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5" firstSheet="0" activeTab="0"/>
  </bookViews>
  <sheets>
    <sheet name="vmg" sheetId="1" state="visible" r:id="rId2"/>
    <sheet name="trax" sheetId="2" state="visible" r:id="rId3"/>
    <sheet name="timing" sheetId="3" state="visible" r:id="rId4"/>
    <sheet name="1" sheetId="4" state="hidden" r:id="rId5"/>
    <sheet name="2" sheetId="5" state="hidden" r:id="rId6"/>
    <sheet name="3" sheetId="6" state="hidden" r:id="rId7"/>
    <sheet name="4" sheetId="7" state="hidden" r:id="rId8"/>
    <sheet name="5" sheetId="8" state="hidden" r:id="rId9"/>
    <sheet name="polar_type22" sheetId="9" state="hidden" r:id="rId10"/>
    <sheet name="work" sheetId="10" state="hidden" r:id="rId11"/>
    <sheet name="allsails" sheetId="11" state="hidden" r:id="rId12"/>
  </sheets>
  <definedNames>
    <definedName function="false" hidden="false" name="Best" vbProcedure="false">vmg!$B$4</definedName>
    <definedName function="false" hidden="false" name="Delta" vbProcedure="false">polar_type22!$L$1</definedName>
    <definedName function="false" hidden="false" name="Factor" vbProcedure="false">polar_type22!$B$1</definedName>
    <definedName function="false" hidden="false" name="Speed" vbProcedure="false">vmg!$B$2</definedName>
    <definedName function="false" hidden="false" name="Speedhi" vbProcedure="false">vmg!$N$3</definedName>
    <definedName function="false" hidden="false" name="Speedk" vbProcedure="false">vmg!$L$3</definedName>
    <definedName function="false" hidden="false" name="Speedlo" vbProcedure="false">vmg!$M$3</definedName>
    <definedName function="false" hidden="false" name="Wind" vbProcedure="false">vmg!$B$3</definedName>
    <definedName function="false" hidden="false" name="Xhi" vbProcedure="false">vmg!$P$3</definedName>
    <definedName function="false" hidden="false" name="Xlo" vbProcedure="false">vmg!$O$3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<sst xmlns="http://schemas.openxmlformats.org/spreadsheetml/2006/main" count="282" uniqueCount="78">
  <si>
    <t xml:space="preserve">Best VMC</t>
  </si>
  <si>
    <t xml:space="preserve">Other tack VMC</t>
  </si>
  <si>
    <t xml:space="preserve">Wind Speed (knots)</t>
  </si>
  <si>
    <t xml:space="preserve">Port Tack</t>
  </si>
  <si>
    <t xml:space="preserve">Starboard Tack</t>
  </si>
  <si>
    <t xml:space="preserve">Apparent Wind Speed</t>
  </si>
  <si>
    <t xml:space="preserve">Apparent Wind Angle</t>
  </si>
  <si>
    <t xml:space="preserve">Best Headsail</t>
  </si>
  <si>
    <t xml:space="preserve">Speed</t>
  </si>
  <si>
    <t xml:space="preserve">Speed_Lo</t>
  </si>
  <si>
    <t xml:space="preserve">Speed_Hi</t>
  </si>
  <si>
    <t xml:space="preserve">X_Lo</t>
  </si>
  <si>
    <t xml:space="preserve">X_Hi</t>
  </si>
  <si>
    <t xml:space="preserve">Bearing</t>
  </si>
  <si>
    <t xml:space="preserve">VMG 
(knots)</t>
  </si>
  <si>
    <t xml:space="preserve">Other tack Headsail</t>
  </si>
  <si>
    <t xml:space="preserve">Wind Direction</t>
  </si>
  <si>
    <t xml:space="preserve">Best Course</t>
  </si>
  <si>
    <t xml:space="preserve">VMG</t>
  </si>
  <si>
    <t xml:space="preserve">Heading</t>
  </si>
  <si>
    <t xml:space="preserve">A</t>
  </si>
  <si>
    <t xml:space="preserve">B</t>
  </si>
  <si>
    <t xml:space="preserve">For best VMC</t>
  </si>
  <si>
    <t xml:space="preserve">best VMC</t>
  </si>
  <si>
    <t xml:space="preserve">Sail 1</t>
  </si>
  <si>
    <t xml:space="preserve">Sail 2</t>
  </si>
  <si>
    <t xml:space="preserve">Sail 3</t>
  </si>
  <si>
    <t xml:space="preserve">Sail 4</t>
  </si>
  <si>
    <t xml:space="preserve">Sail 5</t>
  </si>
  <si>
    <t xml:space="preserve">Angle on the bow</t>
  </si>
  <si>
    <t xml:space="preserve">Boat Speed (knots)</t>
  </si>
  <si>
    <t xml:space="preserve">chosen</t>
  </si>
  <si>
    <t xml:space="preserve">Best</t>
  </si>
  <si>
    <t xml:space="preserve">low</t>
  </si>
  <si>
    <t xml:space="preserve">actual</t>
  </si>
  <si>
    <t xml:space="preserve">high</t>
  </si>
  <si>
    <t xml:space="preserve">Optimum Course</t>
  </si>
  <si>
    <t xml:space="preserve">Degrees</t>
  </si>
  <si>
    <t xml:space="preserve">Length</t>
  </si>
  <si>
    <t xml:space="preserve">Time</t>
  </si>
  <si>
    <t xml:space="preserve">Total Time</t>
  </si>
  <si>
    <t xml:space="preserve">Optimum Distance</t>
  </si>
  <si>
    <t xml:space="preserve">nm</t>
  </si>
  <si>
    <r>
      <rPr>
        <b val="true"/>
        <sz val="10"/>
        <rFont val="Arial"/>
        <family val="2"/>
        <charset val="1"/>
      </rPr>
      <t xml:space="preserve">1</t>
    </r>
    <r>
      <rPr>
        <b val="true"/>
        <vertAlign val="superscript"/>
        <sz val="10"/>
        <rFont val="Arial"/>
        <family val="2"/>
        <charset val="1"/>
      </rPr>
      <t xml:space="preserve">st</t>
    </r>
    <r>
      <rPr>
        <b val="true"/>
        <sz val="10"/>
        <rFont val="Arial"/>
        <family val="2"/>
        <charset val="1"/>
      </rPr>
      <t xml:space="preserve"> Leg</t>
    </r>
  </si>
  <si>
    <r>
      <rPr>
        <b val="true"/>
        <sz val="10"/>
        <rFont val="Arial"/>
        <family val="2"/>
        <charset val="1"/>
      </rPr>
      <t xml:space="preserve">2</t>
    </r>
    <r>
      <rPr>
        <b val="true"/>
        <vertAlign val="superscript"/>
        <sz val="10"/>
        <rFont val="Arial"/>
        <family val="2"/>
        <charset val="1"/>
      </rPr>
      <t xml:space="preserve">nd</t>
    </r>
    <r>
      <rPr>
        <b val="true"/>
        <sz val="10"/>
        <rFont val="Arial"/>
        <family val="2"/>
        <charset val="1"/>
      </rPr>
      <t xml:space="preserve"> leg</t>
    </r>
  </si>
  <si>
    <t xml:space="preserve">Avg Speed = Max 1/(T1+T2)</t>
  </si>
  <si>
    <t xml:space="preserve">Index 1</t>
  </si>
  <si>
    <t xml:space="preserve">Index2</t>
  </si>
  <si>
    <t xml:space="preserve">X1</t>
  </si>
  <si>
    <t xml:space="preserve">X2</t>
  </si>
  <si>
    <t xml:space="preserve">V1</t>
  </si>
  <si>
    <t xml:space="preserve">alpha1</t>
  </si>
  <si>
    <t xml:space="preserve">V2</t>
  </si>
  <si>
    <t xml:space="preserve">alpha2</t>
  </si>
  <si>
    <t xml:space="preserve">radians</t>
  </si>
  <si>
    <t xml:space="preserve">1/T1</t>
  </si>
  <si>
    <t xml:space="preserve">1/T2</t>
  </si>
  <si>
    <t xml:space="preserve">Date</t>
  </si>
  <si>
    <t xml:space="preserve">Start time</t>
  </si>
  <si>
    <t xml:space="preserve">distance</t>
  </si>
  <si>
    <t xml:space="preserve">miles</t>
  </si>
  <si>
    <t xml:space="preserve">speed</t>
  </si>
  <si>
    <t xml:space="preserve">knots</t>
  </si>
  <si>
    <t xml:space="preserve">ETA</t>
  </si>
  <si>
    <t xml:space="preserve">twa\Speed</t>
  </si>
  <si>
    <t xml:space="preserve">factor</t>
  </si>
  <si>
    <t xml:space="preserve">Sail ID</t>
  </si>
  <si>
    <t xml:space="preserve">delta</t>
  </si>
  <si>
    <t xml:space="preserve">Boat_Class</t>
  </si>
  <si>
    <t xml:space="preserve">MW680F</t>
  </si>
  <si>
    <t xml:space="preserve">Jib 3</t>
  </si>
  <si>
    <t xml:space="preserve">Jib 2</t>
  </si>
  <si>
    <t xml:space="preserve">Jib 1</t>
  </si>
  <si>
    <t xml:space="preserve">Asy Spi</t>
  </si>
  <si>
    <t xml:space="preserve">Auto</t>
  </si>
  <si>
    <t xml:space="preserve">Wind Speed</t>
  </si>
  <si>
    <t xml:space="preserve">Sail/TWA</t>
  </si>
  <si>
    <t xml:space="preserve">TWS/TWA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</si>
</sst>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0.00"/>
    <numFmt numFmtId="166" formatCode="#"/>
    <numFmt numFmtId="167" formatCode="HH:MM:SS"/>
    <numFmt numFmtId="168" formatCode="DD/MM/YY"/>
    <numFmt numFmtId="169" formatCode="0"/>
    <numFmt numFmtId="170" formatCode="0.0000"/>
  </numFmts>
  <fonts count="8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b val="true"/>
      <sz val="10"/>
      <color rgb="FFFFFF66"/>
      <name val="Arial"/>
      <family val="2"/>
      <charset val="1"/>
    </font>
    <font>
      <sz val="10"/>
      <color rgb="FFFFFF66"/>
      <name val="Arial"/>
      <family val="2"/>
      <charset val="1"/>
    </font>
    <font>
      <b val="true"/>
      <vertAlign val="superscript"/>
      <sz val="10"/>
      <name val="Arial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99"/>
        <bgColor rgb="FFFFFF66"/>
      </patternFill>
    </fill>
    <fill>
      <patternFill patternType="solid">
        <fgColor rgb="FFE6FF00"/>
        <bgColor rgb="FFFFFF00"/>
      </patternFill>
    </fill>
    <fill>
      <patternFill patternType="solid">
        <fgColor rgb="FFFFFF66"/>
        <bgColor rgb="FFFFFF99"/>
      </patternFill>
    </fill>
    <fill>
      <patternFill patternType="solid">
        <fgColor rgb="FFE6E64C"/>
        <bgColor rgb="FFFFFF66"/>
      </patternFill>
    </fill>
    <fill>
      <patternFill patternType="solid">
        <fgColor rgb="FFCCCC00"/>
        <bgColor rgb="FFE6E64C"/>
      </patternFill>
    </fill>
    <fill>
      <patternFill patternType="solid">
        <fgColor rgb="FFFF99CC"/>
        <bgColor rgb="FFFF808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E6FF00"/>
      </patternFill>
    </fill>
    <fill>
      <patternFill patternType="solid">
        <fgColor rgb="FFCCFFFF"/>
        <bgColor rgb="FFCCFF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>
        <color rgb="FF1F1C1B"/>
      </left>
      <right/>
      <top style="hair">
        <color rgb="FF1F1C1B"/>
      </top>
      <bottom style="hair">
        <color rgb="FF1F1C1B"/>
      </bottom>
      <diagonal/>
    </border>
    <border diagonalUp="false" diagonalDown="false">
      <left/>
      <right/>
      <top style="hair">
        <color rgb="FF1F1C1B"/>
      </top>
      <bottom style="hair">
        <color rgb="FF1F1C1B"/>
      </bottom>
      <diagonal/>
    </border>
    <border diagonalUp="false" diagonalDown="false">
      <left/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thick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thick"/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/>
      <bottom/>
      <diagonal/>
    </border>
    <border diagonalUp="false" diagonalDown="false">
      <left style="hair">
        <color rgb="FF1F1C1B"/>
      </left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thick"/>
      <top/>
      <bottom style="hair">
        <color rgb="FF1F1C1B"/>
      </bottom>
      <diagonal/>
    </border>
    <border diagonalUp="false" diagonalDown="false">
      <left/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9" borderId="1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9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4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4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2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0" fillId="9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66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E6E64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F1C1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51"/>
  <sheetViews>
    <sheetView windowProtection="true"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0" ySplit="5" topLeftCell="A131" activePane="bottomLeft" state="frozen"/>
      <selection pane="topLeft" activeCell="A1" activeCellId="0" sqref="A1"/>
      <selection pane="bottomLeft" activeCell="B7" activeCellId="0" sqref="B7:B151"/>
    </sheetView>
  </sheetViews>
  <sheetFormatPr defaultRowHeight="14.1"/>
  <cols>
    <col collapsed="false" hidden="false" max="1" min="1" style="1" width="18.6275510204082"/>
    <col collapsed="false" hidden="false" max="2" min="2" style="1" width="18.3571428571429"/>
    <col collapsed="false" hidden="false" max="5" min="3" style="1" width="11.3418367346939"/>
    <col collapsed="false" hidden="false" max="6" min="6" style="1" width="10.8010204081633"/>
    <col collapsed="false" hidden="false" max="9" min="7" style="1" width="11.3418367346939"/>
    <col collapsed="false" hidden="true" max="14" min="10" style="0" width="0"/>
    <col collapsed="false" hidden="true" max="16" min="15" style="1" width="0"/>
    <col collapsed="false" hidden="false" max="17" min="17" style="0" width="15.3877551020408"/>
    <col collapsed="false" hidden="false" max="20" min="18" style="0" width="11.3418367346939"/>
    <col collapsed="false" hidden="false" max="21" min="21" style="2" width="11.3418367346939"/>
    <col collapsed="false" hidden="false" max="22" min="22" style="0" width="11.3418367346939"/>
    <col collapsed="false" hidden="true" max="23" min="23" style="1" width="0"/>
    <col collapsed="false" hidden="true" max="39" min="24" style="0" width="0"/>
    <col collapsed="false" hidden="false" max="1025" min="40" style="0" width="11.3418367346939"/>
  </cols>
  <sheetData>
    <row r="1" customFormat="false" ht="12.8" hidden="false" customHeight="true" outlineLevel="0" collapsed="false">
      <c r="A1" s="3"/>
      <c r="B1" s="4"/>
      <c r="C1" s="5"/>
      <c r="D1" s="5"/>
      <c r="E1" s="5"/>
      <c r="F1" s="5"/>
      <c r="G1" s="6"/>
      <c r="H1" s="6"/>
      <c r="I1" s="7"/>
      <c r="J1" s="8"/>
      <c r="K1" s="8"/>
      <c r="L1" s="9"/>
      <c r="M1" s="9"/>
      <c r="N1" s="9"/>
      <c r="O1" s="9"/>
      <c r="P1" s="9"/>
      <c r="Q1" s="10" t="s">
        <v>0</v>
      </c>
      <c r="R1" s="10"/>
      <c r="S1" s="10"/>
      <c r="T1" s="11" t="s">
        <v>1</v>
      </c>
      <c r="U1" s="11"/>
      <c r="V1" s="11"/>
      <c r="W1" s="0"/>
      <c r="Y1" s="12"/>
      <c r="Z1" s="12"/>
      <c r="AA1" s="12"/>
      <c r="AB1" s="13"/>
      <c r="AC1" s="13"/>
      <c r="AD1" s="13"/>
      <c r="AE1" s="14"/>
      <c r="AF1" s="14"/>
      <c r="AG1" s="14"/>
      <c r="AH1" s="15"/>
      <c r="AI1" s="15"/>
      <c r="AJ1" s="15"/>
      <c r="AK1" s="16"/>
      <c r="AL1" s="16"/>
      <c r="AM1" s="16"/>
    </row>
    <row r="2" customFormat="false" ht="14.1" hidden="false" customHeight="true" outlineLevel="0" collapsed="false">
      <c r="A2" s="17" t="s">
        <v>2</v>
      </c>
      <c r="B2" s="18" t="n">
        <v>10</v>
      </c>
      <c r="C2" s="19" t="s">
        <v>3</v>
      </c>
      <c r="D2" s="19"/>
      <c r="E2" s="20" t="s">
        <v>4</v>
      </c>
      <c r="F2" s="20"/>
      <c r="G2" s="21" t="s">
        <v>5</v>
      </c>
      <c r="H2" s="22" t="s">
        <v>6</v>
      </c>
      <c r="I2" s="23" t="s">
        <v>7</v>
      </c>
      <c r="J2" s="8"/>
      <c r="K2" s="8"/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24" t="s">
        <v>13</v>
      </c>
      <c r="R2" s="25" t="s">
        <v>7</v>
      </c>
      <c r="S2" s="26" t="s">
        <v>14</v>
      </c>
      <c r="T2" s="24" t="s">
        <v>13</v>
      </c>
      <c r="U2" s="25" t="s">
        <v>15</v>
      </c>
      <c r="V2" s="26" t="s">
        <v>14</v>
      </c>
      <c r="W2" s="0"/>
      <c r="Y2" s="12"/>
      <c r="Z2" s="12"/>
      <c r="AA2" s="12"/>
      <c r="AB2" s="13"/>
      <c r="AC2" s="13"/>
      <c r="AD2" s="13"/>
      <c r="AE2" s="14"/>
      <c r="AF2" s="14"/>
      <c r="AG2" s="14"/>
      <c r="AH2" s="15"/>
      <c r="AI2" s="15"/>
      <c r="AJ2" s="15"/>
      <c r="AK2" s="16"/>
      <c r="AL2" s="16"/>
      <c r="AM2" s="16"/>
    </row>
    <row r="3" customFormat="false" ht="14.1" hidden="false" customHeight="true" outlineLevel="0" collapsed="false">
      <c r="A3" s="17" t="s">
        <v>16</v>
      </c>
      <c r="B3" s="18" t="n">
        <v>13</v>
      </c>
      <c r="C3" s="19"/>
      <c r="D3" s="19"/>
      <c r="E3" s="20"/>
      <c r="F3" s="20"/>
      <c r="G3" s="21"/>
      <c r="H3" s="22"/>
      <c r="I3" s="22"/>
      <c r="J3" s="27"/>
      <c r="K3" s="27"/>
      <c r="L3" s="28" t="n">
        <f aca="false">Speed*1</f>
        <v>10</v>
      </c>
      <c r="M3" s="28" t="n">
        <f aca="false">IF(_xlfn.FLOOR.MATH(Speedk,1,1)=Speedk,Speedk-1,_xlfn.FLOOR.MATH(Speedk,1,1))</f>
        <v>9</v>
      </c>
      <c r="N3" s="28" t="n">
        <f aca="false">_xlfn.CEILING.MATH(Speedk,1,1)</f>
        <v>10</v>
      </c>
      <c r="O3" s="29" t="n">
        <f aca="false">(N3-L3)</f>
        <v>0</v>
      </c>
      <c r="P3" s="29" t="n">
        <f aca="false">(L3-M3)</f>
        <v>1</v>
      </c>
      <c r="Q3" s="30" t="n">
        <f aca="false">IF(MAX($C$6:$C$151)&gt;MAX($E$6:$E$151),INDEX($D$6:$D$151,MATCH(MAX($C$6:$C$151),$C$6:$C$151,0)),INDEX($F$6:$F$151,MATCH(MAX($E$6:$E$151),$E$6:$E$151,0)))</f>
        <v>54</v>
      </c>
      <c r="R3" s="25"/>
      <c r="S3" s="26"/>
      <c r="T3" s="30" t="n">
        <f aca="false">IF(MAX($C$6:$C$151)&gt;MAX($E$6:$E$151),INDEX($F$6:$F$151,MATCH(MAX($E$6:$E$151),$E$6:$E$151,0)),INDEX($D$6:$D$151,MATCH(MAX($C$6:$C$151),$C$6:$C$151,0)))</f>
        <v>333</v>
      </c>
      <c r="U3" s="25"/>
      <c r="V3" s="26"/>
      <c r="W3" s="0"/>
      <c r="Y3" s="12"/>
      <c r="Z3" s="12"/>
      <c r="AA3" s="12"/>
      <c r="AB3" s="13"/>
      <c r="AC3" s="13"/>
      <c r="AD3" s="13"/>
      <c r="AE3" s="14"/>
      <c r="AF3" s="14"/>
      <c r="AG3" s="14"/>
      <c r="AH3" s="15"/>
      <c r="AI3" s="15"/>
      <c r="AJ3" s="15"/>
      <c r="AK3" s="16"/>
      <c r="AL3" s="16"/>
      <c r="AM3" s="16"/>
    </row>
    <row r="4" customFormat="false" ht="14.1" hidden="false" customHeight="true" outlineLevel="0" collapsed="false">
      <c r="A4" s="17" t="s">
        <v>17</v>
      </c>
      <c r="B4" s="31" t="n">
        <v>14</v>
      </c>
      <c r="C4" s="32" t="s">
        <v>18</v>
      </c>
      <c r="D4" s="32" t="s">
        <v>19</v>
      </c>
      <c r="E4" s="33" t="s">
        <v>18</v>
      </c>
      <c r="F4" s="33" t="s">
        <v>19</v>
      </c>
      <c r="G4" s="21"/>
      <c r="H4" s="22"/>
      <c r="I4" s="22"/>
      <c r="J4" s="28" t="s">
        <v>20</v>
      </c>
      <c r="K4" s="28" t="s">
        <v>21</v>
      </c>
      <c r="L4" s="27"/>
      <c r="M4" s="27"/>
      <c r="N4" s="27"/>
      <c r="O4" s="29"/>
      <c r="P4" s="29"/>
      <c r="Q4" s="34" t="s">
        <v>22</v>
      </c>
      <c r="R4" s="35" t="str">
        <f aca="false">IF(MAX($C$6:$C$151)&gt;MAX($E$6:$E$151),INDEX($I$6:$I$151,MATCH(MAX($C$6:$C$151),$C$6:$C$151,0)),INDEX($I$6:$I$151,MATCH(MAX($E$6:$E$151),$E$6:$E$151,0)))</f>
        <v>Jib 2</v>
      </c>
      <c r="S4" s="36" t="n">
        <f aca="false">IF(MAX($C$6:$C$151)&gt;MAX($E$6:$E$151),MAX($C$6:$C$151),MAX($E$6:$E$151))</f>
        <v>5.2857</v>
      </c>
      <c r="T4" s="37" t="s">
        <v>23</v>
      </c>
      <c r="U4" s="35" t="str">
        <f aca="false">IF(MAX($C$6:$C$151)&gt;MAX($E$6:$E$151),INDEX($I$6:$I$151,MATCH(MAX($E$6:$E$151),$E$6:$E$151,0)),INDEX($I$6:$I$151,MATCH(MAX($C$6:$C$151),$C$6:$C$151,0)))</f>
        <v>Jib 2</v>
      </c>
      <c r="V4" s="36" t="n">
        <f aca="false">IF(MAX($C$6:$C$151)&gt;MAX($E$6:$E$151),MAX($E$6:$E$151),MAX($C$6:$C$151))</f>
        <v>5.132</v>
      </c>
      <c r="W4" s="0"/>
      <c r="Y4" s="38" t="s">
        <v>24</v>
      </c>
      <c r="Z4" s="38"/>
      <c r="AA4" s="38"/>
      <c r="AB4" s="39" t="s">
        <v>25</v>
      </c>
      <c r="AC4" s="39"/>
      <c r="AD4" s="39"/>
      <c r="AE4" s="40" t="s">
        <v>26</v>
      </c>
      <c r="AF4" s="40"/>
      <c r="AG4" s="40"/>
      <c r="AH4" s="41" t="s">
        <v>27</v>
      </c>
      <c r="AI4" s="41"/>
      <c r="AJ4" s="41"/>
      <c r="AK4" s="42" t="s">
        <v>28</v>
      </c>
      <c r="AL4" s="42"/>
      <c r="AM4" s="42"/>
    </row>
    <row r="5" customFormat="false" ht="14.1" hidden="false" customHeight="true" outlineLevel="0" collapsed="false">
      <c r="A5" s="17" t="s">
        <v>29</v>
      </c>
      <c r="B5" s="43" t="s">
        <v>30</v>
      </c>
      <c r="C5" s="32"/>
      <c r="D5" s="32"/>
      <c r="E5" s="33"/>
      <c r="F5" s="33"/>
      <c r="G5" s="21"/>
      <c r="H5" s="22"/>
      <c r="I5" s="22"/>
      <c r="J5" s="44"/>
      <c r="K5" s="44"/>
      <c r="L5" s="44"/>
      <c r="M5" s="44"/>
      <c r="N5" s="44"/>
      <c r="O5" s="45"/>
      <c r="P5" s="45"/>
      <c r="Q5" s="34"/>
      <c r="R5" s="35"/>
      <c r="S5" s="36"/>
      <c r="T5" s="37"/>
      <c r="U5" s="35"/>
      <c r="V5" s="36"/>
      <c r="W5" s="1" t="s">
        <v>31</v>
      </c>
      <c r="X5" s="1" t="s">
        <v>32</v>
      </c>
      <c r="Y5" s="46" t="s">
        <v>33</v>
      </c>
      <c r="Z5" s="46" t="s">
        <v>34</v>
      </c>
      <c r="AA5" s="46" t="s">
        <v>35</v>
      </c>
      <c r="AB5" s="47" t="s">
        <v>33</v>
      </c>
      <c r="AC5" s="47" t="s">
        <v>34</v>
      </c>
      <c r="AD5" s="47" t="s">
        <v>35</v>
      </c>
      <c r="AE5" s="48" t="s">
        <v>33</v>
      </c>
      <c r="AF5" s="48" t="s">
        <v>34</v>
      </c>
      <c r="AG5" s="48" t="s">
        <v>35</v>
      </c>
      <c r="AH5" s="49" t="s">
        <v>33</v>
      </c>
      <c r="AI5" s="49" t="s">
        <v>34</v>
      </c>
      <c r="AJ5" s="49" t="s">
        <v>35</v>
      </c>
      <c r="AK5" s="50" t="s">
        <v>33</v>
      </c>
      <c r="AL5" s="50" t="s">
        <v>34</v>
      </c>
      <c r="AM5" s="50" t="s">
        <v>35</v>
      </c>
    </row>
    <row r="6" customFormat="false" ht="14.1" hidden="false" customHeight="true" outlineLevel="0" collapsed="false">
      <c r="A6" s="51" t="n">
        <v>35</v>
      </c>
      <c r="B6" s="52" t="n">
        <f aca="false">IF(X6&lt;=0,0,X6*Factor)</f>
        <v>3.954</v>
      </c>
      <c r="C6" s="53" t="n">
        <f aca="false">ROUND($B6*COS(PI()*(D6-Best)/180),4)</f>
        <v>3.278</v>
      </c>
      <c r="D6" s="54" t="n">
        <f aca="false">MOD(Wind+$A6+360,360)</f>
        <v>48</v>
      </c>
      <c r="E6" s="55" t="n">
        <f aca="false">ROUND($B6*COS(PI()*(F6-Best)/180),4)</f>
        <v>3.1989</v>
      </c>
      <c r="F6" s="56" t="n">
        <f aca="false">MOD(Wind-$A6+360,360)</f>
        <v>338</v>
      </c>
      <c r="G6" s="57" t="n">
        <f aca="false">SQRT($J6^2+$K6^2)</f>
        <v>13.43177797845</v>
      </c>
      <c r="H6" s="58" t="n">
        <f aca="false">IF($J6&lt;&gt;0,MOD(ATAN($K6/$J6)*180/PI(),180),0)</f>
        <v>25.2791868689838</v>
      </c>
      <c r="I6" s="59" t="str">
        <f aca="false">IF(B6=0,"anchor",W6)</f>
        <v>Jib 2</v>
      </c>
      <c r="J6" s="0" t="n">
        <f aca="false">$B6+Speed*COS(PI()*$A6/180)</f>
        <v>12.1455204428899</v>
      </c>
      <c r="K6" s="0" t="n">
        <f aca="false">Speed*SIN(PI()*$A6/180)</f>
        <v>5.73576436351046</v>
      </c>
      <c r="U6" s="0"/>
      <c r="W6" s="1" t="str">
        <f aca="false">IF(X6=Z6,polar_type22!$D$3,IF(X6=AC6,polar_type22!$E$3,IF(X6=AF6,polar_type22!$F$3,IF(X6=AI6,polar_type22!$G$3,polar_type22!$H$3))))</f>
        <v>Jib 2</v>
      </c>
      <c r="X6" s="0" t="n">
        <f aca="false">MAX(Z6,AC6,AF6,AI6,AL6)</f>
        <v>3.954</v>
      </c>
      <c r="Y6" s="12" t="n">
        <f aca="false">LOOKUP(Speedlo,'1'!$B$1:$BJ$1,'1'!$B2:$BJ2)</f>
        <v>1.384</v>
      </c>
      <c r="Z6" s="12" t="n">
        <f aca="false">Xlo*Y6+Xhi*AA6</f>
        <v>1.456</v>
      </c>
      <c r="AA6" s="12" t="n">
        <f aca="false">LOOKUP(Speedhi,'1'!$B$1:$BJ$1,'1'!$B2:$BJ2)</f>
        <v>1.456</v>
      </c>
      <c r="AB6" s="13" t="n">
        <f aca="false">LOOKUP(Speedlo,'2'!$B$1:$BJ$1,'2'!$B2:$BJ2)</f>
        <v>1.865</v>
      </c>
      <c r="AC6" s="13" t="n">
        <f aca="false">Xlo*AB6+Xhi*AD6</f>
        <v>3.954</v>
      </c>
      <c r="AD6" s="13" t="n">
        <f aca="false">LOOKUP(Speedhi,'2'!$B$1:$BJ$1,'2'!$B2:$BJ2)</f>
        <v>3.954</v>
      </c>
      <c r="AE6" s="14" t="n">
        <f aca="false">LOOKUP(Speedlo,'3'!$B$1:$BJ$1,'3'!$B2:$BJ2)</f>
        <v>3.731</v>
      </c>
      <c r="AF6" s="14" t="n">
        <f aca="false">Xlo*AE6+Xhi*AG6</f>
        <v>3.954</v>
      </c>
      <c r="AG6" s="14" t="n">
        <f aca="false">LOOKUP(Speedhi,'3'!$B$1:$BJ$1,'3'!$B2:$BJ2)</f>
        <v>3.954</v>
      </c>
      <c r="AH6" s="15" t="n">
        <f aca="false">LOOKUP(Speedlo,'4'!$B$1:$BJ$1,'4'!$B2:$BJ2)</f>
        <v>0.409</v>
      </c>
      <c r="AI6" s="15" t="n">
        <f aca="false">Xlo*AH6+Xhi*AJ6</f>
        <v>0.445</v>
      </c>
      <c r="AJ6" s="15" t="n">
        <f aca="false">LOOKUP(Speedhi,'4'!$B$1:$BJ$1,'4'!$B2:$BJ2)</f>
        <v>0.445</v>
      </c>
      <c r="AK6" s="16" t="n">
        <f aca="false">LOOKUP(Speedlo,'5'!$B$1:$BJ$1,'5'!$B2:$BJ2)</f>
        <v>3.544</v>
      </c>
      <c r="AL6" s="16" t="n">
        <f aca="false">Xlo*AK6+Xhi*AM6</f>
        <v>3.757</v>
      </c>
      <c r="AM6" s="16" t="n">
        <f aca="false">LOOKUP(Speedhi,'5'!$B$1:$BJ$1,'5'!$B2:$BJ2)</f>
        <v>3.757</v>
      </c>
    </row>
    <row r="7" customFormat="false" ht="14.1" hidden="false" customHeight="true" outlineLevel="0" collapsed="false">
      <c r="A7" s="60" t="n">
        <f aca="false">A6+1</f>
        <v>36</v>
      </c>
      <c r="B7" s="52" t="n">
        <f aca="false">IF(X7&lt;=0,0,X7*Factor)</f>
        <v>4.5232</v>
      </c>
      <c r="C7" s="53" t="n">
        <f aca="false">ROUND($B7*COS(PI()*(D7-Best)/180),4)</f>
        <v>3.7052</v>
      </c>
      <c r="D7" s="54" t="n">
        <f aca="false">MOD(Wind+$A7+360,360)</f>
        <v>49</v>
      </c>
      <c r="E7" s="61" t="n">
        <f aca="false">ROUND($B7*COS(PI()*(F7-Best)/180),4)</f>
        <v>3.6124</v>
      </c>
      <c r="F7" s="62" t="n">
        <f aca="false">MOD(Wind-$A7+360,360)</f>
        <v>337</v>
      </c>
      <c r="G7" s="57" t="n">
        <f aca="false">SQRT($J7^2+$K7^2)</f>
        <v>13.9156836561893</v>
      </c>
      <c r="H7" s="63" t="n">
        <f aca="false">IF($J7&lt;&gt;0,MOD(ATAN($K7/$J7)*180/PI(),180),0)</f>
        <v>24.9856017498199</v>
      </c>
      <c r="I7" s="59" t="str">
        <f aca="false">IF(B7=0,"anchor",W7)</f>
        <v>Jib 2</v>
      </c>
      <c r="J7" s="0" t="n">
        <f aca="false">$B7+Speed*COS(PI()*$A7/180)</f>
        <v>12.6133699437495</v>
      </c>
      <c r="K7" s="0" t="n">
        <f aca="false">Speed*SIN(PI()*$A7/180)</f>
        <v>5.87785252292473</v>
      </c>
      <c r="U7" s="0"/>
      <c r="W7" s="1" t="str">
        <f aca="false">IF(X7=Z7,polar_type22!$D$3,IF(X7=AC7,polar_type22!$E$3,IF(X7=AF7,polar_type22!$F$3,IF(X7=AI7,polar_type22!$G$3,polar_type22!$H$3))))</f>
        <v>Jib 2</v>
      </c>
      <c r="X7" s="0" t="n">
        <f aca="false">MAX(Z7,AC7,AF7,AI7,AL7)</f>
        <v>4.5232</v>
      </c>
      <c r="Y7" s="12" t="n">
        <f aca="false">LOOKUP(Speedlo,'1'!$B$1:$BJ$1,'1'!$B3:$BJ3)</f>
        <v>1.5552</v>
      </c>
      <c r="Z7" s="12" t="n">
        <f aca="false">Xlo*Y7+Xhi*AA7</f>
        <v>1.639</v>
      </c>
      <c r="AA7" s="12" t="n">
        <f aca="false">LOOKUP(Speedhi,'1'!$B$1:$BJ$1,'1'!$B3:$BJ3)</f>
        <v>1.639</v>
      </c>
      <c r="AB7" s="13" t="n">
        <f aca="false">LOOKUP(Speedlo,'2'!$B$1:$BJ$1,'2'!$B3:$BJ3)</f>
        <v>2.132</v>
      </c>
      <c r="AC7" s="13" t="n">
        <f aca="false">Xlo*AB7+Xhi*AD7</f>
        <v>4.5232</v>
      </c>
      <c r="AD7" s="13" t="n">
        <f aca="false">LOOKUP(Speedhi,'2'!$B$1:$BJ$1,'2'!$B3:$BJ3)</f>
        <v>4.5232</v>
      </c>
      <c r="AE7" s="14" t="n">
        <f aca="false">LOOKUP(Speedlo,'3'!$B$1:$BJ$1,'3'!$B3:$BJ3)</f>
        <v>4.2648</v>
      </c>
      <c r="AF7" s="14" t="n">
        <f aca="false">Xlo*AE7+Xhi*AG7</f>
        <v>4.5232</v>
      </c>
      <c r="AG7" s="14" t="n">
        <f aca="false">LOOKUP(Speedhi,'3'!$B$1:$BJ$1,'3'!$B3:$BJ3)</f>
        <v>4.5232</v>
      </c>
      <c r="AH7" s="15" t="n">
        <f aca="false">LOOKUP(Speedlo,'4'!$B$1:$BJ$1,'4'!$B3:$BJ3)</f>
        <v>0.539</v>
      </c>
      <c r="AI7" s="15" t="n">
        <f aca="false">Xlo*AH7+Xhi*AJ7</f>
        <v>0.5866</v>
      </c>
      <c r="AJ7" s="15" t="n">
        <f aca="false">LOOKUP(Speedhi,'4'!$B$1:$BJ$1,'4'!$B3:$BJ3)</f>
        <v>0.5866</v>
      </c>
      <c r="AK7" s="16" t="n">
        <f aca="false">LOOKUP(Speedlo,'5'!$B$1:$BJ$1,'5'!$B3:$BJ3)</f>
        <v>4.0512</v>
      </c>
      <c r="AL7" s="16" t="n">
        <f aca="false">Xlo*AK7+Xhi*AM7</f>
        <v>4.2976</v>
      </c>
      <c r="AM7" s="16" t="n">
        <f aca="false">LOOKUP(Speedhi,'5'!$B$1:$BJ$1,'5'!$B3:$BJ3)</f>
        <v>4.2976</v>
      </c>
    </row>
    <row r="8" customFormat="false" ht="14.1" hidden="false" customHeight="true" outlineLevel="0" collapsed="false">
      <c r="A8" s="60" t="n">
        <f aca="false">A7+1</f>
        <v>37</v>
      </c>
      <c r="B8" s="52" t="n">
        <f aca="false">IF(X8&lt;=0,0,X8*Factor)</f>
        <v>5.0924</v>
      </c>
      <c r="C8" s="53" t="n">
        <f aca="false">ROUND($B8*COS(PI()*(D8-Best)/180),4)</f>
        <v>4.1198</v>
      </c>
      <c r="D8" s="54" t="n">
        <f aca="false">MOD(Wind+$A8+360,360)</f>
        <v>50</v>
      </c>
      <c r="E8" s="61" t="n">
        <f aca="false">ROUND($B8*COS(PI()*(F8-Best)/180),4)</f>
        <v>4.0129</v>
      </c>
      <c r="F8" s="62" t="n">
        <f aca="false">MOD(Wind-$A8+360,360)</f>
        <v>336</v>
      </c>
      <c r="G8" s="57" t="n">
        <f aca="false">SQRT($J8^2+$K8^2)</f>
        <v>14.3969429806225</v>
      </c>
      <c r="H8" s="63" t="n">
        <f aca="false">IF($J8&lt;&gt;0,MOD(ATAN($K8/$J8)*180/PI(),180),0)</f>
        <v>24.7093824892297</v>
      </c>
      <c r="I8" s="59" t="str">
        <f aca="false">IF(B8=0,"anchor",W8)</f>
        <v>Jib 2</v>
      </c>
      <c r="J8" s="0" t="n">
        <f aca="false">$B8+Speed*COS(PI()*$A8/180)</f>
        <v>13.0787551004729</v>
      </c>
      <c r="K8" s="0" t="n">
        <f aca="false">Speed*SIN(PI()*$A8/180)</f>
        <v>6.01815023152048</v>
      </c>
      <c r="U8" s="0"/>
      <c r="W8" s="1" t="str">
        <f aca="false">IF(X8=Z8,polar_type22!$D$3,IF(X8=AC8,polar_type22!$E$3,IF(X8=AF8,polar_type22!$F$3,IF(X8=AI8,polar_type22!$G$3,polar_type22!$H$3))))</f>
        <v>Jib 2</v>
      </c>
      <c r="X8" s="0" t="n">
        <f aca="false">MAX(Z8,AC8,AF8,AI8,AL8)</f>
        <v>5.0924</v>
      </c>
      <c r="Y8" s="12" t="n">
        <f aca="false">LOOKUP(Speedlo,'1'!$B$1:$BJ$1,'1'!$B4:$BJ4)</f>
        <v>1.7264</v>
      </c>
      <c r="Z8" s="12" t="n">
        <f aca="false">Xlo*Y8+Xhi*AA8</f>
        <v>1.822</v>
      </c>
      <c r="AA8" s="12" t="n">
        <f aca="false">LOOKUP(Speedhi,'1'!$B$1:$BJ$1,'1'!$B4:$BJ4)</f>
        <v>1.822</v>
      </c>
      <c r="AB8" s="13" t="n">
        <f aca="false">LOOKUP(Speedlo,'2'!$B$1:$BJ$1,'2'!$B4:$BJ4)</f>
        <v>2.399</v>
      </c>
      <c r="AC8" s="13" t="n">
        <f aca="false">Xlo*AB8+Xhi*AD8</f>
        <v>5.0924</v>
      </c>
      <c r="AD8" s="13" t="n">
        <f aca="false">LOOKUP(Speedhi,'2'!$B$1:$BJ$1,'2'!$B4:$BJ4)</f>
        <v>5.0924</v>
      </c>
      <c r="AE8" s="14" t="n">
        <f aca="false">LOOKUP(Speedlo,'3'!$B$1:$BJ$1,'3'!$B4:$BJ4)</f>
        <v>4.7986</v>
      </c>
      <c r="AF8" s="14" t="n">
        <f aca="false">Xlo*AE8+Xhi*AG8</f>
        <v>5.0924</v>
      </c>
      <c r="AG8" s="14" t="n">
        <f aca="false">LOOKUP(Speedhi,'3'!$B$1:$BJ$1,'3'!$B4:$BJ4)</f>
        <v>5.0924</v>
      </c>
      <c r="AH8" s="15" t="n">
        <f aca="false">LOOKUP(Speedlo,'4'!$B$1:$BJ$1,'4'!$B4:$BJ4)</f>
        <v>0.669</v>
      </c>
      <c r="AI8" s="15" t="n">
        <f aca="false">Xlo*AH8+Xhi*AJ8</f>
        <v>0.7282</v>
      </c>
      <c r="AJ8" s="15" t="n">
        <f aca="false">LOOKUP(Speedhi,'4'!$B$1:$BJ$1,'4'!$B4:$BJ4)</f>
        <v>0.7282</v>
      </c>
      <c r="AK8" s="16" t="n">
        <f aca="false">LOOKUP(Speedlo,'5'!$B$1:$BJ$1,'5'!$B4:$BJ4)</f>
        <v>4.5584</v>
      </c>
      <c r="AL8" s="16" t="n">
        <f aca="false">Xlo*AK8+Xhi*AM8</f>
        <v>4.8382</v>
      </c>
      <c r="AM8" s="16" t="n">
        <f aca="false">LOOKUP(Speedhi,'5'!$B$1:$BJ$1,'5'!$B4:$BJ4)</f>
        <v>4.8382</v>
      </c>
    </row>
    <row r="9" customFormat="false" ht="14.1" hidden="false" customHeight="true" outlineLevel="0" collapsed="false">
      <c r="A9" s="60" t="n">
        <f aca="false">A8+1</f>
        <v>38</v>
      </c>
      <c r="B9" s="52" t="n">
        <f aca="false">IF(X9&lt;=0,0,X9*Factor)</f>
        <v>5.6616</v>
      </c>
      <c r="C9" s="53" t="n">
        <f aca="false">ROUND($B9*COS(PI()*(D9-Best)/180),4)</f>
        <v>4.5216</v>
      </c>
      <c r="D9" s="54" t="n">
        <f aca="false">MOD(Wind+$A9+360,360)</f>
        <v>51</v>
      </c>
      <c r="E9" s="61" t="n">
        <f aca="false">ROUND($B9*COS(PI()*(F9-Best)/180),4)</f>
        <v>4.3999</v>
      </c>
      <c r="F9" s="62" t="n">
        <f aca="false">MOD(Wind-$A9+360,360)</f>
        <v>335</v>
      </c>
      <c r="G9" s="57" t="n">
        <f aca="false">SQRT($J9^2+$K9^2)</f>
        <v>14.8755419468467</v>
      </c>
      <c r="H9" s="63" t="n">
        <f aca="false">IF($J9&lt;&gt;0,MOD(ATAN($K9/$J9)*180/PI(),180),0)</f>
        <v>24.4484891157852</v>
      </c>
      <c r="I9" s="59" t="str">
        <f aca="false">IF(B9=0,"anchor",W9)</f>
        <v>Jib 2</v>
      </c>
      <c r="J9" s="0" t="n">
        <f aca="false">$B9+Speed*COS(PI()*$A9/180)</f>
        <v>13.5417075360672</v>
      </c>
      <c r="K9" s="0" t="n">
        <f aca="false">Speed*SIN(PI()*$A9/180)</f>
        <v>6.15661475325658</v>
      </c>
      <c r="U9" s="0"/>
      <c r="W9" s="1" t="str">
        <f aca="false">IF(X9=Z9,polar_type22!$D$3,IF(X9=AC9,polar_type22!$E$3,IF(X9=AF9,polar_type22!$F$3,IF(X9=AI9,polar_type22!$G$3,polar_type22!$H$3))))</f>
        <v>Jib 2</v>
      </c>
      <c r="X9" s="0" t="n">
        <f aca="false">MAX(Z9,AC9,AF9,AI9,AL9)</f>
        <v>5.6616</v>
      </c>
      <c r="Y9" s="12" t="n">
        <f aca="false">LOOKUP(Speedlo,'1'!$B$1:$BJ$1,'1'!$B5:$BJ5)</f>
        <v>1.8976</v>
      </c>
      <c r="Z9" s="12" t="n">
        <f aca="false">Xlo*Y9+Xhi*AA9</f>
        <v>2.005</v>
      </c>
      <c r="AA9" s="12" t="n">
        <f aca="false">LOOKUP(Speedhi,'1'!$B$1:$BJ$1,'1'!$B5:$BJ5)</f>
        <v>2.005</v>
      </c>
      <c r="AB9" s="13" t="n">
        <f aca="false">LOOKUP(Speedlo,'2'!$B$1:$BJ$1,'2'!$B5:$BJ5)</f>
        <v>2.666</v>
      </c>
      <c r="AC9" s="13" t="n">
        <f aca="false">Xlo*AB9+Xhi*AD9</f>
        <v>5.6616</v>
      </c>
      <c r="AD9" s="13" t="n">
        <f aca="false">LOOKUP(Speedhi,'2'!$B$1:$BJ$1,'2'!$B5:$BJ5)</f>
        <v>5.6616</v>
      </c>
      <c r="AE9" s="14" t="n">
        <f aca="false">LOOKUP(Speedlo,'3'!$B$1:$BJ$1,'3'!$B5:$BJ5)</f>
        <v>5.3324</v>
      </c>
      <c r="AF9" s="14" t="n">
        <f aca="false">Xlo*AE9+Xhi*AG9</f>
        <v>5.6616</v>
      </c>
      <c r="AG9" s="14" t="n">
        <f aca="false">LOOKUP(Speedhi,'3'!$B$1:$BJ$1,'3'!$B5:$BJ5)</f>
        <v>5.6616</v>
      </c>
      <c r="AH9" s="15" t="n">
        <f aca="false">LOOKUP(Speedlo,'4'!$B$1:$BJ$1,'4'!$B5:$BJ5)</f>
        <v>0.799</v>
      </c>
      <c r="AI9" s="15" t="n">
        <f aca="false">Xlo*AH9+Xhi*AJ9</f>
        <v>0.8698</v>
      </c>
      <c r="AJ9" s="15" t="n">
        <f aca="false">LOOKUP(Speedhi,'4'!$B$1:$BJ$1,'4'!$B5:$BJ5)</f>
        <v>0.8698</v>
      </c>
      <c r="AK9" s="16" t="n">
        <f aca="false">LOOKUP(Speedlo,'5'!$B$1:$BJ$1,'5'!$B5:$BJ5)</f>
        <v>5.0656</v>
      </c>
      <c r="AL9" s="16" t="n">
        <f aca="false">Xlo*AK9+Xhi*AM9</f>
        <v>5.3788</v>
      </c>
      <c r="AM9" s="16" t="n">
        <f aca="false">LOOKUP(Speedhi,'5'!$B$1:$BJ$1,'5'!$B5:$BJ5)</f>
        <v>5.3788</v>
      </c>
    </row>
    <row r="10" customFormat="false" ht="14.1" hidden="false" customHeight="true" outlineLevel="0" collapsed="false">
      <c r="A10" s="60" t="n">
        <f aca="false">A9+1</f>
        <v>39</v>
      </c>
      <c r="B10" s="52" t="n">
        <f aca="false">IF(X10&lt;=0,0,X10*Factor)</f>
        <v>6.2308</v>
      </c>
      <c r="C10" s="53" t="n">
        <f aca="false">ROUND($B10*COS(PI()*(D10-Best)/180),4)</f>
        <v>4.9099</v>
      </c>
      <c r="D10" s="54" t="n">
        <f aca="false">MOD(Wind+$A10+360,360)</f>
        <v>52</v>
      </c>
      <c r="E10" s="61" t="n">
        <f aca="false">ROUND($B10*COS(PI()*(F10-Best)/180),4)</f>
        <v>4.7731</v>
      </c>
      <c r="F10" s="62" t="n">
        <f aca="false">MOD(Wind-$A10+360,360)</f>
        <v>334</v>
      </c>
      <c r="G10" s="57" t="n">
        <f aca="false">SQRT($J10^2+$K10^2)</f>
        <v>15.3514719090034</v>
      </c>
      <c r="H10" s="63" t="n">
        <f aca="false">IF($J10&lt;&gt;0,MOD(ATAN($K10/$J10)*180/PI(),180),0)</f>
        <v>24.201153793134</v>
      </c>
      <c r="I10" s="59" t="str">
        <f aca="false">IF(B10=0,"anchor",W10)</f>
        <v>Jib 2</v>
      </c>
      <c r="J10" s="0" t="n">
        <f aca="false">$B10+Speed*COS(PI()*$A10/180)</f>
        <v>14.0022596145697</v>
      </c>
      <c r="K10" s="0" t="n">
        <f aca="false">Speed*SIN(PI()*$A10/180)</f>
        <v>6.29320391049837</v>
      </c>
      <c r="U10" s="0"/>
      <c r="W10" s="1" t="str">
        <f aca="false">IF(X10=Z10,polar_type22!$D$3,IF(X10=AC10,polar_type22!$E$3,IF(X10=AF10,polar_type22!$F$3,IF(X10=AI10,polar_type22!$G$3,polar_type22!$H$3))))</f>
        <v>Jib 2</v>
      </c>
      <c r="X10" s="0" t="n">
        <f aca="false">MAX(Z10,AC10,AF10,AI10,AL10)</f>
        <v>6.2308</v>
      </c>
      <c r="Y10" s="12" t="n">
        <f aca="false">LOOKUP(Speedlo,'1'!$B$1:$BJ$1,'1'!$B6:$BJ6)</f>
        <v>2.0688</v>
      </c>
      <c r="Z10" s="12" t="n">
        <f aca="false">Xlo*Y10+Xhi*AA10</f>
        <v>2.188</v>
      </c>
      <c r="AA10" s="12" t="n">
        <f aca="false">LOOKUP(Speedhi,'1'!$B$1:$BJ$1,'1'!$B6:$BJ6)</f>
        <v>2.188</v>
      </c>
      <c r="AB10" s="13" t="n">
        <f aca="false">LOOKUP(Speedlo,'2'!$B$1:$BJ$1,'2'!$B6:$BJ6)</f>
        <v>2.933</v>
      </c>
      <c r="AC10" s="13" t="n">
        <f aca="false">Xlo*AB10+Xhi*AD10</f>
        <v>6.2308</v>
      </c>
      <c r="AD10" s="13" t="n">
        <f aca="false">LOOKUP(Speedhi,'2'!$B$1:$BJ$1,'2'!$B6:$BJ6)</f>
        <v>6.2308</v>
      </c>
      <c r="AE10" s="14" t="n">
        <f aca="false">LOOKUP(Speedlo,'3'!$B$1:$BJ$1,'3'!$B6:$BJ6)</f>
        <v>5.8662</v>
      </c>
      <c r="AF10" s="14" t="n">
        <f aca="false">Xlo*AE10+Xhi*AG10</f>
        <v>6.2308</v>
      </c>
      <c r="AG10" s="14" t="n">
        <f aca="false">LOOKUP(Speedhi,'3'!$B$1:$BJ$1,'3'!$B6:$BJ6)</f>
        <v>6.2308</v>
      </c>
      <c r="AH10" s="15" t="n">
        <f aca="false">LOOKUP(Speedlo,'4'!$B$1:$BJ$1,'4'!$B6:$BJ6)</f>
        <v>0.929</v>
      </c>
      <c r="AI10" s="15" t="n">
        <f aca="false">Xlo*AH10+Xhi*AJ10</f>
        <v>1.0114</v>
      </c>
      <c r="AJ10" s="15" t="n">
        <f aca="false">LOOKUP(Speedhi,'4'!$B$1:$BJ$1,'4'!$B6:$BJ6)</f>
        <v>1.0114</v>
      </c>
      <c r="AK10" s="16" t="n">
        <f aca="false">LOOKUP(Speedlo,'5'!$B$1:$BJ$1,'5'!$B6:$BJ6)</f>
        <v>5.5728</v>
      </c>
      <c r="AL10" s="16" t="n">
        <f aca="false">Xlo*AK10+Xhi*AM10</f>
        <v>5.9194</v>
      </c>
      <c r="AM10" s="16" t="n">
        <f aca="false">LOOKUP(Speedhi,'5'!$B$1:$BJ$1,'5'!$B6:$BJ6)</f>
        <v>5.9194</v>
      </c>
    </row>
    <row r="11" customFormat="false" ht="14.1" hidden="false" customHeight="true" outlineLevel="0" collapsed="false">
      <c r="A11" s="60" t="n">
        <f aca="false">A10+1</f>
        <v>40</v>
      </c>
      <c r="B11" s="52" t="n">
        <f aca="false">IF(X11&lt;=0,0,X11*Factor)</f>
        <v>6.8</v>
      </c>
      <c r="C11" s="53" t="n">
        <f aca="false">ROUND($B11*COS(PI()*(D11-Best)/180),4)</f>
        <v>5.2846</v>
      </c>
      <c r="D11" s="54" t="n">
        <f aca="false">MOD(Wind+$A11+360,360)</f>
        <v>53</v>
      </c>
      <c r="E11" s="61" t="n">
        <f aca="false">ROUND($B11*COS(PI()*(F11-Best)/180),4)</f>
        <v>5.132</v>
      </c>
      <c r="F11" s="62" t="n">
        <f aca="false">MOD(Wind-$A11+360,360)</f>
        <v>333</v>
      </c>
      <c r="G11" s="57" t="n">
        <f aca="false">SQRT($J11^2+$K11^2)</f>
        <v>15.8247288843816</v>
      </c>
      <c r="H11" s="63" t="n">
        <f aca="false">IF($J11&lt;&gt;0,MOD(ATAN($K11/$J11)*180/PI(),180),0)</f>
        <v>23.9658369544269</v>
      </c>
      <c r="I11" s="59" t="str">
        <f aca="false">IF(B11=0,"anchor",W11)</f>
        <v>Jib 2</v>
      </c>
      <c r="J11" s="0" t="n">
        <f aca="false">$B11+Speed*COS(PI()*$A11/180)</f>
        <v>14.4604444311898</v>
      </c>
      <c r="K11" s="0" t="n">
        <f aca="false">Speed*SIN(PI()*$A11/180)</f>
        <v>6.42787609686539</v>
      </c>
      <c r="U11" s="0"/>
      <c r="W11" s="1" t="str">
        <f aca="false">IF(X11=Z11,polar_type22!$D$3,IF(X11=AC11,polar_type22!$E$3,IF(X11=AF11,polar_type22!$F$3,IF(X11=AI11,polar_type22!$G$3,polar_type22!$H$3))))</f>
        <v>Jib 2</v>
      </c>
      <c r="X11" s="0" t="n">
        <f aca="false">MAX(Z11,AC11,AF11,AI11,AL11)</f>
        <v>6.8</v>
      </c>
      <c r="Y11" s="12" t="n">
        <f aca="false">LOOKUP(Speedlo,'1'!$B$1:$BJ$1,'1'!$B7:$BJ7)</f>
        <v>2.24</v>
      </c>
      <c r="Z11" s="12" t="n">
        <f aca="false">Xlo*Y11+Xhi*AA11</f>
        <v>2.371</v>
      </c>
      <c r="AA11" s="12" t="n">
        <f aca="false">LOOKUP(Speedhi,'1'!$B$1:$BJ$1,'1'!$B7:$BJ7)</f>
        <v>2.371</v>
      </c>
      <c r="AB11" s="13" t="n">
        <f aca="false">LOOKUP(Speedlo,'2'!$B$1:$BJ$1,'2'!$B7:$BJ7)</f>
        <v>3.2</v>
      </c>
      <c r="AC11" s="13" t="n">
        <f aca="false">Xlo*AB11+Xhi*AD11</f>
        <v>6.8</v>
      </c>
      <c r="AD11" s="13" t="n">
        <f aca="false">LOOKUP(Speedhi,'2'!$B$1:$BJ$1,'2'!$B7:$BJ7)</f>
        <v>6.8</v>
      </c>
      <c r="AE11" s="14" t="n">
        <f aca="false">LOOKUP(Speedlo,'3'!$B$1:$BJ$1,'3'!$B7:$BJ7)</f>
        <v>6.4</v>
      </c>
      <c r="AF11" s="14" t="n">
        <f aca="false">Xlo*AE11+Xhi*AG11</f>
        <v>6.8</v>
      </c>
      <c r="AG11" s="14" t="n">
        <f aca="false">LOOKUP(Speedhi,'3'!$B$1:$BJ$1,'3'!$B7:$BJ7)</f>
        <v>6.8</v>
      </c>
      <c r="AH11" s="15" t="n">
        <f aca="false">LOOKUP(Speedlo,'4'!$B$1:$BJ$1,'4'!$B7:$BJ7)</f>
        <v>1.059</v>
      </c>
      <c r="AI11" s="15" t="n">
        <f aca="false">Xlo*AH11+Xhi*AJ11</f>
        <v>1.153</v>
      </c>
      <c r="AJ11" s="15" t="n">
        <f aca="false">LOOKUP(Speedhi,'4'!$B$1:$BJ$1,'4'!$B7:$BJ7)</f>
        <v>1.153</v>
      </c>
      <c r="AK11" s="16" t="n">
        <f aca="false">LOOKUP(Speedlo,'5'!$B$1:$BJ$1,'5'!$B7:$BJ7)</f>
        <v>6.08</v>
      </c>
      <c r="AL11" s="16" t="n">
        <f aca="false">Xlo*AK11+Xhi*AM11</f>
        <v>6.46</v>
      </c>
      <c r="AM11" s="16" t="n">
        <f aca="false">LOOKUP(Speedhi,'5'!$B$1:$BJ$1,'5'!$B7:$BJ7)</f>
        <v>6.46</v>
      </c>
    </row>
    <row r="12" customFormat="false" ht="14.1" hidden="false" customHeight="true" outlineLevel="0" collapsed="false">
      <c r="A12" s="60" t="n">
        <f aca="false">A11+1</f>
        <v>41</v>
      </c>
      <c r="B12" s="52" t="n">
        <f aca="false">IF(X12&lt;=0,0,X12*Factor)</f>
        <v>6.9</v>
      </c>
      <c r="C12" s="53" t="n">
        <f aca="false">ROUND($B12*COS(PI()*(D12-Best)/180),4)</f>
        <v>5.2857</v>
      </c>
      <c r="D12" s="54" t="n">
        <f aca="false">MOD(Wind+$A12+360,360)</f>
        <v>54</v>
      </c>
      <c r="E12" s="61" t="n">
        <f aca="false">ROUND($B12*COS(PI()*(F12-Best)/180),4)</f>
        <v>5.1277</v>
      </c>
      <c r="F12" s="62" t="n">
        <f aca="false">MOD(Wind-$A12+360,360)</f>
        <v>332</v>
      </c>
      <c r="G12" s="57" t="n">
        <f aca="false">SQRT($J12^2+$K12^2)</f>
        <v>15.8669443205282</v>
      </c>
      <c r="H12" s="63" t="n">
        <f aca="false">IF($J12&lt;&gt;0,MOD(ATAN($K12/$J12)*180/PI(),180),0)</f>
        <v>24.4233383837881</v>
      </c>
      <c r="I12" s="59" t="str">
        <f aca="false">IF(B12=0,"anchor",W12)</f>
        <v>Jib 2</v>
      </c>
      <c r="J12" s="0" t="n">
        <f aca="false">$B12+Speed*COS(PI()*$A12/180)</f>
        <v>14.4470958022277</v>
      </c>
      <c r="K12" s="0" t="n">
        <f aca="false">Speed*SIN(PI()*$A12/180)</f>
        <v>6.56059028990507</v>
      </c>
      <c r="U12" s="0"/>
      <c r="W12" s="1" t="str">
        <f aca="false">IF(X12=Z12,polar_type22!$D$3,IF(X12=AC12,polar_type22!$E$3,IF(X12=AF12,polar_type22!$F$3,IF(X12=AI12,polar_type22!$G$3,polar_type22!$H$3))))</f>
        <v>Jib 2</v>
      </c>
      <c r="X12" s="0" t="n">
        <f aca="false">MAX(Z12,AC12,AF12,AI12,AL12)</f>
        <v>6.9</v>
      </c>
      <c r="Y12" s="12" t="n">
        <f aca="false">LOOKUP(Speedlo,'1'!$B$1:$BJ$1,'1'!$B8:$BJ8)</f>
        <v>2.3574</v>
      </c>
      <c r="Z12" s="12" t="n">
        <f aca="false">Xlo*Y12+Xhi*AA12</f>
        <v>2.5008</v>
      </c>
      <c r="AA12" s="12" t="n">
        <f aca="false">LOOKUP(Speedhi,'1'!$B$1:$BJ$1,'1'!$B8:$BJ8)</f>
        <v>2.5008</v>
      </c>
      <c r="AB12" s="13" t="n">
        <f aca="false">LOOKUP(Speedlo,'2'!$B$1:$BJ$1,'2'!$B8:$BJ8)</f>
        <v>3.3682</v>
      </c>
      <c r="AC12" s="13" t="n">
        <f aca="false">Xlo*AB12+Xhi*AD12</f>
        <v>6.9</v>
      </c>
      <c r="AD12" s="13" t="n">
        <f aca="false">LOOKUP(Speedhi,'2'!$B$1:$BJ$1,'2'!$B8:$BJ8)</f>
        <v>6.9</v>
      </c>
      <c r="AE12" s="14" t="n">
        <f aca="false">LOOKUP(Speedlo,'3'!$B$1:$BJ$1,'3'!$B8:$BJ8)</f>
        <v>6.48</v>
      </c>
      <c r="AF12" s="14" t="n">
        <f aca="false">Xlo*AE12+Xhi*AG12</f>
        <v>6.89</v>
      </c>
      <c r="AG12" s="14" t="n">
        <f aca="false">LOOKUP(Speedhi,'3'!$B$1:$BJ$1,'3'!$B8:$BJ8)</f>
        <v>6.89</v>
      </c>
      <c r="AH12" s="15" t="n">
        <f aca="false">LOOKUP(Speedlo,'4'!$B$1:$BJ$1,'4'!$B8:$BJ8)</f>
        <v>1.2172</v>
      </c>
      <c r="AI12" s="15" t="n">
        <f aca="false">Xlo*AH12+Xhi*AJ12</f>
        <v>1.3254</v>
      </c>
      <c r="AJ12" s="15" t="n">
        <f aca="false">LOOKUP(Speedhi,'4'!$B$1:$BJ$1,'4'!$B8:$BJ8)</f>
        <v>1.3254</v>
      </c>
      <c r="AK12" s="16" t="n">
        <f aca="false">LOOKUP(Speedlo,'5'!$B$1:$BJ$1,'5'!$B8:$BJ8)</f>
        <v>6.156</v>
      </c>
      <c r="AL12" s="16" t="n">
        <f aca="false">Xlo*AK12+Xhi*AM12</f>
        <v>6.555</v>
      </c>
      <c r="AM12" s="16" t="n">
        <f aca="false">LOOKUP(Speedhi,'5'!$B$1:$BJ$1,'5'!$B8:$BJ8)</f>
        <v>6.555</v>
      </c>
    </row>
    <row r="13" customFormat="false" ht="14.1" hidden="false" customHeight="true" outlineLevel="0" collapsed="false">
      <c r="A13" s="60" t="n">
        <f aca="false">A12+1</f>
        <v>42</v>
      </c>
      <c r="B13" s="52" t="n">
        <f aca="false">IF(X13&lt;=0,0,X13*Factor)</f>
        <v>7</v>
      </c>
      <c r="C13" s="53" t="n">
        <f aca="false">ROUND($B13*COS(PI()*(D13-Best)/180),4)</f>
        <v>5.283</v>
      </c>
      <c r="D13" s="54" t="n">
        <f aca="false">MOD(Wind+$A13+360,360)</f>
        <v>55</v>
      </c>
      <c r="E13" s="61" t="n">
        <f aca="false">ROUND($B13*COS(PI()*(F13-Best)/180),4)</f>
        <v>5.1195</v>
      </c>
      <c r="F13" s="62" t="n">
        <f aca="false">MOD(Wind-$A13+360,360)</f>
        <v>331</v>
      </c>
      <c r="G13" s="57" t="n">
        <f aca="false">SQRT($J13^2+$K13^2)</f>
        <v>15.9072397218007</v>
      </c>
      <c r="H13" s="63" t="n">
        <f aca="false">IF($J13&lt;&gt;0,MOD(ATAN($K13/$J13)*180/PI(),180),0)</f>
        <v>24.8753364189494</v>
      </c>
      <c r="I13" s="59" t="str">
        <f aca="false">IF(B13=0,"anchor",W13)</f>
        <v>Jib 2</v>
      </c>
      <c r="J13" s="0" t="n">
        <f aca="false">$B13+Speed*COS(PI()*$A13/180)</f>
        <v>14.4314482547739</v>
      </c>
      <c r="K13" s="0" t="n">
        <f aca="false">Speed*SIN(PI()*$A13/180)</f>
        <v>6.69130606358858</v>
      </c>
      <c r="U13" s="0"/>
      <c r="W13" s="1" t="str">
        <f aca="false">IF(X13=Z13,polar_type22!$D$3,IF(X13=AC13,polar_type22!$E$3,IF(X13=AF13,polar_type22!$F$3,IF(X13=AI13,polar_type22!$G$3,polar_type22!$H$3))))</f>
        <v>Jib 2</v>
      </c>
      <c r="X13" s="0" t="n">
        <f aca="false">MAX(Z13,AC13,AF13,AI13,AL13)</f>
        <v>7</v>
      </c>
      <c r="Y13" s="12" t="n">
        <f aca="false">LOOKUP(Speedlo,'1'!$B$1:$BJ$1,'1'!$B9:$BJ9)</f>
        <v>2.4748</v>
      </c>
      <c r="Z13" s="12" t="n">
        <f aca="false">Xlo*Y13+Xhi*AA13</f>
        <v>2.6306</v>
      </c>
      <c r="AA13" s="12" t="n">
        <f aca="false">LOOKUP(Speedhi,'1'!$B$1:$BJ$1,'1'!$B9:$BJ9)</f>
        <v>2.6306</v>
      </c>
      <c r="AB13" s="13" t="n">
        <f aca="false">LOOKUP(Speedlo,'2'!$B$1:$BJ$1,'2'!$B9:$BJ9)</f>
        <v>3.5364</v>
      </c>
      <c r="AC13" s="13" t="n">
        <f aca="false">Xlo*AB13+Xhi*AD13</f>
        <v>7</v>
      </c>
      <c r="AD13" s="13" t="n">
        <f aca="false">LOOKUP(Speedhi,'2'!$B$1:$BJ$1,'2'!$B9:$BJ9)</f>
        <v>7</v>
      </c>
      <c r="AE13" s="14" t="n">
        <f aca="false">LOOKUP(Speedlo,'3'!$B$1:$BJ$1,'3'!$B9:$BJ9)</f>
        <v>6.56</v>
      </c>
      <c r="AF13" s="14" t="n">
        <f aca="false">Xlo*AE13+Xhi*AG13</f>
        <v>6.98</v>
      </c>
      <c r="AG13" s="14" t="n">
        <f aca="false">LOOKUP(Speedhi,'3'!$B$1:$BJ$1,'3'!$B9:$BJ9)</f>
        <v>6.98</v>
      </c>
      <c r="AH13" s="15" t="n">
        <f aca="false">LOOKUP(Speedlo,'4'!$B$1:$BJ$1,'4'!$B9:$BJ9)</f>
        <v>1.3754</v>
      </c>
      <c r="AI13" s="15" t="n">
        <f aca="false">Xlo*AH13+Xhi*AJ13</f>
        <v>1.4978</v>
      </c>
      <c r="AJ13" s="15" t="n">
        <f aca="false">LOOKUP(Speedhi,'4'!$B$1:$BJ$1,'4'!$B9:$BJ9)</f>
        <v>1.4978</v>
      </c>
      <c r="AK13" s="16" t="n">
        <f aca="false">LOOKUP(Speedlo,'5'!$B$1:$BJ$1,'5'!$B9:$BJ9)</f>
        <v>6.232</v>
      </c>
      <c r="AL13" s="16" t="n">
        <f aca="false">Xlo*AK13+Xhi*AM13</f>
        <v>6.65</v>
      </c>
      <c r="AM13" s="16" t="n">
        <f aca="false">LOOKUP(Speedhi,'5'!$B$1:$BJ$1,'5'!$B9:$BJ9)</f>
        <v>6.65</v>
      </c>
    </row>
    <row r="14" customFormat="false" ht="14.1" hidden="false" customHeight="true" outlineLevel="0" collapsed="false">
      <c r="A14" s="60" t="n">
        <f aca="false">A13+1</f>
        <v>43</v>
      </c>
      <c r="B14" s="52" t="n">
        <f aca="false">IF(X14&lt;=0,0,X14*Factor)</f>
        <v>7.1</v>
      </c>
      <c r="C14" s="53" t="n">
        <f aca="false">ROUND($B14*COS(PI()*(D14-Best)/180),4)</f>
        <v>5.2763</v>
      </c>
      <c r="D14" s="54" t="n">
        <f aca="false">MOD(Wind+$A14+360,360)</f>
        <v>56</v>
      </c>
      <c r="E14" s="61" t="n">
        <f aca="false">ROUND($B14*COS(PI()*(F14-Best)/180),4)</f>
        <v>5.1073</v>
      </c>
      <c r="F14" s="62" t="n">
        <f aca="false">MOD(Wind-$A14+360,360)</f>
        <v>330</v>
      </c>
      <c r="G14" s="57" t="n">
        <f aca="false">SQRT($J14^2+$K14^2)</f>
        <v>15.9456020780001</v>
      </c>
      <c r="H14" s="63" t="n">
        <f aca="false">IF($J14&lt;&gt;0,MOD(ATAN($K14/$J14)*180/PI(),180),0)</f>
        <v>25.3218818112628</v>
      </c>
      <c r="I14" s="59" t="str">
        <f aca="false">IF(B14=0,"anchor",W14)</f>
        <v>Jib 2</v>
      </c>
      <c r="J14" s="0" t="n">
        <f aca="false">$B14+Speed*COS(PI()*$A14/180)</f>
        <v>14.4135370161917</v>
      </c>
      <c r="K14" s="0" t="n">
        <f aca="false">Speed*SIN(PI()*$A14/180)</f>
        <v>6.81998360062499</v>
      </c>
      <c r="U14" s="0"/>
      <c r="W14" s="1" t="str">
        <f aca="false">IF(X14=Z14,polar_type22!$D$3,IF(X14=AC14,polar_type22!$E$3,IF(X14=AF14,polar_type22!$F$3,IF(X14=AI14,polar_type22!$G$3,polar_type22!$H$3))))</f>
        <v>Jib 2</v>
      </c>
      <c r="X14" s="0" t="n">
        <f aca="false">MAX(Z14,AC14,AF14,AI14,AL14)</f>
        <v>7.1</v>
      </c>
      <c r="Y14" s="12" t="n">
        <f aca="false">LOOKUP(Speedlo,'1'!$B$1:$BJ$1,'1'!$B10:$BJ10)</f>
        <v>2.5922</v>
      </c>
      <c r="Z14" s="12" t="n">
        <f aca="false">Xlo*Y14+Xhi*AA14</f>
        <v>2.7604</v>
      </c>
      <c r="AA14" s="12" t="n">
        <f aca="false">LOOKUP(Speedhi,'1'!$B$1:$BJ$1,'1'!$B10:$BJ10)</f>
        <v>2.7604</v>
      </c>
      <c r="AB14" s="13" t="n">
        <f aca="false">LOOKUP(Speedlo,'2'!$B$1:$BJ$1,'2'!$B10:$BJ10)</f>
        <v>3.7046</v>
      </c>
      <c r="AC14" s="13" t="n">
        <f aca="false">Xlo*AB14+Xhi*AD14</f>
        <v>7.1</v>
      </c>
      <c r="AD14" s="13" t="n">
        <f aca="false">LOOKUP(Speedhi,'2'!$B$1:$BJ$1,'2'!$B10:$BJ10)</f>
        <v>7.1</v>
      </c>
      <c r="AE14" s="14" t="n">
        <f aca="false">LOOKUP(Speedlo,'3'!$B$1:$BJ$1,'3'!$B10:$BJ10)</f>
        <v>6.64</v>
      </c>
      <c r="AF14" s="14" t="n">
        <f aca="false">Xlo*AE14+Xhi*AG14</f>
        <v>7.07</v>
      </c>
      <c r="AG14" s="14" t="n">
        <f aca="false">LOOKUP(Speedhi,'3'!$B$1:$BJ$1,'3'!$B10:$BJ10)</f>
        <v>7.07</v>
      </c>
      <c r="AH14" s="15" t="n">
        <f aca="false">LOOKUP(Speedlo,'4'!$B$1:$BJ$1,'4'!$B10:$BJ10)</f>
        <v>1.5336</v>
      </c>
      <c r="AI14" s="15" t="n">
        <f aca="false">Xlo*AH14+Xhi*AJ14</f>
        <v>1.6702</v>
      </c>
      <c r="AJ14" s="15" t="n">
        <f aca="false">LOOKUP(Speedhi,'4'!$B$1:$BJ$1,'4'!$B10:$BJ10)</f>
        <v>1.6702</v>
      </c>
      <c r="AK14" s="16" t="n">
        <f aca="false">LOOKUP(Speedlo,'5'!$B$1:$BJ$1,'5'!$B10:$BJ10)</f>
        <v>6.308</v>
      </c>
      <c r="AL14" s="16" t="n">
        <f aca="false">Xlo*AK14+Xhi*AM14</f>
        <v>6.745</v>
      </c>
      <c r="AM14" s="16" t="n">
        <f aca="false">LOOKUP(Speedhi,'5'!$B$1:$BJ$1,'5'!$B10:$BJ10)</f>
        <v>6.745</v>
      </c>
    </row>
    <row r="15" customFormat="false" ht="14.1" hidden="false" customHeight="true" outlineLevel="0" collapsed="false">
      <c r="A15" s="60" t="n">
        <f aca="false">A14+1</f>
        <v>44</v>
      </c>
      <c r="B15" s="52" t="n">
        <f aca="false">IF(X15&lt;=0,0,X15*Factor)</f>
        <v>7.2</v>
      </c>
      <c r="C15" s="53" t="n">
        <f aca="false">ROUND($B15*COS(PI()*(D15-Best)/180),4)</f>
        <v>5.2657</v>
      </c>
      <c r="D15" s="54" t="n">
        <f aca="false">MOD(Wind+$A15+360,360)</f>
        <v>57</v>
      </c>
      <c r="E15" s="61" t="n">
        <f aca="false">ROUND($B15*COS(PI()*(F15-Best)/180),4)</f>
        <v>5.0912</v>
      </c>
      <c r="F15" s="62" t="n">
        <f aca="false">MOD(Wind-$A15+360,360)</f>
        <v>329</v>
      </c>
      <c r="G15" s="57" t="n">
        <f aca="false">SQRT($J15^2+$K15^2)</f>
        <v>15.9820189978853</v>
      </c>
      <c r="H15" s="63" t="n">
        <f aca="false">IF($J15&lt;&gt;0,MOD(ATAN($K15/$J15)*180/PI(),180),0)</f>
        <v>25.7630215332956</v>
      </c>
      <c r="I15" s="59" t="str">
        <f aca="false">IF(B15=0,"anchor",W15)</f>
        <v>Jib 2</v>
      </c>
      <c r="J15" s="0" t="n">
        <f aca="false">$B15+Speed*COS(PI()*$A15/180)</f>
        <v>14.3933980033865</v>
      </c>
      <c r="K15" s="0" t="n">
        <f aca="false">Speed*SIN(PI()*$A15/180)</f>
        <v>6.94658370458997</v>
      </c>
      <c r="U15" s="0"/>
      <c r="W15" s="1" t="str">
        <f aca="false">IF(X15=Z15,polar_type22!$D$3,IF(X15=AC15,polar_type22!$E$3,IF(X15=AF15,polar_type22!$F$3,IF(X15=AI15,polar_type22!$G$3,polar_type22!$H$3))))</f>
        <v>Jib 2</v>
      </c>
      <c r="X15" s="0" t="n">
        <f aca="false">MAX(Z15,AC15,AF15,AI15,AL15)</f>
        <v>7.2</v>
      </c>
      <c r="Y15" s="12" t="n">
        <f aca="false">LOOKUP(Speedlo,'1'!$B$1:$BJ$1,'1'!$B11:$BJ11)</f>
        <v>2.7096</v>
      </c>
      <c r="Z15" s="12" t="n">
        <f aca="false">Xlo*Y15+Xhi*AA15</f>
        <v>2.8902</v>
      </c>
      <c r="AA15" s="12" t="n">
        <f aca="false">LOOKUP(Speedhi,'1'!$B$1:$BJ$1,'1'!$B11:$BJ11)</f>
        <v>2.8902</v>
      </c>
      <c r="AB15" s="13" t="n">
        <f aca="false">LOOKUP(Speedlo,'2'!$B$1:$BJ$1,'2'!$B11:$BJ11)</f>
        <v>3.8728</v>
      </c>
      <c r="AC15" s="13" t="n">
        <f aca="false">Xlo*AB15+Xhi*AD15</f>
        <v>7.2</v>
      </c>
      <c r="AD15" s="13" t="n">
        <f aca="false">LOOKUP(Speedhi,'2'!$B$1:$BJ$1,'2'!$B11:$BJ11)</f>
        <v>7.2</v>
      </c>
      <c r="AE15" s="14" t="n">
        <f aca="false">LOOKUP(Speedlo,'3'!$B$1:$BJ$1,'3'!$B11:$BJ11)</f>
        <v>6.72</v>
      </c>
      <c r="AF15" s="14" t="n">
        <f aca="false">Xlo*AE15+Xhi*AG15</f>
        <v>7.16</v>
      </c>
      <c r="AG15" s="14" t="n">
        <f aca="false">LOOKUP(Speedhi,'3'!$B$1:$BJ$1,'3'!$B11:$BJ11)</f>
        <v>7.16</v>
      </c>
      <c r="AH15" s="15" t="n">
        <f aca="false">LOOKUP(Speedlo,'4'!$B$1:$BJ$1,'4'!$B11:$BJ11)</f>
        <v>1.6918</v>
      </c>
      <c r="AI15" s="15" t="n">
        <f aca="false">Xlo*AH15+Xhi*AJ15</f>
        <v>1.8426</v>
      </c>
      <c r="AJ15" s="15" t="n">
        <f aca="false">LOOKUP(Speedhi,'4'!$B$1:$BJ$1,'4'!$B11:$BJ11)</f>
        <v>1.8426</v>
      </c>
      <c r="AK15" s="16" t="n">
        <f aca="false">LOOKUP(Speedlo,'5'!$B$1:$BJ$1,'5'!$B11:$BJ11)</f>
        <v>6.384</v>
      </c>
      <c r="AL15" s="16" t="n">
        <f aca="false">Xlo*AK15+Xhi*AM15</f>
        <v>6.84</v>
      </c>
      <c r="AM15" s="16" t="n">
        <f aca="false">LOOKUP(Speedhi,'5'!$B$1:$BJ$1,'5'!$B11:$BJ11)</f>
        <v>6.84</v>
      </c>
    </row>
    <row r="16" customFormat="false" ht="14.1" hidden="false" customHeight="true" outlineLevel="0" collapsed="false">
      <c r="A16" s="60" t="n">
        <f aca="false">A15+1</f>
        <v>45</v>
      </c>
      <c r="B16" s="52" t="n">
        <f aca="false">IF(X16&lt;=0,0,X16*Factor)</f>
        <v>7.3</v>
      </c>
      <c r="C16" s="53" t="n">
        <f aca="false">ROUND($B16*COS(PI()*(D16-Best)/180),4)</f>
        <v>5.2512</v>
      </c>
      <c r="D16" s="54" t="n">
        <f aca="false">MOD(Wind+$A16+360,360)</f>
        <v>58</v>
      </c>
      <c r="E16" s="61" t="n">
        <f aca="false">ROUND($B16*COS(PI()*(F16-Best)/180),4)</f>
        <v>5.071</v>
      </c>
      <c r="F16" s="62" t="n">
        <f aca="false">MOD(Wind-$A16+360,360)</f>
        <v>328</v>
      </c>
      <c r="G16" s="57" t="n">
        <f aca="false">SQRT($J16^2+$K16^2)</f>
        <v>16.0164787032992</v>
      </c>
      <c r="H16" s="63" t="n">
        <f aca="false">IF($J16&lt;&gt;0,MOD(ATAN($K16/$J16)*180/PI(),180),0)</f>
        <v>26.1987988383459</v>
      </c>
      <c r="I16" s="59" t="str">
        <f aca="false">IF(B16=0,"anchor",W16)</f>
        <v>Jib 2</v>
      </c>
      <c r="J16" s="0" t="n">
        <f aca="false">$B16+Speed*COS(PI()*$A16/180)</f>
        <v>14.3710678118655</v>
      </c>
      <c r="K16" s="0" t="n">
        <f aca="false">Speed*SIN(PI()*$A16/180)</f>
        <v>7.07106781186547</v>
      </c>
      <c r="U16" s="0"/>
      <c r="W16" s="1" t="str">
        <f aca="false">IF(X16=Z16,polar_type22!$D$3,IF(X16=AC16,polar_type22!$E$3,IF(X16=AF16,polar_type22!$F$3,IF(X16=AI16,polar_type22!$G$3,polar_type22!$H$3))))</f>
        <v>Jib 2</v>
      </c>
      <c r="X16" s="0" t="n">
        <f aca="false">MAX(Z16,AC16,AF16,AI16,AL16)</f>
        <v>7.3</v>
      </c>
      <c r="Y16" s="12" t="n">
        <f aca="false">LOOKUP(Speedlo,'1'!$B$1:$BJ$1,'1'!$B12:$BJ12)</f>
        <v>2.827</v>
      </c>
      <c r="Z16" s="12" t="n">
        <f aca="false">Xlo*Y16+Xhi*AA16</f>
        <v>3.02</v>
      </c>
      <c r="AA16" s="12" t="n">
        <f aca="false">LOOKUP(Speedhi,'1'!$B$1:$BJ$1,'1'!$B12:$BJ12)</f>
        <v>3.02</v>
      </c>
      <c r="AB16" s="13" t="n">
        <f aca="false">LOOKUP(Speedlo,'2'!$B$1:$BJ$1,'2'!$B12:$BJ12)</f>
        <v>4.041</v>
      </c>
      <c r="AC16" s="13" t="n">
        <f aca="false">Xlo*AB16+Xhi*AD16</f>
        <v>7.3</v>
      </c>
      <c r="AD16" s="13" t="n">
        <f aca="false">LOOKUP(Speedhi,'2'!$B$1:$BJ$1,'2'!$B12:$BJ12)</f>
        <v>7.3</v>
      </c>
      <c r="AE16" s="14" t="n">
        <f aca="false">LOOKUP(Speedlo,'3'!$B$1:$BJ$1,'3'!$B12:$BJ12)</f>
        <v>6.8</v>
      </c>
      <c r="AF16" s="14" t="n">
        <f aca="false">Xlo*AE16+Xhi*AG16</f>
        <v>7.25</v>
      </c>
      <c r="AG16" s="14" t="n">
        <f aca="false">LOOKUP(Speedhi,'3'!$B$1:$BJ$1,'3'!$B12:$BJ12)</f>
        <v>7.25</v>
      </c>
      <c r="AH16" s="15" t="n">
        <f aca="false">LOOKUP(Speedlo,'4'!$B$1:$BJ$1,'4'!$B12:$BJ12)</f>
        <v>1.85</v>
      </c>
      <c r="AI16" s="15" t="n">
        <f aca="false">Xlo*AH16+Xhi*AJ16</f>
        <v>2.015</v>
      </c>
      <c r="AJ16" s="15" t="n">
        <f aca="false">LOOKUP(Speedhi,'4'!$B$1:$BJ$1,'4'!$B12:$BJ12)</f>
        <v>2.015</v>
      </c>
      <c r="AK16" s="16" t="n">
        <f aca="false">LOOKUP(Speedlo,'5'!$B$1:$BJ$1,'5'!$B12:$BJ12)</f>
        <v>6.46</v>
      </c>
      <c r="AL16" s="16" t="n">
        <f aca="false">Xlo*AK16+Xhi*AM16</f>
        <v>6.935</v>
      </c>
      <c r="AM16" s="16" t="n">
        <f aca="false">LOOKUP(Speedhi,'5'!$B$1:$BJ$1,'5'!$B12:$BJ12)</f>
        <v>6.935</v>
      </c>
    </row>
    <row r="17" customFormat="false" ht="14.1" hidden="false" customHeight="true" outlineLevel="0" collapsed="false">
      <c r="A17" s="60" t="n">
        <f aca="false">A16+1</f>
        <v>46</v>
      </c>
      <c r="B17" s="52" t="n">
        <f aca="false">IF(X17&lt;=0,0,X17*Factor)</f>
        <v>7.3728</v>
      </c>
      <c r="C17" s="53" t="n">
        <f aca="false">ROUND($B17*COS(PI()*(D17-Best)/180),4)</f>
        <v>5.2134</v>
      </c>
      <c r="D17" s="54" t="n">
        <f aca="false">MOD(Wind+$A17+360,360)</f>
        <v>59</v>
      </c>
      <c r="E17" s="61" t="n">
        <f aca="false">ROUND($B17*COS(PI()*(F17-Best)/180),4)</f>
        <v>5.0282</v>
      </c>
      <c r="F17" s="62" t="n">
        <f aca="false">MOD(Wind-$A17+360,360)</f>
        <v>327</v>
      </c>
      <c r="G17" s="57" t="n">
        <f aca="false">SQRT($J17^2+$K17^2)</f>
        <v>16.0246598876357</v>
      </c>
      <c r="H17" s="63" t="n">
        <f aca="false">IF($J17&lt;&gt;0,MOD(ATAN($K17/$J17)*180/PI(),180),0)</f>
        <v>26.6728435976854</v>
      </c>
      <c r="I17" s="59" t="str">
        <f aca="false">IF(B17=0,"anchor",W17)</f>
        <v>Jib 2</v>
      </c>
      <c r="J17" s="0" t="n">
        <f aca="false">$B17+Speed*COS(PI()*$A17/180)</f>
        <v>14.31938370459</v>
      </c>
      <c r="K17" s="0" t="n">
        <f aca="false">Speed*SIN(PI()*$A17/180)</f>
        <v>7.19339800338651</v>
      </c>
      <c r="U17" s="0"/>
      <c r="W17" s="1" t="str">
        <f aca="false">IF(X17=Z17,polar_type22!$D$3,IF(X17=AC17,polar_type22!$E$3,IF(X17=AF17,polar_type22!$F$3,IF(X17=AI17,polar_type22!$G$3,polar_type22!$H$3))))</f>
        <v>Jib 2</v>
      </c>
      <c r="X17" s="0" t="n">
        <f aca="false">MAX(Z17,AC17,AF17,AI17,AL17)</f>
        <v>7.3728</v>
      </c>
      <c r="Y17" s="12" t="n">
        <f aca="false">LOOKUP(Speedlo,'1'!$B$1:$BJ$1,'1'!$B13:$BJ13)</f>
        <v>2.9156</v>
      </c>
      <c r="Z17" s="12" t="n">
        <f aca="false">Xlo*Y17+Xhi*AA17</f>
        <v>3.1196</v>
      </c>
      <c r="AA17" s="12" t="n">
        <f aca="false">LOOKUP(Speedhi,'1'!$B$1:$BJ$1,'1'!$B13:$BJ13)</f>
        <v>3.1196</v>
      </c>
      <c r="AB17" s="13" t="n">
        <f aca="false">LOOKUP(Speedlo,'2'!$B$1:$BJ$1,'2'!$B13:$BJ13)</f>
        <v>4.1636</v>
      </c>
      <c r="AC17" s="13" t="n">
        <f aca="false">Xlo*AB17+Xhi*AD17</f>
        <v>7.3728</v>
      </c>
      <c r="AD17" s="13" t="n">
        <f aca="false">LOOKUP(Speedhi,'2'!$B$1:$BJ$1,'2'!$B13:$BJ13)</f>
        <v>7.3728</v>
      </c>
      <c r="AE17" s="14" t="n">
        <f aca="false">LOOKUP(Speedlo,'3'!$B$1:$BJ$1,'3'!$B13:$BJ13)</f>
        <v>6.88</v>
      </c>
      <c r="AF17" s="14" t="n">
        <f aca="false">Xlo*AE17+Xhi*AG17</f>
        <v>7.34</v>
      </c>
      <c r="AG17" s="14" t="n">
        <f aca="false">LOOKUP(Speedhi,'3'!$B$1:$BJ$1,'3'!$B13:$BJ13)</f>
        <v>7.34</v>
      </c>
      <c r="AH17" s="15" t="n">
        <f aca="false">LOOKUP(Speedlo,'4'!$B$1:$BJ$1,'4'!$B13:$BJ13)</f>
        <v>2.0274</v>
      </c>
      <c r="AI17" s="15" t="n">
        <f aca="false">Xlo*AH17+Xhi*AJ17</f>
        <v>2.2088</v>
      </c>
      <c r="AJ17" s="15" t="n">
        <f aca="false">LOOKUP(Speedhi,'4'!$B$1:$BJ$1,'4'!$B13:$BJ13)</f>
        <v>2.2088</v>
      </c>
      <c r="AK17" s="16" t="n">
        <f aca="false">LOOKUP(Speedlo,'5'!$B$1:$BJ$1,'5'!$B13:$BJ13)</f>
        <v>6.536</v>
      </c>
      <c r="AL17" s="16" t="n">
        <f aca="false">Xlo*AK17+Xhi*AM17</f>
        <v>7.011</v>
      </c>
      <c r="AM17" s="16" t="n">
        <f aca="false">LOOKUP(Speedhi,'5'!$B$1:$BJ$1,'5'!$B13:$BJ13)</f>
        <v>7.011</v>
      </c>
    </row>
    <row r="18" customFormat="false" ht="14.1" hidden="false" customHeight="true" outlineLevel="0" collapsed="false">
      <c r="A18" s="60" t="n">
        <f aca="false">A17+1</f>
        <v>47</v>
      </c>
      <c r="B18" s="52" t="n">
        <f aca="false">IF(X18&lt;=0,0,X18*Factor)</f>
        <v>7.4456</v>
      </c>
      <c r="C18" s="53" t="n">
        <f aca="false">ROUND($B18*COS(PI()*(D18-Best)/180),4)</f>
        <v>5.1721</v>
      </c>
      <c r="D18" s="54" t="n">
        <f aca="false">MOD(Wind+$A18+360,360)</f>
        <v>60</v>
      </c>
      <c r="E18" s="61" t="n">
        <f aca="false">ROUND($B18*COS(PI()*(F18-Best)/180),4)</f>
        <v>4.9821</v>
      </c>
      <c r="F18" s="62" t="n">
        <f aca="false">MOD(Wind-$A18+360,360)</f>
        <v>326</v>
      </c>
      <c r="G18" s="57" t="n">
        <f aca="false">SQRT($J18^2+$K18^2)</f>
        <v>16.0310542121729</v>
      </c>
      <c r="H18" s="63" t="n">
        <f aca="false">IF($J18&lt;&gt;0,MOD(ATAN($K18/$J18)*180/PI(),180),0)</f>
        <v>27.1428540743231</v>
      </c>
      <c r="I18" s="59" t="str">
        <f aca="false">IF(B18=0,"anchor",W18)</f>
        <v>Jib 2</v>
      </c>
      <c r="J18" s="0" t="n">
        <f aca="false">$B18+Speed*COS(PI()*$A18/180)</f>
        <v>14.265583600625</v>
      </c>
      <c r="K18" s="0" t="n">
        <f aca="false">Speed*SIN(PI()*$A18/180)</f>
        <v>7.3135370161917</v>
      </c>
      <c r="U18" s="0"/>
      <c r="W18" s="1" t="str">
        <f aca="false">IF(X18=Z18,polar_type22!$D$3,IF(X18=AC18,polar_type22!$E$3,IF(X18=AF18,polar_type22!$F$3,IF(X18=AI18,polar_type22!$G$3,polar_type22!$H$3))))</f>
        <v>Jib 2</v>
      </c>
      <c r="X18" s="0" t="n">
        <f aca="false">MAX(Z18,AC18,AF18,AI18,AL18)</f>
        <v>7.4456</v>
      </c>
      <c r="Y18" s="12" t="n">
        <f aca="false">LOOKUP(Speedlo,'1'!$B$1:$BJ$1,'1'!$B14:$BJ14)</f>
        <v>3.0042</v>
      </c>
      <c r="Z18" s="12" t="n">
        <f aca="false">Xlo*Y18+Xhi*AA18</f>
        <v>3.2192</v>
      </c>
      <c r="AA18" s="12" t="n">
        <f aca="false">LOOKUP(Speedhi,'1'!$B$1:$BJ$1,'1'!$B14:$BJ14)</f>
        <v>3.2192</v>
      </c>
      <c r="AB18" s="13" t="n">
        <f aca="false">LOOKUP(Speedlo,'2'!$B$1:$BJ$1,'2'!$B14:$BJ14)</f>
        <v>4.2862</v>
      </c>
      <c r="AC18" s="13" t="n">
        <f aca="false">Xlo*AB18+Xhi*AD18</f>
        <v>7.4456</v>
      </c>
      <c r="AD18" s="13" t="n">
        <f aca="false">LOOKUP(Speedhi,'2'!$B$1:$BJ$1,'2'!$B14:$BJ14)</f>
        <v>7.4456</v>
      </c>
      <c r="AE18" s="14" t="n">
        <f aca="false">LOOKUP(Speedlo,'3'!$B$1:$BJ$1,'3'!$B14:$BJ14)</f>
        <v>6.96</v>
      </c>
      <c r="AF18" s="14" t="n">
        <f aca="false">Xlo*AE18+Xhi*AG18</f>
        <v>7.43</v>
      </c>
      <c r="AG18" s="14" t="n">
        <f aca="false">LOOKUP(Speedhi,'3'!$B$1:$BJ$1,'3'!$B14:$BJ14)</f>
        <v>7.43</v>
      </c>
      <c r="AH18" s="15" t="n">
        <f aca="false">LOOKUP(Speedlo,'4'!$B$1:$BJ$1,'4'!$B14:$BJ14)</f>
        <v>2.2048</v>
      </c>
      <c r="AI18" s="15" t="n">
        <f aca="false">Xlo*AH18+Xhi*AJ18</f>
        <v>2.4026</v>
      </c>
      <c r="AJ18" s="15" t="n">
        <f aca="false">LOOKUP(Speedhi,'4'!$B$1:$BJ$1,'4'!$B14:$BJ14)</f>
        <v>2.4026</v>
      </c>
      <c r="AK18" s="16" t="n">
        <f aca="false">LOOKUP(Speedlo,'5'!$B$1:$BJ$1,'5'!$B14:$BJ14)</f>
        <v>6.612</v>
      </c>
      <c r="AL18" s="16" t="n">
        <f aca="false">Xlo*AK18+Xhi*AM18</f>
        <v>7.087</v>
      </c>
      <c r="AM18" s="16" t="n">
        <f aca="false">LOOKUP(Speedhi,'5'!$B$1:$BJ$1,'5'!$B14:$BJ14)</f>
        <v>7.087</v>
      </c>
    </row>
    <row r="19" customFormat="false" ht="14.1" hidden="false" customHeight="true" outlineLevel="0" collapsed="false">
      <c r="A19" s="60" t="n">
        <f aca="false">A18+1</f>
        <v>48</v>
      </c>
      <c r="B19" s="52" t="n">
        <f aca="false">IF(X19&lt;=0,0,X19*Factor)</f>
        <v>7.52</v>
      </c>
      <c r="C19" s="53" t="n">
        <f aca="false">ROUND($B19*COS(PI()*(D19-Best)/180),4)</f>
        <v>5.1286</v>
      </c>
      <c r="D19" s="54" t="n">
        <f aca="false">MOD(Wind+$A19+360,360)</f>
        <v>61</v>
      </c>
      <c r="E19" s="61" t="n">
        <f aca="false">ROUND($B19*COS(PI()*(F19-Best)/180),4)</f>
        <v>4.9336</v>
      </c>
      <c r="F19" s="62" t="n">
        <f aca="false">MOD(Wind-$A19+360,360)</f>
        <v>325</v>
      </c>
      <c r="G19" s="57" t="n">
        <f aca="false">SQRT($J19^2+$K19^2)</f>
        <v>16.0370709045128</v>
      </c>
      <c r="H19" s="63" t="n">
        <f aca="false">IF($J19&lt;&gt;0,MOD(ATAN($K19/$J19)*180/PI(),180),0)</f>
        <v>27.6061961094786</v>
      </c>
      <c r="I19" s="59" t="str">
        <f aca="false">IF(B19=0,"anchor",W19)</f>
        <v>Jib 1</v>
      </c>
      <c r="J19" s="0" t="n">
        <f aca="false">$B19+Speed*COS(PI()*$A19/180)</f>
        <v>14.2113060635886</v>
      </c>
      <c r="K19" s="0" t="n">
        <f aca="false">Speed*SIN(PI()*$A19/180)</f>
        <v>7.43144825477394</v>
      </c>
      <c r="U19" s="0"/>
      <c r="W19" s="1" t="str">
        <f aca="false">IF(X19=Z19,polar_type22!$D$3,IF(X19=AC19,polar_type22!$E$3,IF(X19=AF19,polar_type22!$F$3,IF(X19=AI19,polar_type22!$G$3,polar_type22!$H$3))))</f>
        <v>Jib 1</v>
      </c>
      <c r="X19" s="0" t="n">
        <f aca="false">MAX(Z19,AC19,AF19,AI19,AL19)</f>
        <v>7.52</v>
      </c>
      <c r="Y19" s="12" t="n">
        <f aca="false">LOOKUP(Speedlo,'1'!$B$1:$BJ$1,'1'!$B15:$BJ15)</f>
        <v>3.0928</v>
      </c>
      <c r="Z19" s="12" t="n">
        <f aca="false">Xlo*Y19+Xhi*AA19</f>
        <v>3.3188</v>
      </c>
      <c r="AA19" s="12" t="n">
        <f aca="false">LOOKUP(Speedhi,'1'!$B$1:$BJ$1,'1'!$B15:$BJ15)</f>
        <v>3.3188</v>
      </c>
      <c r="AB19" s="13" t="n">
        <f aca="false">LOOKUP(Speedlo,'2'!$B$1:$BJ$1,'2'!$B15:$BJ15)</f>
        <v>4.4088</v>
      </c>
      <c r="AC19" s="13" t="n">
        <f aca="false">Xlo*AB19+Xhi*AD19</f>
        <v>7.5184</v>
      </c>
      <c r="AD19" s="13" t="n">
        <f aca="false">LOOKUP(Speedhi,'2'!$B$1:$BJ$1,'2'!$B15:$BJ15)</f>
        <v>7.5184</v>
      </c>
      <c r="AE19" s="14" t="n">
        <f aca="false">LOOKUP(Speedlo,'3'!$B$1:$BJ$1,'3'!$B15:$BJ15)</f>
        <v>7.04</v>
      </c>
      <c r="AF19" s="14" t="n">
        <f aca="false">Xlo*AE19+Xhi*AG19</f>
        <v>7.52</v>
      </c>
      <c r="AG19" s="14" t="n">
        <f aca="false">LOOKUP(Speedhi,'3'!$B$1:$BJ$1,'3'!$B15:$BJ15)</f>
        <v>7.52</v>
      </c>
      <c r="AH19" s="15" t="n">
        <f aca="false">LOOKUP(Speedlo,'4'!$B$1:$BJ$1,'4'!$B15:$BJ15)</f>
        <v>2.3822</v>
      </c>
      <c r="AI19" s="15" t="n">
        <f aca="false">Xlo*AH19+Xhi*AJ19</f>
        <v>2.5964</v>
      </c>
      <c r="AJ19" s="15" t="n">
        <f aca="false">LOOKUP(Speedhi,'4'!$B$1:$BJ$1,'4'!$B15:$BJ15)</f>
        <v>2.5964</v>
      </c>
      <c r="AK19" s="16" t="n">
        <f aca="false">LOOKUP(Speedlo,'5'!$B$1:$BJ$1,'5'!$B15:$BJ15)</f>
        <v>6.688</v>
      </c>
      <c r="AL19" s="16" t="n">
        <f aca="false">Xlo*AK19+Xhi*AM19</f>
        <v>7.163</v>
      </c>
      <c r="AM19" s="16" t="n">
        <f aca="false">LOOKUP(Speedhi,'5'!$B$1:$BJ$1,'5'!$B15:$BJ15)</f>
        <v>7.163</v>
      </c>
    </row>
    <row r="20" customFormat="false" ht="14.1" hidden="false" customHeight="true" outlineLevel="0" collapsed="false">
      <c r="A20" s="60" t="n">
        <f aca="false">A19+1</f>
        <v>49</v>
      </c>
      <c r="B20" s="52" t="n">
        <f aca="false">IF(X20&lt;=0,0,X20*Factor)</f>
        <v>7.61</v>
      </c>
      <c r="C20" s="53" t="n">
        <f aca="false">ROUND($B20*COS(PI()*(D20-Best)/180),4)</f>
        <v>5.0921</v>
      </c>
      <c r="D20" s="54" t="n">
        <f aca="false">MOD(Wind+$A20+360,360)</f>
        <v>62</v>
      </c>
      <c r="E20" s="61" t="n">
        <f aca="false">ROUND($B20*COS(PI()*(F20-Best)/180),4)</f>
        <v>4.8916</v>
      </c>
      <c r="F20" s="62" t="n">
        <f aca="false">MOD(Wind-$A20+360,360)</f>
        <v>324</v>
      </c>
      <c r="G20" s="57" t="n">
        <f aca="false">SQRT($J20^2+$K20^2)</f>
        <v>16.0550392155346</v>
      </c>
      <c r="H20" s="63" t="n">
        <f aca="false">IF($J20&lt;&gt;0,MOD(ATAN($K20/$J20)*180/PI(),180),0)</f>
        <v>28.0392590347289</v>
      </c>
      <c r="I20" s="59" t="str">
        <f aca="false">IF(B20=0,"anchor",W20)</f>
        <v>Jib 1</v>
      </c>
      <c r="J20" s="0" t="n">
        <f aca="false">$B20+Speed*COS(PI()*$A20/180)</f>
        <v>14.1705902899051</v>
      </c>
      <c r="K20" s="0" t="n">
        <f aca="false">Speed*SIN(PI()*$A20/180)</f>
        <v>7.54709580222772</v>
      </c>
      <c r="U20" s="0"/>
      <c r="W20" s="1" t="str">
        <f aca="false">IF(X20=Z20,polar_type22!$D$3,IF(X20=AC20,polar_type22!$E$3,IF(X20=AF20,polar_type22!$F$3,IF(X20=AI20,polar_type22!$G$3,polar_type22!$H$3))))</f>
        <v>Jib 1</v>
      </c>
      <c r="X20" s="0" t="n">
        <f aca="false">MAX(Z20,AC20,AF20,AI20,AL20)</f>
        <v>7.61</v>
      </c>
      <c r="Y20" s="12" t="n">
        <f aca="false">LOOKUP(Speedlo,'1'!$B$1:$BJ$1,'1'!$B16:$BJ16)</f>
        <v>3.1814</v>
      </c>
      <c r="Z20" s="12" t="n">
        <f aca="false">Xlo*Y20+Xhi*AA20</f>
        <v>3.4184</v>
      </c>
      <c r="AA20" s="12" t="n">
        <f aca="false">LOOKUP(Speedhi,'1'!$B$1:$BJ$1,'1'!$B16:$BJ16)</f>
        <v>3.4184</v>
      </c>
      <c r="AB20" s="13" t="n">
        <f aca="false">LOOKUP(Speedlo,'2'!$B$1:$BJ$1,'2'!$B16:$BJ16)</f>
        <v>4.5314</v>
      </c>
      <c r="AC20" s="13" t="n">
        <f aca="false">Xlo*AB20+Xhi*AD20</f>
        <v>7.5912</v>
      </c>
      <c r="AD20" s="13" t="n">
        <f aca="false">LOOKUP(Speedhi,'2'!$B$1:$BJ$1,'2'!$B16:$BJ16)</f>
        <v>7.5912</v>
      </c>
      <c r="AE20" s="14" t="n">
        <f aca="false">LOOKUP(Speedlo,'3'!$B$1:$BJ$1,'3'!$B16:$BJ16)</f>
        <v>7.12</v>
      </c>
      <c r="AF20" s="14" t="n">
        <f aca="false">Xlo*AE20+Xhi*AG20</f>
        <v>7.61</v>
      </c>
      <c r="AG20" s="14" t="n">
        <f aca="false">LOOKUP(Speedhi,'3'!$B$1:$BJ$1,'3'!$B16:$BJ16)</f>
        <v>7.61</v>
      </c>
      <c r="AH20" s="15" t="n">
        <f aca="false">LOOKUP(Speedlo,'4'!$B$1:$BJ$1,'4'!$B16:$BJ16)</f>
        <v>2.5596</v>
      </c>
      <c r="AI20" s="15" t="n">
        <f aca="false">Xlo*AH20+Xhi*AJ20</f>
        <v>2.7902</v>
      </c>
      <c r="AJ20" s="15" t="n">
        <f aca="false">LOOKUP(Speedhi,'4'!$B$1:$BJ$1,'4'!$B16:$BJ16)</f>
        <v>2.7902</v>
      </c>
      <c r="AK20" s="16" t="n">
        <f aca="false">LOOKUP(Speedlo,'5'!$B$1:$BJ$1,'5'!$B16:$BJ16)</f>
        <v>6.764</v>
      </c>
      <c r="AL20" s="16" t="n">
        <f aca="false">Xlo*AK20+Xhi*AM20</f>
        <v>7.239</v>
      </c>
      <c r="AM20" s="16" t="n">
        <f aca="false">LOOKUP(Speedhi,'5'!$B$1:$BJ$1,'5'!$B16:$BJ16)</f>
        <v>7.239</v>
      </c>
    </row>
    <row r="21" customFormat="false" ht="14.1" hidden="false" customHeight="true" outlineLevel="0" collapsed="false">
      <c r="A21" s="60" t="n">
        <f aca="false">A20+1</f>
        <v>50</v>
      </c>
      <c r="B21" s="52" t="n">
        <f aca="false">IF(X21&lt;=0,0,X21*Factor)</f>
        <v>7.7</v>
      </c>
      <c r="C21" s="53" t="n">
        <f aca="false">ROUND($B21*COS(PI()*(D21-Best)/180),4)</f>
        <v>5.0517</v>
      </c>
      <c r="D21" s="54" t="n">
        <f aca="false">MOD(Wind+$A21+360,360)</f>
        <v>63</v>
      </c>
      <c r="E21" s="61" t="n">
        <f aca="false">ROUND($B21*COS(PI()*(F21-Best)/180),4)</f>
        <v>4.8458</v>
      </c>
      <c r="F21" s="62" t="n">
        <f aca="false">MOD(Wind-$A21+360,360)</f>
        <v>323</v>
      </c>
      <c r="G21" s="57" t="n">
        <f aca="false">SQRT($J21^2+$K21^2)</f>
        <v>16.0710700294575</v>
      </c>
      <c r="H21" s="63" t="n">
        <f aca="false">IF($J21&lt;&gt;0,MOD(ATAN($K21/$J21)*180/PI(),180),0)</f>
        <v>28.4675208135679</v>
      </c>
      <c r="I21" s="59" t="str">
        <f aca="false">IF(B21=0,"anchor",W21)</f>
        <v>Jib 1</v>
      </c>
      <c r="J21" s="0" t="n">
        <f aca="false">$B21+Speed*COS(PI()*$A21/180)</f>
        <v>14.1278760968654</v>
      </c>
      <c r="K21" s="0" t="n">
        <f aca="false">Speed*SIN(PI()*$A21/180)</f>
        <v>7.66044443118978</v>
      </c>
      <c r="U21" s="0"/>
      <c r="W21" s="1" t="str">
        <f aca="false">IF(X21=Z21,polar_type22!$D$3,IF(X21=AC21,polar_type22!$E$3,IF(X21=AF21,polar_type22!$F$3,IF(X21=AI21,polar_type22!$G$3,polar_type22!$H$3))))</f>
        <v>Jib 1</v>
      </c>
      <c r="X21" s="0" t="n">
        <f aca="false">MAX(Z21,AC21,AF21,AI21,AL21)</f>
        <v>7.7</v>
      </c>
      <c r="Y21" s="12" t="n">
        <f aca="false">LOOKUP(Speedlo,'1'!$B$1:$BJ$1,'1'!$B17:$BJ17)</f>
        <v>3.27</v>
      </c>
      <c r="Z21" s="12" t="n">
        <f aca="false">Xlo*Y21+Xhi*AA21</f>
        <v>3.518</v>
      </c>
      <c r="AA21" s="12" t="n">
        <f aca="false">LOOKUP(Speedhi,'1'!$B$1:$BJ$1,'1'!$B17:$BJ17)</f>
        <v>3.518</v>
      </c>
      <c r="AB21" s="13" t="n">
        <f aca="false">LOOKUP(Speedlo,'2'!$B$1:$BJ$1,'2'!$B17:$BJ17)</f>
        <v>4.654</v>
      </c>
      <c r="AC21" s="13" t="n">
        <f aca="false">Xlo*AB21+Xhi*AD21</f>
        <v>7.664</v>
      </c>
      <c r="AD21" s="13" t="n">
        <f aca="false">LOOKUP(Speedhi,'2'!$B$1:$BJ$1,'2'!$B17:$BJ17)</f>
        <v>7.664</v>
      </c>
      <c r="AE21" s="14" t="n">
        <f aca="false">LOOKUP(Speedlo,'3'!$B$1:$BJ$1,'3'!$B17:$BJ17)</f>
        <v>7.2</v>
      </c>
      <c r="AF21" s="14" t="n">
        <f aca="false">Xlo*AE21+Xhi*AG21</f>
        <v>7.7</v>
      </c>
      <c r="AG21" s="14" t="n">
        <f aca="false">LOOKUP(Speedhi,'3'!$B$1:$BJ$1,'3'!$B17:$BJ17)</f>
        <v>7.7</v>
      </c>
      <c r="AH21" s="15" t="n">
        <f aca="false">LOOKUP(Speedlo,'4'!$B$1:$BJ$1,'4'!$B17:$BJ17)</f>
        <v>2.737</v>
      </c>
      <c r="AI21" s="15" t="n">
        <f aca="false">Xlo*AH21+Xhi*AJ21</f>
        <v>2.984</v>
      </c>
      <c r="AJ21" s="15" t="n">
        <f aca="false">LOOKUP(Speedhi,'4'!$B$1:$BJ$1,'4'!$B17:$BJ17)</f>
        <v>2.984</v>
      </c>
      <c r="AK21" s="16" t="n">
        <f aca="false">LOOKUP(Speedlo,'5'!$B$1:$BJ$1,'5'!$B17:$BJ17)</f>
        <v>6.84</v>
      </c>
      <c r="AL21" s="16" t="n">
        <f aca="false">Xlo*AK21+Xhi*AM21</f>
        <v>7.315</v>
      </c>
      <c r="AM21" s="16" t="n">
        <f aca="false">LOOKUP(Speedhi,'5'!$B$1:$BJ$1,'5'!$B17:$BJ17)</f>
        <v>7.315</v>
      </c>
    </row>
    <row r="22" customFormat="false" ht="14.1" hidden="false" customHeight="true" outlineLevel="0" collapsed="false">
      <c r="A22" s="60" t="n">
        <f aca="false">A21+1</f>
        <v>51</v>
      </c>
      <c r="B22" s="52" t="n">
        <f aca="false">IF(X22&lt;=0,0,X22*Factor)</f>
        <v>7.79</v>
      </c>
      <c r="C22" s="53" t="n">
        <f aca="false">ROUND($B22*COS(PI()*(D22-Best)/180),4)</f>
        <v>5.0073</v>
      </c>
      <c r="D22" s="54" t="n">
        <f aca="false">MOD(Wind+$A22+360,360)</f>
        <v>64</v>
      </c>
      <c r="E22" s="61" t="n">
        <f aca="false">ROUND($B22*COS(PI()*(F22-Best)/180),4)</f>
        <v>4.796</v>
      </c>
      <c r="F22" s="62" t="n">
        <f aca="false">MOD(Wind-$A22+360,360)</f>
        <v>322</v>
      </c>
      <c r="G22" s="57" t="n">
        <f aca="false">SQRT($J22^2+$K22^2)</f>
        <v>16.0851551725672</v>
      </c>
      <c r="H22" s="63" t="n">
        <f aca="false">IF($J22&lt;&gt;0,MOD(ATAN($K22/$J22)*180/PI(),180),0)</f>
        <v>28.8909982763091</v>
      </c>
      <c r="I22" s="59" t="str">
        <f aca="false">IF(B22=0,"anchor",W22)</f>
        <v>Jib 1</v>
      </c>
      <c r="J22" s="0" t="n">
        <f aca="false">$B22+Speed*COS(PI()*$A22/180)</f>
        <v>14.0832039104984</v>
      </c>
      <c r="K22" s="0" t="n">
        <f aca="false">Speed*SIN(PI()*$A22/180)</f>
        <v>7.77145961456971</v>
      </c>
      <c r="U22" s="0"/>
      <c r="W22" s="1" t="str">
        <f aca="false">IF(X22=Z22,polar_type22!$D$3,IF(X22=AC22,polar_type22!$E$3,IF(X22=AF22,polar_type22!$F$3,IF(X22=AI22,polar_type22!$G$3,polar_type22!$H$3))))</f>
        <v>Jib 1</v>
      </c>
      <c r="X22" s="0" t="n">
        <f aca="false">MAX(Z22,AC22,AF22,AI22,AL22)</f>
        <v>7.79</v>
      </c>
      <c r="Y22" s="12" t="n">
        <f aca="false">LOOKUP(Speedlo,'1'!$B$1:$BJ$1,'1'!$B18:$BJ18)</f>
        <v>3.3178</v>
      </c>
      <c r="Z22" s="12" t="n">
        <f aca="false">Xlo*Y22+Xhi*AA22</f>
        <v>3.5688</v>
      </c>
      <c r="AA22" s="12" t="n">
        <f aca="false">LOOKUP(Speedhi,'1'!$B$1:$BJ$1,'1'!$B18:$BJ18)</f>
        <v>3.5688</v>
      </c>
      <c r="AB22" s="13" t="n">
        <f aca="false">LOOKUP(Speedlo,'2'!$B$1:$BJ$1,'2'!$B18:$BJ18)</f>
        <v>4.7494</v>
      </c>
      <c r="AC22" s="13" t="n">
        <f aca="false">Xlo*AB22+Xhi*AD22</f>
        <v>7.7188</v>
      </c>
      <c r="AD22" s="13" t="n">
        <f aca="false">LOOKUP(Speedhi,'2'!$B$1:$BJ$1,'2'!$B18:$BJ18)</f>
        <v>7.7188</v>
      </c>
      <c r="AE22" s="14" t="n">
        <f aca="false">LOOKUP(Speedlo,'3'!$B$1:$BJ$1,'3'!$B18:$BJ18)</f>
        <v>7.28</v>
      </c>
      <c r="AF22" s="14" t="n">
        <f aca="false">Xlo*AE22+Xhi*AG22</f>
        <v>7.79</v>
      </c>
      <c r="AG22" s="14" t="n">
        <f aca="false">LOOKUP(Speedhi,'3'!$B$1:$BJ$1,'3'!$B18:$BJ18)</f>
        <v>7.79</v>
      </c>
      <c r="AH22" s="15" t="n">
        <f aca="false">LOOKUP(Speedlo,'4'!$B$1:$BJ$1,'4'!$B18:$BJ18)</f>
        <v>2.9274</v>
      </c>
      <c r="AI22" s="15" t="n">
        <f aca="false">Xlo*AH22+Xhi*AJ22</f>
        <v>3.1922</v>
      </c>
      <c r="AJ22" s="15" t="n">
        <f aca="false">LOOKUP(Speedhi,'4'!$B$1:$BJ$1,'4'!$B18:$BJ18)</f>
        <v>3.1922</v>
      </c>
      <c r="AK22" s="16" t="n">
        <f aca="false">LOOKUP(Speedlo,'5'!$B$1:$BJ$1,'5'!$B18:$BJ18)</f>
        <v>6.916</v>
      </c>
      <c r="AL22" s="16" t="n">
        <f aca="false">Xlo*AK22+Xhi*AM22</f>
        <v>7.4006</v>
      </c>
      <c r="AM22" s="16" t="n">
        <f aca="false">LOOKUP(Speedhi,'5'!$B$1:$BJ$1,'5'!$B18:$BJ18)</f>
        <v>7.4006</v>
      </c>
    </row>
    <row r="23" customFormat="false" ht="14.1" hidden="false" customHeight="true" outlineLevel="0" collapsed="false">
      <c r="A23" s="60" t="n">
        <f aca="false">A22+1</f>
        <v>52</v>
      </c>
      <c r="B23" s="52" t="n">
        <f aca="false">IF(X23&lt;=0,0,X23*Factor)</f>
        <v>7.88</v>
      </c>
      <c r="C23" s="53" t="n">
        <f aca="false">ROUND($B23*COS(PI()*(D23-Best)/180),4)</f>
        <v>4.959</v>
      </c>
      <c r="D23" s="54" t="n">
        <f aca="false">MOD(Wind+$A23+360,360)</f>
        <v>65</v>
      </c>
      <c r="E23" s="61" t="n">
        <f aca="false">ROUND($B23*COS(PI()*(F23-Best)/180),4)</f>
        <v>4.7423</v>
      </c>
      <c r="F23" s="62" t="n">
        <f aca="false">MOD(Wind-$A23+360,360)</f>
        <v>321</v>
      </c>
      <c r="G23" s="57" t="n">
        <f aca="false">SQRT($J23^2+$K23^2)</f>
        <v>16.0972869922644</v>
      </c>
      <c r="H23" s="63" t="n">
        <f aca="false">IF($J23&lt;&gt;0,MOD(ATAN($K23/$J23)*180/PI(),180),0)</f>
        <v>29.309705275255</v>
      </c>
      <c r="I23" s="59" t="str">
        <f aca="false">IF(B23=0,"anchor",W23)</f>
        <v>Jib 1</v>
      </c>
      <c r="J23" s="0" t="n">
        <f aca="false">$B23+Speed*COS(PI()*$A23/180)</f>
        <v>14.0366147532566</v>
      </c>
      <c r="K23" s="0" t="n">
        <f aca="false">Speed*SIN(PI()*$A23/180)</f>
        <v>7.88010753606722</v>
      </c>
      <c r="U23" s="0"/>
      <c r="W23" s="1" t="str">
        <f aca="false">IF(X23=Z23,polar_type22!$D$3,IF(X23=AC23,polar_type22!$E$3,IF(X23=AF23,polar_type22!$F$3,IF(X23=AI23,polar_type22!$G$3,polar_type22!$H$3))))</f>
        <v>Jib 1</v>
      </c>
      <c r="X23" s="0" t="n">
        <f aca="false">MAX(Z23,AC23,AF23,AI23,AL23)</f>
        <v>7.88</v>
      </c>
      <c r="Y23" s="12" t="n">
        <f aca="false">LOOKUP(Speedlo,'1'!$B$1:$BJ$1,'1'!$B19:$BJ19)</f>
        <v>3.3656</v>
      </c>
      <c r="Z23" s="12" t="n">
        <f aca="false">Xlo*Y23+Xhi*AA23</f>
        <v>3.6196</v>
      </c>
      <c r="AA23" s="12" t="n">
        <f aca="false">LOOKUP(Speedhi,'1'!$B$1:$BJ$1,'1'!$B19:$BJ19)</f>
        <v>3.6196</v>
      </c>
      <c r="AB23" s="13" t="n">
        <f aca="false">LOOKUP(Speedlo,'2'!$B$1:$BJ$1,'2'!$B19:$BJ19)</f>
        <v>4.8448</v>
      </c>
      <c r="AC23" s="13" t="n">
        <f aca="false">Xlo*AB23+Xhi*AD23</f>
        <v>7.7736</v>
      </c>
      <c r="AD23" s="13" t="n">
        <f aca="false">LOOKUP(Speedhi,'2'!$B$1:$BJ$1,'2'!$B19:$BJ19)</f>
        <v>7.7736</v>
      </c>
      <c r="AE23" s="14" t="n">
        <f aca="false">LOOKUP(Speedlo,'3'!$B$1:$BJ$1,'3'!$B19:$BJ19)</f>
        <v>7.36</v>
      </c>
      <c r="AF23" s="14" t="n">
        <f aca="false">Xlo*AE23+Xhi*AG23</f>
        <v>7.88</v>
      </c>
      <c r="AG23" s="14" t="n">
        <f aca="false">LOOKUP(Speedhi,'3'!$B$1:$BJ$1,'3'!$B19:$BJ19)</f>
        <v>7.88</v>
      </c>
      <c r="AH23" s="15" t="n">
        <f aca="false">LOOKUP(Speedlo,'4'!$B$1:$BJ$1,'4'!$B19:$BJ19)</f>
        <v>3.1178</v>
      </c>
      <c r="AI23" s="15" t="n">
        <f aca="false">Xlo*AH23+Xhi*AJ23</f>
        <v>3.4004</v>
      </c>
      <c r="AJ23" s="15" t="n">
        <f aca="false">LOOKUP(Speedhi,'4'!$B$1:$BJ$1,'4'!$B19:$BJ19)</f>
        <v>3.4004</v>
      </c>
      <c r="AK23" s="16" t="n">
        <f aca="false">LOOKUP(Speedlo,'5'!$B$1:$BJ$1,'5'!$B19:$BJ19)</f>
        <v>6.992</v>
      </c>
      <c r="AL23" s="16" t="n">
        <f aca="false">Xlo*AK23+Xhi*AM23</f>
        <v>7.4862</v>
      </c>
      <c r="AM23" s="16" t="n">
        <f aca="false">LOOKUP(Speedhi,'5'!$B$1:$BJ$1,'5'!$B19:$BJ19)</f>
        <v>7.4862</v>
      </c>
    </row>
    <row r="24" customFormat="false" ht="14.1" hidden="false" customHeight="true" outlineLevel="0" collapsed="false">
      <c r="A24" s="60" t="n">
        <f aca="false">A23+1</f>
        <v>53</v>
      </c>
      <c r="B24" s="52" t="n">
        <f aca="false">IF(X24&lt;=0,0,X24*Factor)</f>
        <v>7.97</v>
      </c>
      <c r="C24" s="53" t="n">
        <f aca="false">ROUND($B24*COS(PI()*(D24-Best)/180),4)</f>
        <v>4.9068</v>
      </c>
      <c r="D24" s="54" t="n">
        <f aca="false">MOD(Wind+$A24+360,360)</f>
        <v>66</v>
      </c>
      <c r="E24" s="61" t="n">
        <f aca="false">ROUND($B24*COS(PI()*(F24-Best)/180),4)</f>
        <v>4.6846</v>
      </c>
      <c r="F24" s="62" t="n">
        <f aca="false">MOD(Wind-$A24+360,360)</f>
        <v>320</v>
      </c>
      <c r="G24" s="57" t="n">
        <f aca="false">SQRT($J24^2+$K24^2)</f>
        <v>16.107458356005</v>
      </c>
      <c r="H24" s="63" t="n">
        <f aca="false">IF($J24&lt;&gt;0,MOD(ATAN($K24/$J24)*180/PI(),180),0)</f>
        <v>29.7236526923573</v>
      </c>
      <c r="I24" s="59" t="str">
        <f aca="false">IF(B24=0,"anchor",W24)</f>
        <v>Jib 1</v>
      </c>
      <c r="J24" s="0" t="n">
        <f aca="false">$B24+Speed*COS(PI()*$A24/180)</f>
        <v>13.9881502315205</v>
      </c>
      <c r="K24" s="0" t="n">
        <f aca="false">Speed*SIN(PI()*$A24/180)</f>
        <v>7.98635510047293</v>
      </c>
      <c r="U24" s="0"/>
      <c r="W24" s="1" t="str">
        <f aca="false">IF(X24=Z24,polar_type22!$D$3,IF(X24=AC24,polar_type22!$E$3,IF(X24=AF24,polar_type22!$F$3,IF(X24=AI24,polar_type22!$G$3,polar_type22!$H$3))))</f>
        <v>Jib 1</v>
      </c>
      <c r="X24" s="0" t="n">
        <f aca="false">MAX(Z24,AC24,AF24,AI24,AL24)</f>
        <v>7.97</v>
      </c>
      <c r="Y24" s="12" t="n">
        <f aca="false">LOOKUP(Speedlo,'1'!$B$1:$BJ$1,'1'!$B20:$BJ20)</f>
        <v>3.4134</v>
      </c>
      <c r="Z24" s="12" t="n">
        <f aca="false">Xlo*Y24+Xhi*AA24</f>
        <v>3.6704</v>
      </c>
      <c r="AA24" s="12" t="n">
        <f aca="false">LOOKUP(Speedhi,'1'!$B$1:$BJ$1,'1'!$B20:$BJ20)</f>
        <v>3.6704</v>
      </c>
      <c r="AB24" s="13" t="n">
        <f aca="false">LOOKUP(Speedlo,'2'!$B$1:$BJ$1,'2'!$B20:$BJ20)</f>
        <v>4.9402</v>
      </c>
      <c r="AC24" s="13" t="n">
        <f aca="false">Xlo*AB24+Xhi*AD24</f>
        <v>7.8284</v>
      </c>
      <c r="AD24" s="13" t="n">
        <f aca="false">LOOKUP(Speedhi,'2'!$B$1:$BJ$1,'2'!$B20:$BJ20)</f>
        <v>7.8284</v>
      </c>
      <c r="AE24" s="14" t="n">
        <f aca="false">LOOKUP(Speedlo,'3'!$B$1:$BJ$1,'3'!$B20:$BJ20)</f>
        <v>7.44</v>
      </c>
      <c r="AF24" s="14" t="n">
        <f aca="false">Xlo*AE24+Xhi*AG24</f>
        <v>7.97</v>
      </c>
      <c r="AG24" s="14" t="n">
        <f aca="false">LOOKUP(Speedhi,'3'!$B$1:$BJ$1,'3'!$B20:$BJ20)</f>
        <v>7.97</v>
      </c>
      <c r="AH24" s="15" t="n">
        <f aca="false">LOOKUP(Speedlo,'4'!$B$1:$BJ$1,'4'!$B20:$BJ20)</f>
        <v>3.3082</v>
      </c>
      <c r="AI24" s="15" t="n">
        <f aca="false">Xlo*AH24+Xhi*AJ24</f>
        <v>3.6086</v>
      </c>
      <c r="AJ24" s="15" t="n">
        <f aca="false">LOOKUP(Speedhi,'4'!$B$1:$BJ$1,'4'!$B20:$BJ20)</f>
        <v>3.6086</v>
      </c>
      <c r="AK24" s="16" t="n">
        <f aca="false">LOOKUP(Speedlo,'5'!$B$1:$BJ$1,'5'!$B20:$BJ20)</f>
        <v>7.068</v>
      </c>
      <c r="AL24" s="16" t="n">
        <f aca="false">Xlo*AK24+Xhi*AM24</f>
        <v>7.5718</v>
      </c>
      <c r="AM24" s="16" t="n">
        <f aca="false">LOOKUP(Speedhi,'5'!$B$1:$BJ$1,'5'!$B20:$BJ20)</f>
        <v>7.5718</v>
      </c>
    </row>
    <row r="25" customFormat="false" ht="14.1" hidden="false" customHeight="true" outlineLevel="0" collapsed="false">
      <c r="A25" s="60" t="n">
        <f aca="false">A24+1</f>
        <v>54</v>
      </c>
      <c r="B25" s="52" t="n">
        <f aca="false">IF(X25&lt;=0,0,X25*Factor)</f>
        <v>8.06</v>
      </c>
      <c r="C25" s="53" t="n">
        <f aca="false">ROUND($B25*COS(PI()*(D25-Best)/180),4)</f>
        <v>4.8506</v>
      </c>
      <c r="D25" s="54" t="n">
        <f aca="false">MOD(Wind+$A25+360,360)</f>
        <v>67</v>
      </c>
      <c r="E25" s="61" t="n">
        <f aca="false">ROUND($B25*COS(PI()*(F25-Best)/180),4)</f>
        <v>4.623</v>
      </c>
      <c r="F25" s="62" t="n">
        <f aca="false">MOD(Wind-$A25+360,360)</f>
        <v>319</v>
      </c>
      <c r="G25" s="57" t="n">
        <f aca="false">SQRT($J25^2+$K25^2)</f>
        <v>16.1156626506497</v>
      </c>
      <c r="H25" s="63" t="n">
        <f aca="false">IF($J25&lt;&gt;0,MOD(ATAN($K25/$J25)*180/PI(),180),0)</f>
        <v>30.1328484433207</v>
      </c>
      <c r="I25" s="59" t="str">
        <f aca="false">IF(B25=0,"anchor",W25)</f>
        <v>Jib 1</v>
      </c>
      <c r="J25" s="0" t="n">
        <f aca="false">$B25+Speed*COS(PI()*$A25/180)</f>
        <v>13.9378525229247</v>
      </c>
      <c r="K25" s="0" t="n">
        <f aca="false">Speed*SIN(PI()*$A25/180)</f>
        <v>8.09016994374947</v>
      </c>
      <c r="U25" s="0"/>
      <c r="W25" s="1" t="str">
        <f aca="false">IF(X25=Z25,polar_type22!$D$3,IF(X25=AC25,polar_type22!$E$3,IF(X25=AF25,polar_type22!$F$3,IF(X25=AI25,polar_type22!$G$3,polar_type22!$H$3))))</f>
        <v>Jib 1</v>
      </c>
      <c r="X25" s="0" t="n">
        <f aca="false">MAX(Z25,AC25,AF25,AI25,AL25)</f>
        <v>8.06</v>
      </c>
      <c r="Y25" s="12" t="n">
        <f aca="false">LOOKUP(Speedlo,'1'!$B$1:$BJ$1,'1'!$B21:$BJ21)</f>
        <v>3.4612</v>
      </c>
      <c r="Z25" s="12" t="n">
        <f aca="false">Xlo*Y25+Xhi*AA25</f>
        <v>3.7212</v>
      </c>
      <c r="AA25" s="12" t="n">
        <f aca="false">LOOKUP(Speedhi,'1'!$B$1:$BJ$1,'1'!$B21:$BJ21)</f>
        <v>3.7212</v>
      </c>
      <c r="AB25" s="13" t="n">
        <f aca="false">LOOKUP(Speedlo,'2'!$B$1:$BJ$1,'2'!$B21:$BJ21)</f>
        <v>5.0356</v>
      </c>
      <c r="AC25" s="13" t="n">
        <f aca="false">Xlo*AB25+Xhi*AD25</f>
        <v>7.8832</v>
      </c>
      <c r="AD25" s="13" t="n">
        <f aca="false">LOOKUP(Speedhi,'2'!$B$1:$BJ$1,'2'!$B21:$BJ21)</f>
        <v>7.8832</v>
      </c>
      <c r="AE25" s="14" t="n">
        <f aca="false">LOOKUP(Speedlo,'3'!$B$1:$BJ$1,'3'!$B21:$BJ21)</f>
        <v>7.52</v>
      </c>
      <c r="AF25" s="14" t="n">
        <f aca="false">Xlo*AE25+Xhi*AG25</f>
        <v>8.06</v>
      </c>
      <c r="AG25" s="14" t="n">
        <f aca="false">LOOKUP(Speedhi,'3'!$B$1:$BJ$1,'3'!$B21:$BJ21)</f>
        <v>8.06</v>
      </c>
      <c r="AH25" s="15" t="n">
        <f aca="false">LOOKUP(Speedlo,'4'!$B$1:$BJ$1,'4'!$B21:$BJ21)</f>
        <v>3.4986</v>
      </c>
      <c r="AI25" s="15" t="n">
        <f aca="false">Xlo*AH25+Xhi*AJ25</f>
        <v>3.8168</v>
      </c>
      <c r="AJ25" s="15" t="n">
        <f aca="false">LOOKUP(Speedhi,'4'!$B$1:$BJ$1,'4'!$B21:$BJ21)</f>
        <v>3.8168</v>
      </c>
      <c r="AK25" s="16" t="n">
        <f aca="false">LOOKUP(Speedlo,'5'!$B$1:$BJ$1,'5'!$B21:$BJ21)</f>
        <v>7.144</v>
      </c>
      <c r="AL25" s="16" t="n">
        <f aca="false">Xlo*AK25+Xhi*AM25</f>
        <v>7.6574</v>
      </c>
      <c r="AM25" s="16" t="n">
        <f aca="false">LOOKUP(Speedhi,'5'!$B$1:$BJ$1,'5'!$B21:$BJ21)</f>
        <v>7.6574</v>
      </c>
    </row>
    <row r="26" customFormat="false" ht="14.1" hidden="false" customHeight="true" outlineLevel="0" collapsed="false">
      <c r="A26" s="60" t="n">
        <f aca="false">A25+1</f>
        <v>55</v>
      </c>
      <c r="B26" s="52" t="n">
        <f aca="false">IF(X26&lt;=0,0,X26*Factor)</f>
        <v>8.15</v>
      </c>
      <c r="C26" s="53" t="n">
        <f aca="false">ROUND($B26*COS(PI()*(D26-Best)/180),4)</f>
        <v>4.7904</v>
      </c>
      <c r="D26" s="54" t="n">
        <f aca="false">MOD(Wind+$A26+360,360)</f>
        <v>68</v>
      </c>
      <c r="E26" s="61" t="n">
        <f aca="false">ROUND($B26*COS(PI()*(F26-Best)/180),4)</f>
        <v>4.5574</v>
      </c>
      <c r="F26" s="62" t="n">
        <f aca="false">MOD(Wind-$A26+360,360)</f>
        <v>318</v>
      </c>
      <c r="G26" s="57" t="n">
        <f aca="false">SQRT($J26^2+$K26^2)</f>
        <v>16.1218937822211</v>
      </c>
      <c r="H26" s="63" t="n">
        <f aca="false">IF($J26&lt;&gt;0,MOD(ATAN($K26/$J26)*180/PI(),180),0)</f>
        <v>30.5372974781219</v>
      </c>
      <c r="I26" s="59" t="str">
        <f aca="false">IF(B26=0,"anchor",W26)</f>
        <v>Jib 1</v>
      </c>
      <c r="J26" s="0" t="n">
        <f aca="false">$B26+Speed*COS(PI()*$A26/180)</f>
        <v>13.8857643635105</v>
      </c>
      <c r="K26" s="0" t="n">
        <f aca="false">Speed*SIN(PI()*$A26/180)</f>
        <v>8.19152044288992</v>
      </c>
      <c r="U26" s="0"/>
      <c r="W26" s="1" t="str">
        <f aca="false">IF(X26=Z26,polar_type22!$D$3,IF(X26=AC26,polar_type22!$E$3,IF(X26=AF26,polar_type22!$F$3,IF(X26=AI26,polar_type22!$G$3,polar_type22!$H$3))))</f>
        <v>Jib 1</v>
      </c>
      <c r="X26" s="0" t="n">
        <f aca="false">MAX(Z26,AC26,AF26,AI26,AL26)</f>
        <v>8.15</v>
      </c>
      <c r="Y26" s="12" t="n">
        <f aca="false">LOOKUP(Speedlo,'1'!$B$1:$BJ$1,'1'!$B22:$BJ22)</f>
        <v>3.509</v>
      </c>
      <c r="Z26" s="12" t="n">
        <f aca="false">Xlo*Y26+Xhi*AA26</f>
        <v>3.772</v>
      </c>
      <c r="AA26" s="12" t="n">
        <f aca="false">LOOKUP(Speedhi,'1'!$B$1:$BJ$1,'1'!$B22:$BJ22)</f>
        <v>3.772</v>
      </c>
      <c r="AB26" s="13" t="n">
        <f aca="false">LOOKUP(Speedlo,'2'!$B$1:$BJ$1,'2'!$B22:$BJ22)</f>
        <v>5.131</v>
      </c>
      <c r="AC26" s="13" t="n">
        <f aca="false">Xlo*AB26+Xhi*AD26</f>
        <v>7.938</v>
      </c>
      <c r="AD26" s="13" t="n">
        <f aca="false">LOOKUP(Speedhi,'2'!$B$1:$BJ$1,'2'!$B22:$BJ22)</f>
        <v>7.938</v>
      </c>
      <c r="AE26" s="14" t="n">
        <f aca="false">LOOKUP(Speedlo,'3'!$B$1:$BJ$1,'3'!$B22:$BJ22)</f>
        <v>7.6</v>
      </c>
      <c r="AF26" s="14" t="n">
        <f aca="false">Xlo*AE26+Xhi*AG26</f>
        <v>8.15</v>
      </c>
      <c r="AG26" s="14" t="n">
        <f aca="false">LOOKUP(Speedhi,'3'!$B$1:$BJ$1,'3'!$B22:$BJ22)</f>
        <v>8.15</v>
      </c>
      <c r="AH26" s="15" t="n">
        <f aca="false">LOOKUP(Speedlo,'4'!$B$1:$BJ$1,'4'!$B22:$BJ22)</f>
        <v>3.689</v>
      </c>
      <c r="AI26" s="15" t="n">
        <f aca="false">Xlo*AH26+Xhi*AJ26</f>
        <v>4.025</v>
      </c>
      <c r="AJ26" s="15" t="n">
        <f aca="false">LOOKUP(Speedhi,'4'!$B$1:$BJ$1,'4'!$B22:$BJ22)</f>
        <v>4.025</v>
      </c>
      <c r="AK26" s="16" t="n">
        <f aca="false">LOOKUP(Speedlo,'5'!$B$1:$BJ$1,'5'!$B22:$BJ22)</f>
        <v>7.22</v>
      </c>
      <c r="AL26" s="16" t="n">
        <f aca="false">Xlo*AK26+Xhi*AM26</f>
        <v>7.743</v>
      </c>
      <c r="AM26" s="16" t="n">
        <f aca="false">LOOKUP(Speedhi,'5'!$B$1:$BJ$1,'5'!$B22:$BJ22)</f>
        <v>7.743</v>
      </c>
    </row>
    <row r="27" customFormat="false" ht="14.1" hidden="false" customHeight="true" outlineLevel="0" collapsed="false">
      <c r="A27" s="60" t="n">
        <f aca="false">A26+1</f>
        <v>56</v>
      </c>
      <c r="B27" s="52" t="n">
        <f aca="false">IF(X27&lt;=0,0,X27*Factor)</f>
        <v>8.24</v>
      </c>
      <c r="C27" s="53" t="n">
        <f aca="false">ROUND($B27*COS(PI()*(D27-Best)/180),4)</f>
        <v>4.7263</v>
      </c>
      <c r="D27" s="54" t="n">
        <f aca="false">MOD(Wind+$A27+360,360)</f>
        <v>69</v>
      </c>
      <c r="E27" s="61" t="n">
        <f aca="false">ROUND($B27*COS(PI()*(F27-Best)/180),4)</f>
        <v>4.4878</v>
      </c>
      <c r="F27" s="62" t="n">
        <f aca="false">MOD(Wind-$A27+360,360)</f>
        <v>317</v>
      </c>
      <c r="G27" s="57" t="n">
        <f aca="false">SQRT($J27^2+$K27^2)</f>
        <v>16.1261461760701</v>
      </c>
      <c r="H27" s="63" t="n">
        <f aca="false">IF($J27&lt;&gt;0,MOD(ATAN($K27/$J27)*180/PI(),180),0)</f>
        <v>30.9370017779102</v>
      </c>
      <c r="I27" s="59" t="str">
        <f aca="false">IF(B27=0,"anchor",W27)</f>
        <v>Jib 1</v>
      </c>
      <c r="J27" s="0" t="n">
        <f aca="false">$B27+Speed*COS(PI()*$A27/180)</f>
        <v>13.8319290347075</v>
      </c>
      <c r="K27" s="0" t="n">
        <f aca="false">Speed*SIN(PI()*$A27/180)</f>
        <v>8.29037572555042</v>
      </c>
      <c r="U27" s="0"/>
      <c r="W27" s="1" t="str">
        <f aca="false">IF(X27=Z27,polar_type22!$D$3,IF(X27=AC27,polar_type22!$E$3,IF(X27=AF27,polar_type22!$F$3,IF(X27=AI27,polar_type22!$G$3,polar_type22!$H$3))))</f>
        <v>Jib 1</v>
      </c>
      <c r="X27" s="0" t="n">
        <f aca="false">MAX(Z27,AC27,AF27,AI27,AL27)</f>
        <v>8.24</v>
      </c>
      <c r="Y27" s="12" t="n">
        <f aca="false">LOOKUP(Speedlo,'1'!$B$1:$BJ$1,'1'!$B23:$BJ23)</f>
        <v>3.5514</v>
      </c>
      <c r="Z27" s="12" t="n">
        <f aca="false">Xlo*Y27+Xhi*AA27</f>
        <v>3.8192</v>
      </c>
      <c r="AA27" s="12" t="n">
        <f aca="false">LOOKUP(Speedhi,'1'!$B$1:$BJ$1,'1'!$B23:$BJ23)</f>
        <v>3.8192</v>
      </c>
      <c r="AB27" s="13" t="n">
        <f aca="false">LOOKUP(Speedlo,'2'!$B$1:$BJ$1,'2'!$B23:$BJ23)</f>
        <v>5.2066</v>
      </c>
      <c r="AC27" s="13" t="n">
        <f aca="false">Xlo*AB27+Xhi*AD27</f>
        <v>7.9662</v>
      </c>
      <c r="AD27" s="13" t="n">
        <f aca="false">LOOKUP(Speedhi,'2'!$B$1:$BJ$1,'2'!$B23:$BJ23)</f>
        <v>7.9662</v>
      </c>
      <c r="AE27" s="14" t="n">
        <f aca="false">LOOKUP(Speedlo,'3'!$B$1:$BJ$1,'3'!$B23:$BJ23)</f>
        <v>7.68</v>
      </c>
      <c r="AF27" s="14" t="n">
        <f aca="false">Xlo*AE27+Xhi*AG27</f>
        <v>8.24</v>
      </c>
      <c r="AG27" s="14" t="n">
        <f aca="false">LOOKUP(Speedhi,'3'!$B$1:$BJ$1,'3'!$B23:$BJ23)</f>
        <v>8.24</v>
      </c>
      <c r="AH27" s="15" t="n">
        <f aca="false">LOOKUP(Speedlo,'4'!$B$1:$BJ$1,'4'!$B23:$BJ23)</f>
        <v>3.8876</v>
      </c>
      <c r="AI27" s="15" t="n">
        <f aca="false">Xlo*AH27+Xhi*AJ27</f>
        <v>4.2428</v>
      </c>
      <c r="AJ27" s="15" t="n">
        <f aca="false">LOOKUP(Speedhi,'4'!$B$1:$BJ$1,'4'!$B23:$BJ23)</f>
        <v>4.2428</v>
      </c>
      <c r="AK27" s="16" t="n">
        <f aca="false">LOOKUP(Speedlo,'5'!$B$1:$BJ$1,'5'!$B23:$BJ23)</f>
        <v>7.296</v>
      </c>
      <c r="AL27" s="16" t="n">
        <f aca="false">Xlo*AK27+Xhi*AM27</f>
        <v>7.8284</v>
      </c>
      <c r="AM27" s="16" t="n">
        <f aca="false">LOOKUP(Speedhi,'5'!$B$1:$BJ$1,'5'!$B23:$BJ23)</f>
        <v>7.8284</v>
      </c>
    </row>
    <row r="28" customFormat="false" ht="14.1" hidden="false" customHeight="true" outlineLevel="0" collapsed="false">
      <c r="A28" s="60" t="n">
        <f aca="false">A27+1</f>
        <v>57</v>
      </c>
      <c r="B28" s="52" t="n">
        <f aca="false">IF(X28&lt;=0,0,X28*Factor)</f>
        <v>8.33</v>
      </c>
      <c r="C28" s="53" t="n">
        <f aca="false">ROUND($B28*COS(PI()*(D28-Best)/180),4)</f>
        <v>4.6581</v>
      </c>
      <c r="D28" s="54" t="n">
        <f aca="false">MOD(Wind+$A28+360,360)</f>
        <v>70</v>
      </c>
      <c r="E28" s="61" t="n">
        <f aca="false">ROUND($B28*COS(PI()*(F28-Best)/180),4)</f>
        <v>4.4142</v>
      </c>
      <c r="F28" s="62" t="n">
        <f aca="false">MOD(Wind-$A28+360,360)</f>
        <v>316</v>
      </c>
      <c r="G28" s="57" t="n">
        <f aca="false">SQRT($J28^2+$K28^2)</f>
        <v>16.1284147774511</v>
      </c>
      <c r="H28" s="63" t="n">
        <f aca="false">IF($J28&lt;&gt;0,MOD(ATAN($K28/$J28)*180/PI(),180),0)</f>
        <v>31.3319603482545</v>
      </c>
      <c r="I28" s="59" t="str">
        <f aca="false">IF(B28=0,"anchor",W28)</f>
        <v>Jib 1</v>
      </c>
      <c r="J28" s="0" t="n">
        <f aca="false">$B28+Speed*COS(PI()*$A28/180)</f>
        <v>13.7763903501503</v>
      </c>
      <c r="K28" s="0" t="n">
        <f aca="false">Speed*SIN(PI()*$A28/180)</f>
        <v>8.38670567945424</v>
      </c>
      <c r="U28" s="0"/>
      <c r="W28" s="1" t="str">
        <f aca="false">IF(X28=Z28,polar_type22!$D$3,IF(X28=AC28,polar_type22!$E$3,IF(X28=AF28,polar_type22!$F$3,IF(X28=AI28,polar_type22!$G$3,polar_type22!$H$3))))</f>
        <v>Jib 1</v>
      </c>
      <c r="X28" s="0" t="n">
        <f aca="false">MAX(Z28,AC28,AF28,AI28,AL28)</f>
        <v>8.33</v>
      </c>
      <c r="Y28" s="12" t="n">
        <f aca="false">LOOKUP(Speedlo,'1'!$B$1:$BJ$1,'1'!$B24:$BJ24)</f>
        <v>3.5938</v>
      </c>
      <c r="Z28" s="12" t="n">
        <f aca="false">Xlo*Y28+Xhi*AA28</f>
        <v>3.8664</v>
      </c>
      <c r="AA28" s="12" t="n">
        <f aca="false">LOOKUP(Speedhi,'1'!$B$1:$BJ$1,'1'!$B24:$BJ24)</f>
        <v>3.8664</v>
      </c>
      <c r="AB28" s="13" t="n">
        <f aca="false">LOOKUP(Speedlo,'2'!$B$1:$BJ$1,'2'!$B24:$BJ24)</f>
        <v>5.2822</v>
      </c>
      <c r="AC28" s="13" t="n">
        <f aca="false">Xlo*AB28+Xhi*AD28</f>
        <v>7.9944</v>
      </c>
      <c r="AD28" s="13" t="n">
        <f aca="false">LOOKUP(Speedhi,'2'!$B$1:$BJ$1,'2'!$B24:$BJ24)</f>
        <v>7.9944</v>
      </c>
      <c r="AE28" s="14" t="n">
        <f aca="false">LOOKUP(Speedlo,'3'!$B$1:$BJ$1,'3'!$B24:$BJ24)</f>
        <v>7.76</v>
      </c>
      <c r="AF28" s="14" t="n">
        <f aca="false">Xlo*AE28+Xhi*AG28</f>
        <v>8.33</v>
      </c>
      <c r="AG28" s="14" t="n">
        <f aca="false">LOOKUP(Speedhi,'3'!$B$1:$BJ$1,'3'!$B24:$BJ24)</f>
        <v>8.33</v>
      </c>
      <c r="AH28" s="15" t="n">
        <f aca="false">LOOKUP(Speedlo,'4'!$B$1:$BJ$1,'4'!$B24:$BJ24)</f>
        <v>4.0862</v>
      </c>
      <c r="AI28" s="15" t="n">
        <f aca="false">Xlo*AH28+Xhi*AJ28</f>
        <v>4.4606</v>
      </c>
      <c r="AJ28" s="15" t="n">
        <f aca="false">LOOKUP(Speedhi,'4'!$B$1:$BJ$1,'4'!$B24:$BJ24)</f>
        <v>4.4606</v>
      </c>
      <c r="AK28" s="16" t="n">
        <f aca="false">LOOKUP(Speedlo,'5'!$B$1:$BJ$1,'5'!$B24:$BJ24)</f>
        <v>7.372</v>
      </c>
      <c r="AL28" s="16" t="n">
        <f aca="false">Xlo*AK28+Xhi*AM28</f>
        <v>7.9138</v>
      </c>
      <c r="AM28" s="16" t="n">
        <f aca="false">LOOKUP(Speedhi,'5'!$B$1:$BJ$1,'5'!$B24:$BJ24)</f>
        <v>7.9138</v>
      </c>
    </row>
    <row r="29" customFormat="false" ht="14.1" hidden="false" customHeight="true" outlineLevel="0" collapsed="false">
      <c r="A29" s="60" t="n">
        <f aca="false">A28+1</f>
        <v>58</v>
      </c>
      <c r="B29" s="52" t="n">
        <f aca="false">IF(X29&lt;=0,0,X29*Factor)</f>
        <v>8.42</v>
      </c>
      <c r="C29" s="53" t="n">
        <f aca="false">ROUND($B29*COS(PI()*(D29-Best)/180),4)</f>
        <v>4.5859</v>
      </c>
      <c r="D29" s="54" t="n">
        <f aca="false">MOD(Wind+$A29+360,360)</f>
        <v>71</v>
      </c>
      <c r="E29" s="61" t="n">
        <f aca="false">ROUND($B29*COS(PI()*(F29-Best)/180),4)</f>
        <v>4.3366</v>
      </c>
      <c r="F29" s="62" t="n">
        <f aca="false">MOD(Wind-$A29+360,360)</f>
        <v>315</v>
      </c>
      <c r="G29" s="57" t="n">
        <f aca="false">SQRT($J29^2+$K29^2)</f>
        <v>16.1286950525103</v>
      </c>
      <c r="H29" s="63" t="n">
        <f aca="false">IF($J29&lt;&gt;0,MOD(ATAN($K29/$J29)*180/PI(),180),0)</f>
        <v>31.7221692086919</v>
      </c>
      <c r="I29" s="59" t="str">
        <f aca="false">IF(B29=0,"anchor",W29)</f>
        <v>Jib 1</v>
      </c>
      <c r="J29" s="0" t="n">
        <f aca="false">$B29+Speed*COS(PI()*$A29/180)</f>
        <v>13.719192642332</v>
      </c>
      <c r="K29" s="0" t="n">
        <f aca="false">Speed*SIN(PI()*$A29/180)</f>
        <v>8.48048096156426</v>
      </c>
      <c r="U29" s="0"/>
      <c r="W29" s="1" t="str">
        <f aca="false">IF(X29=Z29,polar_type22!$D$3,IF(X29=AC29,polar_type22!$E$3,IF(X29=AF29,polar_type22!$F$3,IF(X29=AI29,polar_type22!$G$3,polar_type22!$H$3))))</f>
        <v>Jib 1</v>
      </c>
      <c r="X29" s="0" t="n">
        <f aca="false">MAX(Z29,AC29,AF29,AI29,AL29)</f>
        <v>8.42</v>
      </c>
      <c r="Y29" s="12" t="n">
        <f aca="false">LOOKUP(Speedlo,'1'!$B$1:$BJ$1,'1'!$B25:$BJ25)</f>
        <v>3.6362</v>
      </c>
      <c r="Z29" s="12" t="n">
        <f aca="false">Xlo*Y29+Xhi*AA29</f>
        <v>3.9136</v>
      </c>
      <c r="AA29" s="12" t="n">
        <f aca="false">LOOKUP(Speedhi,'1'!$B$1:$BJ$1,'1'!$B25:$BJ25)</f>
        <v>3.9136</v>
      </c>
      <c r="AB29" s="13" t="n">
        <f aca="false">LOOKUP(Speedlo,'2'!$B$1:$BJ$1,'2'!$B25:$BJ25)</f>
        <v>5.3578</v>
      </c>
      <c r="AC29" s="13" t="n">
        <f aca="false">Xlo*AB29+Xhi*AD29</f>
        <v>8.0226</v>
      </c>
      <c r="AD29" s="13" t="n">
        <f aca="false">LOOKUP(Speedhi,'2'!$B$1:$BJ$1,'2'!$B25:$BJ25)</f>
        <v>8.0226</v>
      </c>
      <c r="AE29" s="14" t="n">
        <f aca="false">LOOKUP(Speedlo,'3'!$B$1:$BJ$1,'3'!$B25:$BJ25)</f>
        <v>7.84</v>
      </c>
      <c r="AF29" s="14" t="n">
        <f aca="false">Xlo*AE29+Xhi*AG29</f>
        <v>8.42</v>
      </c>
      <c r="AG29" s="14" t="n">
        <f aca="false">LOOKUP(Speedhi,'3'!$B$1:$BJ$1,'3'!$B25:$BJ25)</f>
        <v>8.42</v>
      </c>
      <c r="AH29" s="15" t="n">
        <f aca="false">LOOKUP(Speedlo,'4'!$B$1:$BJ$1,'4'!$B25:$BJ25)</f>
        <v>4.2848</v>
      </c>
      <c r="AI29" s="15" t="n">
        <f aca="false">Xlo*AH29+Xhi*AJ29</f>
        <v>4.6784</v>
      </c>
      <c r="AJ29" s="15" t="n">
        <f aca="false">LOOKUP(Speedhi,'4'!$B$1:$BJ$1,'4'!$B25:$BJ25)</f>
        <v>4.6784</v>
      </c>
      <c r="AK29" s="16" t="n">
        <f aca="false">LOOKUP(Speedlo,'5'!$B$1:$BJ$1,'5'!$B25:$BJ25)</f>
        <v>7.448</v>
      </c>
      <c r="AL29" s="16" t="n">
        <f aca="false">Xlo*AK29+Xhi*AM29</f>
        <v>7.9992</v>
      </c>
      <c r="AM29" s="16" t="n">
        <f aca="false">LOOKUP(Speedhi,'5'!$B$1:$BJ$1,'5'!$B25:$BJ25)</f>
        <v>7.9992</v>
      </c>
    </row>
    <row r="30" customFormat="false" ht="14.1" hidden="false" customHeight="true" outlineLevel="0" collapsed="false">
      <c r="A30" s="60" t="n">
        <f aca="false">A29+1</f>
        <v>59</v>
      </c>
      <c r="B30" s="52" t="n">
        <f aca="false">IF(X30&lt;=0,0,X30*Factor)</f>
        <v>8.51</v>
      </c>
      <c r="C30" s="53" t="n">
        <f aca="false">ROUND($B30*COS(PI()*(D30-Best)/180),4)</f>
        <v>4.5096</v>
      </c>
      <c r="D30" s="54" t="n">
        <f aca="false">MOD(Wind+$A30+360,360)</f>
        <v>72</v>
      </c>
      <c r="E30" s="61" t="n">
        <f aca="false">ROUND($B30*COS(PI()*(F30-Best)/180),4)</f>
        <v>4.255</v>
      </c>
      <c r="F30" s="62" t="n">
        <f aca="false">MOD(Wind-$A30+360,360)</f>
        <v>314</v>
      </c>
      <c r="G30" s="57" t="n">
        <f aca="false">SQRT($J30^2+$K30^2)</f>
        <v>16.1269829896882</v>
      </c>
      <c r="H30" s="63" t="n">
        <f aca="false">IF($J30&lt;&gt;0,MOD(ATAN($K30/$J30)*180/PI(),180),0)</f>
        <v>32.1076213785329</v>
      </c>
      <c r="I30" s="59" t="str">
        <f aca="false">IF(B30=0,"anchor",W30)</f>
        <v>Jib 1</v>
      </c>
      <c r="J30" s="0" t="n">
        <f aca="false">$B30+Speed*COS(PI()*$A30/180)</f>
        <v>13.6603807491005</v>
      </c>
      <c r="K30" s="0" t="n">
        <f aca="false">Speed*SIN(PI()*$A30/180)</f>
        <v>8.57167300702112</v>
      </c>
      <c r="U30" s="0"/>
      <c r="W30" s="1" t="str">
        <f aca="false">IF(X30=Z30,polar_type22!$D$3,IF(X30=AC30,polar_type22!$E$3,IF(X30=AF30,polar_type22!$F$3,IF(X30=AI30,polar_type22!$G$3,polar_type22!$H$3))))</f>
        <v>Jib 1</v>
      </c>
      <c r="X30" s="0" t="n">
        <f aca="false">MAX(Z30,AC30,AF30,AI30,AL30)</f>
        <v>8.51</v>
      </c>
      <c r="Y30" s="12" t="n">
        <f aca="false">LOOKUP(Speedlo,'1'!$B$1:$BJ$1,'1'!$B26:$BJ26)</f>
        <v>3.6786</v>
      </c>
      <c r="Z30" s="12" t="n">
        <f aca="false">Xlo*Y30+Xhi*AA30</f>
        <v>3.9608</v>
      </c>
      <c r="AA30" s="12" t="n">
        <f aca="false">LOOKUP(Speedhi,'1'!$B$1:$BJ$1,'1'!$B26:$BJ26)</f>
        <v>3.9608</v>
      </c>
      <c r="AB30" s="13" t="n">
        <f aca="false">LOOKUP(Speedlo,'2'!$B$1:$BJ$1,'2'!$B26:$BJ26)</f>
        <v>5.4334</v>
      </c>
      <c r="AC30" s="13" t="n">
        <f aca="false">Xlo*AB30+Xhi*AD30</f>
        <v>8.0508</v>
      </c>
      <c r="AD30" s="13" t="n">
        <f aca="false">LOOKUP(Speedhi,'2'!$B$1:$BJ$1,'2'!$B26:$BJ26)</f>
        <v>8.0508</v>
      </c>
      <c r="AE30" s="14" t="n">
        <f aca="false">LOOKUP(Speedlo,'3'!$B$1:$BJ$1,'3'!$B26:$BJ26)</f>
        <v>7.92</v>
      </c>
      <c r="AF30" s="14" t="n">
        <f aca="false">Xlo*AE30+Xhi*AG30</f>
        <v>8.51</v>
      </c>
      <c r="AG30" s="14" t="n">
        <f aca="false">LOOKUP(Speedhi,'3'!$B$1:$BJ$1,'3'!$B26:$BJ26)</f>
        <v>8.51</v>
      </c>
      <c r="AH30" s="15" t="n">
        <f aca="false">LOOKUP(Speedlo,'4'!$B$1:$BJ$1,'4'!$B26:$BJ26)</f>
        <v>4.4834</v>
      </c>
      <c r="AI30" s="15" t="n">
        <f aca="false">Xlo*AH30+Xhi*AJ30</f>
        <v>4.8962</v>
      </c>
      <c r="AJ30" s="15" t="n">
        <f aca="false">LOOKUP(Speedhi,'4'!$B$1:$BJ$1,'4'!$B26:$BJ26)</f>
        <v>4.8962</v>
      </c>
      <c r="AK30" s="16" t="n">
        <f aca="false">LOOKUP(Speedlo,'5'!$B$1:$BJ$1,'5'!$B26:$BJ26)</f>
        <v>7.524</v>
      </c>
      <c r="AL30" s="16" t="n">
        <f aca="false">Xlo*AK30+Xhi*AM30</f>
        <v>8.0846</v>
      </c>
      <c r="AM30" s="16" t="n">
        <f aca="false">LOOKUP(Speedhi,'5'!$B$1:$BJ$1,'5'!$B26:$BJ26)</f>
        <v>8.0846</v>
      </c>
    </row>
    <row r="31" customFormat="false" ht="14.1" hidden="false" customHeight="true" outlineLevel="0" collapsed="false">
      <c r="A31" s="60" t="n">
        <f aca="false">A30+1</f>
        <v>60</v>
      </c>
      <c r="B31" s="52" t="n">
        <f aca="false">IF(X31&lt;=0,0,X31*Factor)</f>
        <v>8.6</v>
      </c>
      <c r="C31" s="53" t="n">
        <f aca="false">ROUND($B31*COS(PI()*(D31-Best)/180),4)</f>
        <v>4.4293</v>
      </c>
      <c r="D31" s="54" t="n">
        <f aca="false">MOD(Wind+$A31+360,360)</f>
        <v>73</v>
      </c>
      <c r="E31" s="61" t="n">
        <f aca="false">ROUND($B31*COS(PI()*(F31-Best)/180),4)</f>
        <v>4.1694</v>
      </c>
      <c r="F31" s="62" t="n">
        <f aca="false">MOD(Wind-$A31+360,360)</f>
        <v>313</v>
      </c>
      <c r="G31" s="57" t="n">
        <f aca="false">SQRT($J31^2+$K31^2)</f>
        <v>16.1232751015419</v>
      </c>
      <c r="H31" s="63" t="n">
        <f aca="false">IF($J31&lt;&gt;0,MOD(ATAN($K31/$J31)*180/PI(),180),0)</f>
        <v>32.488306858868</v>
      </c>
      <c r="I31" s="59" t="str">
        <f aca="false">IF(B31=0,"anchor",W31)</f>
        <v>Jib 1</v>
      </c>
      <c r="J31" s="0" t="n">
        <f aca="false">$B31+Speed*COS(PI()*$A31/180)</f>
        <v>13.6</v>
      </c>
      <c r="K31" s="0" t="n">
        <f aca="false">Speed*SIN(PI()*$A31/180)</f>
        <v>8.66025403784439</v>
      </c>
      <c r="U31" s="0"/>
      <c r="W31" s="1" t="str">
        <f aca="false">IF(X31=Z31,polar_type22!$D$3,IF(X31=AC31,polar_type22!$E$3,IF(X31=AF31,polar_type22!$F$3,IF(X31=AI31,polar_type22!$G$3,polar_type22!$H$3))))</f>
        <v>Jib 1</v>
      </c>
      <c r="X31" s="0" t="n">
        <f aca="false">MAX(Z31,AC31,AF31,AI31,AL31)</f>
        <v>8.6</v>
      </c>
      <c r="Y31" s="12" t="n">
        <f aca="false">LOOKUP(Speedlo,'1'!$B$1:$BJ$1,'1'!$B27:$BJ27)</f>
        <v>3.721</v>
      </c>
      <c r="Z31" s="12" t="n">
        <f aca="false">Xlo*Y31+Xhi*AA31</f>
        <v>4.008</v>
      </c>
      <c r="AA31" s="12" t="n">
        <f aca="false">LOOKUP(Speedhi,'1'!$B$1:$BJ$1,'1'!$B27:$BJ27)</f>
        <v>4.008</v>
      </c>
      <c r="AB31" s="13" t="n">
        <f aca="false">LOOKUP(Speedlo,'2'!$B$1:$BJ$1,'2'!$B27:$BJ27)</f>
        <v>5.509</v>
      </c>
      <c r="AC31" s="13" t="n">
        <f aca="false">Xlo*AB31+Xhi*AD31</f>
        <v>8.079</v>
      </c>
      <c r="AD31" s="13" t="n">
        <f aca="false">LOOKUP(Speedhi,'2'!$B$1:$BJ$1,'2'!$B27:$BJ27)</f>
        <v>8.079</v>
      </c>
      <c r="AE31" s="14" t="n">
        <f aca="false">LOOKUP(Speedlo,'3'!$B$1:$BJ$1,'3'!$B27:$BJ27)</f>
        <v>8</v>
      </c>
      <c r="AF31" s="14" t="n">
        <f aca="false">Xlo*AE31+Xhi*AG31</f>
        <v>8.6</v>
      </c>
      <c r="AG31" s="14" t="n">
        <f aca="false">LOOKUP(Speedhi,'3'!$B$1:$BJ$1,'3'!$B27:$BJ27)</f>
        <v>8.6</v>
      </c>
      <c r="AH31" s="15" t="n">
        <f aca="false">LOOKUP(Speedlo,'4'!$B$1:$BJ$1,'4'!$B27:$BJ27)</f>
        <v>4.682</v>
      </c>
      <c r="AI31" s="15" t="n">
        <f aca="false">Xlo*AH31+Xhi*AJ31</f>
        <v>5.114</v>
      </c>
      <c r="AJ31" s="15" t="n">
        <f aca="false">LOOKUP(Speedhi,'4'!$B$1:$BJ$1,'4'!$B27:$BJ27)</f>
        <v>5.114</v>
      </c>
      <c r="AK31" s="16" t="n">
        <f aca="false">LOOKUP(Speedlo,'5'!$B$1:$BJ$1,'5'!$B27:$BJ27)</f>
        <v>7.6</v>
      </c>
      <c r="AL31" s="16" t="n">
        <f aca="false">Xlo*AK31+Xhi*AM31</f>
        <v>8.17</v>
      </c>
      <c r="AM31" s="16" t="n">
        <f aca="false">LOOKUP(Speedhi,'5'!$B$1:$BJ$1,'5'!$B27:$BJ27)</f>
        <v>8.17</v>
      </c>
    </row>
    <row r="32" customFormat="false" ht="14.1" hidden="false" customHeight="true" outlineLevel="0" collapsed="false">
      <c r="A32" s="60" t="n">
        <f aca="false">A31+1</f>
        <v>61</v>
      </c>
      <c r="B32" s="52" t="n">
        <f aca="false">IF(X32&lt;=0,0,X32*Factor)</f>
        <v>9.1518</v>
      </c>
      <c r="C32" s="53" t="n">
        <f aca="false">ROUND($B32*COS(PI()*(D32-Best)/180),4)</f>
        <v>4.5759</v>
      </c>
      <c r="D32" s="54" t="n">
        <f aca="false">MOD(Wind+$A32+360,360)</f>
        <v>74</v>
      </c>
      <c r="E32" s="61" t="n">
        <f aca="false">ROUND($B32*COS(PI()*(F32-Best)/180),4)</f>
        <v>4.2965</v>
      </c>
      <c r="F32" s="62" t="n">
        <f aca="false">MOD(Wind-$A32+360,360)</f>
        <v>312</v>
      </c>
      <c r="G32" s="57" t="n">
        <f aca="false">SQRT($J32^2+$K32^2)</f>
        <v>16.5073637171842</v>
      </c>
      <c r="H32" s="63" t="n">
        <f aca="false">IF($J32&lt;&gt;0,MOD(ATAN($K32/$J32)*180/PI(),180),0)</f>
        <v>31.9943808543861</v>
      </c>
      <c r="I32" s="59" t="str">
        <f aca="false">IF(B32=0,"anchor",W32)</f>
        <v>Jib 1</v>
      </c>
      <c r="J32" s="0" t="n">
        <f aca="false">$B32+Speed*COS(PI()*$A32/180)</f>
        <v>13.9998962024634</v>
      </c>
      <c r="K32" s="0" t="n">
        <f aca="false">Speed*SIN(PI()*$A32/180)</f>
        <v>8.74619707139396</v>
      </c>
      <c r="U32" s="0"/>
      <c r="W32" s="1" t="str">
        <f aca="false">IF(X32=Z32,polar_type22!$D$3,IF(X32=AC32,polar_type22!$E$3,IF(X32=AF32,polar_type22!$F$3,IF(X32=AI32,polar_type22!$G$3,polar_type22!$H$3))))</f>
        <v>Jib 1</v>
      </c>
      <c r="X32" s="0" t="n">
        <f aca="false">MAX(Z32,AC32,AF32,AI32,AL32)</f>
        <v>9.1518</v>
      </c>
      <c r="Y32" s="12" t="n">
        <f aca="false">LOOKUP(Speedlo,'1'!$B$1:$BJ$1,'1'!$B28:$BJ28)</f>
        <v>3.746</v>
      </c>
      <c r="Z32" s="12" t="n">
        <f aca="false">Xlo*Y32+Xhi*AA32</f>
        <v>4.0352</v>
      </c>
      <c r="AA32" s="12" t="n">
        <f aca="false">LOOKUP(Speedhi,'1'!$B$1:$BJ$1,'1'!$B28:$BJ28)</f>
        <v>4.0352</v>
      </c>
      <c r="AB32" s="13" t="n">
        <f aca="false">LOOKUP(Speedlo,'2'!$B$1:$BJ$1,'2'!$B28:$BJ28)</f>
        <v>5.5694</v>
      </c>
      <c r="AC32" s="13" t="n">
        <f aca="false">Xlo*AB32+Xhi*AD32</f>
        <v>8.0844</v>
      </c>
      <c r="AD32" s="13" t="n">
        <f aca="false">LOOKUP(Speedhi,'2'!$B$1:$BJ$1,'2'!$B28:$BJ28)</f>
        <v>8.0844</v>
      </c>
      <c r="AE32" s="14" t="n">
        <f aca="false">LOOKUP(Speedlo,'3'!$B$1:$BJ$1,'3'!$B28:$BJ28)</f>
        <v>8.08</v>
      </c>
      <c r="AF32" s="14" t="n">
        <f aca="false">Xlo*AE32+Xhi*AG32</f>
        <v>9.1518</v>
      </c>
      <c r="AG32" s="14" t="n">
        <f aca="false">LOOKUP(Speedhi,'3'!$B$1:$BJ$1,'3'!$B28:$BJ28)</f>
        <v>9.1518</v>
      </c>
      <c r="AH32" s="15" t="n">
        <f aca="false">LOOKUP(Speedlo,'4'!$B$1:$BJ$1,'4'!$B28:$BJ28)</f>
        <v>4.8846</v>
      </c>
      <c r="AI32" s="15" t="n">
        <f aca="false">Xlo*AH32+Xhi*AJ32</f>
        <v>5.3368</v>
      </c>
      <c r="AJ32" s="15" t="n">
        <f aca="false">LOOKUP(Speedhi,'4'!$B$1:$BJ$1,'4'!$B28:$BJ28)</f>
        <v>5.3368</v>
      </c>
      <c r="AK32" s="16" t="n">
        <f aca="false">LOOKUP(Speedlo,'5'!$B$1:$BJ$1,'5'!$B28:$BJ28)</f>
        <v>7.676</v>
      </c>
      <c r="AL32" s="16" t="n">
        <f aca="false">Xlo*AK32+Xhi*AM32</f>
        <v>8.6942</v>
      </c>
      <c r="AM32" s="16" t="n">
        <f aca="false">LOOKUP(Speedhi,'5'!$B$1:$BJ$1,'5'!$B28:$BJ28)</f>
        <v>8.6942</v>
      </c>
    </row>
    <row r="33" customFormat="false" ht="14.1" hidden="false" customHeight="true" outlineLevel="0" collapsed="false">
      <c r="A33" s="60" t="n">
        <f aca="false">A32+1</f>
        <v>62</v>
      </c>
      <c r="B33" s="52" t="n">
        <f aca="false">IF(X33&lt;=0,0,X33*Factor)</f>
        <v>9.7036</v>
      </c>
      <c r="C33" s="53" t="n">
        <f aca="false">ROUND($B33*COS(PI()*(D33-Best)/180),4)</f>
        <v>4.7044</v>
      </c>
      <c r="D33" s="54" t="n">
        <f aca="false">MOD(Wind+$A33+360,360)</f>
        <v>75</v>
      </c>
      <c r="E33" s="61" t="n">
        <f aca="false">ROUND($B33*COS(PI()*(F33-Best)/180),4)</f>
        <v>4.4053</v>
      </c>
      <c r="F33" s="62" t="n">
        <f aca="false">MOD(Wind-$A33+360,360)</f>
        <v>311</v>
      </c>
      <c r="G33" s="57" t="n">
        <f aca="false">SQRT($J33^2+$K33^2)</f>
        <v>16.889971524339</v>
      </c>
      <c r="H33" s="63" t="n">
        <f aca="false">IF($J33&lt;&gt;0,MOD(ATAN($K33/$J33)*180/PI(),180),0)</f>
        <v>31.5178657195959</v>
      </c>
      <c r="I33" s="59" t="str">
        <f aca="false">IF(B33=0,"anchor",W33)</f>
        <v>Jib 1</v>
      </c>
      <c r="J33" s="0" t="n">
        <f aca="false">$B33+Speed*COS(PI()*$A33/180)</f>
        <v>14.3983156278589</v>
      </c>
      <c r="K33" s="0" t="n">
        <f aca="false">Speed*SIN(PI()*$A33/180)</f>
        <v>8.82947592858927</v>
      </c>
      <c r="U33" s="0"/>
      <c r="W33" s="1" t="str">
        <f aca="false">IF(X33=Z33,polar_type22!$D$3,IF(X33=AC33,polar_type22!$E$3,IF(X33=AF33,polar_type22!$F$3,IF(X33=AI33,polar_type22!$G$3,polar_type22!$H$3))))</f>
        <v>Jib 1</v>
      </c>
      <c r="X33" s="0" t="n">
        <f aca="false">MAX(Z33,AC33,AF33,AI33,AL33)</f>
        <v>9.7036</v>
      </c>
      <c r="Y33" s="12" t="n">
        <f aca="false">LOOKUP(Speedlo,'1'!$B$1:$BJ$1,'1'!$B29:$BJ29)</f>
        <v>3.771</v>
      </c>
      <c r="Z33" s="12" t="n">
        <f aca="false">Xlo*Y33+Xhi*AA33</f>
        <v>4.0624</v>
      </c>
      <c r="AA33" s="12" t="n">
        <f aca="false">LOOKUP(Speedhi,'1'!$B$1:$BJ$1,'1'!$B29:$BJ29)</f>
        <v>4.0624</v>
      </c>
      <c r="AB33" s="13" t="n">
        <f aca="false">LOOKUP(Speedlo,'2'!$B$1:$BJ$1,'2'!$B29:$BJ29)</f>
        <v>5.6298</v>
      </c>
      <c r="AC33" s="13" t="n">
        <f aca="false">Xlo*AB33+Xhi*AD33</f>
        <v>8.0898</v>
      </c>
      <c r="AD33" s="13" t="n">
        <f aca="false">LOOKUP(Speedhi,'2'!$B$1:$BJ$1,'2'!$B29:$BJ29)</f>
        <v>8.0898</v>
      </c>
      <c r="AE33" s="14" t="n">
        <f aca="false">LOOKUP(Speedlo,'3'!$B$1:$BJ$1,'3'!$B29:$BJ29)</f>
        <v>8.16</v>
      </c>
      <c r="AF33" s="14" t="n">
        <f aca="false">Xlo*AE33+Xhi*AG33</f>
        <v>9.7036</v>
      </c>
      <c r="AG33" s="14" t="n">
        <f aca="false">LOOKUP(Speedhi,'3'!$B$1:$BJ$1,'3'!$B29:$BJ29)</f>
        <v>9.7036</v>
      </c>
      <c r="AH33" s="15" t="n">
        <f aca="false">LOOKUP(Speedlo,'4'!$B$1:$BJ$1,'4'!$B29:$BJ29)</f>
        <v>5.0872</v>
      </c>
      <c r="AI33" s="15" t="n">
        <f aca="false">Xlo*AH33+Xhi*AJ33</f>
        <v>5.5596</v>
      </c>
      <c r="AJ33" s="15" t="n">
        <f aca="false">LOOKUP(Speedhi,'4'!$B$1:$BJ$1,'4'!$B29:$BJ29)</f>
        <v>5.5596</v>
      </c>
      <c r="AK33" s="16" t="n">
        <f aca="false">LOOKUP(Speedlo,'5'!$B$1:$BJ$1,'5'!$B29:$BJ29)</f>
        <v>7.752</v>
      </c>
      <c r="AL33" s="16" t="n">
        <f aca="false">Xlo*AK33+Xhi*AM33</f>
        <v>9.2184</v>
      </c>
      <c r="AM33" s="16" t="n">
        <f aca="false">LOOKUP(Speedhi,'5'!$B$1:$BJ$1,'5'!$B29:$BJ29)</f>
        <v>9.2184</v>
      </c>
    </row>
    <row r="34" customFormat="false" ht="14.1" hidden="false" customHeight="true" outlineLevel="0" collapsed="false">
      <c r="A34" s="60" t="n">
        <f aca="false">A33+1</f>
        <v>63</v>
      </c>
      <c r="B34" s="52" t="n">
        <f aca="false">IF(X34&lt;=0,0,X34*Factor)</f>
        <v>10.2554</v>
      </c>
      <c r="C34" s="53" t="n">
        <f aca="false">ROUND($B34*COS(PI()*(D34-Best)/180),4)</f>
        <v>4.8146</v>
      </c>
      <c r="D34" s="54" t="n">
        <f aca="false">MOD(Wind+$A34+360,360)</f>
        <v>76</v>
      </c>
      <c r="E34" s="61" t="n">
        <f aca="false">ROUND($B34*COS(PI()*(F34-Best)/180),4)</f>
        <v>4.4957</v>
      </c>
      <c r="F34" s="62" t="n">
        <f aca="false">MOD(Wind-$A34+360,360)</f>
        <v>310</v>
      </c>
      <c r="G34" s="57" t="n">
        <f aca="false">SQRT($J34^2+$K34^2)</f>
        <v>17.2710831328142</v>
      </c>
      <c r="H34" s="63" t="n">
        <f aca="false">IF($J34&lt;&gt;0,MOD(ATAN($K34/$J34)*180/PI(),180),0)</f>
        <v>31.0572960735883</v>
      </c>
      <c r="I34" s="59" t="str">
        <f aca="false">IF(B34=0,"anchor",W34)</f>
        <v>Jib 1</v>
      </c>
      <c r="J34" s="0" t="n">
        <f aca="false">$B34+Speed*COS(PI()*$A34/180)</f>
        <v>14.7953049973955</v>
      </c>
      <c r="K34" s="0" t="n">
        <f aca="false">Speed*SIN(PI()*$A34/180)</f>
        <v>8.91006524188368</v>
      </c>
      <c r="U34" s="0"/>
      <c r="W34" s="1" t="str">
        <f aca="false">IF(X34=Z34,polar_type22!$D$3,IF(X34=AC34,polar_type22!$E$3,IF(X34=AF34,polar_type22!$F$3,IF(X34=AI34,polar_type22!$G$3,polar_type22!$H$3))))</f>
        <v>Jib 1</v>
      </c>
      <c r="X34" s="0" t="n">
        <f aca="false">MAX(Z34,AC34,AF34,AI34,AL34)</f>
        <v>10.2554</v>
      </c>
      <c r="Y34" s="12" t="n">
        <f aca="false">LOOKUP(Speedlo,'1'!$B$1:$BJ$1,'1'!$B30:$BJ30)</f>
        <v>3.796</v>
      </c>
      <c r="Z34" s="12" t="n">
        <f aca="false">Xlo*Y34+Xhi*AA34</f>
        <v>4.0896</v>
      </c>
      <c r="AA34" s="12" t="n">
        <f aca="false">LOOKUP(Speedhi,'1'!$B$1:$BJ$1,'1'!$B30:$BJ30)</f>
        <v>4.0896</v>
      </c>
      <c r="AB34" s="13" t="n">
        <f aca="false">LOOKUP(Speedlo,'2'!$B$1:$BJ$1,'2'!$B30:$BJ30)</f>
        <v>5.6902</v>
      </c>
      <c r="AC34" s="13" t="n">
        <f aca="false">Xlo*AB34+Xhi*AD34</f>
        <v>8.0952</v>
      </c>
      <c r="AD34" s="13" t="n">
        <f aca="false">LOOKUP(Speedhi,'2'!$B$1:$BJ$1,'2'!$B30:$BJ30)</f>
        <v>8.0952</v>
      </c>
      <c r="AE34" s="14" t="n">
        <f aca="false">LOOKUP(Speedlo,'3'!$B$1:$BJ$1,'3'!$B30:$BJ30)</f>
        <v>8.24</v>
      </c>
      <c r="AF34" s="14" t="n">
        <f aca="false">Xlo*AE34+Xhi*AG34</f>
        <v>10.2554</v>
      </c>
      <c r="AG34" s="14" t="n">
        <f aca="false">LOOKUP(Speedhi,'3'!$B$1:$BJ$1,'3'!$B30:$BJ30)</f>
        <v>10.2554</v>
      </c>
      <c r="AH34" s="15" t="n">
        <f aca="false">LOOKUP(Speedlo,'4'!$B$1:$BJ$1,'4'!$B30:$BJ30)</f>
        <v>5.2898</v>
      </c>
      <c r="AI34" s="15" t="n">
        <f aca="false">Xlo*AH34+Xhi*AJ34</f>
        <v>5.7824</v>
      </c>
      <c r="AJ34" s="15" t="n">
        <f aca="false">LOOKUP(Speedhi,'4'!$B$1:$BJ$1,'4'!$B30:$BJ30)</f>
        <v>5.7824</v>
      </c>
      <c r="AK34" s="16" t="n">
        <f aca="false">LOOKUP(Speedlo,'5'!$B$1:$BJ$1,'5'!$B30:$BJ30)</f>
        <v>7.828</v>
      </c>
      <c r="AL34" s="16" t="n">
        <f aca="false">Xlo*AK34+Xhi*AM34</f>
        <v>9.7426</v>
      </c>
      <c r="AM34" s="16" t="n">
        <f aca="false">LOOKUP(Speedhi,'5'!$B$1:$BJ$1,'5'!$B30:$BJ30)</f>
        <v>9.7426</v>
      </c>
    </row>
    <row r="35" customFormat="false" ht="14.1" hidden="false" customHeight="true" outlineLevel="0" collapsed="false">
      <c r="A35" s="60" t="n">
        <f aca="false">A34+1</f>
        <v>64</v>
      </c>
      <c r="B35" s="52" t="n">
        <f aca="false">IF(X35&lt;=0,0,X35*Factor)</f>
        <v>10.8072</v>
      </c>
      <c r="C35" s="53" t="n">
        <f aca="false">ROUND($B35*COS(PI()*(D35-Best)/180),4)</f>
        <v>4.9064</v>
      </c>
      <c r="D35" s="54" t="n">
        <f aca="false">MOD(Wind+$A35+360,360)</f>
        <v>77</v>
      </c>
      <c r="E35" s="61" t="n">
        <f aca="false">ROUND($B35*COS(PI()*(F35-Best)/180),4)</f>
        <v>4.5673</v>
      </c>
      <c r="F35" s="62" t="n">
        <f aca="false">MOD(Wind-$A35+360,360)</f>
        <v>309</v>
      </c>
      <c r="G35" s="57" t="n">
        <f aca="false">SQRT($J35^2+$K35^2)</f>
        <v>17.6506902128947</v>
      </c>
      <c r="H35" s="63" t="n">
        <f aca="false">IF($J35&lt;&gt;0,MOD(ATAN($K35/$J35)*180/PI(),180),0)</f>
        <v>30.6113451353743</v>
      </c>
      <c r="I35" s="59" t="str">
        <f aca="false">IF(B35=0,"anchor",W35)</f>
        <v>Jib 1</v>
      </c>
      <c r="J35" s="0" t="n">
        <f aca="false">$B35+Speed*COS(PI()*$A35/180)</f>
        <v>15.1909114678908</v>
      </c>
      <c r="K35" s="0" t="n">
        <f aca="false">Speed*SIN(PI()*$A35/180)</f>
        <v>8.98794046299167</v>
      </c>
      <c r="U35" s="0"/>
      <c r="W35" s="1" t="str">
        <f aca="false">IF(X35=Z35,polar_type22!$D$3,IF(X35=AC35,polar_type22!$E$3,IF(X35=AF35,polar_type22!$F$3,IF(X35=AI35,polar_type22!$G$3,polar_type22!$H$3))))</f>
        <v>Jib 1</v>
      </c>
      <c r="X35" s="0" t="n">
        <f aca="false">MAX(Z35,AC35,AF35,AI35,AL35)</f>
        <v>10.8072</v>
      </c>
      <c r="Y35" s="12" t="n">
        <f aca="false">LOOKUP(Speedlo,'1'!$B$1:$BJ$1,'1'!$B31:$BJ31)</f>
        <v>3.821</v>
      </c>
      <c r="Z35" s="12" t="n">
        <f aca="false">Xlo*Y35+Xhi*AA35</f>
        <v>4.1168</v>
      </c>
      <c r="AA35" s="12" t="n">
        <f aca="false">LOOKUP(Speedhi,'1'!$B$1:$BJ$1,'1'!$B31:$BJ31)</f>
        <v>4.1168</v>
      </c>
      <c r="AB35" s="13" t="n">
        <f aca="false">LOOKUP(Speedlo,'2'!$B$1:$BJ$1,'2'!$B31:$BJ31)</f>
        <v>5.7506</v>
      </c>
      <c r="AC35" s="13" t="n">
        <f aca="false">Xlo*AB35+Xhi*AD35</f>
        <v>8.1006</v>
      </c>
      <c r="AD35" s="13" t="n">
        <f aca="false">LOOKUP(Speedhi,'2'!$B$1:$BJ$1,'2'!$B31:$BJ31)</f>
        <v>8.1006</v>
      </c>
      <c r="AE35" s="14" t="n">
        <f aca="false">LOOKUP(Speedlo,'3'!$B$1:$BJ$1,'3'!$B31:$BJ31)</f>
        <v>8.32</v>
      </c>
      <c r="AF35" s="14" t="n">
        <f aca="false">Xlo*AE35+Xhi*AG35</f>
        <v>10.8072</v>
      </c>
      <c r="AG35" s="14" t="n">
        <f aca="false">LOOKUP(Speedhi,'3'!$B$1:$BJ$1,'3'!$B31:$BJ31)</f>
        <v>10.8072</v>
      </c>
      <c r="AH35" s="15" t="n">
        <f aca="false">LOOKUP(Speedlo,'4'!$B$1:$BJ$1,'4'!$B31:$BJ31)</f>
        <v>5.4924</v>
      </c>
      <c r="AI35" s="15" t="n">
        <f aca="false">Xlo*AH35+Xhi*AJ35</f>
        <v>6.0052</v>
      </c>
      <c r="AJ35" s="15" t="n">
        <f aca="false">LOOKUP(Speedhi,'4'!$B$1:$BJ$1,'4'!$B31:$BJ31)</f>
        <v>6.0052</v>
      </c>
      <c r="AK35" s="16" t="n">
        <f aca="false">LOOKUP(Speedlo,'5'!$B$1:$BJ$1,'5'!$B31:$BJ31)</f>
        <v>7.904</v>
      </c>
      <c r="AL35" s="16" t="n">
        <f aca="false">Xlo*AK35+Xhi*AM35</f>
        <v>10.2668</v>
      </c>
      <c r="AM35" s="16" t="n">
        <f aca="false">LOOKUP(Speedhi,'5'!$B$1:$BJ$1,'5'!$B31:$BJ31)</f>
        <v>10.2668</v>
      </c>
    </row>
    <row r="36" customFormat="false" ht="14.1" hidden="false" customHeight="true" outlineLevel="0" collapsed="false">
      <c r="A36" s="60" t="n">
        <f aca="false">A35+1</f>
        <v>65</v>
      </c>
      <c r="B36" s="52" t="n">
        <f aca="false">IF(X36&lt;=0,0,X36*Factor)</f>
        <v>11.359</v>
      </c>
      <c r="C36" s="53" t="n">
        <f aca="false">ROUND($B36*COS(PI()*(D36-Best)/180),4)</f>
        <v>4.9795</v>
      </c>
      <c r="D36" s="54" t="n">
        <f aca="false">MOD(Wind+$A36+360,360)</f>
        <v>78</v>
      </c>
      <c r="E36" s="61" t="n">
        <f aca="false">ROUND($B36*COS(PI()*(F36-Best)/180),4)</f>
        <v>4.6201</v>
      </c>
      <c r="F36" s="62" t="n">
        <f aca="false">MOD(Wind-$A36+360,360)</f>
        <v>308</v>
      </c>
      <c r="G36" s="57" t="n">
        <f aca="false">SQRT($J36^2+$K36^2)</f>
        <v>18.0287907997806</v>
      </c>
      <c r="H36" s="63" t="n">
        <f aca="false">IF($J36&lt;&gt;0,MOD(ATAN($K36/$J36)*180/PI(),180),0)</f>
        <v>30.1788093186512</v>
      </c>
      <c r="I36" s="59" t="str">
        <f aca="false">IF(B36=0,"anchor",W36)</f>
        <v>Jib 1</v>
      </c>
      <c r="J36" s="0" t="n">
        <f aca="false">$B36+Speed*COS(PI()*$A36/180)</f>
        <v>15.585182617407</v>
      </c>
      <c r="K36" s="0" t="n">
        <f aca="false">Speed*SIN(PI()*$A36/180)</f>
        <v>9.0630778703665</v>
      </c>
      <c r="U36" s="0"/>
      <c r="W36" s="1" t="str">
        <f aca="false">IF(X36=Z36,polar_type22!$D$3,IF(X36=AC36,polar_type22!$E$3,IF(X36=AF36,polar_type22!$F$3,IF(X36=AI36,polar_type22!$G$3,polar_type22!$H$3))))</f>
        <v>Jib 1</v>
      </c>
      <c r="X36" s="0" t="n">
        <f aca="false">MAX(Z36,AC36,AF36,AI36,AL36)</f>
        <v>11.359</v>
      </c>
      <c r="Y36" s="12" t="n">
        <f aca="false">LOOKUP(Speedlo,'1'!$B$1:$BJ$1,'1'!$B32:$BJ32)</f>
        <v>3.846</v>
      </c>
      <c r="Z36" s="12" t="n">
        <f aca="false">Xlo*Y36+Xhi*AA36</f>
        <v>4.144</v>
      </c>
      <c r="AA36" s="12" t="n">
        <f aca="false">LOOKUP(Speedhi,'1'!$B$1:$BJ$1,'1'!$B32:$BJ32)</f>
        <v>4.144</v>
      </c>
      <c r="AB36" s="13" t="n">
        <f aca="false">LOOKUP(Speedlo,'2'!$B$1:$BJ$1,'2'!$B32:$BJ32)</f>
        <v>5.811</v>
      </c>
      <c r="AC36" s="13" t="n">
        <f aca="false">Xlo*AB36+Xhi*AD36</f>
        <v>8.106</v>
      </c>
      <c r="AD36" s="13" t="n">
        <f aca="false">LOOKUP(Speedhi,'2'!$B$1:$BJ$1,'2'!$B32:$BJ32)</f>
        <v>8.106</v>
      </c>
      <c r="AE36" s="14" t="n">
        <f aca="false">LOOKUP(Speedlo,'3'!$B$1:$BJ$1,'3'!$B32:$BJ32)</f>
        <v>8.4</v>
      </c>
      <c r="AF36" s="14" t="n">
        <f aca="false">Xlo*AE36+Xhi*AG36</f>
        <v>11.359</v>
      </c>
      <c r="AG36" s="14" t="n">
        <f aca="false">LOOKUP(Speedhi,'3'!$B$1:$BJ$1,'3'!$B32:$BJ32)</f>
        <v>11.359</v>
      </c>
      <c r="AH36" s="15" t="n">
        <f aca="false">LOOKUP(Speedlo,'4'!$B$1:$BJ$1,'4'!$B32:$BJ32)</f>
        <v>5.695</v>
      </c>
      <c r="AI36" s="15" t="n">
        <f aca="false">Xlo*AH36+Xhi*AJ36</f>
        <v>6.228</v>
      </c>
      <c r="AJ36" s="15" t="n">
        <f aca="false">LOOKUP(Speedhi,'4'!$B$1:$BJ$1,'4'!$B32:$BJ32)</f>
        <v>6.228</v>
      </c>
      <c r="AK36" s="16" t="n">
        <f aca="false">LOOKUP(Speedlo,'5'!$B$1:$BJ$1,'5'!$B32:$BJ32)</f>
        <v>7.98</v>
      </c>
      <c r="AL36" s="16" t="n">
        <f aca="false">Xlo*AK36+Xhi*AM36</f>
        <v>10.791</v>
      </c>
      <c r="AM36" s="16" t="n">
        <f aca="false">LOOKUP(Speedhi,'5'!$B$1:$BJ$1,'5'!$B32:$BJ32)</f>
        <v>10.791</v>
      </c>
    </row>
    <row r="37" customFormat="false" ht="14.1" hidden="false" customHeight="true" outlineLevel="0" collapsed="false">
      <c r="A37" s="60" t="n">
        <f aca="false">A36+1</f>
        <v>66</v>
      </c>
      <c r="B37" s="52" t="n">
        <f aca="false">IF(X37&lt;=0,0,X37*Factor)</f>
        <v>11.8872</v>
      </c>
      <c r="C37" s="53" t="n">
        <f aca="false">ROUND($B37*COS(PI()*(D37-Best)/180),4)</f>
        <v>5.0237</v>
      </c>
      <c r="D37" s="54" t="n">
        <f aca="false">MOD(Wind+$A37+360,360)</f>
        <v>79</v>
      </c>
      <c r="E37" s="61" t="n">
        <f aca="false">ROUND($B37*COS(PI()*(F37-Best)/180),4)</f>
        <v>4.6447</v>
      </c>
      <c r="F37" s="62" t="n">
        <f aca="false">MOD(Wind-$A37+360,360)</f>
        <v>307</v>
      </c>
      <c r="G37" s="57" t="n">
        <f aca="false">SQRT($J37^2+$K37^2)</f>
        <v>18.3849046859486</v>
      </c>
      <c r="H37" s="63" t="n">
        <f aca="false">IF($J37&lt;&gt;0,MOD(ATAN($K37/$J37)*180/PI(),180),0)</f>
        <v>29.7951003258438</v>
      </c>
      <c r="I37" s="59" t="str">
        <f aca="false">IF(B37=0,"anchor",W37)</f>
        <v>Jib 1</v>
      </c>
      <c r="J37" s="0" t="n">
        <f aca="false">$B37+Speed*COS(PI()*$A37/180)</f>
        <v>15.954566430758</v>
      </c>
      <c r="K37" s="0" t="n">
        <f aca="false">Speed*SIN(PI()*$A37/180)</f>
        <v>9.13545457642601</v>
      </c>
      <c r="U37" s="0"/>
      <c r="W37" s="1" t="str">
        <f aca="false">IF(X37=Z37,polar_type22!$D$3,IF(X37=AC37,polar_type22!$E$3,IF(X37=AF37,polar_type22!$F$3,IF(X37=AI37,polar_type22!$G$3,polar_type22!$H$3))))</f>
        <v>Jib 1</v>
      </c>
      <c r="X37" s="0" t="n">
        <f aca="false">MAX(Z37,AC37,AF37,AI37,AL37)</f>
        <v>11.8872</v>
      </c>
      <c r="Y37" s="12" t="n">
        <f aca="false">LOOKUP(Speedlo,'1'!$B$1:$BJ$1,'1'!$B33:$BJ33)</f>
        <v>3.8614</v>
      </c>
      <c r="Z37" s="12" t="n">
        <f aca="false">Xlo*Y37+Xhi*AA37</f>
        <v>4.1606</v>
      </c>
      <c r="AA37" s="12" t="n">
        <f aca="false">LOOKUP(Speedhi,'1'!$B$1:$BJ$1,'1'!$B33:$BJ33)</f>
        <v>4.1606</v>
      </c>
      <c r="AB37" s="13" t="n">
        <f aca="false">LOOKUP(Speedlo,'2'!$B$1:$BJ$1,'2'!$B33:$BJ33)</f>
        <v>5.8584</v>
      </c>
      <c r="AC37" s="13" t="n">
        <f aca="false">Xlo*AB37+Xhi*AD37</f>
        <v>8.0924</v>
      </c>
      <c r="AD37" s="13" t="n">
        <f aca="false">LOOKUP(Speedhi,'2'!$B$1:$BJ$1,'2'!$B33:$BJ33)</f>
        <v>8.0924</v>
      </c>
      <c r="AE37" s="14" t="n">
        <f aca="false">LOOKUP(Speedlo,'3'!$B$1:$BJ$1,'3'!$B33:$BJ33)</f>
        <v>8.46</v>
      </c>
      <c r="AF37" s="14" t="n">
        <f aca="false">Xlo*AE37+Xhi*AG37</f>
        <v>11.8872</v>
      </c>
      <c r="AG37" s="14" t="n">
        <f aca="false">LOOKUP(Speedhi,'3'!$B$1:$BJ$1,'3'!$B33:$BJ33)</f>
        <v>11.8872</v>
      </c>
      <c r="AH37" s="15" t="n">
        <f aca="false">LOOKUP(Speedlo,'4'!$B$1:$BJ$1,'4'!$B33:$BJ33)</f>
        <v>5.8978</v>
      </c>
      <c r="AI37" s="15" t="n">
        <f aca="false">Xlo*AH37+Xhi*AJ37</f>
        <v>6.4516</v>
      </c>
      <c r="AJ37" s="15" t="n">
        <f aca="false">LOOKUP(Speedhi,'4'!$B$1:$BJ$1,'4'!$B33:$BJ33)</f>
        <v>6.4516</v>
      </c>
      <c r="AK37" s="16" t="n">
        <f aca="false">LOOKUP(Speedlo,'5'!$B$1:$BJ$1,'5'!$B33:$BJ33)</f>
        <v>8.037</v>
      </c>
      <c r="AL37" s="16" t="n">
        <f aca="false">Xlo*AK37+Xhi*AM37</f>
        <v>11.2928</v>
      </c>
      <c r="AM37" s="16" t="n">
        <f aca="false">LOOKUP(Speedhi,'5'!$B$1:$BJ$1,'5'!$B33:$BJ33)</f>
        <v>11.2928</v>
      </c>
    </row>
    <row r="38" customFormat="false" ht="14.1" hidden="false" customHeight="true" outlineLevel="0" collapsed="false">
      <c r="A38" s="60" t="n">
        <f aca="false">A37+1</f>
        <v>67</v>
      </c>
      <c r="B38" s="52" t="n">
        <f aca="false">IF(X38&lt;=0,0,X38*Factor)</f>
        <v>12.4154</v>
      </c>
      <c r="C38" s="53" t="n">
        <f aca="false">ROUND($B38*COS(PI()*(D38-Best)/180),4)</f>
        <v>5.0498</v>
      </c>
      <c r="D38" s="54" t="n">
        <f aca="false">MOD(Wind+$A38+360,360)</f>
        <v>80</v>
      </c>
      <c r="E38" s="61" t="n">
        <f aca="false">ROUND($B38*COS(PI()*(F38-Best)/180),4)</f>
        <v>4.6509</v>
      </c>
      <c r="F38" s="62" t="n">
        <f aca="false">MOD(Wind-$A38+360,360)</f>
        <v>306</v>
      </c>
      <c r="G38" s="57" t="n">
        <f aca="false">SQRT($J38^2+$K38^2)</f>
        <v>18.7393655765854</v>
      </c>
      <c r="H38" s="63" t="n">
        <f aca="false">IF($J38&lt;&gt;0,MOD(ATAN($K38/$J38)*180/PI(),180),0)</f>
        <v>29.4204399875967</v>
      </c>
      <c r="I38" s="59" t="str">
        <f aca="false">IF(B38=0,"anchor",W38)</f>
        <v>Jib 1</v>
      </c>
      <c r="J38" s="0" t="n">
        <f aca="false">$B38+Speed*COS(PI()*$A38/180)</f>
        <v>16.3227112848927</v>
      </c>
      <c r="K38" s="0" t="n">
        <f aca="false">Speed*SIN(PI()*$A38/180)</f>
        <v>9.2050485345244</v>
      </c>
      <c r="U38" s="0"/>
      <c r="W38" s="1" t="str">
        <f aca="false">IF(X38=Z38,polar_type22!$D$3,IF(X38=AC38,polar_type22!$E$3,IF(X38=AF38,polar_type22!$F$3,IF(X38=AI38,polar_type22!$G$3,polar_type22!$H$3))))</f>
        <v>Jib 1</v>
      </c>
      <c r="X38" s="0" t="n">
        <f aca="false">MAX(Z38,AC38,AF38,AI38,AL38)</f>
        <v>12.4154</v>
      </c>
      <c r="Y38" s="12" t="n">
        <f aca="false">LOOKUP(Speedlo,'1'!$B$1:$BJ$1,'1'!$B34:$BJ34)</f>
        <v>3.8768</v>
      </c>
      <c r="Z38" s="12" t="n">
        <f aca="false">Xlo*Y38+Xhi*AA38</f>
        <v>4.1772</v>
      </c>
      <c r="AA38" s="12" t="n">
        <f aca="false">LOOKUP(Speedhi,'1'!$B$1:$BJ$1,'1'!$B34:$BJ34)</f>
        <v>4.1772</v>
      </c>
      <c r="AB38" s="13" t="n">
        <f aca="false">LOOKUP(Speedlo,'2'!$B$1:$BJ$1,'2'!$B34:$BJ34)</f>
        <v>5.9058</v>
      </c>
      <c r="AC38" s="13" t="n">
        <f aca="false">Xlo*AB38+Xhi*AD38</f>
        <v>8.0788</v>
      </c>
      <c r="AD38" s="13" t="n">
        <f aca="false">LOOKUP(Speedhi,'2'!$B$1:$BJ$1,'2'!$B34:$BJ34)</f>
        <v>8.0788</v>
      </c>
      <c r="AE38" s="14" t="n">
        <f aca="false">LOOKUP(Speedlo,'3'!$B$1:$BJ$1,'3'!$B34:$BJ34)</f>
        <v>8.52</v>
      </c>
      <c r="AF38" s="14" t="n">
        <f aca="false">Xlo*AE38+Xhi*AG38</f>
        <v>12.4154</v>
      </c>
      <c r="AG38" s="14" t="n">
        <f aca="false">LOOKUP(Speedhi,'3'!$B$1:$BJ$1,'3'!$B34:$BJ34)</f>
        <v>12.4154</v>
      </c>
      <c r="AH38" s="15" t="n">
        <f aca="false">LOOKUP(Speedlo,'4'!$B$1:$BJ$1,'4'!$B34:$BJ34)</f>
        <v>6.1006</v>
      </c>
      <c r="AI38" s="15" t="n">
        <f aca="false">Xlo*AH38+Xhi*AJ38</f>
        <v>6.6752</v>
      </c>
      <c r="AJ38" s="15" t="n">
        <f aca="false">LOOKUP(Speedhi,'4'!$B$1:$BJ$1,'4'!$B34:$BJ34)</f>
        <v>6.6752</v>
      </c>
      <c r="AK38" s="16" t="n">
        <f aca="false">LOOKUP(Speedlo,'5'!$B$1:$BJ$1,'5'!$B34:$BJ34)</f>
        <v>8.094</v>
      </c>
      <c r="AL38" s="16" t="n">
        <f aca="false">Xlo*AK38+Xhi*AM38</f>
        <v>11.7946</v>
      </c>
      <c r="AM38" s="16" t="n">
        <f aca="false">LOOKUP(Speedhi,'5'!$B$1:$BJ$1,'5'!$B34:$BJ34)</f>
        <v>11.7946</v>
      </c>
    </row>
    <row r="39" customFormat="false" ht="14.1" hidden="false" customHeight="true" outlineLevel="0" collapsed="false">
      <c r="A39" s="60" t="n">
        <f aca="false">A38+1</f>
        <v>68</v>
      </c>
      <c r="B39" s="52" t="n">
        <f aca="false">IF(X39&lt;=0,0,X39*Factor)</f>
        <v>12.9436</v>
      </c>
      <c r="C39" s="53" t="n">
        <f aca="false">ROUND($B39*COS(PI()*(D39-Best)/180),4)</f>
        <v>5.0575</v>
      </c>
      <c r="D39" s="54" t="n">
        <f aca="false">MOD(Wind+$A39+360,360)</f>
        <v>81</v>
      </c>
      <c r="E39" s="61" t="n">
        <f aca="false">ROUND($B39*COS(PI()*(F39-Best)/180),4)</f>
        <v>4.6386</v>
      </c>
      <c r="F39" s="62" t="n">
        <f aca="false">MOD(Wind-$A39+360,360)</f>
        <v>305</v>
      </c>
      <c r="G39" s="57" t="n">
        <f aca="false">SQRT($J39^2+$K39^2)</f>
        <v>19.0921957619014</v>
      </c>
      <c r="H39" s="63" t="n">
        <f aca="false">IF($J39&lt;&gt;0,MOD(ATAN($K39/$J39)*180/PI(),180),0)</f>
        <v>29.0540844542005</v>
      </c>
      <c r="I39" s="59" t="str">
        <f aca="false">IF(B39=0,"anchor",W39)</f>
        <v>Jib 1</v>
      </c>
      <c r="J39" s="0" t="n">
        <f aca="false">$B39+Speed*COS(PI()*$A39/180)</f>
        <v>16.6896659341591</v>
      </c>
      <c r="K39" s="0" t="n">
        <f aca="false">Speed*SIN(PI()*$A39/180)</f>
        <v>9.27183854566787</v>
      </c>
      <c r="U39" s="0"/>
      <c r="W39" s="1" t="str">
        <f aca="false">IF(X39=Z39,polar_type22!$D$3,IF(X39=AC39,polar_type22!$E$3,IF(X39=AF39,polar_type22!$F$3,IF(X39=AI39,polar_type22!$G$3,polar_type22!$H$3))))</f>
        <v>Jib 1</v>
      </c>
      <c r="X39" s="0" t="n">
        <f aca="false">MAX(Z39,AC39,AF39,AI39,AL39)</f>
        <v>12.9436</v>
      </c>
      <c r="Y39" s="12" t="n">
        <f aca="false">LOOKUP(Speedlo,'1'!$B$1:$BJ$1,'1'!$B35:$BJ35)</f>
        <v>3.8922</v>
      </c>
      <c r="Z39" s="12" t="n">
        <f aca="false">Xlo*Y39+Xhi*AA39</f>
        <v>4.1938</v>
      </c>
      <c r="AA39" s="12" t="n">
        <f aca="false">LOOKUP(Speedhi,'1'!$B$1:$BJ$1,'1'!$B35:$BJ35)</f>
        <v>4.1938</v>
      </c>
      <c r="AB39" s="13" t="n">
        <f aca="false">LOOKUP(Speedlo,'2'!$B$1:$BJ$1,'2'!$B35:$BJ35)</f>
        <v>5.9532</v>
      </c>
      <c r="AC39" s="13" t="n">
        <f aca="false">Xlo*AB39+Xhi*AD39</f>
        <v>8.0652</v>
      </c>
      <c r="AD39" s="13" t="n">
        <f aca="false">LOOKUP(Speedhi,'2'!$B$1:$BJ$1,'2'!$B35:$BJ35)</f>
        <v>8.0652</v>
      </c>
      <c r="AE39" s="14" t="n">
        <f aca="false">LOOKUP(Speedlo,'3'!$B$1:$BJ$1,'3'!$B35:$BJ35)</f>
        <v>8.58</v>
      </c>
      <c r="AF39" s="14" t="n">
        <f aca="false">Xlo*AE39+Xhi*AG39</f>
        <v>12.9436</v>
      </c>
      <c r="AG39" s="14" t="n">
        <f aca="false">LOOKUP(Speedhi,'3'!$B$1:$BJ$1,'3'!$B35:$BJ35)</f>
        <v>12.9436</v>
      </c>
      <c r="AH39" s="15" t="n">
        <f aca="false">LOOKUP(Speedlo,'4'!$B$1:$BJ$1,'4'!$B35:$BJ35)</f>
        <v>6.3034</v>
      </c>
      <c r="AI39" s="15" t="n">
        <f aca="false">Xlo*AH39+Xhi*AJ39</f>
        <v>6.8988</v>
      </c>
      <c r="AJ39" s="15" t="n">
        <f aca="false">LOOKUP(Speedhi,'4'!$B$1:$BJ$1,'4'!$B35:$BJ35)</f>
        <v>6.8988</v>
      </c>
      <c r="AK39" s="16" t="n">
        <f aca="false">LOOKUP(Speedlo,'5'!$B$1:$BJ$1,'5'!$B35:$BJ35)</f>
        <v>8.151</v>
      </c>
      <c r="AL39" s="16" t="n">
        <f aca="false">Xlo*AK39+Xhi*AM39</f>
        <v>12.2964</v>
      </c>
      <c r="AM39" s="16" t="n">
        <f aca="false">LOOKUP(Speedhi,'5'!$B$1:$BJ$1,'5'!$B35:$BJ35)</f>
        <v>12.2964</v>
      </c>
    </row>
    <row r="40" customFormat="false" ht="14.1" hidden="false" customHeight="true" outlineLevel="0" collapsed="false">
      <c r="A40" s="60" t="n">
        <f aca="false">A39+1</f>
        <v>69</v>
      </c>
      <c r="B40" s="52" t="n">
        <f aca="false">IF(X40&lt;=0,0,X40*Factor)</f>
        <v>13.4718</v>
      </c>
      <c r="C40" s="53" t="n">
        <f aca="false">ROUND($B40*COS(PI()*(D40-Best)/180),4)</f>
        <v>5.0466</v>
      </c>
      <c r="D40" s="54" t="n">
        <f aca="false">MOD(Wind+$A40+360,360)</f>
        <v>82</v>
      </c>
      <c r="E40" s="61" t="n">
        <f aca="false">ROUND($B40*COS(PI()*(F40-Best)/180),4)</f>
        <v>4.6076</v>
      </c>
      <c r="F40" s="62" t="n">
        <f aca="false">MOD(Wind-$A40+360,360)</f>
        <v>304</v>
      </c>
      <c r="G40" s="57" t="n">
        <f aca="false">SQRT($J40^2+$K40^2)</f>
        <v>19.4434210491284</v>
      </c>
      <c r="H40" s="63" t="n">
        <f aca="false">IF($J40&lt;&gt;0,MOD(ATAN($K40/$J40)*180/PI(),180),0)</f>
        <v>28.6953525570026</v>
      </c>
      <c r="I40" s="59" t="str">
        <f aca="false">IF(B40=0,"anchor",W40)</f>
        <v>Jib 1</v>
      </c>
      <c r="J40" s="0" t="n">
        <f aca="false">$B40+Speed*COS(PI()*$A40/180)</f>
        <v>17.055479495453</v>
      </c>
      <c r="K40" s="0" t="n">
        <f aca="false">Speed*SIN(PI()*$A40/180)</f>
        <v>9.33580426497202</v>
      </c>
      <c r="U40" s="0"/>
      <c r="W40" s="1" t="str">
        <f aca="false">IF(X40=Z40,polar_type22!$D$3,IF(X40=AC40,polar_type22!$E$3,IF(X40=AF40,polar_type22!$F$3,IF(X40=AI40,polar_type22!$G$3,polar_type22!$H$3))))</f>
        <v>Jib 1</v>
      </c>
      <c r="X40" s="0" t="n">
        <f aca="false">MAX(Z40,AC40,AF40,AI40,AL40)</f>
        <v>13.4718</v>
      </c>
      <c r="Y40" s="12" t="n">
        <f aca="false">LOOKUP(Speedlo,'1'!$B$1:$BJ$1,'1'!$B36:$BJ36)</f>
        <v>3.9076</v>
      </c>
      <c r="Z40" s="12" t="n">
        <f aca="false">Xlo*Y40+Xhi*AA40</f>
        <v>4.2104</v>
      </c>
      <c r="AA40" s="12" t="n">
        <f aca="false">LOOKUP(Speedhi,'1'!$B$1:$BJ$1,'1'!$B36:$BJ36)</f>
        <v>4.2104</v>
      </c>
      <c r="AB40" s="13" t="n">
        <f aca="false">LOOKUP(Speedlo,'2'!$B$1:$BJ$1,'2'!$B36:$BJ36)</f>
        <v>6.0006</v>
      </c>
      <c r="AC40" s="13" t="n">
        <f aca="false">Xlo*AB40+Xhi*AD40</f>
        <v>8.0516</v>
      </c>
      <c r="AD40" s="13" t="n">
        <f aca="false">LOOKUP(Speedhi,'2'!$B$1:$BJ$1,'2'!$B36:$BJ36)</f>
        <v>8.0516</v>
      </c>
      <c r="AE40" s="14" t="n">
        <f aca="false">LOOKUP(Speedlo,'3'!$B$1:$BJ$1,'3'!$B36:$BJ36)</f>
        <v>8.64</v>
      </c>
      <c r="AF40" s="14" t="n">
        <f aca="false">Xlo*AE40+Xhi*AG40</f>
        <v>13.4718</v>
      </c>
      <c r="AG40" s="14" t="n">
        <f aca="false">LOOKUP(Speedhi,'3'!$B$1:$BJ$1,'3'!$B36:$BJ36)</f>
        <v>13.4718</v>
      </c>
      <c r="AH40" s="15" t="n">
        <f aca="false">LOOKUP(Speedlo,'4'!$B$1:$BJ$1,'4'!$B36:$BJ36)</f>
        <v>6.5062</v>
      </c>
      <c r="AI40" s="15" t="n">
        <f aca="false">Xlo*AH40+Xhi*AJ40</f>
        <v>7.1224</v>
      </c>
      <c r="AJ40" s="15" t="n">
        <f aca="false">LOOKUP(Speedhi,'4'!$B$1:$BJ$1,'4'!$B36:$BJ36)</f>
        <v>7.1224</v>
      </c>
      <c r="AK40" s="16" t="n">
        <f aca="false">LOOKUP(Speedlo,'5'!$B$1:$BJ$1,'5'!$B36:$BJ36)</f>
        <v>8.208</v>
      </c>
      <c r="AL40" s="16" t="n">
        <f aca="false">Xlo*AK40+Xhi*AM40</f>
        <v>12.7982</v>
      </c>
      <c r="AM40" s="16" t="n">
        <f aca="false">LOOKUP(Speedhi,'5'!$B$1:$BJ$1,'5'!$B36:$BJ36)</f>
        <v>12.7982</v>
      </c>
    </row>
    <row r="41" customFormat="false" ht="14.1" hidden="false" customHeight="true" outlineLevel="0" collapsed="false">
      <c r="A41" s="60" t="n">
        <f aca="false">A40+1</f>
        <v>70</v>
      </c>
      <c r="B41" s="52" t="n">
        <f aca="false">IF(X41&lt;=0,0,X41*Factor)</f>
        <v>14</v>
      </c>
      <c r="C41" s="53" t="n">
        <f aca="false">ROUND($B41*COS(PI()*(D41-Best)/180),4)</f>
        <v>5.0172</v>
      </c>
      <c r="D41" s="54" t="n">
        <f aca="false">MOD(Wind+$A41+360,360)</f>
        <v>83</v>
      </c>
      <c r="E41" s="61" t="n">
        <f aca="false">ROUND($B41*COS(PI()*(F41-Best)/180),4)</f>
        <v>4.558</v>
      </c>
      <c r="F41" s="62" t="n">
        <f aca="false">MOD(Wind-$A41+360,360)</f>
        <v>303</v>
      </c>
      <c r="G41" s="57" t="n">
        <f aca="false">SQRT($J41^2+$K41^2)</f>
        <v>19.7930705079123</v>
      </c>
      <c r="H41" s="63" t="n">
        <f aca="false">IF($J41&lt;&gt;0,MOD(ATAN($K41/$J41)*180/PI(),180),0)</f>
        <v>28.3436197307282</v>
      </c>
      <c r="I41" s="59" t="str">
        <f aca="false">IF(B41=0,"anchor",W41)</f>
        <v>Jib 1</v>
      </c>
      <c r="J41" s="0" t="n">
        <f aca="false">$B41+Speed*COS(PI()*$A41/180)</f>
        <v>17.4202014332567</v>
      </c>
      <c r="K41" s="0" t="n">
        <f aca="false">Speed*SIN(PI()*$A41/180)</f>
        <v>9.39692620785908</v>
      </c>
      <c r="U41" s="0"/>
      <c r="W41" s="1" t="str">
        <f aca="false">IF(X41=Z41,polar_type22!$D$3,IF(X41=AC41,polar_type22!$E$3,IF(X41=AF41,polar_type22!$F$3,IF(X41=AI41,polar_type22!$G$3,polar_type22!$H$3))))</f>
        <v>Jib 1</v>
      </c>
      <c r="X41" s="0" t="n">
        <f aca="false">MAX(Z41,AC41,AF41,AI41,AL41)</f>
        <v>14</v>
      </c>
      <c r="Y41" s="12" t="n">
        <f aca="false">LOOKUP(Speedlo,'1'!$B$1:$BJ$1,'1'!$B37:$BJ37)</f>
        <v>3.923</v>
      </c>
      <c r="Z41" s="12" t="n">
        <f aca="false">Xlo*Y41+Xhi*AA41</f>
        <v>4.227</v>
      </c>
      <c r="AA41" s="12" t="n">
        <f aca="false">LOOKUP(Speedhi,'1'!$B$1:$BJ$1,'1'!$B37:$BJ37)</f>
        <v>4.227</v>
      </c>
      <c r="AB41" s="13" t="n">
        <f aca="false">LOOKUP(Speedlo,'2'!$B$1:$BJ$1,'2'!$B37:$BJ37)</f>
        <v>6.048</v>
      </c>
      <c r="AC41" s="13" t="n">
        <f aca="false">Xlo*AB41+Xhi*AD41</f>
        <v>8.038</v>
      </c>
      <c r="AD41" s="13" t="n">
        <f aca="false">LOOKUP(Speedhi,'2'!$B$1:$BJ$1,'2'!$B37:$BJ37)</f>
        <v>8.038</v>
      </c>
      <c r="AE41" s="14" t="n">
        <f aca="false">LOOKUP(Speedlo,'3'!$B$1:$BJ$1,'3'!$B37:$BJ37)</f>
        <v>8.7</v>
      </c>
      <c r="AF41" s="14" t="n">
        <f aca="false">Xlo*AE41+Xhi*AG41</f>
        <v>14</v>
      </c>
      <c r="AG41" s="14" t="n">
        <f aca="false">LOOKUP(Speedhi,'3'!$B$1:$BJ$1,'3'!$B37:$BJ37)</f>
        <v>14</v>
      </c>
      <c r="AH41" s="15" t="n">
        <f aca="false">LOOKUP(Speedlo,'4'!$B$1:$BJ$1,'4'!$B37:$BJ37)</f>
        <v>6.709</v>
      </c>
      <c r="AI41" s="15" t="n">
        <f aca="false">Xlo*AH41+Xhi*AJ41</f>
        <v>7.346</v>
      </c>
      <c r="AJ41" s="15" t="n">
        <f aca="false">LOOKUP(Speedhi,'4'!$B$1:$BJ$1,'4'!$B37:$BJ37)</f>
        <v>7.346</v>
      </c>
      <c r="AK41" s="16" t="n">
        <f aca="false">LOOKUP(Speedlo,'5'!$B$1:$BJ$1,'5'!$B37:$BJ37)</f>
        <v>8.265</v>
      </c>
      <c r="AL41" s="16" t="n">
        <f aca="false">Xlo*AK41+Xhi*AM41</f>
        <v>13.3</v>
      </c>
      <c r="AM41" s="16" t="n">
        <f aca="false">LOOKUP(Speedhi,'5'!$B$1:$BJ$1,'5'!$B37:$BJ37)</f>
        <v>13.3</v>
      </c>
    </row>
    <row r="42" customFormat="false" ht="14.1" hidden="false" customHeight="true" outlineLevel="0" collapsed="false">
      <c r="A42" s="60" t="n">
        <f aca="false">A41+1</f>
        <v>71</v>
      </c>
      <c r="B42" s="52" t="n">
        <f aca="false">IF(X42&lt;=0,0,X42*Factor)</f>
        <v>14.1</v>
      </c>
      <c r="C42" s="53" t="n">
        <f aca="false">ROUND($B42*COS(PI()*(D42-Best)/180),4)</f>
        <v>4.8225</v>
      </c>
      <c r="D42" s="54" t="n">
        <f aca="false">MOD(Wind+$A42+360,360)</f>
        <v>84</v>
      </c>
      <c r="E42" s="61" t="n">
        <f aca="false">ROUND($B42*COS(PI()*(F42-Best)/180),4)</f>
        <v>4.3571</v>
      </c>
      <c r="F42" s="62" t="n">
        <f aca="false">MOD(Wind-$A42+360,360)</f>
        <v>302</v>
      </c>
      <c r="G42" s="57" t="n">
        <f aca="false">SQRT($J42^2+$K42^2)</f>
        <v>19.7641144389755</v>
      </c>
      <c r="H42" s="63" t="n">
        <f aca="false">IF($J42&lt;&gt;0,MOD(ATAN($K42/$J42)*180/PI(),180),0)</f>
        <v>28.5810658280141</v>
      </c>
      <c r="I42" s="59" t="str">
        <f aca="false">IF(B42=0,"anchor",W42)</f>
        <v>Jib 1</v>
      </c>
      <c r="J42" s="0" t="n">
        <f aca="false">$B42+Speed*COS(PI()*$A42/180)</f>
        <v>17.3556815445716</v>
      </c>
      <c r="K42" s="0" t="n">
        <f aca="false">Speed*SIN(PI()*$A42/180)</f>
        <v>9.45518575599317</v>
      </c>
      <c r="U42" s="0"/>
      <c r="W42" s="1" t="str">
        <f aca="false">IF(X42=Z42,polar_type22!$D$3,IF(X42=AC42,polar_type22!$E$3,IF(X42=AF42,polar_type22!$F$3,IF(X42=AI42,polar_type22!$G$3,polar_type22!$H$3))))</f>
        <v>Jib 1</v>
      </c>
      <c r="X42" s="0" t="n">
        <f aca="false">MAX(Z42,AC42,AF42,AI42,AL42)</f>
        <v>14.1</v>
      </c>
      <c r="Y42" s="12" t="n">
        <f aca="false">LOOKUP(Speedlo,'1'!$B$1:$BJ$1,'1'!$B38:$BJ38)</f>
        <v>3.9312</v>
      </c>
      <c r="Z42" s="12" t="n">
        <f aca="false">Xlo*Y42+Xhi*AA42</f>
        <v>4.2362</v>
      </c>
      <c r="AA42" s="12" t="n">
        <f aca="false">LOOKUP(Speedhi,'1'!$B$1:$BJ$1,'1'!$B38:$BJ38)</f>
        <v>4.2362</v>
      </c>
      <c r="AB42" s="13" t="n">
        <f aca="false">LOOKUP(Speedlo,'2'!$B$1:$BJ$1,'2'!$B38:$BJ38)</f>
        <v>6.0846</v>
      </c>
      <c r="AC42" s="13" t="n">
        <f aca="false">Xlo*AB42+Xhi*AD42</f>
        <v>8.009</v>
      </c>
      <c r="AD42" s="13" t="n">
        <f aca="false">LOOKUP(Speedhi,'2'!$B$1:$BJ$1,'2'!$B38:$BJ38)</f>
        <v>8.009</v>
      </c>
      <c r="AE42" s="14" t="n">
        <f aca="false">LOOKUP(Speedlo,'3'!$B$1:$BJ$1,'3'!$B38:$BJ38)</f>
        <v>9.3</v>
      </c>
      <c r="AF42" s="14" t="n">
        <f aca="false">Xlo*AE42+Xhi*AG42</f>
        <v>14.1</v>
      </c>
      <c r="AG42" s="14" t="n">
        <f aca="false">LOOKUP(Speedhi,'3'!$B$1:$BJ$1,'3'!$B38:$BJ38)</f>
        <v>14.1</v>
      </c>
      <c r="AH42" s="15" t="n">
        <f aca="false">LOOKUP(Speedlo,'4'!$B$1:$BJ$1,'4'!$B38:$BJ38)</f>
        <v>6.9082</v>
      </c>
      <c r="AI42" s="15" t="n">
        <f aca="false">Xlo*AH42+Xhi*AJ42</f>
        <v>7.567</v>
      </c>
      <c r="AJ42" s="15" t="n">
        <f aca="false">LOOKUP(Speedhi,'4'!$B$1:$BJ$1,'4'!$B38:$BJ38)</f>
        <v>7.567</v>
      </c>
      <c r="AK42" s="16" t="n">
        <f aca="false">LOOKUP(Speedlo,'5'!$B$1:$BJ$1,'5'!$B38:$BJ38)</f>
        <v>8.835</v>
      </c>
      <c r="AL42" s="16" t="n">
        <f aca="false">Xlo*AK42+Xhi*AM42</f>
        <v>13.395</v>
      </c>
      <c r="AM42" s="16" t="n">
        <f aca="false">LOOKUP(Speedhi,'5'!$B$1:$BJ$1,'5'!$B38:$BJ38)</f>
        <v>13.395</v>
      </c>
    </row>
    <row r="43" customFormat="false" ht="14.1" hidden="false" customHeight="true" outlineLevel="0" collapsed="false">
      <c r="A43" s="60" t="n">
        <f aca="false">A42+1</f>
        <v>72</v>
      </c>
      <c r="B43" s="52" t="n">
        <f aca="false">IF(X43&lt;=0,0,X43*Factor)</f>
        <v>14.2</v>
      </c>
      <c r="C43" s="53" t="n">
        <f aca="false">ROUND($B43*COS(PI()*(D43-Best)/180),4)</f>
        <v>4.6231</v>
      </c>
      <c r="D43" s="54" t="n">
        <f aca="false">MOD(Wind+$A43+360,360)</f>
        <v>85</v>
      </c>
      <c r="E43" s="61" t="n">
        <f aca="false">ROUND($B43*COS(PI()*(F43-Best)/180),4)</f>
        <v>4.1517</v>
      </c>
      <c r="F43" s="62" t="n">
        <f aca="false">MOD(Wind-$A43+360,360)</f>
        <v>301</v>
      </c>
      <c r="G43" s="57" t="n">
        <f aca="false">SQRT($J43^2+$K43^2)</f>
        <v>19.7332416597599</v>
      </c>
      <c r="H43" s="63" t="n">
        <f aca="false">IF($J43&lt;&gt;0,MOD(ATAN($K43/$J43)*180/PI(),180),0)</f>
        <v>28.8132658359666</v>
      </c>
      <c r="I43" s="59" t="str">
        <f aca="false">IF(B43=0,"anchor",W43)</f>
        <v>Jib 1</v>
      </c>
      <c r="J43" s="0" t="n">
        <f aca="false">$B43+Speed*COS(PI()*$A43/180)</f>
        <v>17.2901699437495</v>
      </c>
      <c r="K43" s="0" t="n">
        <f aca="false">Speed*SIN(PI()*$A43/180)</f>
        <v>9.51056516295153</v>
      </c>
      <c r="U43" s="0"/>
      <c r="W43" s="1" t="str">
        <f aca="false">IF(X43=Z43,polar_type22!$D$3,IF(X43=AC43,polar_type22!$E$3,IF(X43=AF43,polar_type22!$F$3,IF(X43=AI43,polar_type22!$G$3,polar_type22!$H$3))))</f>
        <v>Jib 1</v>
      </c>
      <c r="X43" s="0" t="n">
        <f aca="false">MAX(Z43,AC43,AF43,AI43,AL43)</f>
        <v>14.2</v>
      </c>
      <c r="Y43" s="12" t="n">
        <f aca="false">LOOKUP(Speedlo,'1'!$B$1:$BJ$1,'1'!$B39:$BJ39)</f>
        <v>3.9394</v>
      </c>
      <c r="Z43" s="12" t="n">
        <f aca="false">Xlo*Y43+Xhi*AA43</f>
        <v>4.2454</v>
      </c>
      <c r="AA43" s="12" t="n">
        <f aca="false">LOOKUP(Speedhi,'1'!$B$1:$BJ$1,'1'!$B39:$BJ39)</f>
        <v>4.2454</v>
      </c>
      <c r="AB43" s="13" t="n">
        <f aca="false">LOOKUP(Speedlo,'2'!$B$1:$BJ$1,'2'!$B39:$BJ39)</f>
        <v>6.1212</v>
      </c>
      <c r="AC43" s="13" t="n">
        <f aca="false">Xlo*AB43+Xhi*AD43</f>
        <v>7.98</v>
      </c>
      <c r="AD43" s="13" t="n">
        <f aca="false">LOOKUP(Speedhi,'2'!$B$1:$BJ$1,'2'!$B39:$BJ39)</f>
        <v>7.98</v>
      </c>
      <c r="AE43" s="14" t="n">
        <f aca="false">LOOKUP(Speedlo,'3'!$B$1:$BJ$1,'3'!$B39:$BJ39)</f>
        <v>9.9</v>
      </c>
      <c r="AF43" s="14" t="n">
        <f aca="false">Xlo*AE43+Xhi*AG43</f>
        <v>14.2</v>
      </c>
      <c r="AG43" s="14" t="n">
        <f aca="false">LOOKUP(Speedhi,'3'!$B$1:$BJ$1,'3'!$B39:$BJ39)</f>
        <v>14.2</v>
      </c>
      <c r="AH43" s="15" t="n">
        <f aca="false">LOOKUP(Speedlo,'4'!$B$1:$BJ$1,'4'!$B39:$BJ39)</f>
        <v>7.1074</v>
      </c>
      <c r="AI43" s="15" t="n">
        <f aca="false">Xlo*AH43+Xhi*AJ43</f>
        <v>7.788</v>
      </c>
      <c r="AJ43" s="15" t="n">
        <f aca="false">LOOKUP(Speedhi,'4'!$B$1:$BJ$1,'4'!$B39:$BJ39)</f>
        <v>7.788</v>
      </c>
      <c r="AK43" s="16" t="n">
        <f aca="false">LOOKUP(Speedlo,'5'!$B$1:$BJ$1,'5'!$B39:$BJ39)</f>
        <v>9.405</v>
      </c>
      <c r="AL43" s="16" t="n">
        <f aca="false">Xlo*AK43+Xhi*AM43</f>
        <v>13.49</v>
      </c>
      <c r="AM43" s="16" t="n">
        <f aca="false">LOOKUP(Speedhi,'5'!$B$1:$BJ$1,'5'!$B39:$BJ39)</f>
        <v>13.49</v>
      </c>
    </row>
    <row r="44" customFormat="false" ht="14.1" hidden="false" customHeight="true" outlineLevel="0" collapsed="false">
      <c r="A44" s="60" t="n">
        <f aca="false">A43+1</f>
        <v>73</v>
      </c>
      <c r="B44" s="52" t="n">
        <f aca="false">IF(X44&lt;=0,0,X44*Factor)</f>
        <v>14.3</v>
      </c>
      <c r="C44" s="53" t="n">
        <f aca="false">ROUND($B44*COS(PI()*(D44-Best)/180),4)</f>
        <v>4.4189</v>
      </c>
      <c r="D44" s="54" t="n">
        <f aca="false">MOD(Wind+$A44+360,360)</f>
        <v>86</v>
      </c>
      <c r="E44" s="61" t="n">
        <f aca="false">ROUND($B44*COS(PI()*(F44-Best)/180),4)</f>
        <v>3.9416</v>
      </c>
      <c r="F44" s="62" t="n">
        <f aca="false">MOD(Wind-$A44+360,360)</f>
        <v>300</v>
      </c>
      <c r="G44" s="57" t="n">
        <f aca="false">SQRT($J44^2+$K44^2)</f>
        <v>19.7004646531675</v>
      </c>
      <c r="H44" s="63" t="n">
        <f aca="false">IF($J44&lt;&gt;0,MOD(ATAN($K44/$J44)*180/PI(),180),0)</f>
        <v>29.0401530293535</v>
      </c>
      <c r="I44" s="59" t="str">
        <f aca="false">IF(B44=0,"anchor",W44)</f>
        <v>Jib 1</v>
      </c>
      <c r="J44" s="0" t="n">
        <f aca="false">$B44+Speed*COS(PI()*$A44/180)</f>
        <v>17.2237170472274</v>
      </c>
      <c r="K44" s="0" t="n">
        <f aca="false">Speed*SIN(PI()*$A44/180)</f>
        <v>9.56304755963035</v>
      </c>
      <c r="U44" s="0"/>
      <c r="W44" s="1" t="str">
        <f aca="false">IF(X44=Z44,polar_type22!$D$3,IF(X44=AC44,polar_type22!$E$3,IF(X44=AF44,polar_type22!$F$3,IF(X44=AI44,polar_type22!$G$3,polar_type22!$H$3))))</f>
        <v>Jib 1</v>
      </c>
      <c r="X44" s="0" t="n">
        <f aca="false">MAX(Z44,AC44,AF44,AI44,AL44)</f>
        <v>14.3</v>
      </c>
      <c r="Y44" s="12" t="n">
        <f aca="false">LOOKUP(Speedlo,'1'!$B$1:$BJ$1,'1'!$B40:$BJ40)</f>
        <v>3.9476</v>
      </c>
      <c r="Z44" s="12" t="n">
        <f aca="false">Xlo*Y44+Xhi*AA44</f>
        <v>4.2546</v>
      </c>
      <c r="AA44" s="12" t="n">
        <f aca="false">LOOKUP(Speedhi,'1'!$B$1:$BJ$1,'1'!$B40:$BJ40)</f>
        <v>4.2546</v>
      </c>
      <c r="AB44" s="13" t="n">
        <f aca="false">LOOKUP(Speedlo,'2'!$B$1:$BJ$1,'2'!$B40:$BJ40)</f>
        <v>6.1578</v>
      </c>
      <c r="AC44" s="13" t="n">
        <f aca="false">Xlo*AB44+Xhi*AD44</f>
        <v>7.951</v>
      </c>
      <c r="AD44" s="13" t="n">
        <f aca="false">LOOKUP(Speedhi,'2'!$B$1:$BJ$1,'2'!$B40:$BJ40)</f>
        <v>7.951</v>
      </c>
      <c r="AE44" s="14" t="n">
        <f aca="false">LOOKUP(Speedlo,'3'!$B$1:$BJ$1,'3'!$B40:$BJ40)</f>
        <v>10.5</v>
      </c>
      <c r="AF44" s="14" t="n">
        <f aca="false">Xlo*AE44+Xhi*AG44</f>
        <v>14.3</v>
      </c>
      <c r="AG44" s="14" t="n">
        <f aca="false">LOOKUP(Speedhi,'3'!$B$1:$BJ$1,'3'!$B40:$BJ40)</f>
        <v>14.3</v>
      </c>
      <c r="AH44" s="15" t="n">
        <f aca="false">LOOKUP(Speedlo,'4'!$B$1:$BJ$1,'4'!$B40:$BJ40)</f>
        <v>7.3066</v>
      </c>
      <c r="AI44" s="15" t="n">
        <f aca="false">Xlo*AH44+Xhi*AJ44</f>
        <v>8.009</v>
      </c>
      <c r="AJ44" s="15" t="n">
        <f aca="false">LOOKUP(Speedhi,'4'!$B$1:$BJ$1,'4'!$B40:$BJ40)</f>
        <v>8.009</v>
      </c>
      <c r="AK44" s="16" t="n">
        <f aca="false">LOOKUP(Speedlo,'5'!$B$1:$BJ$1,'5'!$B40:$BJ40)</f>
        <v>9.975</v>
      </c>
      <c r="AL44" s="16" t="n">
        <f aca="false">Xlo*AK44+Xhi*AM44</f>
        <v>13.585</v>
      </c>
      <c r="AM44" s="16" t="n">
        <f aca="false">LOOKUP(Speedhi,'5'!$B$1:$BJ$1,'5'!$B40:$BJ40)</f>
        <v>13.585</v>
      </c>
    </row>
    <row r="45" customFormat="false" ht="14.1" hidden="false" customHeight="true" outlineLevel="0" collapsed="false">
      <c r="A45" s="60" t="n">
        <f aca="false">A44+1</f>
        <v>74</v>
      </c>
      <c r="B45" s="52" t="n">
        <f aca="false">IF(X45&lt;=0,0,X45*Factor)</f>
        <v>14.4</v>
      </c>
      <c r="C45" s="53" t="n">
        <f aca="false">ROUND($B45*COS(PI()*(D45-Best)/180),4)</f>
        <v>4.2102</v>
      </c>
      <c r="D45" s="54" t="n">
        <f aca="false">MOD(Wind+$A45+360,360)</f>
        <v>87</v>
      </c>
      <c r="E45" s="61" t="n">
        <f aca="false">ROUND($B45*COS(PI()*(F45-Best)/180),4)</f>
        <v>3.727</v>
      </c>
      <c r="F45" s="62" t="n">
        <f aca="false">MOD(Wind-$A45+360,360)</f>
        <v>299</v>
      </c>
      <c r="G45" s="57" t="n">
        <f aca="false">SQRT($J45^2+$K45^2)</f>
        <v>19.6657966651569</v>
      </c>
      <c r="H45" s="63" t="n">
        <f aca="false">IF($J45&lt;&gt;0,MOD(ATAN($K45/$J45)*180/PI(),180),0)</f>
        <v>29.2616578772308</v>
      </c>
      <c r="I45" s="59" t="str">
        <f aca="false">IF(B45=0,"anchor",W45)</f>
        <v>Jib 1</v>
      </c>
      <c r="J45" s="0" t="n">
        <f aca="false">$B45+Speed*COS(PI()*$A45/180)</f>
        <v>17.15637355817</v>
      </c>
      <c r="K45" s="0" t="n">
        <f aca="false">Speed*SIN(PI()*$A45/180)</f>
        <v>9.61261695938319</v>
      </c>
      <c r="U45" s="0"/>
      <c r="W45" s="1" t="str">
        <f aca="false">IF(X45=Z45,polar_type22!$D$3,IF(X45=AC45,polar_type22!$E$3,IF(X45=AF45,polar_type22!$F$3,IF(X45=AI45,polar_type22!$G$3,polar_type22!$H$3))))</f>
        <v>Jib 1</v>
      </c>
      <c r="X45" s="0" t="n">
        <f aca="false">MAX(Z45,AC45,AF45,AI45,AL45)</f>
        <v>14.4</v>
      </c>
      <c r="Y45" s="12" t="n">
        <f aca="false">LOOKUP(Speedlo,'1'!$B$1:$BJ$1,'1'!$B41:$BJ41)</f>
        <v>3.9558</v>
      </c>
      <c r="Z45" s="12" t="n">
        <f aca="false">Xlo*Y45+Xhi*AA45</f>
        <v>4.2638</v>
      </c>
      <c r="AA45" s="12" t="n">
        <f aca="false">LOOKUP(Speedhi,'1'!$B$1:$BJ$1,'1'!$B41:$BJ41)</f>
        <v>4.2638</v>
      </c>
      <c r="AB45" s="13" t="n">
        <f aca="false">LOOKUP(Speedlo,'2'!$B$1:$BJ$1,'2'!$B41:$BJ41)</f>
        <v>6.1944</v>
      </c>
      <c r="AC45" s="13" t="n">
        <f aca="false">Xlo*AB45+Xhi*AD45</f>
        <v>7.922</v>
      </c>
      <c r="AD45" s="13" t="n">
        <f aca="false">LOOKUP(Speedhi,'2'!$B$1:$BJ$1,'2'!$B41:$BJ41)</f>
        <v>7.922</v>
      </c>
      <c r="AE45" s="14" t="n">
        <f aca="false">LOOKUP(Speedlo,'3'!$B$1:$BJ$1,'3'!$B41:$BJ41)</f>
        <v>11.1</v>
      </c>
      <c r="AF45" s="14" t="n">
        <f aca="false">Xlo*AE45+Xhi*AG45</f>
        <v>14.4</v>
      </c>
      <c r="AG45" s="14" t="n">
        <f aca="false">LOOKUP(Speedhi,'3'!$B$1:$BJ$1,'3'!$B41:$BJ41)</f>
        <v>14.4</v>
      </c>
      <c r="AH45" s="15" t="n">
        <f aca="false">LOOKUP(Speedlo,'4'!$B$1:$BJ$1,'4'!$B41:$BJ41)</f>
        <v>7.5058</v>
      </c>
      <c r="AI45" s="15" t="n">
        <f aca="false">Xlo*AH45+Xhi*AJ45</f>
        <v>8.23</v>
      </c>
      <c r="AJ45" s="15" t="n">
        <f aca="false">LOOKUP(Speedhi,'4'!$B$1:$BJ$1,'4'!$B41:$BJ41)</f>
        <v>8.23</v>
      </c>
      <c r="AK45" s="16" t="n">
        <f aca="false">LOOKUP(Speedlo,'5'!$B$1:$BJ$1,'5'!$B41:$BJ41)</f>
        <v>10.545</v>
      </c>
      <c r="AL45" s="16" t="n">
        <f aca="false">Xlo*AK45+Xhi*AM45</f>
        <v>13.68</v>
      </c>
      <c r="AM45" s="16" t="n">
        <f aca="false">LOOKUP(Speedhi,'5'!$B$1:$BJ$1,'5'!$B41:$BJ41)</f>
        <v>13.68</v>
      </c>
    </row>
    <row r="46" customFormat="false" ht="14.1" hidden="false" customHeight="true" outlineLevel="0" collapsed="false">
      <c r="A46" s="60" t="n">
        <f aca="false">A45+1</f>
        <v>75</v>
      </c>
      <c r="B46" s="52" t="n">
        <f aca="false">IF(X46&lt;=0,0,X46*Factor)</f>
        <v>14.5</v>
      </c>
      <c r="C46" s="53" t="n">
        <f aca="false">ROUND($B46*COS(PI()*(D46-Best)/180),4)</f>
        <v>3.9967</v>
      </c>
      <c r="D46" s="54" t="n">
        <f aca="false">MOD(Wind+$A46+360,360)</f>
        <v>88</v>
      </c>
      <c r="E46" s="61" t="n">
        <f aca="false">ROUND($B46*COS(PI()*(F46-Best)/180),4)</f>
        <v>3.5079</v>
      </c>
      <c r="F46" s="62" t="n">
        <f aca="false">MOD(Wind-$A46+360,360)</f>
        <v>298</v>
      </c>
      <c r="G46" s="57" t="n">
        <f aca="false">SQRT($J46^2+$K46^2)</f>
        <v>19.6292517198117</v>
      </c>
      <c r="H46" s="63" t="n">
        <f aca="false">IF($J46&lt;&gt;0,MOD(ATAN($K46/$J46)*180/PI(),180),0)</f>
        <v>29.4777079976609</v>
      </c>
      <c r="I46" s="59" t="str">
        <f aca="false">IF(B46=0,"anchor",W46)</f>
        <v>Jib 1</v>
      </c>
      <c r="J46" s="0" t="n">
        <f aca="false">$B46+Speed*COS(PI()*$A46/180)</f>
        <v>17.0881904510252</v>
      </c>
      <c r="K46" s="0" t="n">
        <f aca="false">Speed*SIN(PI()*$A46/180)</f>
        <v>9.65925826289068</v>
      </c>
      <c r="U46" s="0"/>
      <c r="W46" s="1" t="str">
        <f aca="false">IF(X46=Z46,polar_type22!$D$3,IF(X46=AC46,polar_type22!$E$3,IF(X46=AF46,polar_type22!$F$3,IF(X46=AI46,polar_type22!$G$3,polar_type22!$H$3))))</f>
        <v>Jib 1</v>
      </c>
      <c r="X46" s="0" t="n">
        <f aca="false">MAX(Z46,AC46,AF46,AI46,AL46)</f>
        <v>14.5</v>
      </c>
      <c r="Y46" s="12" t="n">
        <f aca="false">LOOKUP(Speedlo,'1'!$B$1:$BJ$1,'1'!$B42:$BJ42)</f>
        <v>3.964</v>
      </c>
      <c r="Z46" s="12" t="n">
        <f aca="false">Xlo*Y46+Xhi*AA46</f>
        <v>4.273</v>
      </c>
      <c r="AA46" s="12" t="n">
        <f aca="false">LOOKUP(Speedhi,'1'!$B$1:$BJ$1,'1'!$B42:$BJ42)</f>
        <v>4.273</v>
      </c>
      <c r="AB46" s="13" t="n">
        <f aca="false">LOOKUP(Speedlo,'2'!$B$1:$BJ$1,'2'!$B42:$BJ42)</f>
        <v>6.231</v>
      </c>
      <c r="AC46" s="13" t="n">
        <f aca="false">Xlo*AB46+Xhi*AD46</f>
        <v>7.893</v>
      </c>
      <c r="AD46" s="13" t="n">
        <f aca="false">LOOKUP(Speedhi,'2'!$B$1:$BJ$1,'2'!$B42:$BJ42)</f>
        <v>7.893</v>
      </c>
      <c r="AE46" s="14" t="n">
        <f aca="false">LOOKUP(Speedlo,'3'!$B$1:$BJ$1,'3'!$B42:$BJ42)</f>
        <v>11.7</v>
      </c>
      <c r="AF46" s="14" t="n">
        <f aca="false">Xlo*AE46+Xhi*AG46</f>
        <v>14.5</v>
      </c>
      <c r="AG46" s="14" t="n">
        <f aca="false">LOOKUP(Speedhi,'3'!$B$1:$BJ$1,'3'!$B42:$BJ42)</f>
        <v>14.5</v>
      </c>
      <c r="AH46" s="15" t="n">
        <f aca="false">LOOKUP(Speedlo,'4'!$B$1:$BJ$1,'4'!$B42:$BJ42)</f>
        <v>7.705</v>
      </c>
      <c r="AI46" s="15" t="n">
        <f aca="false">Xlo*AH46+Xhi*AJ46</f>
        <v>8.451</v>
      </c>
      <c r="AJ46" s="15" t="n">
        <f aca="false">LOOKUP(Speedhi,'4'!$B$1:$BJ$1,'4'!$B42:$BJ42)</f>
        <v>8.451</v>
      </c>
      <c r="AK46" s="16" t="n">
        <f aca="false">LOOKUP(Speedlo,'5'!$B$1:$BJ$1,'5'!$B42:$BJ42)</f>
        <v>11.115</v>
      </c>
      <c r="AL46" s="16" t="n">
        <f aca="false">Xlo*AK46+Xhi*AM46</f>
        <v>13.775</v>
      </c>
      <c r="AM46" s="16" t="n">
        <f aca="false">LOOKUP(Speedhi,'5'!$B$1:$BJ$1,'5'!$B42:$BJ42)</f>
        <v>13.775</v>
      </c>
    </row>
    <row r="47" customFormat="false" ht="14.1" hidden="false" customHeight="true" outlineLevel="0" collapsed="false">
      <c r="A47" s="60" t="n">
        <f aca="false">A46+1</f>
        <v>76</v>
      </c>
      <c r="B47" s="52" t="n">
        <f aca="false">IF(X47&lt;=0,0,X47*Factor)</f>
        <v>14.59</v>
      </c>
      <c r="C47" s="53" t="n">
        <f aca="false">ROUND($B47*COS(PI()*(D47-Best)/180),4)</f>
        <v>3.7762</v>
      </c>
      <c r="D47" s="54" t="n">
        <f aca="false">MOD(Wind+$A47+360,360)</f>
        <v>89</v>
      </c>
      <c r="E47" s="61" t="n">
        <f aca="false">ROUND($B47*COS(PI()*(F47-Best)/180),4)</f>
        <v>3.282</v>
      </c>
      <c r="F47" s="62" t="n">
        <f aca="false">MOD(Wind-$A47+360,360)</f>
        <v>297</v>
      </c>
      <c r="G47" s="57" t="n">
        <f aca="false">SQRT($J47^2+$K47^2)</f>
        <v>19.5821579284813</v>
      </c>
      <c r="H47" s="63" t="n">
        <f aca="false">IF($J47&lt;&gt;0,MOD(ATAN($K47/$J47)*180/PI(),180),0)</f>
        <v>29.7027196013503</v>
      </c>
      <c r="I47" s="59" t="str">
        <f aca="false">IF(B47=0,"anchor",W47)</f>
        <v>Jib 1</v>
      </c>
      <c r="J47" s="0" t="n">
        <f aca="false">$B47+Speed*COS(PI()*$A47/180)</f>
        <v>17.0092189559967</v>
      </c>
      <c r="K47" s="0" t="n">
        <f aca="false">Speed*SIN(PI()*$A47/180)</f>
        <v>9.70295726275996</v>
      </c>
      <c r="U47" s="0"/>
      <c r="W47" s="1" t="str">
        <f aca="false">IF(X47=Z47,polar_type22!$D$3,IF(X47=AC47,polar_type22!$E$3,IF(X47=AF47,polar_type22!$F$3,IF(X47=AI47,polar_type22!$G$3,polar_type22!$H$3))))</f>
        <v>Jib 1</v>
      </c>
      <c r="X47" s="0" t="n">
        <f aca="false">MAX(Z47,AC47,AF47,AI47,AL47)</f>
        <v>14.59</v>
      </c>
      <c r="Y47" s="12" t="n">
        <f aca="false">LOOKUP(Speedlo,'1'!$B$1:$BJ$1,'1'!$B43:$BJ43)</f>
        <v>3.9666</v>
      </c>
      <c r="Z47" s="12" t="n">
        <f aca="false">Xlo*Y47+Xhi*AA47</f>
        <v>4.2762</v>
      </c>
      <c r="AA47" s="12" t="n">
        <f aca="false">LOOKUP(Speedhi,'1'!$B$1:$BJ$1,'1'!$B43:$BJ43)</f>
        <v>4.2762</v>
      </c>
      <c r="AB47" s="13" t="n">
        <f aca="false">LOOKUP(Speedlo,'2'!$B$1:$BJ$1,'2'!$B43:$BJ43)</f>
        <v>6.2574</v>
      </c>
      <c r="AC47" s="13" t="n">
        <f aca="false">Xlo*AB47+Xhi*AD47</f>
        <v>7.8516</v>
      </c>
      <c r="AD47" s="13" t="n">
        <f aca="false">LOOKUP(Speedhi,'2'!$B$1:$BJ$1,'2'!$B43:$BJ43)</f>
        <v>7.8516</v>
      </c>
      <c r="AE47" s="14" t="n">
        <f aca="false">LOOKUP(Speedlo,'3'!$B$1:$BJ$1,'3'!$B43:$BJ43)</f>
        <v>11.76</v>
      </c>
      <c r="AF47" s="14" t="n">
        <f aca="false">Xlo*AE47+Xhi*AG47</f>
        <v>14.59</v>
      </c>
      <c r="AG47" s="14" t="n">
        <f aca="false">LOOKUP(Speedhi,'3'!$B$1:$BJ$1,'3'!$B43:$BJ43)</f>
        <v>14.59</v>
      </c>
      <c r="AH47" s="15" t="n">
        <f aca="false">LOOKUP(Speedlo,'4'!$B$1:$BJ$1,'4'!$B43:$BJ43)</f>
        <v>7.897</v>
      </c>
      <c r="AI47" s="15" t="n">
        <f aca="false">Xlo*AH47+Xhi*AJ47</f>
        <v>8.665</v>
      </c>
      <c r="AJ47" s="15" t="n">
        <f aca="false">LOOKUP(Speedhi,'4'!$B$1:$BJ$1,'4'!$B43:$BJ43)</f>
        <v>8.665</v>
      </c>
      <c r="AK47" s="16" t="n">
        <f aca="false">LOOKUP(Speedlo,'5'!$B$1:$BJ$1,'5'!$B43:$BJ43)</f>
        <v>11.172</v>
      </c>
      <c r="AL47" s="16" t="n">
        <f aca="false">Xlo*AK47+Xhi*AM47</f>
        <v>13.8606</v>
      </c>
      <c r="AM47" s="16" t="n">
        <f aca="false">LOOKUP(Speedhi,'5'!$B$1:$BJ$1,'5'!$B43:$BJ43)</f>
        <v>13.8606</v>
      </c>
    </row>
    <row r="48" customFormat="false" ht="14.1" hidden="false" customHeight="true" outlineLevel="0" collapsed="false">
      <c r="A48" s="60" t="n">
        <f aca="false">A47+1</f>
        <v>77</v>
      </c>
      <c r="B48" s="52" t="n">
        <f aca="false">IF(X48&lt;=0,0,X48*Factor)</f>
        <v>14.68</v>
      </c>
      <c r="C48" s="53" t="n">
        <f aca="false">ROUND($B48*COS(PI()*(D48-Best)/180),4)</f>
        <v>3.5514</v>
      </c>
      <c r="D48" s="54" t="n">
        <f aca="false">MOD(Wind+$A48+360,360)</f>
        <v>90</v>
      </c>
      <c r="E48" s="61" t="n">
        <f aca="false">ROUND($B48*COS(PI()*(F48-Best)/180),4)</f>
        <v>3.0521</v>
      </c>
      <c r="F48" s="62" t="n">
        <f aca="false">MOD(Wind-$A48+360,360)</f>
        <v>296</v>
      </c>
      <c r="G48" s="57" t="n">
        <f aca="false">SQRT($J48^2+$K48^2)</f>
        <v>19.5332544537606</v>
      </c>
      <c r="H48" s="63" t="n">
        <f aca="false">IF($J48&lt;&gt;0,MOD(ATAN($K48/$J48)*180/PI(),180),0)</f>
        <v>29.9223776174658</v>
      </c>
      <c r="I48" s="59" t="str">
        <f aca="false">IF(B48=0,"anchor",W48)</f>
        <v>Jib 1</v>
      </c>
      <c r="J48" s="0" t="n">
        <f aca="false">$B48+Speed*COS(PI()*$A48/180)</f>
        <v>16.9295105434386</v>
      </c>
      <c r="K48" s="0" t="n">
        <f aca="false">Speed*SIN(PI()*$A48/180)</f>
        <v>9.74370064785235</v>
      </c>
      <c r="U48" s="0"/>
      <c r="W48" s="1" t="str">
        <f aca="false">IF(X48=Z48,polar_type22!$D$3,IF(X48=AC48,polar_type22!$E$3,IF(X48=AF48,polar_type22!$F$3,IF(X48=AI48,polar_type22!$G$3,polar_type22!$H$3))))</f>
        <v>Jib 1</v>
      </c>
      <c r="X48" s="0" t="n">
        <f aca="false">MAX(Z48,AC48,AF48,AI48,AL48)</f>
        <v>14.68</v>
      </c>
      <c r="Y48" s="12" t="n">
        <f aca="false">LOOKUP(Speedlo,'1'!$B$1:$BJ$1,'1'!$B44:$BJ44)</f>
        <v>3.9692</v>
      </c>
      <c r="Z48" s="12" t="n">
        <f aca="false">Xlo*Y48+Xhi*AA48</f>
        <v>4.2794</v>
      </c>
      <c r="AA48" s="12" t="n">
        <f aca="false">LOOKUP(Speedhi,'1'!$B$1:$BJ$1,'1'!$B44:$BJ44)</f>
        <v>4.2794</v>
      </c>
      <c r="AB48" s="13" t="n">
        <f aca="false">LOOKUP(Speedlo,'2'!$B$1:$BJ$1,'2'!$B44:$BJ44)</f>
        <v>6.2838</v>
      </c>
      <c r="AC48" s="13" t="n">
        <f aca="false">Xlo*AB48+Xhi*AD48</f>
        <v>7.8102</v>
      </c>
      <c r="AD48" s="13" t="n">
        <f aca="false">LOOKUP(Speedhi,'2'!$B$1:$BJ$1,'2'!$B44:$BJ44)</f>
        <v>7.8102</v>
      </c>
      <c r="AE48" s="14" t="n">
        <f aca="false">LOOKUP(Speedlo,'3'!$B$1:$BJ$1,'3'!$B44:$BJ44)</f>
        <v>11.82</v>
      </c>
      <c r="AF48" s="14" t="n">
        <f aca="false">Xlo*AE48+Xhi*AG48</f>
        <v>14.68</v>
      </c>
      <c r="AG48" s="14" t="n">
        <f aca="false">LOOKUP(Speedhi,'3'!$B$1:$BJ$1,'3'!$B44:$BJ44)</f>
        <v>14.68</v>
      </c>
      <c r="AH48" s="15" t="n">
        <f aca="false">LOOKUP(Speedlo,'4'!$B$1:$BJ$1,'4'!$B44:$BJ44)</f>
        <v>8.089</v>
      </c>
      <c r="AI48" s="15" t="n">
        <f aca="false">Xlo*AH48+Xhi*AJ48</f>
        <v>8.879</v>
      </c>
      <c r="AJ48" s="15" t="n">
        <f aca="false">LOOKUP(Speedhi,'4'!$B$1:$BJ$1,'4'!$B44:$BJ44)</f>
        <v>8.879</v>
      </c>
      <c r="AK48" s="16" t="n">
        <f aca="false">LOOKUP(Speedlo,'5'!$B$1:$BJ$1,'5'!$B44:$BJ44)</f>
        <v>11.229</v>
      </c>
      <c r="AL48" s="16" t="n">
        <f aca="false">Xlo*AK48+Xhi*AM48</f>
        <v>13.9462</v>
      </c>
      <c r="AM48" s="16" t="n">
        <f aca="false">LOOKUP(Speedhi,'5'!$B$1:$BJ$1,'5'!$B44:$BJ44)</f>
        <v>13.9462</v>
      </c>
    </row>
    <row r="49" customFormat="false" ht="14.1" hidden="false" customHeight="true" outlineLevel="0" collapsed="false">
      <c r="A49" s="60" t="n">
        <f aca="false">A48+1</f>
        <v>78</v>
      </c>
      <c r="B49" s="52" t="n">
        <f aca="false">IF(X49&lt;=0,0,X49*Factor)</f>
        <v>14.77</v>
      </c>
      <c r="C49" s="53" t="n">
        <f aca="false">ROUND($B49*COS(PI()*(D49-Best)/180),4)</f>
        <v>3.3225</v>
      </c>
      <c r="D49" s="54" t="n">
        <f aca="false">MOD(Wind+$A49+360,360)</f>
        <v>91</v>
      </c>
      <c r="E49" s="61" t="n">
        <f aca="false">ROUND($B49*COS(PI()*(F49-Best)/180),4)</f>
        <v>2.8182</v>
      </c>
      <c r="F49" s="62" t="n">
        <f aca="false">MOD(Wind-$A49+360,360)</f>
        <v>295</v>
      </c>
      <c r="G49" s="57" t="n">
        <f aca="false">SQRT($J49^2+$K49^2)</f>
        <v>19.4825566460762</v>
      </c>
      <c r="H49" s="63" t="n">
        <f aca="false">IF($J49&lt;&gt;0,MOD(ATAN($K49/$J49)*180/PI(),180),0)</f>
        <v>30.1365986781783</v>
      </c>
      <c r="I49" s="59" t="str">
        <f aca="false">IF(B49=0,"anchor",W49)</f>
        <v>Jib 1</v>
      </c>
      <c r="J49" s="0" t="n">
        <f aca="false">$B49+Speed*COS(PI()*$A49/180)</f>
        <v>16.8491169081776</v>
      </c>
      <c r="K49" s="0" t="n">
        <f aca="false">Speed*SIN(PI()*$A49/180)</f>
        <v>9.78147600733806</v>
      </c>
      <c r="U49" s="0"/>
      <c r="W49" s="1" t="str">
        <f aca="false">IF(X49=Z49,polar_type22!$D$3,IF(X49=AC49,polar_type22!$E$3,IF(X49=AF49,polar_type22!$F$3,IF(X49=AI49,polar_type22!$G$3,polar_type22!$H$3))))</f>
        <v>Jib 1</v>
      </c>
      <c r="X49" s="0" t="n">
        <f aca="false">MAX(Z49,AC49,AF49,AI49,AL49)</f>
        <v>14.77</v>
      </c>
      <c r="Y49" s="12" t="n">
        <f aca="false">LOOKUP(Speedlo,'1'!$B$1:$BJ$1,'1'!$B45:$BJ45)</f>
        <v>3.9718</v>
      </c>
      <c r="Z49" s="12" t="n">
        <f aca="false">Xlo*Y49+Xhi*AA49</f>
        <v>4.2826</v>
      </c>
      <c r="AA49" s="12" t="n">
        <f aca="false">LOOKUP(Speedhi,'1'!$B$1:$BJ$1,'1'!$B45:$BJ45)</f>
        <v>4.2826</v>
      </c>
      <c r="AB49" s="13" t="n">
        <f aca="false">LOOKUP(Speedlo,'2'!$B$1:$BJ$1,'2'!$B45:$BJ45)</f>
        <v>6.3102</v>
      </c>
      <c r="AC49" s="13" t="n">
        <f aca="false">Xlo*AB49+Xhi*AD49</f>
        <v>7.7688</v>
      </c>
      <c r="AD49" s="13" t="n">
        <f aca="false">LOOKUP(Speedhi,'2'!$B$1:$BJ$1,'2'!$B45:$BJ45)</f>
        <v>7.7688</v>
      </c>
      <c r="AE49" s="14" t="n">
        <f aca="false">LOOKUP(Speedlo,'3'!$B$1:$BJ$1,'3'!$B45:$BJ45)</f>
        <v>11.88</v>
      </c>
      <c r="AF49" s="14" t="n">
        <f aca="false">Xlo*AE49+Xhi*AG49</f>
        <v>14.77</v>
      </c>
      <c r="AG49" s="14" t="n">
        <f aca="false">LOOKUP(Speedhi,'3'!$B$1:$BJ$1,'3'!$B45:$BJ45)</f>
        <v>14.77</v>
      </c>
      <c r="AH49" s="15" t="n">
        <f aca="false">LOOKUP(Speedlo,'4'!$B$1:$BJ$1,'4'!$B45:$BJ45)</f>
        <v>8.281</v>
      </c>
      <c r="AI49" s="15" t="n">
        <f aca="false">Xlo*AH49+Xhi*AJ49</f>
        <v>9.093</v>
      </c>
      <c r="AJ49" s="15" t="n">
        <f aca="false">LOOKUP(Speedhi,'4'!$B$1:$BJ$1,'4'!$B45:$BJ45)</f>
        <v>9.093</v>
      </c>
      <c r="AK49" s="16" t="n">
        <f aca="false">LOOKUP(Speedlo,'5'!$B$1:$BJ$1,'5'!$B45:$BJ45)</f>
        <v>11.286</v>
      </c>
      <c r="AL49" s="16" t="n">
        <f aca="false">Xlo*AK49+Xhi*AM49</f>
        <v>14.0318</v>
      </c>
      <c r="AM49" s="16" t="n">
        <f aca="false">LOOKUP(Speedhi,'5'!$B$1:$BJ$1,'5'!$B45:$BJ45)</f>
        <v>14.0318</v>
      </c>
    </row>
    <row r="50" customFormat="false" ht="14.1" hidden="false" customHeight="true" outlineLevel="0" collapsed="false">
      <c r="A50" s="60" t="n">
        <f aca="false">A49+1</f>
        <v>79</v>
      </c>
      <c r="B50" s="52" t="n">
        <f aca="false">IF(X50&lt;=0,0,X50*Factor)</f>
        <v>14.86</v>
      </c>
      <c r="C50" s="53" t="n">
        <f aca="false">ROUND($B50*COS(PI()*(D50-Best)/180),4)</f>
        <v>3.0896</v>
      </c>
      <c r="D50" s="54" t="n">
        <f aca="false">MOD(Wind+$A50+360,360)</f>
        <v>92</v>
      </c>
      <c r="E50" s="61" t="n">
        <f aca="false">ROUND($B50*COS(PI()*(F50-Best)/180),4)</f>
        <v>2.5804</v>
      </c>
      <c r="F50" s="62" t="n">
        <f aca="false">MOD(Wind-$A50+360,360)</f>
        <v>294</v>
      </c>
      <c r="G50" s="57" t="n">
        <f aca="false">SQRT($J50^2+$K50^2)</f>
        <v>19.4300806335411</v>
      </c>
      <c r="H50" s="63" t="n">
        <f aca="false">IF($J50&lt;&gt;0,MOD(ATAN($K50/$J50)*180/PI(),180),0)</f>
        <v>30.3452963476981</v>
      </c>
      <c r="I50" s="59" t="str">
        <f aca="false">IF(B50=0,"anchor",W50)</f>
        <v>Jib 1</v>
      </c>
      <c r="J50" s="0" t="n">
        <f aca="false">$B50+Speed*COS(PI()*$A50/180)</f>
        <v>16.7680899537654</v>
      </c>
      <c r="K50" s="0" t="n">
        <f aca="false">Speed*SIN(PI()*$A50/180)</f>
        <v>9.81627183447664</v>
      </c>
      <c r="U50" s="0"/>
      <c r="W50" s="1" t="str">
        <f aca="false">IF(X50=Z50,polar_type22!$D$3,IF(X50=AC50,polar_type22!$E$3,IF(X50=AF50,polar_type22!$F$3,IF(X50=AI50,polar_type22!$G$3,polar_type22!$H$3))))</f>
        <v>Jib 1</v>
      </c>
      <c r="X50" s="0" t="n">
        <f aca="false">MAX(Z50,AC50,AF50,AI50,AL50)</f>
        <v>14.86</v>
      </c>
      <c r="Y50" s="12" t="n">
        <f aca="false">LOOKUP(Speedlo,'1'!$B$1:$BJ$1,'1'!$B46:$BJ46)</f>
        <v>3.9744</v>
      </c>
      <c r="Z50" s="12" t="n">
        <f aca="false">Xlo*Y50+Xhi*AA50</f>
        <v>4.2858</v>
      </c>
      <c r="AA50" s="12" t="n">
        <f aca="false">LOOKUP(Speedhi,'1'!$B$1:$BJ$1,'1'!$B46:$BJ46)</f>
        <v>4.2858</v>
      </c>
      <c r="AB50" s="13" t="n">
        <f aca="false">LOOKUP(Speedlo,'2'!$B$1:$BJ$1,'2'!$B46:$BJ46)</f>
        <v>6.3366</v>
      </c>
      <c r="AC50" s="13" t="n">
        <f aca="false">Xlo*AB50+Xhi*AD50</f>
        <v>7.7274</v>
      </c>
      <c r="AD50" s="13" t="n">
        <f aca="false">LOOKUP(Speedhi,'2'!$B$1:$BJ$1,'2'!$B46:$BJ46)</f>
        <v>7.7274</v>
      </c>
      <c r="AE50" s="14" t="n">
        <f aca="false">LOOKUP(Speedlo,'3'!$B$1:$BJ$1,'3'!$B46:$BJ46)</f>
        <v>11.94</v>
      </c>
      <c r="AF50" s="14" t="n">
        <f aca="false">Xlo*AE50+Xhi*AG50</f>
        <v>14.86</v>
      </c>
      <c r="AG50" s="14" t="n">
        <f aca="false">LOOKUP(Speedhi,'3'!$B$1:$BJ$1,'3'!$B46:$BJ46)</f>
        <v>14.86</v>
      </c>
      <c r="AH50" s="15" t="n">
        <f aca="false">LOOKUP(Speedlo,'4'!$B$1:$BJ$1,'4'!$B46:$BJ46)</f>
        <v>8.473</v>
      </c>
      <c r="AI50" s="15" t="n">
        <f aca="false">Xlo*AH50+Xhi*AJ50</f>
        <v>9.307</v>
      </c>
      <c r="AJ50" s="15" t="n">
        <f aca="false">LOOKUP(Speedhi,'4'!$B$1:$BJ$1,'4'!$B46:$BJ46)</f>
        <v>9.307</v>
      </c>
      <c r="AK50" s="16" t="n">
        <f aca="false">LOOKUP(Speedlo,'5'!$B$1:$BJ$1,'5'!$B46:$BJ46)</f>
        <v>11.343</v>
      </c>
      <c r="AL50" s="16" t="n">
        <f aca="false">Xlo*AK50+Xhi*AM50</f>
        <v>14.1174</v>
      </c>
      <c r="AM50" s="16" t="n">
        <f aca="false">LOOKUP(Speedhi,'5'!$B$1:$BJ$1,'5'!$B46:$BJ46)</f>
        <v>14.1174</v>
      </c>
    </row>
    <row r="51" customFormat="false" ht="14.1" hidden="false" customHeight="true" outlineLevel="0" collapsed="false">
      <c r="A51" s="60" t="n">
        <f aca="false">A50+1</f>
        <v>80</v>
      </c>
      <c r="B51" s="52" t="n">
        <f aca="false">IF(X51&lt;=0,0,X51*Factor)</f>
        <v>14.95</v>
      </c>
      <c r="C51" s="53" t="n">
        <f aca="false">ROUND($B51*COS(PI()*(D51-Best)/180),4)</f>
        <v>2.8526</v>
      </c>
      <c r="D51" s="54" t="n">
        <f aca="false">MOD(Wind+$A51+360,360)</f>
        <v>93</v>
      </c>
      <c r="E51" s="61" t="n">
        <f aca="false">ROUND($B51*COS(PI()*(F51-Best)/180),4)</f>
        <v>2.3387</v>
      </c>
      <c r="F51" s="62" t="n">
        <f aca="false">MOD(Wind-$A51+360,360)</f>
        <v>293</v>
      </c>
      <c r="G51" s="57" t="n">
        <f aca="false">SQRT($J51^2+$K51^2)</f>
        <v>19.3758433396436</v>
      </c>
      <c r="H51" s="63" t="n">
        <f aca="false">IF($J51&lt;&gt;0,MOD(ATAN($K51/$J51)*180/PI(),180),0)</f>
        <v>30.5483810576402</v>
      </c>
      <c r="I51" s="59" t="str">
        <f aca="false">IF(B51=0,"anchor",W51)</f>
        <v>Jib 1</v>
      </c>
      <c r="J51" s="0" t="n">
        <f aca="false">$B51+Speed*COS(PI()*$A51/180)</f>
        <v>16.6864817766693</v>
      </c>
      <c r="K51" s="0" t="n">
        <f aca="false">Speed*SIN(PI()*$A51/180)</f>
        <v>9.84807753012208</v>
      </c>
      <c r="U51" s="0"/>
      <c r="W51" s="1" t="str">
        <f aca="false">IF(X51=Z51,polar_type22!$D$3,IF(X51=AC51,polar_type22!$E$3,IF(X51=AF51,polar_type22!$F$3,IF(X51=AI51,polar_type22!$G$3,polar_type22!$H$3))))</f>
        <v>Jib 1</v>
      </c>
      <c r="X51" s="0" t="n">
        <f aca="false">MAX(Z51,AC51,AF51,AI51,AL51)</f>
        <v>14.95</v>
      </c>
      <c r="Y51" s="12" t="n">
        <f aca="false">LOOKUP(Speedlo,'1'!$B$1:$BJ$1,'1'!$B47:$BJ47)</f>
        <v>3.977</v>
      </c>
      <c r="Z51" s="12" t="n">
        <f aca="false">Xlo*Y51+Xhi*AA51</f>
        <v>4.289</v>
      </c>
      <c r="AA51" s="12" t="n">
        <f aca="false">LOOKUP(Speedhi,'1'!$B$1:$BJ$1,'1'!$B47:$BJ47)</f>
        <v>4.289</v>
      </c>
      <c r="AB51" s="13" t="n">
        <f aca="false">LOOKUP(Speedlo,'2'!$B$1:$BJ$1,'2'!$B47:$BJ47)</f>
        <v>6.363</v>
      </c>
      <c r="AC51" s="13" t="n">
        <f aca="false">Xlo*AB51+Xhi*AD51</f>
        <v>7.686</v>
      </c>
      <c r="AD51" s="13" t="n">
        <f aca="false">LOOKUP(Speedhi,'2'!$B$1:$BJ$1,'2'!$B47:$BJ47)</f>
        <v>7.686</v>
      </c>
      <c r="AE51" s="14" t="n">
        <f aca="false">LOOKUP(Speedlo,'3'!$B$1:$BJ$1,'3'!$B47:$BJ47)</f>
        <v>12</v>
      </c>
      <c r="AF51" s="14" t="n">
        <f aca="false">Xlo*AE51+Xhi*AG51</f>
        <v>14.95</v>
      </c>
      <c r="AG51" s="14" t="n">
        <f aca="false">LOOKUP(Speedhi,'3'!$B$1:$BJ$1,'3'!$B47:$BJ47)</f>
        <v>14.95</v>
      </c>
      <c r="AH51" s="15" t="n">
        <f aca="false">LOOKUP(Speedlo,'4'!$B$1:$BJ$1,'4'!$B47:$BJ47)</f>
        <v>8.665</v>
      </c>
      <c r="AI51" s="15" t="n">
        <f aca="false">Xlo*AH51+Xhi*AJ51</f>
        <v>9.521</v>
      </c>
      <c r="AJ51" s="15" t="n">
        <f aca="false">LOOKUP(Speedhi,'4'!$B$1:$BJ$1,'4'!$B47:$BJ47)</f>
        <v>9.521</v>
      </c>
      <c r="AK51" s="16" t="n">
        <f aca="false">LOOKUP(Speedlo,'5'!$B$1:$BJ$1,'5'!$B47:$BJ47)</f>
        <v>11.4</v>
      </c>
      <c r="AL51" s="16" t="n">
        <f aca="false">Xlo*AK51+Xhi*AM51</f>
        <v>14.203</v>
      </c>
      <c r="AM51" s="16" t="n">
        <f aca="false">LOOKUP(Speedhi,'5'!$B$1:$BJ$1,'5'!$B47:$BJ47)</f>
        <v>14.203</v>
      </c>
    </row>
    <row r="52" customFormat="false" ht="14.1" hidden="false" customHeight="true" outlineLevel="0" collapsed="false">
      <c r="A52" s="60" t="n">
        <f aca="false">A51+1</f>
        <v>81</v>
      </c>
      <c r="B52" s="52" t="n">
        <f aca="false">IF(X52&lt;=0,0,X52*Factor)</f>
        <v>15</v>
      </c>
      <c r="C52" s="53" t="n">
        <f aca="false">ROUND($B52*COS(PI()*(D52-Best)/180),4)</f>
        <v>2.6047</v>
      </c>
      <c r="D52" s="54" t="n">
        <f aca="false">MOD(Wind+$A52+360,360)</f>
        <v>94</v>
      </c>
      <c r="E52" s="61" t="n">
        <f aca="false">ROUND($B52*COS(PI()*(F52-Best)/180),4)</f>
        <v>2.0876</v>
      </c>
      <c r="F52" s="62" t="n">
        <f aca="false">MOD(Wind-$A52+360,360)</f>
        <v>292</v>
      </c>
      <c r="G52" s="57" t="n">
        <f aca="false">SQRT($J52^2+$K52^2)</f>
        <v>19.2854955734114</v>
      </c>
      <c r="H52" s="63" t="n">
        <f aca="false">IF($J52&lt;&gt;0,MOD(ATAN($K52/$J52)*180/PI(),180),0)</f>
        <v>30.8065130507126</v>
      </c>
      <c r="I52" s="59" t="str">
        <f aca="false">IF(B52=0,"anchor",W52)</f>
        <v>Jib 1</v>
      </c>
      <c r="J52" s="0" t="n">
        <f aca="false">$B52+Speed*COS(PI()*$A52/180)</f>
        <v>16.5643446504023</v>
      </c>
      <c r="K52" s="0" t="n">
        <f aca="false">Speed*SIN(PI()*$A52/180)</f>
        <v>9.87688340595138</v>
      </c>
      <c r="U52" s="0"/>
      <c r="W52" s="1" t="str">
        <f aca="false">IF(X52=Z52,polar_type22!$D$3,IF(X52=AC52,polar_type22!$E$3,IF(X52=AF52,polar_type22!$F$3,IF(X52=AI52,polar_type22!$G$3,polar_type22!$H$3))))</f>
        <v>Jib 1</v>
      </c>
      <c r="X52" s="0" t="n">
        <f aca="false">MAX(Z52,AC52,AF52,AI52,AL52)</f>
        <v>15</v>
      </c>
      <c r="Y52" s="12" t="n">
        <f aca="false">LOOKUP(Speedlo,'1'!$B$1:$BJ$1,'1'!$B48:$BJ48)</f>
        <v>3.975</v>
      </c>
      <c r="Z52" s="12" t="n">
        <f aca="false">Xlo*Y52+Xhi*AA52</f>
        <v>4.2874</v>
      </c>
      <c r="AA52" s="12" t="n">
        <f aca="false">LOOKUP(Speedhi,'1'!$B$1:$BJ$1,'1'!$B48:$BJ48)</f>
        <v>4.2874</v>
      </c>
      <c r="AB52" s="13" t="n">
        <f aca="false">LOOKUP(Speedlo,'2'!$B$1:$BJ$1,'2'!$B48:$BJ48)</f>
        <v>6.3806</v>
      </c>
      <c r="AC52" s="13" t="n">
        <f aca="false">Xlo*AB52+Xhi*AD52</f>
        <v>7.6346</v>
      </c>
      <c r="AD52" s="13" t="n">
        <f aca="false">LOOKUP(Speedhi,'2'!$B$1:$BJ$1,'2'!$B48:$BJ48)</f>
        <v>7.6346</v>
      </c>
      <c r="AE52" s="14" t="n">
        <f aca="false">LOOKUP(Speedlo,'3'!$B$1:$BJ$1,'3'!$B48:$BJ48)</f>
        <v>12.02</v>
      </c>
      <c r="AF52" s="14" t="n">
        <f aca="false">Xlo*AE52+Xhi*AG52</f>
        <v>15</v>
      </c>
      <c r="AG52" s="14" t="n">
        <f aca="false">LOOKUP(Speedhi,'3'!$B$1:$BJ$1,'3'!$B48:$BJ48)</f>
        <v>15</v>
      </c>
      <c r="AH52" s="15" t="n">
        <f aca="false">LOOKUP(Speedlo,'4'!$B$1:$BJ$1,'4'!$B48:$BJ48)</f>
        <v>8.8456</v>
      </c>
      <c r="AI52" s="15" t="n">
        <f aca="false">Xlo*AH52+Xhi*AJ52</f>
        <v>9.7242</v>
      </c>
      <c r="AJ52" s="15" t="n">
        <f aca="false">LOOKUP(Speedhi,'4'!$B$1:$BJ$1,'4'!$B48:$BJ48)</f>
        <v>9.7242</v>
      </c>
      <c r="AK52" s="16" t="n">
        <f aca="false">LOOKUP(Speedlo,'5'!$B$1:$BJ$1,'5'!$B48:$BJ48)</f>
        <v>11.419</v>
      </c>
      <c r="AL52" s="16" t="n">
        <f aca="false">Xlo*AK52+Xhi*AM52</f>
        <v>14.2504</v>
      </c>
      <c r="AM52" s="16" t="n">
        <f aca="false">LOOKUP(Speedhi,'5'!$B$1:$BJ$1,'5'!$B48:$BJ48)</f>
        <v>14.2504</v>
      </c>
    </row>
    <row r="53" customFormat="false" ht="14.1" hidden="false" customHeight="true" outlineLevel="0" collapsed="false">
      <c r="A53" s="60" t="n">
        <f aca="false">A52+1</f>
        <v>82</v>
      </c>
      <c r="B53" s="52" t="n">
        <f aca="false">IF(X53&lt;=0,0,X53*Factor)</f>
        <v>15.05</v>
      </c>
      <c r="C53" s="53" t="n">
        <f aca="false">ROUND($B53*COS(PI()*(D53-Best)/180),4)</f>
        <v>2.3543</v>
      </c>
      <c r="D53" s="54" t="n">
        <f aca="false">MOD(Wind+$A53+360,360)</f>
        <v>95</v>
      </c>
      <c r="E53" s="61" t="n">
        <f aca="false">ROUND($B53*COS(PI()*(F53-Best)/180),4)</f>
        <v>1.8341</v>
      </c>
      <c r="F53" s="62" t="n">
        <f aca="false">MOD(Wind-$A53+360,360)</f>
        <v>291</v>
      </c>
      <c r="G53" s="57" t="n">
        <f aca="false">SQRT($J53^2+$K53^2)</f>
        <v>19.1935823490296</v>
      </c>
      <c r="H53" s="63" t="n">
        <f aca="false">IF($J53&lt;&gt;0,MOD(ATAN($K53/$J53)*180/PI(),180),0)</f>
        <v>31.0601108042001</v>
      </c>
      <c r="I53" s="59" t="str">
        <f aca="false">IF(B53=0,"anchor",W53)</f>
        <v>Jib 1</v>
      </c>
      <c r="J53" s="0" t="n">
        <f aca="false">$B53+Speed*COS(PI()*$A53/180)</f>
        <v>16.4417310096007</v>
      </c>
      <c r="K53" s="0" t="n">
        <f aca="false">Speed*SIN(PI()*$A53/180)</f>
        <v>9.9026806874157</v>
      </c>
      <c r="U53" s="0"/>
      <c r="W53" s="1" t="str">
        <f aca="false">IF(X53=Z53,polar_type22!$D$3,IF(X53=AC53,polar_type22!$E$3,IF(X53=AF53,polar_type22!$F$3,IF(X53=AI53,polar_type22!$G$3,polar_type22!$H$3))))</f>
        <v>Jib 1</v>
      </c>
      <c r="X53" s="0" t="n">
        <f aca="false">MAX(Z53,AC53,AF53,AI53,AL53)</f>
        <v>15.05</v>
      </c>
      <c r="Y53" s="12" t="n">
        <f aca="false">LOOKUP(Speedlo,'1'!$B$1:$BJ$1,'1'!$B49:$BJ49)</f>
        <v>3.973</v>
      </c>
      <c r="Z53" s="12" t="n">
        <f aca="false">Xlo*Y53+Xhi*AA53</f>
        <v>4.2858</v>
      </c>
      <c r="AA53" s="12" t="n">
        <f aca="false">LOOKUP(Speedhi,'1'!$B$1:$BJ$1,'1'!$B49:$BJ49)</f>
        <v>4.2858</v>
      </c>
      <c r="AB53" s="13" t="n">
        <f aca="false">LOOKUP(Speedlo,'2'!$B$1:$BJ$1,'2'!$B49:$BJ49)</f>
        <v>6.3982</v>
      </c>
      <c r="AC53" s="13" t="n">
        <f aca="false">Xlo*AB53+Xhi*AD53</f>
        <v>7.5832</v>
      </c>
      <c r="AD53" s="13" t="n">
        <f aca="false">LOOKUP(Speedhi,'2'!$B$1:$BJ$1,'2'!$B49:$BJ49)</f>
        <v>7.5832</v>
      </c>
      <c r="AE53" s="14" t="n">
        <f aca="false">LOOKUP(Speedlo,'3'!$B$1:$BJ$1,'3'!$B49:$BJ49)</f>
        <v>12.04</v>
      </c>
      <c r="AF53" s="14" t="n">
        <f aca="false">Xlo*AE53+Xhi*AG53</f>
        <v>15.05</v>
      </c>
      <c r="AG53" s="14" t="n">
        <f aca="false">LOOKUP(Speedhi,'3'!$B$1:$BJ$1,'3'!$B49:$BJ49)</f>
        <v>15.05</v>
      </c>
      <c r="AH53" s="15" t="n">
        <f aca="false">LOOKUP(Speedlo,'4'!$B$1:$BJ$1,'4'!$B49:$BJ49)</f>
        <v>9.0262</v>
      </c>
      <c r="AI53" s="15" t="n">
        <f aca="false">Xlo*AH53+Xhi*AJ53</f>
        <v>9.9274</v>
      </c>
      <c r="AJ53" s="15" t="n">
        <f aca="false">LOOKUP(Speedhi,'4'!$B$1:$BJ$1,'4'!$B49:$BJ49)</f>
        <v>9.9274</v>
      </c>
      <c r="AK53" s="16" t="n">
        <f aca="false">LOOKUP(Speedlo,'5'!$B$1:$BJ$1,'5'!$B49:$BJ49)</f>
        <v>11.438</v>
      </c>
      <c r="AL53" s="16" t="n">
        <f aca="false">Xlo*AK53+Xhi*AM53</f>
        <v>14.2978</v>
      </c>
      <c r="AM53" s="16" t="n">
        <f aca="false">LOOKUP(Speedhi,'5'!$B$1:$BJ$1,'5'!$B49:$BJ49)</f>
        <v>14.2978</v>
      </c>
    </row>
    <row r="54" customFormat="false" ht="14.1" hidden="false" customHeight="true" outlineLevel="0" collapsed="false">
      <c r="A54" s="60" t="n">
        <f aca="false">A53+1</f>
        <v>83</v>
      </c>
      <c r="B54" s="52" t="n">
        <f aca="false">IF(X54&lt;=0,0,X54*Factor)</f>
        <v>15.1</v>
      </c>
      <c r="C54" s="53" t="n">
        <f aca="false">ROUND($B54*COS(PI()*(D54-Best)/180),4)</f>
        <v>2.1015</v>
      </c>
      <c r="D54" s="54" t="n">
        <f aca="false">MOD(Wind+$A54+360,360)</f>
        <v>96</v>
      </c>
      <c r="E54" s="61" t="n">
        <f aca="false">ROUND($B54*COS(PI()*(F54-Best)/180),4)</f>
        <v>1.5784</v>
      </c>
      <c r="F54" s="62" t="n">
        <f aca="false">MOD(Wind-$A54+360,360)</f>
        <v>290</v>
      </c>
      <c r="G54" s="57" t="n">
        <f aca="false">SQRT($J54^2+$K54^2)</f>
        <v>19.1001188925188</v>
      </c>
      <c r="H54" s="63" t="n">
        <f aca="false">IF($J54&lt;&gt;0,MOD(ATAN($K54/$J54)*180/PI(),180),0)</f>
        <v>31.309074622948</v>
      </c>
      <c r="I54" s="59" t="str">
        <f aca="false">IF(B54=0,"anchor",W54)</f>
        <v>Jib 1</v>
      </c>
      <c r="J54" s="0" t="n">
        <f aca="false">$B54+Speed*COS(PI()*$A54/180)</f>
        <v>16.3186934340515</v>
      </c>
      <c r="K54" s="0" t="n">
        <f aca="false">Speed*SIN(PI()*$A54/180)</f>
        <v>9.92546151641322</v>
      </c>
      <c r="U54" s="0"/>
      <c r="W54" s="1" t="str">
        <f aca="false">IF(X54=Z54,polar_type22!$D$3,IF(X54=AC54,polar_type22!$E$3,IF(X54=AF54,polar_type22!$F$3,IF(X54=AI54,polar_type22!$G$3,polar_type22!$H$3))))</f>
        <v>Jib 1</v>
      </c>
      <c r="X54" s="0" t="n">
        <f aca="false">MAX(Z54,AC54,AF54,AI54,AL54)</f>
        <v>15.1</v>
      </c>
      <c r="Y54" s="12" t="n">
        <f aca="false">LOOKUP(Speedlo,'1'!$B$1:$BJ$1,'1'!$B50:$BJ50)</f>
        <v>3.971</v>
      </c>
      <c r="Z54" s="12" t="n">
        <f aca="false">Xlo*Y54+Xhi*AA54</f>
        <v>4.2842</v>
      </c>
      <c r="AA54" s="12" t="n">
        <f aca="false">LOOKUP(Speedhi,'1'!$B$1:$BJ$1,'1'!$B50:$BJ50)</f>
        <v>4.2842</v>
      </c>
      <c r="AB54" s="13" t="n">
        <f aca="false">LOOKUP(Speedlo,'2'!$B$1:$BJ$1,'2'!$B50:$BJ50)</f>
        <v>6.4158</v>
      </c>
      <c r="AC54" s="13" t="n">
        <f aca="false">Xlo*AB54+Xhi*AD54</f>
        <v>7.5318</v>
      </c>
      <c r="AD54" s="13" t="n">
        <f aca="false">LOOKUP(Speedhi,'2'!$B$1:$BJ$1,'2'!$B50:$BJ50)</f>
        <v>7.5318</v>
      </c>
      <c r="AE54" s="14" t="n">
        <f aca="false">LOOKUP(Speedlo,'3'!$B$1:$BJ$1,'3'!$B50:$BJ50)</f>
        <v>12.06</v>
      </c>
      <c r="AF54" s="14" t="n">
        <f aca="false">Xlo*AE54+Xhi*AG54</f>
        <v>15.1</v>
      </c>
      <c r="AG54" s="14" t="n">
        <f aca="false">LOOKUP(Speedhi,'3'!$B$1:$BJ$1,'3'!$B50:$BJ50)</f>
        <v>15.1</v>
      </c>
      <c r="AH54" s="15" t="n">
        <f aca="false">LOOKUP(Speedlo,'4'!$B$1:$BJ$1,'4'!$B50:$BJ50)</f>
        <v>9.2068</v>
      </c>
      <c r="AI54" s="15" t="n">
        <f aca="false">Xlo*AH54+Xhi*AJ54</f>
        <v>10.1306</v>
      </c>
      <c r="AJ54" s="15" t="n">
        <f aca="false">LOOKUP(Speedhi,'4'!$B$1:$BJ$1,'4'!$B50:$BJ50)</f>
        <v>10.1306</v>
      </c>
      <c r="AK54" s="16" t="n">
        <f aca="false">LOOKUP(Speedlo,'5'!$B$1:$BJ$1,'5'!$B50:$BJ50)</f>
        <v>11.457</v>
      </c>
      <c r="AL54" s="16" t="n">
        <f aca="false">Xlo*AK54+Xhi*AM54</f>
        <v>14.3452</v>
      </c>
      <c r="AM54" s="16" t="n">
        <f aca="false">LOOKUP(Speedhi,'5'!$B$1:$BJ$1,'5'!$B50:$BJ50)</f>
        <v>14.3452</v>
      </c>
    </row>
    <row r="55" customFormat="false" ht="14.1" hidden="false" customHeight="true" outlineLevel="0" collapsed="false">
      <c r="A55" s="60" t="n">
        <f aca="false">A54+1</f>
        <v>84</v>
      </c>
      <c r="B55" s="52" t="n">
        <f aca="false">IF(X55&lt;=0,0,X55*Factor)</f>
        <v>15.15</v>
      </c>
      <c r="C55" s="53" t="n">
        <f aca="false">ROUND($B55*COS(PI()*(D55-Best)/180),4)</f>
        <v>1.8463</v>
      </c>
      <c r="D55" s="54" t="n">
        <f aca="false">MOD(Wind+$A55+360,360)</f>
        <v>97</v>
      </c>
      <c r="E55" s="61" t="n">
        <f aca="false">ROUND($B55*COS(PI()*(F55-Best)/180),4)</f>
        <v>1.3204</v>
      </c>
      <c r="F55" s="62" t="n">
        <f aca="false">MOD(Wind-$A55+360,360)</f>
        <v>289</v>
      </c>
      <c r="G55" s="57" t="n">
        <f aca="false">SQRT($J55^2+$K55^2)</f>
        <v>19.0051210038268</v>
      </c>
      <c r="H55" s="63" t="n">
        <f aca="false">IF($J55&lt;&gt;0,MOD(ATAN($K55/$J55)*180/PI(),180),0)</f>
        <v>31.5533013168853</v>
      </c>
      <c r="I55" s="59" t="str">
        <f aca="false">IF(B55=0,"anchor",W55)</f>
        <v>Jib 1</v>
      </c>
      <c r="J55" s="0" t="n">
        <f aca="false">$B55+Speed*COS(PI()*$A55/180)</f>
        <v>16.1952846326765</v>
      </c>
      <c r="K55" s="0" t="n">
        <f aca="false">Speed*SIN(PI()*$A55/180)</f>
        <v>9.94521895368273</v>
      </c>
      <c r="U55" s="0"/>
      <c r="W55" s="1" t="str">
        <f aca="false">IF(X55=Z55,polar_type22!$D$3,IF(X55=AC55,polar_type22!$E$3,IF(X55=AF55,polar_type22!$F$3,IF(X55=AI55,polar_type22!$G$3,polar_type22!$H$3))))</f>
        <v>Jib 1</v>
      </c>
      <c r="X55" s="0" t="n">
        <f aca="false">MAX(Z55,AC55,AF55,AI55,AL55)</f>
        <v>15.15</v>
      </c>
      <c r="Y55" s="12" t="n">
        <f aca="false">LOOKUP(Speedlo,'1'!$B$1:$BJ$1,'1'!$B51:$BJ51)</f>
        <v>3.969</v>
      </c>
      <c r="Z55" s="12" t="n">
        <f aca="false">Xlo*Y55+Xhi*AA55</f>
        <v>4.2826</v>
      </c>
      <c r="AA55" s="12" t="n">
        <f aca="false">LOOKUP(Speedhi,'1'!$B$1:$BJ$1,'1'!$B51:$BJ51)</f>
        <v>4.2826</v>
      </c>
      <c r="AB55" s="13" t="n">
        <f aca="false">LOOKUP(Speedlo,'2'!$B$1:$BJ$1,'2'!$B51:$BJ51)</f>
        <v>6.4334</v>
      </c>
      <c r="AC55" s="13" t="n">
        <f aca="false">Xlo*AB55+Xhi*AD55</f>
        <v>7.4804</v>
      </c>
      <c r="AD55" s="13" t="n">
        <f aca="false">LOOKUP(Speedhi,'2'!$B$1:$BJ$1,'2'!$B51:$BJ51)</f>
        <v>7.4804</v>
      </c>
      <c r="AE55" s="14" t="n">
        <f aca="false">LOOKUP(Speedlo,'3'!$B$1:$BJ$1,'3'!$B51:$BJ51)</f>
        <v>12.08</v>
      </c>
      <c r="AF55" s="14" t="n">
        <f aca="false">Xlo*AE55+Xhi*AG55</f>
        <v>15.15</v>
      </c>
      <c r="AG55" s="14" t="n">
        <f aca="false">LOOKUP(Speedhi,'3'!$B$1:$BJ$1,'3'!$B51:$BJ51)</f>
        <v>15.15</v>
      </c>
      <c r="AH55" s="15" t="n">
        <f aca="false">LOOKUP(Speedlo,'4'!$B$1:$BJ$1,'4'!$B51:$BJ51)</f>
        <v>9.3874</v>
      </c>
      <c r="AI55" s="15" t="n">
        <f aca="false">Xlo*AH55+Xhi*AJ55</f>
        <v>10.3338</v>
      </c>
      <c r="AJ55" s="15" t="n">
        <f aca="false">LOOKUP(Speedhi,'4'!$B$1:$BJ$1,'4'!$B51:$BJ51)</f>
        <v>10.3338</v>
      </c>
      <c r="AK55" s="16" t="n">
        <f aca="false">LOOKUP(Speedlo,'5'!$B$1:$BJ$1,'5'!$B51:$BJ51)</f>
        <v>11.476</v>
      </c>
      <c r="AL55" s="16" t="n">
        <f aca="false">Xlo*AK55+Xhi*AM55</f>
        <v>14.3926</v>
      </c>
      <c r="AM55" s="16" t="n">
        <f aca="false">LOOKUP(Speedhi,'5'!$B$1:$BJ$1,'5'!$B51:$BJ51)</f>
        <v>14.3926</v>
      </c>
    </row>
    <row r="56" customFormat="false" ht="14.1" hidden="false" customHeight="true" outlineLevel="0" collapsed="false">
      <c r="A56" s="60" t="n">
        <f aca="false">A55+1</f>
        <v>85</v>
      </c>
      <c r="B56" s="52" t="n">
        <f aca="false">IF(X56&lt;=0,0,X56*Factor)</f>
        <v>15.2</v>
      </c>
      <c r="C56" s="53" t="n">
        <f aca="false">ROUND($B56*COS(PI()*(D56-Best)/180),4)</f>
        <v>1.5888</v>
      </c>
      <c r="D56" s="54" t="n">
        <f aca="false">MOD(Wind+$A56+360,360)</f>
        <v>98</v>
      </c>
      <c r="E56" s="61" t="n">
        <f aca="false">ROUND($B56*COS(PI()*(F56-Best)/180),4)</f>
        <v>1.0603</v>
      </c>
      <c r="F56" s="62" t="n">
        <f aca="false">MOD(Wind-$A56+360,360)</f>
        <v>288</v>
      </c>
      <c r="G56" s="57" t="n">
        <f aca="false">SQRT($J56^2+$K56^2)</f>
        <v>18.9086050726987</v>
      </c>
      <c r="H56" s="63" t="n">
        <f aca="false">IF($J56&lt;&gt;0,MOD(ATAN($K56/$J56)*180/PI(),180),0)</f>
        <v>31.7926840767927</v>
      </c>
      <c r="I56" s="59" t="str">
        <f aca="false">IF(B56=0,"anchor",W56)</f>
        <v>Jib 1</v>
      </c>
      <c r="J56" s="0" t="n">
        <f aca="false">$B56+Speed*COS(PI()*$A56/180)</f>
        <v>16.0715574274766</v>
      </c>
      <c r="K56" s="0" t="n">
        <f aca="false">Speed*SIN(PI()*$A56/180)</f>
        <v>9.96194698091746</v>
      </c>
      <c r="U56" s="0"/>
      <c r="W56" s="1" t="str">
        <f aca="false">IF(X56=Z56,polar_type22!$D$3,IF(X56=AC56,polar_type22!$E$3,IF(X56=AF56,polar_type22!$F$3,IF(X56=AI56,polar_type22!$G$3,polar_type22!$H$3))))</f>
        <v>Jib 1</v>
      </c>
      <c r="X56" s="0" t="n">
        <f aca="false">MAX(Z56,AC56,AF56,AI56,AL56)</f>
        <v>15.2</v>
      </c>
      <c r="Y56" s="12" t="n">
        <f aca="false">LOOKUP(Speedlo,'1'!$B$1:$BJ$1,'1'!$B52:$BJ52)</f>
        <v>3.967</v>
      </c>
      <c r="Z56" s="12" t="n">
        <f aca="false">Xlo*Y56+Xhi*AA56</f>
        <v>4.281</v>
      </c>
      <c r="AA56" s="12" t="n">
        <f aca="false">LOOKUP(Speedhi,'1'!$B$1:$BJ$1,'1'!$B52:$BJ52)</f>
        <v>4.281</v>
      </c>
      <c r="AB56" s="13" t="n">
        <f aca="false">LOOKUP(Speedlo,'2'!$B$1:$BJ$1,'2'!$B52:$BJ52)</f>
        <v>6.451</v>
      </c>
      <c r="AC56" s="13" t="n">
        <f aca="false">Xlo*AB56+Xhi*AD56</f>
        <v>7.429</v>
      </c>
      <c r="AD56" s="13" t="n">
        <f aca="false">LOOKUP(Speedhi,'2'!$B$1:$BJ$1,'2'!$B52:$BJ52)</f>
        <v>7.429</v>
      </c>
      <c r="AE56" s="14" t="n">
        <f aca="false">LOOKUP(Speedlo,'3'!$B$1:$BJ$1,'3'!$B52:$BJ52)</f>
        <v>12.1</v>
      </c>
      <c r="AF56" s="14" t="n">
        <f aca="false">Xlo*AE56+Xhi*AG56</f>
        <v>15.2</v>
      </c>
      <c r="AG56" s="14" t="n">
        <f aca="false">LOOKUP(Speedhi,'3'!$B$1:$BJ$1,'3'!$B52:$BJ52)</f>
        <v>15.2</v>
      </c>
      <c r="AH56" s="15" t="n">
        <f aca="false">LOOKUP(Speedlo,'4'!$B$1:$BJ$1,'4'!$B52:$BJ52)</f>
        <v>9.568</v>
      </c>
      <c r="AI56" s="15" t="n">
        <f aca="false">Xlo*AH56+Xhi*AJ56</f>
        <v>10.537</v>
      </c>
      <c r="AJ56" s="15" t="n">
        <f aca="false">LOOKUP(Speedhi,'4'!$B$1:$BJ$1,'4'!$B52:$BJ52)</f>
        <v>10.537</v>
      </c>
      <c r="AK56" s="16" t="n">
        <f aca="false">LOOKUP(Speedlo,'5'!$B$1:$BJ$1,'5'!$B52:$BJ52)</f>
        <v>11.495</v>
      </c>
      <c r="AL56" s="16" t="n">
        <f aca="false">Xlo*AK56+Xhi*AM56</f>
        <v>14.44</v>
      </c>
      <c r="AM56" s="16" t="n">
        <f aca="false">LOOKUP(Speedhi,'5'!$B$1:$BJ$1,'5'!$B52:$BJ52)</f>
        <v>14.44</v>
      </c>
    </row>
    <row r="57" customFormat="false" ht="14.1" hidden="false" customHeight="true" outlineLevel="0" collapsed="false">
      <c r="A57" s="60" t="n">
        <f aca="false">A56+1</f>
        <v>86</v>
      </c>
      <c r="B57" s="52" t="n">
        <f aca="false">IF(X57&lt;=0,0,X57*Factor)</f>
        <v>15.17</v>
      </c>
      <c r="C57" s="53" t="n">
        <f aca="false">ROUND($B57*COS(PI()*(D57-Best)/180),4)</f>
        <v>1.3222</v>
      </c>
      <c r="D57" s="54" t="n">
        <f aca="false">MOD(Wind+$A57+360,360)</f>
        <v>99</v>
      </c>
      <c r="E57" s="61" t="n">
        <f aca="false">ROUND($B57*COS(PI()*(F57-Best)/180),4)</f>
        <v>0.7939</v>
      </c>
      <c r="F57" s="62" t="n">
        <f aca="false">MOD(Wind-$A57+360,360)</f>
        <v>287</v>
      </c>
      <c r="G57" s="57" t="n">
        <f aca="false">SQRT($J57^2+$K57^2)</f>
        <v>18.7428123325708</v>
      </c>
      <c r="H57" s="63" t="n">
        <f aca="false">IF($J57&lt;&gt;0,MOD(ATAN($K57/$J57)*180/PI(),180),0)</f>
        <v>32.1568053792303</v>
      </c>
      <c r="I57" s="59" t="str">
        <f aca="false">IF(B57=0,"anchor",W57)</f>
        <v>Jib 1</v>
      </c>
      <c r="J57" s="0" t="n">
        <f aca="false">$B57+Speed*COS(PI()*$A57/180)</f>
        <v>15.8675647374413</v>
      </c>
      <c r="K57" s="0" t="n">
        <f aca="false">Speed*SIN(PI()*$A57/180)</f>
        <v>9.97564050259824</v>
      </c>
      <c r="U57" s="0"/>
      <c r="W57" s="1" t="str">
        <f aca="false">IF(X57=Z57,polar_type22!$D$3,IF(X57=AC57,polar_type22!$E$3,IF(X57=AF57,polar_type22!$F$3,IF(X57=AI57,polar_type22!$G$3,polar_type22!$H$3))))</f>
        <v>Jib 1</v>
      </c>
      <c r="X57" s="0" t="n">
        <f aca="false">MAX(Z57,AC57,AF57,AI57,AL57)</f>
        <v>15.17</v>
      </c>
      <c r="Y57" s="12" t="n">
        <f aca="false">LOOKUP(Speedlo,'1'!$B$1:$BJ$1,'1'!$B53:$BJ53)</f>
        <v>3.961</v>
      </c>
      <c r="Z57" s="12" t="n">
        <f aca="false">Xlo*Y57+Xhi*AA57</f>
        <v>4.2756</v>
      </c>
      <c r="AA57" s="12" t="n">
        <f aca="false">LOOKUP(Speedhi,'1'!$B$1:$BJ$1,'1'!$B53:$BJ53)</f>
        <v>4.2756</v>
      </c>
      <c r="AB57" s="13" t="n">
        <f aca="false">LOOKUP(Speedlo,'2'!$B$1:$BJ$1,'2'!$B53:$BJ53)</f>
        <v>6.4602</v>
      </c>
      <c r="AC57" s="13" t="n">
        <f aca="false">Xlo*AB57+Xhi*AD57</f>
        <v>7.3706</v>
      </c>
      <c r="AD57" s="13" t="n">
        <f aca="false">LOOKUP(Speedhi,'2'!$B$1:$BJ$1,'2'!$B53:$BJ53)</f>
        <v>7.3706</v>
      </c>
      <c r="AE57" s="14" t="n">
        <f aca="false">LOOKUP(Speedlo,'3'!$B$1:$BJ$1,'3'!$B53:$BJ53)</f>
        <v>12.04</v>
      </c>
      <c r="AF57" s="14" t="n">
        <f aca="false">Xlo*AE57+Xhi*AG57</f>
        <v>15.17</v>
      </c>
      <c r="AG57" s="14" t="n">
        <f aca="false">LOOKUP(Speedhi,'3'!$B$1:$BJ$1,'3'!$B53:$BJ53)</f>
        <v>15.17</v>
      </c>
      <c r="AH57" s="15" t="n">
        <f aca="false">LOOKUP(Speedlo,'4'!$B$1:$BJ$1,'4'!$B53:$BJ53)</f>
        <v>9.7326</v>
      </c>
      <c r="AI57" s="15" t="n">
        <f aca="false">Xlo*AH57+Xhi*AJ57</f>
        <v>10.725</v>
      </c>
      <c r="AJ57" s="15" t="n">
        <f aca="false">LOOKUP(Speedhi,'4'!$B$1:$BJ$1,'4'!$B53:$BJ53)</f>
        <v>10.725</v>
      </c>
      <c r="AK57" s="16" t="n">
        <f aca="false">LOOKUP(Speedlo,'5'!$B$1:$BJ$1,'5'!$B53:$BJ53)</f>
        <v>11.4156</v>
      </c>
      <c r="AL57" s="16" t="n">
        <f aca="false">Xlo*AK57+Xhi*AM57</f>
        <v>14.4116</v>
      </c>
      <c r="AM57" s="16" t="n">
        <f aca="false">LOOKUP(Speedhi,'5'!$B$1:$BJ$1,'5'!$B53:$BJ53)</f>
        <v>14.4116</v>
      </c>
    </row>
    <row r="58" customFormat="false" ht="14.1" hidden="false" customHeight="true" outlineLevel="0" collapsed="false">
      <c r="A58" s="60" t="n">
        <f aca="false">A57+1</f>
        <v>87</v>
      </c>
      <c r="B58" s="52" t="n">
        <f aca="false">IF(X58&lt;=0,0,X58*Factor)</f>
        <v>15.14</v>
      </c>
      <c r="C58" s="53" t="n">
        <f aca="false">ROUND($B58*COS(PI()*(D58-Best)/180),4)</f>
        <v>1.0561</v>
      </c>
      <c r="D58" s="54" t="n">
        <f aca="false">MOD(Wind+$A58+360,360)</f>
        <v>100</v>
      </c>
      <c r="E58" s="61" t="n">
        <f aca="false">ROUND($B58*COS(PI()*(F58-Best)/180),4)</f>
        <v>0.5284</v>
      </c>
      <c r="F58" s="62" t="n">
        <f aca="false">MOD(Wind-$A58+360,360)</f>
        <v>286</v>
      </c>
      <c r="G58" s="57" t="n">
        <f aca="false">SQRT($J58^2+$K58^2)</f>
        <v>18.5759771627326</v>
      </c>
      <c r="H58" s="63" t="n">
        <f aca="false">IF($J58&lt;&gt;0,MOD(ATAN($K58/$J58)*180/PI(),180),0)</f>
        <v>32.5198608134517</v>
      </c>
      <c r="I58" s="59" t="str">
        <f aca="false">IF(B58=0,"anchor",W58)</f>
        <v>Jib 1</v>
      </c>
      <c r="J58" s="0" t="n">
        <f aca="false">$B58+Speed*COS(PI()*$A58/180)</f>
        <v>15.6633595624294</v>
      </c>
      <c r="K58" s="0" t="n">
        <f aca="false">Speed*SIN(PI()*$A58/180)</f>
        <v>9.98629534754574</v>
      </c>
      <c r="U58" s="0"/>
      <c r="W58" s="1" t="str">
        <f aca="false">IF(X58=Z58,polar_type22!$D$3,IF(X58=AC58,polar_type22!$E$3,IF(X58=AF58,polar_type22!$F$3,IF(X58=AI58,polar_type22!$G$3,polar_type22!$H$3))))</f>
        <v>Jib 1</v>
      </c>
      <c r="X58" s="0" t="n">
        <f aca="false">MAX(Z58,AC58,AF58,AI58,AL58)</f>
        <v>15.14</v>
      </c>
      <c r="Y58" s="12" t="n">
        <f aca="false">LOOKUP(Speedlo,'1'!$B$1:$BJ$1,'1'!$B54:$BJ54)</f>
        <v>3.955</v>
      </c>
      <c r="Z58" s="12" t="n">
        <f aca="false">Xlo*Y58+Xhi*AA58</f>
        <v>4.2702</v>
      </c>
      <c r="AA58" s="12" t="n">
        <f aca="false">LOOKUP(Speedhi,'1'!$B$1:$BJ$1,'1'!$B54:$BJ54)</f>
        <v>4.2702</v>
      </c>
      <c r="AB58" s="13" t="n">
        <f aca="false">LOOKUP(Speedlo,'2'!$B$1:$BJ$1,'2'!$B54:$BJ54)</f>
        <v>6.4694</v>
      </c>
      <c r="AC58" s="13" t="n">
        <f aca="false">Xlo*AB58+Xhi*AD58</f>
        <v>7.3122</v>
      </c>
      <c r="AD58" s="13" t="n">
        <f aca="false">LOOKUP(Speedhi,'2'!$B$1:$BJ$1,'2'!$B54:$BJ54)</f>
        <v>7.3122</v>
      </c>
      <c r="AE58" s="14" t="n">
        <f aca="false">LOOKUP(Speedlo,'3'!$B$1:$BJ$1,'3'!$B54:$BJ54)</f>
        <v>11.98</v>
      </c>
      <c r="AF58" s="14" t="n">
        <f aca="false">Xlo*AE58+Xhi*AG58</f>
        <v>15.14</v>
      </c>
      <c r="AG58" s="14" t="n">
        <f aca="false">LOOKUP(Speedhi,'3'!$B$1:$BJ$1,'3'!$B54:$BJ54)</f>
        <v>15.14</v>
      </c>
      <c r="AH58" s="15" t="n">
        <f aca="false">LOOKUP(Speedlo,'4'!$B$1:$BJ$1,'4'!$B54:$BJ54)</f>
        <v>9.8972</v>
      </c>
      <c r="AI58" s="15" t="n">
        <f aca="false">Xlo*AH58+Xhi*AJ58</f>
        <v>10.913</v>
      </c>
      <c r="AJ58" s="15" t="n">
        <f aca="false">LOOKUP(Speedhi,'4'!$B$1:$BJ$1,'4'!$B54:$BJ54)</f>
        <v>10.913</v>
      </c>
      <c r="AK58" s="16" t="n">
        <f aca="false">LOOKUP(Speedlo,'5'!$B$1:$BJ$1,'5'!$B54:$BJ54)</f>
        <v>11.3362</v>
      </c>
      <c r="AL58" s="16" t="n">
        <f aca="false">Xlo*AK58+Xhi*AM58</f>
        <v>14.3832</v>
      </c>
      <c r="AM58" s="16" t="n">
        <f aca="false">LOOKUP(Speedhi,'5'!$B$1:$BJ$1,'5'!$B54:$BJ54)</f>
        <v>14.3832</v>
      </c>
    </row>
    <row r="59" customFormat="false" ht="14.1" hidden="false" customHeight="true" outlineLevel="0" collapsed="false">
      <c r="A59" s="60" t="n">
        <f aca="false">A58+1</f>
        <v>88</v>
      </c>
      <c r="B59" s="52" t="n">
        <f aca="false">IF(X59&lt;=0,0,X59*Factor)</f>
        <v>15.11</v>
      </c>
      <c r="C59" s="53" t="n">
        <f aca="false">ROUND($B59*COS(PI()*(D59-Best)/180),4)</f>
        <v>0.7908</v>
      </c>
      <c r="D59" s="54" t="n">
        <f aca="false">MOD(Wind+$A59+360,360)</f>
        <v>101</v>
      </c>
      <c r="E59" s="61" t="n">
        <f aca="false">ROUND($B59*COS(PI()*(F59-Best)/180),4)</f>
        <v>0.2637</v>
      </c>
      <c r="F59" s="62" t="n">
        <f aca="false">MOD(Wind-$A59+360,360)</f>
        <v>285</v>
      </c>
      <c r="G59" s="57" t="n">
        <f aca="false">SQRT($J59^2+$K59^2)</f>
        <v>18.4081158162234</v>
      </c>
      <c r="H59" s="63" t="n">
        <f aca="false">IF($J59&lt;&gt;0,MOD(ATAN($K59/$J59)*180/PI(),180),0)</f>
        <v>32.8818004870243</v>
      </c>
      <c r="I59" s="59" t="str">
        <f aca="false">IF(B59=0,"anchor",W59)</f>
        <v>Jib 1</v>
      </c>
      <c r="J59" s="0" t="n">
        <f aca="false">$B59+Speed*COS(PI()*$A59/180)</f>
        <v>15.458994967025</v>
      </c>
      <c r="K59" s="0" t="n">
        <f aca="false">Speed*SIN(PI()*$A59/180)</f>
        <v>9.99390827019096</v>
      </c>
      <c r="U59" s="0"/>
      <c r="W59" s="1" t="str">
        <f aca="false">IF(X59=Z59,polar_type22!$D$3,IF(X59=AC59,polar_type22!$E$3,IF(X59=AF59,polar_type22!$F$3,IF(X59=AI59,polar_type22!$G$3,polar_type22!$H$3))))</f>
        <v>Jib 1</v>
      </c>
      <c r="X59" s="0" t="n">
        <f aca="false">MAX(Z59,AC59,AF59,AI59,AL59)</f>
        <v>15.11</v>
      </c>
      <c r="Y59" s="12" t="n">
        <f aca="false">LOOKUP(Speedlo,'1'!$B$1:$BJ$1,'1'!$B55:$BJ55)</f>
        <v>3.949</v>
      </c>
      <c r="Z59" s="12" t="n">
        <f aca="false">Xlo*Y59+Xhi*AA59</f>
        <v>4.2648</v>
      </c>
      <c r="AA59" s="12" t="n">
        <f aca="false">LOOKUP(Speedhi,'1'!$B$1:$BJ$1,'1'!$B55:$BJ55)</f>
        <v>4.2648</v>
      </c>
      <c r="AB59" s="13" t="n">
        <f aca="false">LOOKUP(Speedlo,'2'!$B$1:$BJ$1,'2'!$B55:$BJ55)</f>
        <v>6.4786</v>
      </c>
      <c r="AC59" s="13" t="n">
        <f aca="false">Xlo*AB59+Xhi*AD59</f>
        <v>7.2538</v>
      </c>
      <c r="AD59" s="13" t="n">
        <f aca="false">LOOKUP(Speedhi,'2'!$B$1:$BJ$1,'2'!$B55:$BJ55)</f>
        <v>7.2538</v>
      </c>
      <c r="AE59" s="14" t="n">
        <f aca="false">LOOKUP(Speedlo,'3'!$B$1:$BJ$1,'3'!$B55:$BJ55)</f>
        <v>11.92</v>
      </c>
      <c r="AF59" s="14" t="n">
        <f aca="false">Xlo*AE59+Xhi*AG59</f>
        <v>15.11</v>
      </c>
      <c r="AG59" s="14" t="n">
        <f aca="false">LOOKUP(Speedhi,'3'!$B$1:$BJ$1,'3'!$B55:$BJ55)</f>
        <v>15.11</v>
      </c>
      <c r="AH59" s="15" t="n">
        <f aca="false">LOOKUP(Speedlo,'4'!$B$1:$BJ$1,'4'!$B55:$BJ55)</f>
        <v>10.0618</v>
      </c>
      <c r="AI59" s="15" t="n">
        <f aca="false">Xlo*AH59+Xhi*AJ59</f>
        <v>11.101</v>
      </c>
      <c r="AJ59" s="15" t="n">
        <f aca="false">LOOKUP(Speedhi,'4'!$B$1:$BJ$1,'4'!$B55:$BJ55)</f>
        <v>11.101</v>
      </c>
      <c r="AK59" s="16" t="n">
        <f aca="false">LOOKUP(Speedlo,'5'!$B$1:$BJ$1,'5'!$B55:$BJ55)</f>
        <v>11.2568</v>
      </c>
      <c r="AL59" s="16" t="n">
        <f aca="false">Xlo*AK59+Xhi*AM59</f>
        <v>14.3548</v>
      </c>
      <c r="AM59" s="16" t="n">
        <f aca="false">LOOKUP(Speedhi,'5'!$B$1:$BJ$1,'5'!$B55:$BJ55)</f>
        <v>14.3548</v>
      </c>
    </row>
    <row r="60" customFormat="false" ht="14.1" hidden="false" customHeight="true" outlineLevel="0" collapsed="false">
      <c r="A60" s="60" t="n">
        <f aca="false">A59+1</f>
        <v>89</v>
      </c>
      <c r="B60" s="52" t="n">
        <f aca="false">IF(X60&lt;=0,0,X60*Factor)</f>
        <v>15.08</v>
      </c>
      <c r="C60" s="53" t="n">
        <f aca="false">ROUND($B60*COS(PI()*(D60-Best)/180),4)</f>
        <v>0.5263</v>
      </c>
      <c r="D60" s="54" t="n">
        <f aca="false">MOD(Wind+$A60+360,360)</f>
        <v>102</v>
      </c>
      <c r="E60" s="61" t="n">
        <f aca="false">ROUND($B60*COS(PI()*(F60-Best)/180),4)</f>
        <v>-0</v>
      </c>
      <c r="F60" s="62" t="n">
        <f aca="false">MOD(Wind-$A60+360,360)</f>
        <v>284</v>
      </c>
      <c r="G60" s="57" t="n">
        <f aca="false">SQRT($J60^2+$K60^2)</f>
        <v>18.2392446603878</v>
      </c>
      <c r="H60" s="63" t="n">
        <f aca="false">IF($J60&lt;&gt;0,MOD(ATAN($K60/$J60)*180/PI(),180),0)</f>
        <v>33.242572570271</v>
      </c>
      <c r="I60" s="59" t="str">
        <f aca="false">IF(B60=0,"anchor",W60)</f>
        <v>Jib 1</v>
      </c>
      <c r="J60" s="0" t="n">
        <f aca="false">$B60+Speed*COS(PI()*$A60/180)</f>
        <v>15.2545240643728</v>
      </c>
      <c r="K60" s="0" t="n">
        <f aca="false">Speed*SIN(PI()*$A60/180)</f>
        <v>9.99847695156391</v>
      </c>
      <c r="U60" s="0"/>
      <c r="W60" s="1" t="str">
        <f aca="false">IF(X60=Z60,polar_type22!$D$3,IF(X60=AC60,polar_type22!$E$3,IF(X60=AF60,polar_type22!$F$3,IF(X60=AI60,polar_type22!$G$3,polar_type22!$H$3))))</f>
        <v>Jib 1</v>
      </c>
      <c r="X60" s="0" t="n">
        <f aca="false">MAX(Z60,AC60,AF60,AI60,AL60)</f>
        <v>15.08</v>
      </c>
      <c r="Y60" s="12" t="n">
        <f aca="false">LOOKUP(Speedlo,'1'!$B$1:$BJ$1,'1'!$B56:$BJ56)</f>
        <v>3.943</v>
      </c>
      <c r="Z60" s="12" t="n">
        <f aca="false">Xlo*Y60+Xhi*AA60</f>
        <v>4.2594</v>
      </c>
      <c r="AA60" s="12" t="n">
        <f aca="false">LOOKUP(Speedhi,'1'!$B$1:$BJ$1,'1'!$B56:$BJ56)</f>
        <v>4.2594</v>
      </c>
      <c r="AB60" s="13" t="n">
        <f aca="false">LOOKUP(Speedlo,'2'!$B$1:$BJ$1,'2'!$B56:$BJ56)</f>
        <v>6.4878</v>
      </c>
      <c r="AC60" s="13" t="n">
        <f aca="false">Xlo*AB60+Xhi*AD60</f>
        <v>7.1954</v>
      </c>
      <c r="AD60" s="13" t="n">
        <f aca="false">LOOKUP(Speedhi,'2'!$B$1:$BJ$1,'2'!$B56:$BJ56)</f>
        <v>7.1954</v>
      </c>
      <c r="AE60" s="14" t="n">
        <f aca="false">LOOKUP(Speedlo,'3'!$B$1:$BJ$1,'3'!$B56:$BJ56)</f>
        <v>11.86</v>
      </c>
      <c r="AF60" s="14" t="n">
        <f aca="false">Xlo*AE60+Xhi*AG60</f>
        <v>15.08</v>
      </c>
      <c r="AG60" s="14" t="n">
        <f aca="false">LOOKUP(Speedhi,'3'!$B$1:$BJ$1,'3'!$B56:$BJ56)</f>
        <v>15.08</v>
      </c>
      <c r="AH60" s="15" t="n">
        <f aca="false">LOOKUP(Speedlo,'4'!$B$1:$BJ$1,'4'!$B56:$BJ56)</f>
        <v>10.2264</v>
      </c>
      <c r="AI60" s="15" t="n">
        <f aca="false">Xlo*AH60+Xhi*AJ60</f>
        <v>11.289</v>
      </c>
      <c r="AJ60" s="15" t="n">
        <f aca="false">LOOKUP(Speedhi,'4'!$B$1:$BJ$1,'4'!$B56:$BJ56)</f>
        <v>11.289</v>
      </c>
      <c r="AK60" s="16" t="n">
        <f aca="false">LOOKUP(Speedlo,'5'!$B$1:$BJ$1,'5'!$B56:$BJ56)</f>
        <v>11.1774</v>
      </c>
      <c r="AL60" s="16" t="n">
        <f aca="false">Xlo*AK60+Xhi*AM60</f>
        <v>14.3264</v>
      </c>
      <c r="AM60" s="16" t="n">
        <f aca="false">LOOKUP(Speedhi,'5'!$B$1:$BJ$1,'5'!$B56:$BJ56)</f>
        <v>14.3264</v>
      </c>
    </row>
    <row r="61" customFormat="false" ht="14.1" hidden="false" customHeight="true" outlineLevel="0" collapsed="false">
      <c r="A61" s="60" t="n">
        <f aca="false">A60+1</f>
        <v>90</v>
      </c>
      <c r="B61" s="52" t="n">
        <f aca="false">IF(X61&lt;=0,0,X61*Factor)</f>
        <v>15.05</v>
      </c>
      <c r="C61" s="53" t="n">
        <f aca="false">ROUND($B61*COS(PI()*(D61-Best)/180),4)</f>
        <v>0.2627</v>
      </c>
      <c r="D61" s="54" t="n">
        <f aca="false">MOD(Wind+$A61+360,360)</f>
        <v>103</v>
      </c>
      <c r="E61" s="61" t="n">
        <f aca="false">ROUND($B61*COS(PI()*(F61-Best)/180),4)</f>
        <v>-0.2627</v>
      </c>
      <c r="F61" s="62" t="n">
        <f aca="false">MOD(Wind-$A61+360,360)</f>
        <v>283</v>
      </c>
      <c r="G61" s="57" t="n">
        <f aca="false">SQRT($J61^2+$K61^2)</f>
        <v>18.0693801775268</v>
      </c>
      <c r="H61" s="63" t="n">
        <f aca="false">IF($J61&lt;&gt;0,MOD(ATAN($K61/$J61)*180/PI(),180),0)</f>
        <v>33.6021231905734</v>
      </c>
      <c r="I61" s="59" t="str">
        <f aca="false">IF(B61=0,"anchor",W61)</f>
        <v>Jib 1</v>
      </c>
      <c r="J61" s="0" t="n">
        <f aca="false">$B61+Speed*COS(PI()*$A61/180)</f>
        <v>15.05</v>
      </c>
      <c r="K61" s="0" t="n">
        <f aca="false">Speed*SIN(PI()*$A61/180)</f>
        <v>10</v>
      </c>
      <c r="U61" s="0"/>
      <c r="W61" s="1" t="str">
        <f aca="false">IF(X61=Z61,polar_type22!$D$3,IF(X61=AC61,polar_type22!$E$3,IF(X61=AF61,polar_type22!$F$3,IF(X61=AI61,polar_type22!$G$3,polar_type22!$H$3))))</f>
        <v>Jib 1</v>
      </c>
      <c r="X61" s="0" t="n">
        <f aca="false">MAX(Z61,AC61,AF61,AI61,AL61)</f>
        <v>15.05</v>
      </c>
      <c r="Y61" s="12" t="n">
        <f aca="false">LOOKUP(Speedlo,'1'!$B$1:$BJ$1,'1'!$B57:$BJ57)</f>
        <v>3.937</v>
      </c>
      <c r="Z61" s="12" t="n">
        <f aca="false">Xlo*Y61+Xhi*AA61</f>
        <v>4.254</v>
      </c>
      <c r="AA61" s="12" t="n">
        <f aca="false">LOOKUP(Speedhi,'1'!$B$1:$BJ$1,'1'!$B57:$BJ57)</f>
        <v>4.254</v>
      </c>
      <c r="AB61" s="13" t="n">
        <f aca="false">LOOKUP(Speedlo,'2'!$B$1:$BJ$1,'2'!$B57:$BJ57)</f>
        <v>6.497</v>
      </c>
      <c r="AC61" s="13" t="n">
        <f aca="false">Xlo*AB61+Xhi*AD61</f>
        <v>7.137</v>
      </c>
      <c r="AD61" s="13" t="n">
        <f aca="false">LOOKUP(Speedhi,'2'!$B$1:$BJ$1,'2'!$B57:$BJ57)</f>
        <v>7.137</v>
      </c>
      <c r="AE61" s="14" t="n">
        <f aca="false">LOOKUP(Speedlo,'3'!$B$1:$BJ$1,'3'!$B57:$BJ57)</f>
        <v>11.8</v>
      </c>
      <c r="AF61" s="14" t="n">
        <f aca="false">Xlo*AE61+Xhi*AG61</f>
        <v>15.05</v>
      </c>
      <c r="AG61" s="14" t="n">
        <f aca="false">LOOKUP(Speedhi,'3'!$B$1:$BJ$1,'3'!$B57:$BJ57)</f>
        <v>15.05</v>
      </c>
      <c r="AH61" s="15" t="n">
        <f aca="false">LOOKUP(Speedlo,'4'!$B$1:$BJ$1,'4'!$B57:$BJ57)</f>
        <v>10.391</v>
      </c>
      <c r="AI61" s="15" t="n">
        <f aca="false">Xlo*AH61+Xhi*AJ61</f>
        <v>11.477</v>
      </c>
      <c r="AJ61" s="15" t="n">
        <f aca="false">LOOKUP(Speedhi,'4'!$B$1:$BJ$1,'4'!$B57:$BJ57)</f>
        <v>11.477</v>
      </c>
      <c r="AK61" s="16" t="n">
        <f aca="false">LOOKUP(Speedlo,'5'!$B$1:$BJ$1,'5'!$B57:$BJ57)</f>
        <v>11.098</v>
      </c>
      <c r="AL61" s="16" t="n">
        <f aca="false">Xlo*AK61+Xhi*AM61</f>
        <v>14.298</v>
      </c>
      <c r="AM61" s="16" t="n">
        <f aca="false">LOOKUP(Speedhi,'5'!$B$1:$BJ$1,'5'!$B57:$BJ57)</f>
        <v>14.298</v>
      </c>
    </row>
    <row r="62" customFormat="false" ht="14.1" hidden="false" customHeight="true" outlineLevel="0" collapsed="false">
      <c r="A62" s="60" t="n">
        <f aca="false">A61+1</f>
        <v>91</v>
      </c>
      <c r="B62" s="52" t="n">
        <f aca="false">IF(X62&lt;=0,0,X62*Factor)</f>
        <v>14.98</v>
      </c>
      <c r="C62" s="53" t="n">
        <f aca="false">ROUND($B62*COS(PI()*(D62-Best)/180),4)</f>
        <v>0</v>
      </c>
      <c r="D62" s="54" t="n">
        <f aca="false">MOD(Wind+$A62+360,360)</f>
        <v>104</v>
      </c>
      <c r="E62" s="61" t="n">
        <f aca="false">ROUND($B62*COS(PI()*(F62-Best)/180),4)</f>
        <v>-0.5228</v>
      </c>
      <c r="F62" s="62" t="n">
        <f aca="false">MOD(Wind-$A62+360,360)</f>
        <v>282</v>
      </c>
      <c r="G62" s="57" t="n">
        <f aca="false">SQRT($J62^2+$K62^2)</f>
        <v>17.865375983488</v>
      </c>
      <c r="H62" s="63" t="n">
        <f aca="false">IF($J62&lt;&gt;0,MOD(ATAN($K62/$J62)*180/PI(),180),0)</f>
        <v>34.0320579768086</v>
      </c>
      <c r="I62" s="59" t="str">
        <f aca="false">IF(B62=0,"anchor",W62)</f>
        <v>Jib 1</v>
      </c>
      <c r="J62" s="0" t="n">
        <f aca="false">$B62+Speed*COS(PI()*$A62/180)</f>
        <v>14.8054759356272</v>
      </c>
      <c r="K62" s="0" t="n">
        <f aca="false">Speed*SIN(PI()*$A62/180)</f>
        <v>9.99847695156391</v>
      </c>
      <c r="U62" s="0"/>
      <c r="W62" s="1" t="str">
        <f aca="false">IF(X62=Z62,polar_type22!$D$3,IF(X62=AC62,polar_type22!$E$3,IF(X62=AF62,polar_type22!$F$3,IF(X62=AI62,polar_type22!$G$3,polar_type22!$H$3))))</f>
        <v>Jib 1</v>
      </c>
      <c r="X62" s="0" t="n">
        <f aca="false">MAX(Z62,AC62,AF62,AI62,AL62)</f>
        <v>14.98</v>
      </c>
      <c r="Y62" s="12" t="n">
        <f aca="false">LOOKUP(Speedlo,'1'!$B$1:$BJ$1,'1'!$B58:$BJ58)</f>
        <v>3.9278</v>
      </c>
      <c r="Z62" s="12" t="n">
        <f aca="false">Xlo*Y62+Xhi*AA62</f>
        <v>4.245</v>
      </c>
      <c r="AA62" s="12" t="n">
        <f aca="false">LOOKUP(Speedhi,'1'!$B$1:$BJ$1,'1'!$B58:$BJ58)</f>
        <v>4.245</v>
      </c>
      <c r="AB62" s="13" t="n">
        <f aca="false">LOOKUP(Speedlo,'2'!$B$1:$BJ$1,'2'!$B58:$BJ58)</f>
        <v>6.498</v>
      </c>
      <c r="AC62" s="13" t="n">
        <f aca="false">Xlo*AB62+Xhi*AD62</f>
        <v>7.0738</v>
      </c>
      <c r="AD62" s="13" t="n">
        <f aca="false">LOOKUP(Speedhi,'2'!$B$1:$BJ$1,'2'!$B58:$BJ58)</f>
        <v>7.0738</v>
      </c>
      <c r="AE62" s="14" t="n">
        <f aca="false">LOOKUP(Speedlo,'3'!$B$1:$BJ$1,'3'!$B58:$BJ58)</f>
        <v>11.66</v>
      </c>
      <c r="AF62" s="14" t="n">
        <f aca="false">Xlo*AE62+Xhi*AG62</f>
        <v>14.98</v>
      </c>
      <c r="AG62" s="14" t="n">
        <f aca="false">LOOKUP(Speedhi,'3'!$B$1:$BJ$1,'3'!$B58:$BJ58)</f>
        <v>14.98</v>
      </c>
      <c r="AH62" s="15" t="n">
        <f aca="false">LOOKUP(Speedlo,'4'!$B$1:$BJ$1,'4'!$B58:$BJ58)</f>
        <v>10.5328</v>
      </c>
      <c r="AI62" s="15" t="n">
        <f aca="false">Xlo*AH62+Xhi*AJ62</f>
        <v>11.644</v>
      </c>
      <c r="AJ62" s="15" t="n">
        <f aca="false">LOOKUP(Speedhi,'4'!$B$1:$BJ$1,'4'!$B58:$BJ58)</f>
        <v>11.644</v>
      </c>
      <c r="AK62" s="16" t="n">
        <f aca="false">LOOKUP(Speedlo,'5'!$B$1:$BJ$1,'5'!$B58:$BJ58)</f>
        <v>10.9874</v>
      </c>
      <c r="AL62" s="16" t="n">
        <f aca="false">Xlo*AK62+Xhi*AM62</f>
        <v>14.2314</v>
      </c>
      <c r="AM62" s="16" t="n">
        <f aca="false">LOOKUP(Speedhi,'5'!$B$1:$BJ$1,'5'!$B58:$BJ58)</f>
        <v>14.2314</v>
      </c>
    </row>
    <row r="63" customFormat="false" ht="14.1" hidden="false" customHeight="true" outlineLevel="0" collapsed="false">
      <c r="A63" s="60" t="n">
        <f aca="false">A62+1</f>
        <v>92</v>
      </c>
      <c r="B63" s="52" t="n">
        <f aca="false">IF(X63&lt;=0,0,X63*Factor)</f>
        <v>14.91</v>
      </c>
      <c r="C63" s="53" t="n">
        <f aca="false">ROUND($B63*COS(PI()*(D63-Best)/180),4)</f>
        <v>-0.2602</v>
      </c>
      <c r="D63" s="54" t="n">
        <f aca="false">MOD(Wind+$A63+360,360)</f>
        <v>105</v>
      </c>
      <c r="E63" s="61" t="n">
        <f aca="false">ROUND($B63*COS(PI()*(F63-Best)/180),4)</f>
        <v>-0.7803</v>
      </c>
      <c r="F63" s="62" t="n">
        <f aca="false">MOD(Wind-$A63+360,360)</f>
        <v>281</v>
      </c>
      <c r="G63" s="57" t="n">
        <f aca="false">SQRT($J63^2+$K63^2)</f>
        <v>17.6607211088142</v>
      </c>
      <c r="H63" s="63" t="n">
        <f aca="false">IF($J63&lt;&gt;0,MOD(ATAN($K63/$J63)*180/PI(),180),0)</f>
        <v>34.4636561847488</v>
      </c>
      <c r="I63" s="59" t="str">
        <f aca="false">IF(B63=0,"anchor",W63)</f>
        <v>Jib 1</v>
      </c>
      <c r="J63" s="0" t="n">
        <f aca="false">$B63+Speed*COS(PI()*$A63/180)</f>
        <v>14.561005032975</v>
      </c>
      <c r="K63" s="0" t="n">
        <f aca="false">Speed*SIN(PI()*$A63/180)</f>
        <v>9.99390827019096</v>
      </c>
      <c r="U63" s="0"/>
      <c r="W63" s="1" t="str">
        <f aca="false">IF(X63=Z63,polar_type22!$D$3,IF(X63=AC63,polar_type22!$E$3,IF(X63=AF63,polar_type22!$F$3,IF(X63=AI63,polar_type22!$G$3,polar_type22!$H$3))))</f>
        <v>Jib 1</v>
      </c>
      <c r="X63" s="0" t="n">
        <f aca="false">MAX(Z63,AC63,AF63,AI63,AL63)</f>
        <v>14.91</v>
      </c>
      <c r="Y63" s="12" t="n">
        <f aca="false">LOOKUP(Speedlo,'1'!$B$1:$BJ$1,'1'!$B59:$BJ59)</f>
        <v>3.9186</v>
      </c>
      <c r="Z63" s="12" t="n">
        <f aca="false">Xlo*Y63+Xhi*AA63</f>
        <v>4.236</v>
      </c>
      <c r="AA63" s="12" t="n">
        <f aca="false">LOOKUP(Speedhi,'1'!$B$1:$BJ$1,'1'!$B59:$BJ59)</f>
        <v>4.236</v>
      </c>
      <c r="AB63" s="13" t="n">
        <f aca="false">LOOKUP(Speedlo,'2'!$B$1:$BJ$1,'2'!$B59:$BJ59)</f>
        <v>6.499</v>
      </c>
      <c r="AC63" s="13" t="n">
        <f aca="false">Xlo*AB63+Xhi*AD63</f>
        <v>7.0106</v>
      </c>
      <c r="AD63" s="13" t="n">
        <f aca="false">LOOKUP(Speedhi,'2'!$B$1:$BJ$1,'2'!$B59:$BJ59)</f>
        <v>7.0106</v>
      </c>
      <c r="AE63" s="14" t="n">
        <f aca="false">LOOKUP(Speedlo,'3'!$B$1:$BJ$1,'3'!$B59:$BJ59)</f>
        <v>11.52</v>
      </c>
      <c r="AF63" s="14" t="n">
        <f aca="false">Xlo*AE63+Xhi*AG63</f>
        <v>14.91</v>
      </c>
      <c r="AG63" s="14" t="n">
        <f aca="false">LOOKUP(Speedhi,'3'!$B$1:$BJ$1,'3'!$B59:$BJ59)</f>
        <v>14.91</v>
      </c>
      <c r="AH63" s="15" t="n">
        <f aca="false">LOOKUP(Speedlo,'4'!$B$1:$BJ$1,'4'!$B59:$BJ59)</f>
        <v>10.6746</v>
      </c>
      <c r="AI63" s="15" t="n">
        <f aca="false">Xlo*AH63+Xhi*AJ63</f>
        <v>11.811</v>
      </c>
      <c r="AJ63" s="15" t="n">
        <f aca="false">LOOKUP(Speedhi,'4'!$B$1:$BJ$1,'4'!$B59:$BJ59)</f>
        <v>11.811</v>
      </c>
      <c r="AK63" s="16" t="n">
        <f aca="false">LOOKUP(Speedlo,'5'!$B$1:$BJ$1,'5'!$B59:$BJ59)</f>
        <v>10.8768</v>
      </c>
      <c r="AL63" s="16" t="n">
        <f aca="false">Xlo*AK63+Xhi*AM63</f>
        <v>14.1648</v>
      </c>
      <c r="AM63" s="16" t="n">
        <f aca="false">LOOKUP(Speedhi,'5'!$B$1:$BJ$1,'5'!$B59:$BJ59)</f>
        <v>14.1648</v>
      </c>
    </row>
    <row r="64" customFormat="false" ht="14.1" hidden="false" customHeight="true" outlineLevel="0" collapsed="false">
      <c r="A64" s="60" t="n">
        <f aca="false">A63+1</f>
        <v>93</v>
      </c>
      <c r="B64" s="52" t="n">
        <f aca="false">IF(X64&lt;=0,0,X64*Factor)</f>
        <v>14.84</v>
      </c>
      <c r="C64" s="53" t="n">
        <f aca="false">ROUND($B64*COS(PI()*(D64-Best)/180),4)</f>
        <v>-0.5179</v>
      </c>
      <c r="D64" s="54" t="n">
        <f aca="false">MOD(Wind+$A64+360,360)</f>
        <v>106</v>
      </c>
      <c r="E64" s="61" t="n">
        <f aca="false">ROUND($B64*COS(PI()*(F64-Best)/180),4)</f>
        <v>-1.0352</v>
      </c>
      <c r="F64" s="62" t="n">
        <f aca="false">MOD(Wind-$A64+360,360)</f>
        <v>280</v>
      </c>
      <c r="G64" s="57" t="n">
        <f aca="false">SQRT($J64^2+$K64^2)</f>
        <v>17.4554372098522</v>
      </c>
      <c r="H64" s="63" t="n">
        <f aca="false">IF($J64&lt;&gt;0,MOD(ATAN($K64/$J64)*180/PI(),180),0)</f>
        <v>34.8969543053874</v>
      </c>
      <c r="I64" s="59" t="str">
        <f aca="false">IF(B64=0,"anchor",W64)</f>
        <v>Jib 1</v>
      </c>
      <c r="J64" s="0" t="n">
        <f aca="false">$B64+Speed*COS(PI()*$A64/180)</f>
        <v>14.3166404375706</v>
      </c>
      <c r="K64" s="0" t="n">
        <f aca="false">Speed*SIN(PI()*$A64/180)</f>
        <v>9.98629534754574</v>
      </c>
      <c r="U64" s="0"/>
      <c r="W64" s="1" t="str">
        <f aca="false">IF(X64=Z64,polar_type22!$D$3,IF(X64=AC64,polar_type22!$E$3,IF(X64=AF64,polar_type22!$F$3,IF(X64=AI64,polar_type22!$G$3,polar_type22!$H$3))))</f>
        <v>Jib 1</v>
      </c>
      <c r="X64" s="0" t="n">
        <f aca="false">MAX(Z64,AC64,AF64,AI64,AL64)</f>
        <v>14.84</v>
      </c>
      <c r="Y64" s="12" t="n">
        <f aca="false">LOOKUP(Speedlo,'1'!$B$1:$BJ$1,'1'!$B60:$BJ60)</f>
        <v>3.9094</v>
      </c>
      <c r="Z64" s="12" t="n">
        <f aca="false">Xlo*Y64+Xhi*AA64</f>
        <v>4.227</v>
      </c>
      <c r="AA64" s="12" t="n">
        <f aca="false">LOOKUP(Speedhi,'1'!$B$1:$BJ$1,'1'!$B60:$BJ60)</f>
        <v>4.227</v>
      </c>
      <c r="AB64" s="13" t="n">
        <f aca="false">LOOKUP(Speedlo,'2'!$B$1:$BJ$1,'2'!$B60:$BJ60)</f>
        <v>6.5</v>
      </c>
      <c r="AC64" s="13" t="n">
        <f aca="false">Xlo*AB64+Xhi*AD64</f>
        <v>6.9474</v>
      </c>
      <c r="AD64" s="13" t="n">
        <f aca="false">LOOKUP(Speedhi,'2'!$B$1:$BJ$1,'2'!$B60:$BJ60)</f>
        <v>6.9474</v>
      </c>
      <c r="AE64" s="14" t="n">
        <f aca="false">LOOKUP(Speedlo,'3'!$B$1:$BJ$1,'3'!$B60:$BJ60)</f>
        <v>11.38</v>
      </c>
      <c r="AF64" s="14" t="n">
        <f aca="false">Xlo*AE64+Xhi*AG64</f>
        <v>14.84</v>
      </c>
      <c r="AG64" s="14" t="n">
        <f aca="false">LOOKUP(Speedhi,'3'!$B$1:$BJ$1,'3'!$B60:$BJ60)</f>
        <v>14.84</v>
      </c>
      <c r="AH64" s="15" t="n">
        <f aca="false">LOOKUP(Speedlo,'4'!$B$1:$BJ$1,'4'!$B60:$BJ60)</f>
        <v>10.8164</v>
      </c>
      <c r="AI64" s="15" t="n">
        <f aca="false">Xlo*AH64+Xhi*AJ64</f>
        <v>11.978</v>
      </c>
      <c r="AJ64" s="15" t="n">
        <f aca="false">LOOKUP(Speedhi,'4'!$B$1:$BJ$1,'4'!$B60:$BJ60)</f>
        <v>11.978</v>
      </c>
      <c r="AK64" s="16" t="n">
        <f aca="false">LOOKUP(Speedlo,'5'!$B$1:$BJ$1,'5'!$B60:$BJ60)</f>
        <v>10.7662</v>
      </c>
      <c r="AL64" s="16" t="n">
        <f aca="false">Xlo*AK64+Xhi*AM64</f>
        <v>14.0982</v>
      </c>
      <c r="AM64" s="16" t="n">
        <f aca="false">LOOKUP(Speedhi,'5'!$B$1:$BJ$1,'5'!$B60:$BJ60)</f>
        <v>14.0982</v>
      </c>
    </row>
    <row r="65" customFormat="false" ht="14.1" hidden="false" customHeight="true" outlineLevel="0" collapsed="false">
      <c r="A65" s="60" t="n">
        <f aca="false">A64+1</f>
        <v>94</v>
      </c>
      <c r="B65" s="52" t="n">
        <f aca="false">IF(X65&lt;=0,0,X65*Factor)</f>
        <v>14.77</v>
      </c>
      <c r="C65" s="53" t="n">
        <f aca="false">ROUND($B65*COS(PI()*(D65-Best)/180),4)</f>
        <v>-0.773</v>
      </c>
      <c r="D65" s="54" t="n">
        <f aca="false">MOD(Wind+$A65+360,360)</f>
        <v>107</v>
      </c>
      <c r="E65" s="61" t="n">
        <f aca="false">ROUND($B65*COS(PI()*(F65-Best)/180),4)</f>
        <v>-1.2873</v>
      </c>
      <c r="F65" s="62" t="n">
        <f aca="false">MOD(Wind-$A65+360,360)</f>
        <v>279</v>
      </c>
      <c r="G65" s="57" t="n">
        <f aca="false">SQRT($J65^2+$K65^2)</f>
        <v>17.24954601304</v>
      </c>
      <c r="H65" s="63" t="n">
        <f aca="false">IF($J65&lt;&gt;0,MOD(ATAN($K65/$J65)*180/PI(),180),0)</f>
        <v>35.3319907851588</v>
      </c>
      <c r="I65" s="59" t="str">
        <f aca="false">IF(B65=0,"anchor",W65)</f>
        <v>Jib 1</v>
      </c>
      <c r="J65" s="0" t="n">
        <f aca="false">$B65+Speed*COS(PI()*$A65/180)</f>
        <v>14.0724352625587</v>
      </c>
      <c r="K65" s="0" t="n">
        <f aca="false">Speed*SIN(PI()*$A65/180)</f>
        <v>9.97564050259824</v>
      </c>
      <c r="U65" s="0"/>
      <c r="W65" s="1" t="str">
        <f aca="false">IF(X65=Z65,polar_type22!$D$3,IF(X65=AC65,polar_type22!$E$3,IF(X65=AF65,polar_type22!$F$3,IF(X65=AI65,polar_type22!$G$3,polar_type22!$H$3))))</f>
        <v>Jib 1</v>
      </c>
      <c r="X65" s="0" t="n">
        <f aca="false">MAX(Z65,AC65,AF65,AI65,AL65)</f>
        <v>14.77</v>
      </c>
      <c r="Y65" s="12" t="n">
        <f aca="false">LOOKUP(Speedlo,'1'!$B$1:$BJ$1,'1'!$B61:$BJ61)</f>
        <v>3.9002</v>
      </c>
      <c r="Z65" s="12" t="n">
        <f aca="false">Xlo*Y65+Xhi*AA65</f>
        <v>4.218</v>
      </c>
      <c r="AA65" s="12" t="n">
        <f aca="false">LOOKUP(Speedhi,'1'!$B$1:$BJ$1,'1'!$B61:$BJ61)</f>
        <v>4.218</v>
      </c>
      <c r="AB65" s="13" t="n">
        <f aca="false">LOOKUP(Speedlo,'2'!$B$1:$BJ$1,'2'!$B61:$BJ61)</f>
        <v>6.501</v>
      </c>
      <c r="AC65" s="13" t="n">
        <f aca="false">Xlo*AB65+Xhi*AD65</f>
        <v>6.8842</v>
      </c>
      <c r="AD65" s="13" t="n">
        <f aca="false">LOOKUP(Speedhi,'2'!$B$1:$BJ$1,'2'!$B61:$BJ61)</f>
        <v>6.8842</v>
      </c>
      <c r="AE65" s="14" t="n">
        <f aca="false">LOOKUP(Speedlo,'3'!$B$1:$BJ$1,'3'!$B61:$BJ61)</f>
        <v>11.24</v>
      </c>
      <c r="AF65" s="14" t="n">
        <f aca="false">Xlo*AE65+Xhi*AG65</f>
        <v>14.77</v>
      </c>
      <c r="AG65" s="14" t="n">
        <f aca="false">LOOKUP(Speedhi,'3'!$B$1:$BJ$1,'3'!$B61:$BJ61)</f>
        <v>14.77</v>
      </c>
      <c r="AH65" s="15" t="n">
        <f aca="false">LOOKUP(Speedlo,'4'!$B$1:$BJ$1,'4'!$B61:$BJ61)</f>
        <v>10.9582</v>
      </c>
      <c r="AI65" s="15" t="n">
        <f aca="false">Xlo*AH65+Xhi*AJ65</f>
        <v>12.145</v>
      </c>
      <c r="AJ65" s="15" t="n">
        <f aca="false">LOOKUP(Speedhi,'4'!$B$1:$BJ$1,'4'!$B61:$BJ61)</f>
        <v>12.145</v>
      </c>
      <c r="AK65" s="16" t="n">
        <f aca="false">LOOKUP(Speedlo,'5'!$B$1:$BJ$1,'5'!$B61:$BJ61)</f>
        <v>10.6556</v>
      </c>
      <c r="AL65" s="16" t="n">
        <f aca="false">Xlo*AK65+Xhi*AM65</f>
        <v>14.0316</v>
      </c>
      <c r="AM65" s="16" t="n">
        <f aca="false">LOOKUP(Speedhi,'5'!$B$1:$BJ$1,'5'!$B61:$BJ61)</f>
        <v>14.0316</v>
      </c>
    </row>
    <row r="66" customFormat="false" ht="14.1" hidden="false" customHeight="true" outlineLevel="0" collapsed="false">
      <c r="A66" s="60" t="n">
        <f aca="false">A65+1</f>
        <v>95</v>
      </c>
      <c r="B66" s="52" t="n">
        <f aca="false">IF(X66&lt;=0,0,X66*Factor)</f>
        <v>14.7</v>
      </c>
      <c r="C66" s="53" t="n">
        <f aca="false">ROUND($B66*COS(PI()*(D66-Best)/180),4)</f>
        <v>-1.0254</v>
      </c>
      <c r="D66" s="54" t="n">
        <f aca="false">MOD(Wind+$A66+360,360)</f>
        <v>108</v>
      </c>
      <c r="E66" s="61" t="n">
        <f aca="false">ROUND($B66*COS(PI()*(F66-Best)/180),4)</f>
        <v>-1.5366</v>
      </c>
      <c r="F66" s="62" t="n">
        <f aca="false">MOD(Wind-$A66+360,360)</f>
        <v>278</v>
      </c>
      <c r="G66" s="57" t="n">
        <f aca="false">SQRT($J66^2+$K66^2)</f>
        <v>17.0430693137178</v>
      </c>
      <c r="H66" s="63" t="n">
        <f aca="false">IF($J66&lt;&gt;0,MOD(ATAN($K66/$J66)*180/PI(),180),0)</f>
        <v>35.7688061385886</v>
      </c>
      <c r="I66" s="59" t="str">
        <f aca="false">IF(B66=0,"anchor",W66)</f>
        <v>Jib 1</v>
      </c>
      <c r="J66" s="0" t="n">
        <f aca="false">$B66+Speed*COS(PI()*$A66/180)</f>
        <v>13.8284425725234</v>
      </c>
      <c r="K66" s="0" t="n">
        <f aca="false">Speed*SIN(PI()*$A66/180)</f>
        <v>9.96194698091746</v>
      </c>
      <c r="U66" s="0"/>
      <c r="W66" s="1" t="str">
        <f aca="false">IF(X66=Z66,polar_type22!$D$3,IF(X66=AC66,polar_type22!$E$3,IF(X66=AF66,polar_type22!$F$3,IF(X66=AI66,polar_type22!$G$3,polar_type22!$H$3))))</f>
        <v>Jib 1</v>
      </c>
      <c r="X66" s="0" t="n">
        <f aca="false">MAX(Z66,AC66,AF66,AI66,AL66)</f>
        <v>14.7</v>
      </c>
      <c r="Y66" s="12" t="n">
        <f aca="false">LOOKUP(Speedlo,'1'!$B$1:$BJ$1,'1'!$B62:$BJ62)</f>
        <v>3.891</v>
      </c>
      <c r="Z66" s="12" t="n">
        <f aca="false">Xlo*Y66+Xhi*AA66</f>
        <v>4.209</v>
      </c>
      <c r="AA66" s="12" t="n">
        <f aca="false">LOOKUP(Speedhi,'1'!$B$1:$BJ$1,'1'!$B62:$BJ62)</f>
        <v>4.209</v>
      </c>
      <c r="AB66" s="13" t="n">
        <f aca="false">LOOKUP(Speedlo,'2'!$B$1:$BJ$1,'2'!$B62:$BJ62)</f>
        <v>6.502</v>
      </c>
      <c r="AC66" s="13" t="n">
        <f aca="false">Xlo*AB66+Xhi*AD66</f>
        <v>6.821</v>
      </c>
      <c r="AD66" s="13" t="n">
        <f aca="false">LOOKUP(Speedhi,'2'!$B$1:$BJ$1,'2'!$B62:$BJ62)</f>
        <v>6.821</v>
      </c>
      <c r="AE66" s="14" t="n">
        <f aca="false">LOOKUP(Speedlo,'3'!$B$1:$BJ$1,'3'!$B62:$BJ62)</f>
        <v>11.1</v>
      </c>
      <c r="AF66" s="14" t="n">
        <f aca="false">Xlo*AE66+Xhi*AG66</f>
        <v>14.7</v>
      </c>
      <c r="AG66" s="14" t="n">
        <f aca="false">LOOKUP(Speedhi,'3'!$B$1:$BJ$1,'3'!$B62:$BJ62)</f>
        <v>14.7</v>
      </c>
      <c r="AH66" s="15" t="n">
        <f aca="false">LOOKUP(Speedlo,'4'!$B$1:$BJ$1,'4'!$B62:$BJ62)</f>
        <v>11.1</v>
      </c>
      <c r="AI66" s="15" t="n">
        <f aca="false">Xlo*AH66+Xhi*AJ66</f>
        <v>12.312</v>
      </c>
      <c r="AJ66" s="15" t="n">
        <f aca="false">LOOKUP(Speedhi,'4'!$B$1:$BJ$1,'4'!$B62:$BJ62)</f>
        <v>12.312</v>
      </c>
      <c r="AK66" s="16" t="n">
        <f aca="false">LOOKUP(Speedlo,'5'!$B$1:$BJ$1,'5'!$B62:$BJ62)</f>
        <v>10.545</v>
      </c>
      <c r="AL66" s="16" t="n">
        <f aca="false">Xlo*AK66+Xhi*AM66</f>
        <v>13.965</v>
      </c>
      <c r="AM66" s="16" t="n">
        <f aca="false">LOOKUP(Speedhi,'5'!$B$1:$BJ$1,'5'!$B62:$BJ62)</f>
        <v>13.965</v>
      </c>
    </row>
    <row r="67" customFormat="false" ht="14.1" hidden="false" customHeight="true" outlineLevel="0" collapsed="false">
      <c r="A67" s="60" t="n">
        <f aca="false">A66+1</f>
        <v>96</v>
      </c>
      <c r="B67" s="52" t="n">
        <f aca="false">IF(X67&lt;=0,0,X67*Factor)</f>
        <v>14.56</v>
      </c>
      <c r="C67" s="53" t="n">
        <f aca="false">ROUND($B67*COS(PI()*(D67-Best)/180),4)</f>
        <v>-1.269</v>
      </c>
      <c r="D67" s="54" t="n">
        <f aca="false">MOD(Wind+$A67+360,360)</f>
        <v>109</v>
      </c>
      <c r="E67" s="61" t="n">
        <f aca="false">ROUND($B67*COS(PI()*(F67-Best)/180),4)</f>
        <v>-1.7744</v>
      </c>
      <c r="F67" s="62" t="n">
        <f aca="false">MOD(Wind-$A67+360,360)</f>
        <v>277</v>
      </c>
      <c r="G67" s="57" t="n">
        <f aca="false">SQRT($J67^2+$K67^2)</f>
        <v>16.77959807315</v>
      </c>
      <c r="H67" s="63" t="n">
        <f aca="false">IF($J67&lt;&gt;0,MOD(ATAN($K67/$J67)*180/PI(),180),0)</f>
        <v>36.3486364192435</v>
      </c>
      <c r="I67" s="59" t="str">
        <f aca="false">IF(B67=0,"anchor",W67)</f>
        <v>Jib 1</v>
      </c>
      <c r="J67" s="0" t="n">
        <f aca="false">$B67+Speed*COS(PI()*$A67/180)</f>
        <v>13.5147153673235</v>
      </c>
      <c r="K67" s="0" t="n">
        <f aca="false">Speed*SIN(PI()*$A67/180)</f>
        <v>9.94521895368273</v>
      </c>
      <c r="U67" s="0"/>
      <c r="W67" s="1" t="str">
        <f aca="false">IF(X67=Z67,polar_type22!$D$3,IF(X67=AC67,polar_type22!$E$3,IF(X67=AF67,polar_type22!$F$3,IF(X67=AI67,polar_type22!$G$3,polar_type22!$H$3))))</f>
        <v>Jib 1</v>
      </c>
      <c r="X67" s="0" t="n">
        <f aca="false">MAX(Z67,AC67,AF67,AI67,AL67)</f>
        <v>14.56</v>
      </c>
      <c r="Y67" s="12" t="n">
        <f aca="false">LOOKUP(Speedlo,'1'!$B$1:$BJ$1,'1'!$B63:$BJ63)</f>
        <v>3.8792</v>
      </c>
      <c r="Z67" s="12" t="n">
        <f aca="false">Xlo*Y67+Xhi*AA67</f>
        <v>4.1974</v>
      </c>
      <c r="AA67" s="12" t="n">
        <f aca="false">LOOKUP(Speedhi,'1'!$B$1:$BJ$1,'1'!$B63:$BJ63)</f>
        <v>4.1974</v>
      </c>
      <c r="AB67" s="13" t="n">
        <f aca="false">LOOKUP(Speedlo,'2'!$B$1:$BJ$1,'2'!$B63:$BJ63)</f>
        <v>6.495</v>
      </c>
      <c r="AC67" s="13" t="n">
        <f aca="false">Xlo*AB67+Xhi*AD67</f>
        <v>6.7568</v>
      </c>
      <c r="AD67" s="13" t="n">
        <f aca="false">LOOKUP(Speedhi,'2'!$B$1:$BJ$1,'2'!$B63:$BJ63)</f>
        <v>6.7568</v>
      </c>
      <c r="AE67" s="14" t="n">
        <f aca="false">LOOKUP(Speedlo,'3'!$B$1:$BJ$1,'3'!$B63:$BJ63)</f>
        <v>10.974</v>
      </c>
      <c r="AF67" s="14" t="n">
        <f aca="false">Xlo*AE67+Xhi*AG67</f>
        <v>14.56</v>
      </c>
      <c r="AG67" s="14" t="n">
        <f aca="false">LOOKUP(Speedhi,'3'!$B$1:$BJ$1,'3'!$B63:$BJ63)</f>
        <v>14.56</v>
      </c>
      <c r="AH67" s="15" t="n">
        <f aca="false">LOOKUP(Speedlo,'4'!$B$1:$BJ$1,'4'!$B63:$BJ63)</f>
        <v>11.2094</v>
      </c>
      <c r="AI67" s="15" t="n">
        <f aca="false">Xlo*AH67+Xhi*AJ67</f>
        <v>12.4496</v>
      </c>
      <c r="AJ67" s="15" t="n">
        <f aca="false">LOOKUP(Speedhi,'4'!$B$1:$BJ$1,'4'!$B63:$BJ63)</f>
        <v>12.4496</v>
      </c>
      <c r="AK67" s="16" t="n">
        <f aca="false">LOOKUP(Speedlo,'5'!$B$1:$BJ$1,'5'!$B63:$BJ63)</f>
        <v>10.649</v>
      </c>
      <c r="AL67" s="16" t="n">
        <f aca="false">Xlo*AK67+Xhi*AM67</f>
        <v>13.8054</v>
      </c>
      <c r="AM67" s="16" t="n">
        <f aca="false">LOOKUP(Speedhi,'5'!$B$1:$BJ$1,'5'!$B63:$BJ63)</f>
        <v>13.8054</v>
      </c>
    </row>
    <row r="68" customFormat="false" ht="14.1" hidden="false" customHeight="true" outlineLevel="0" collapsed="false">
      <c r="A68" s="60" t="n">
        <f aca="false">A67+1</f>
        <v>97</v>
      </c>
      <c r="B68" s="52" t="n">
        <f aca="false">IF(X68&lt;=0,0,X68*Factor)</f>
        <v>14.42</v>
      </c>
      <c r="C68" s="53" t="n">
        <f aca="false">ROUND($B68*COS(PI()*(D68-Best)/180),4)</f>
        <v>-1.5073</v>
      </c>
      <c r="D68" s="54" t="n">
        <f aca="false">MOD(Wind+$A68+360,360)</f>
        <v>110</v>
      </c>
      <c r="E68" s="61" t="n">
        <f aca="false">ROUND($B68*COS(PI()*(F68-Best)/180),4)</f>
        <v>-2.0069</v>
      </c>
      <c r="F68" s="62" t="n">
        <f aca="false">MOD(Wind-$A68+360,360)</f>
        <v>276</v>
      </c>
      <c r="G68" s="57" t="n">
        <f aca="false">SQRT($J68^2+$K68^2)</f>
        <v>16.5163337748411</v>
      </c>
      <c r="H68" s="63" t="n">
        <f aca="false">IF($J68&lt;&gt;0,MOD(ATAN($K68/$J68)*180/PI(),180),0)</f>
        <v>36.9378397081664</v>
      </c>
      <c r="I68" s="59" t="str">
        <f aca="false">IF(B68=0,"anchor",W68)</f>
        <v>Jib 1</v>
      </c>
      <c r="J68" s="0" t="n">
        <f aca="false">$B68+Speed*COS(PI()*$A68/180)</f>
        <v>13.2013065659485</v>
      </c>
      <c r="K68" s="0" t="n">
        <f aca="false">Speed*SIN(PI()*$A68/180)</f>
        <v>9.92546151641322</v>
      </c>
      <c r="U68" s="0"/>
      <c r="W68" s="1" t="str">
        <f aca="false">IF(X68=Z68,polar_type22!$D$3,IF(X68=AC68,polar_type22!$E$3,IF(X68=AF68,polar_type22!$F$3,IF(X68=AI68,polar_type22!$G$3,polar_type22!$H$3))))</f>
        <v>Jib 1</v>
      </c>
      <c r="X68" s="0" t="n">
        <f aca="false">MAX(Z68,AC68,AF68,AI68,AL68)</f>
        <v>14.42</v>
      </c>
      <c r="Y68" s="12" t="n">
        <f aca="false">LOOKUP(Speedlo,'1'!$B$1:$BJ$1,'1'!$B64:$BJ64)</f>
        <v>3.8674</v>
      </c>
      <c r="Z68" s="12" t="n">
        <f aca="false">Xlo*Y68+Xhi*AA68</f>
        <v>4.1858</v>
      </c>
      <c r="AA68" s="12" t="n">
        <f aca="false">LOOKUP(Speedhi,'1'!$B$1:$BJ$1,'1'!$B64:$BJ64)</f>
        <v>4.1858</v>
      </c>
      <c r="AB68" s="13" t="n">
        <f aca="false">LOOKUP(Speedlo,'2'!$B$1:$BJ$1,'2'!$B64:$BJ64)</f>
        <v>6.488</v>
      </c>
      <c r="AC68" s="13" t="n">
        <f aca="false">Xlo*AB68+Xhi*AD68</f>
        <v>6.6926</v>
      </c>
      <c r="AD68" s="13" t="n">
        <f aca="false">LOOKUP(Speedhi,'2'!$B$1:$BJ$1,'2'!$B64:$BJ64)</f>
        <v>6.6926</v>
      </c>
      <c r="AE68" s="14" t="n">
        <f aca="false">LOOKUP(Speedlo,'3'!$B$1:$BJ$1,'3'!$B64:$BJ64)</f>
        <v>10.848</v>
      </c>
      <c r="AF68" s="14" t="n">
        <f aca="false">Xlo*AE68+Xhi*AG68</f>
        <v>14.42</v>
      </c>
      <c r="AG68" s="14" t="n">
        <f aca="false">LOOKUP(Speedhi,'3'!$B$1:$BJ$1,'3'!$B64:$BJ64)</f>
        <v>14.42</v>
      </c>
      <c r="AH68" s="15" t="n">
        <f aca="false">LOOKUP(Speedlo,'4'!$B$1:$BJ$1,'4'!$B64:$BJ64)</f>
        <v>11.3188</v>
      </c>
      <c r="AI68" s="15" t="n">
        <f aca="false">Xlo*AH68+Xhi*AJ68</f>
        <v>12.5872</v>
      </c>
      <c r="AJ68" s="15" t="n">
        <f aca="false">LOOKUP(Speedhi,'4'!$B$1:$BJ$1,'4'!$B64:$BJ64)</f>
        <v>12.5872</v>
      </c>
      <c r="AK68" s="16" t="n">
        <f aca="false">LOOKUP(Speedlo,'5'!$B$1:$BJ$1,'5'!$B64:$BJ64)</f>
        <v>10.753</v>
      </c>
      <c r="AL68" s="16" t="n">
        <f aca="false">Xlo*AK68+Xhi*AM68</f>
        <v>13.6458</v>
      </c>
      <c r="AM68" s="16" t="n">
        <f aca="false">LOOKUP(Speedhi,'5'!$B$1:$BJ$1,'5'!$B64:$BJ64)</f>
        <v>13.6458</v>
      </c>
    </row>
    <row r="69" customFormat="false" ht="14.1" hidden="false" customHeight="true" outlineLevel="0" collapsed="false">
      <c r="A69" s="60" t="n">
        <f aca="false">A68+1</f>
        <v>98</v>
      </c>
      <c r="B69" s="52" t="n">
        <f aca="false">IF(X69&lt;=0,0,X69*Factor)</f>
        <v>14.28</v>
      </c>
      <c r="C69" s="53" t="n">
        <f aca="false">ROUND($B69*COS(PI()*(D69-Best)/180),4)</f>
        <v>-1.7403</v>
      </c>
      <c r="D69" s="54" t="n">
        <f aca="false">MOD(Wind+$A69+360,360)</f>
        <v>111</v>
      </c>
      <c r="E69" s="61" t="n">
        <f aca="false">ROUND($B69*COS(PI()*(F69-Best)/180),4)</f>
        <v>-2.2339</v>
      </c>
      <c r="F69" s="62" t="n">
        <f aca="false">MOD(Wind-$A69+360,360)</f>
        <v>275</v>
      </c>
      <c r="G69" s="57" t="n">
        <f aca="false">SQRT($J69^2+$K69^2)</f>
        <v>16.2533246557683</v>
      </c>
      <c r="H69" s="63" t="n">
        <f aca="false">IF($J69&lt;&gt;0,MOD(ATAN($K69/$J69)*180/PI(),180),0)</f>
        <v>37.5368160380647</v>
      </c>
      <c r="I69" s="59" t="str">
        <f aca="false">IF(B69=0,"anchor",W69)</f>
        <v>Jib 1</v>
      </c>
      <c r="J69" s="0" t="n">
        <f aca="false">$B69+Speed*COS(PI()*$A69/180)</f>
        <v>12.8882689903993</v>
      </c>
      <c r="K69" s="0" t="n">
        <f aca="false">Speed*SIN(PI()*$A69/180)</f>
        <v>9.9026806874157</v>
      </c>
      <c r="U69" s="0"/>
      <c r="W69" s="1" t="str">
        <f aca="false">IF(X69=Z69,polar_type22!$D$3,IF(X69=AC69,polar_type22!$E$3,IF(X69=AF69,polar_type22!$F$3,IF(X69=AI69,polar_type22!$G$3,polar_type22!$H$3))))</f>
        <v>Jib 1</v>
      </c>
      <c r="X69" s="0" t="n">
        <f aca="false">MAX(Z69,AC69,AF69,AI69,AL69)</f>
        <v>14.28</v>
      </c>
      <c r="Y69" s="12" t="n">
        <f aca="false">LOOKUP(Speedlo,'1'!$B$1:$BJ$1,'1'!$B65:$BJ65)</f>
        <v>3.8556</v>
      </c>
      <c r="Z69" s="12" t="n">
        <f aca="false">Xlo*Y69+Xhi*AA69</f>
        <v>4.1742</v>
      </c>
      <c r="AA69" s="12" t="n">
        <f aca="false">LOOKUP(Speedhi,'1'!$B$1:$BJ$1,'1'!$B65:$BJ65)</f>
        <v>4.1742</v>
      </c>
      <c r="AB69" s="13" t="n">
        <f aca="false">LOOKUP(Speedlo,'2'!$B$1:$BJ$1,'2'!$B65:$BJ65)</f>
        <v>6.481</v>
      </c>
      <c r="AC69" s="13" t="n">
        <f aca="false">Xlo*AB69+Xhi*AD69</f>
        <v>6.6284</v>
      </c>
      <c r="AD69" s="13" t="n">
        <f aca="false">LOOKUP(Speedhi,'2'!$B$1:$BJ$1,'2'!$B65:$BJ65)</f>
        <v>6.6284</v>
      </c>
      <c r="AE69" s="14" t="n">
        <f aca="false">LOOKUP(Speedlo,'3'!$B$1:$BJ$1,'3'!$B65:$BJ65)</f>
        <v>10.722</v>
      </c>
      <c r="AF69" s="14" t="n">
        <f aca="false">Xlo*AE69+Xhi*AG69</f>
        <v>14.28</v>
      </c>
      <c r="AG69" s="14" t="n">
        <f aca="false">LOOKUP(Speedhi,'3'!$B$1:$BJ$1,'3'!$B65:$BJ65)</f>
        <v>14.28</v>
      </c>
      <c r="AH69" s="15" t="n">
        <f aca="false">LOOKUP(Speedlo,'4'!$B$1:$BJ$1,'4'!$B65:$BJ65)</f>
        <v>11.4282</v>
      </c>
      <c r="AI69" s="15" t="n">
        <f aca="false">Xlo*AH69+Xhi*AJ69</f>
        <v>12.7248</v>
      </c>
      <c r="AJ69" s="15" t="n">
        <f aca="false">LOOKUP(Speedhi,'4'!$B$1:$BJ$1,'4'!$B65:$BJ65)</f>
        <v>12.7248</v>
      </c>
      <c r="AK69" s="16" t="n">
        <f aca="false">LOOKUP(Speedlo,'5'!$B$1:$BJ$1,'5'!$B65:$BJ65)</f>
        <v>10.857</v>
      </c>
      <c r="AL69" s="16" t="n">
        <f aca="false">Xlo*AK69+Xhi*AM69</f>
        <v>13.4862</v>
      </c>
      <c r="AM69" s="16" t="n">
        <f aca="false">LOOKUP(Speedhi,'5'!$B$1:$BJ$1,'5'!$B65:$BJ65)</f>
        <v>13.4862</v>
      </c>
    </row>
    <row r="70" customFormat="false" ht="14.1" hidden="false" customHeight="true" outlineLevel="0" collapsed="false">
      <c r="A70" s="60" t="n">
        <f aca="false">A69+1</f>
        <v>99</v>
      </c>
      <c r="B70" s="52" t="n">
        <f aca="false">IF(X70&lt;=0,0,X70*Factor)</f>
        <v>14.14</v>
      </c>
      <c r="C70" s="53" t="n">
        <f aca="false">ROUND($B70*COS(PI()*(D70-Best)/180),4)</f>
        <v>-1.9679</v>
      </c>
      <c r="D70" s="54" t="n">
        <f aca="false">MOD(Wind+$A70+360,360)</f>
        <v>112</v>
      </c>
      <c r="E70" s="61" t="n">
        <f aca="false">ROUND($B70*COS(PI()*(F70-Best)/180),4)</f>
        <v>-2.4554</v>
      </c>
      <c r="F70" s="62" t="n">
        <f aca="false">MOD(Wind-$A70+360,360)</f>
        <v>274</v>
      </c>
      <c r="G70" s="57" t="n">
        <f aca="false">SQRT($J70^2+$K70^2)</f>
        <v>15.9906201657917</v>
      </c>
      <c r="H70" s="63" t="n">
        <f aca="false">IF($J70&lt;&gt;0,MOD(ATAN($K70/$J70)*180/PI(),180),0)</f>
        <v>38.1459887654518</v>
      </c>
      <c r="I70" s="59" t="str">
        <f aca="false">IF(B70=0,"anchor",W70)</f>
        <v>Jib 1</v>
      </c>
      <c r="J70" s="0" t="n">
        <f aca="false">$B70+Speed*COS(PI()*$A70/180)</f>
        <v>12.5756553495977</v>
      </c>
      <c r="K70" s="0" t="n">
        <f aca="false">Speed*SIN(PI()*$A70/180)</f>
        <v>9.87688340595138</v>
      </c>
      <c r="U70" s="0"/>
      <c r="W70" s="1" t="str">
        <f aca="false">IF(X70=Z70,polar_type22!$D$3,IF(X70=AC70,polar_type22!$E$3,IF(X70=AF70,polar_type22!$F$3,IF(X70=AI70,polar_type22!$G$3,polar_type22!$H$3))))</f>
        <v>Jib 1</v>
      </c>
      <c r="X70" s="0" t="n">
        <f aca="false">MAX(Z70,AC70,AF70,AI70,AL70)</f>
        <v>14.14</v>
      </c>
      <c r="Y70" s="12" t="n">
        <f aca="false">LOOKUP(Speedlo,'1'!$B$1:$BJ$1,'1'!$B66:$BJ66)</f>
        <v>3.8438</v>
      </c>
      <c r="Z70" s="12" t="n">
        <f aca="false">Xlo*Y70+Xhi*AA70</f>
        <v>4.1626</v>
      </c>
      <c r="AA70" s="12" t="n">
        <f aca="false">LOOKUP(Speedhi,'1'!$B$1:$BJ$1,'1'!$B66:$BJ66)</f>
        <v>4.1626</v>
      </c>
      <c r="AB70" s="13" t="n">
        <f aca="false">LOOKUP(Speedlo,'2'!$B$1:$BJ$1,'2'!$B66:$BJ66)</f>
        <v>6.474</v>
      </c>
      <c r="AC70" s="13" t="n">
        <f aca="false">Xlo*AB70+Xhi*AD70</f>
        <v>6.5642</v>
      </c>
      <c r="AD70" s="13" t="n">
        <f aca="false">LOOKUP(Speedhi,'2'!$B$1:$BJ$1,'2'!$B66:$BJ66)</f>
        <v>6.5642</v>
      </c>
      <c r="AE70" s="14" t="n">
        <f aca="false">LOOKUP(Speedlo,'3'!$B$1:$BJ$1,'3'!$B66:$BJ66)</f>
        <v>10.596</v>
      </c>
      <c r="AF70" s="14" t="n">
        <f aca="false">Xlo*AE70+Xhi*AG70</f>
        <v>14.14</v>
      </c>
      <c r="AG70" s="14" t="n">
        <f aca="false">LOOKUP(Speedhi,'3'!$B$1:$BJ$1,'3'!$B66:$BJ66)</f>
        <v>14.14</v>
      </c>
      <c r="AH70" s="15" t="n">
        <f aca="false">LOOKUP(Speedlo,'4'!$B$1:$BJ$1,'4'!$B66:$BJ66)</f>
        <v>11.5376</v>
      </c>
      <c r="AI70" s="15" t="n">
        <f aca="false">Xlo*AH70+Xhi*AJ70</f>
        <v>12.8624</v>
      </c>
      <c r="AJ70" s="15" t="n">
        <f aca="false">LOOKUP(Speedhi,'4'!$B$1:$BJ$1,'4'!$B66:$BJ66)</f>
        <v>12.8624</v>
      </c>
      <c r="AK70" s="16" t="n">
        <f aca="false">LOOKUP(Speedlo,'5'!$B$1:$BJ$1,'5'!$B66:$BJ66)</f>
        <v>10.961</v>
      </c>
      <c r="AL70" s="16" t="n">
        <f aca="false">Xlo*AK70+Xhi*AM70</f>
        <v>13.3266</v>
      </c>
      <c r="AM70" s="16" t="n">
        <f aca="false">LOOKUP(Speedhi,'5'!$B$1:$BJ$1,'5'!$B66:$BJ66)</f>
        <v>13.3266</v>
      </c>
    </row>
    <row r="71" customFormat="false" ht="14.1" hidden="false" customHeight="true" outlineLevel="0" collapsed="false">
      <c r="A71" s="60" t="n">
        <f aca="false">A70+1</f>
        <v>100</v>
      </c>
      <c r="B71" s="52" t="n">
        <f aca="false">IF(X71&lt;=0,0,X71*Factor)</f>
        <v>14</v>
      </c>
      <c r="C71" s="53" t="n">
        <f aca="false">ROUND($B71*COS(PI()*(D71-Best)/180),4)</f>
        <v>-2.1901</v>
      </c>
      <c r="D71" s="54" t="n">
        <f aca="false">MOD(Wind+$A71+360,360)</f>
        <v>113</v>
      </c>
      <c r="E71" s="61" t="n">
        <f aca="false">ROUND($B71*COS(PI()*(F71-Best)/180),4)</f>
        <v>-2.6713</v>
      </c>
      <c r="F71" s="62" t="n">
        <f aca="false">MOD(Wind-$A71+360,360)</f>
        <v>273</v>
      </c>
      <c r="G71" s="57" t="n">
        <f aca="false">SQRT($J71^2+$K71^2)</f>
        <v>15.7282710509852</v>
      </c>
      <c r="H71" s="63" t="n">
        <f aca="false">IF($J71&lt;&gt;0,MOD(ATAN($K71/$J71)*180/PI(),180),0)</f>
        <v>38.7658061445044</v>
      </c>
      <c r="I71" s="59" t="str">
        <f aca="false">IF(B71=0,"anchor",W71)</f>
        <v>Jib 1</v>
      </c>
      <c r="J71" s="0" t="n">
        <f aca="false">$B71+Speed*COS(PI()*$A71/180)</f>
        <v>12.2635182233307</v>
      </c>
      <c r="K71" s="0" t="n">
        <f aca="false">Speed*SIN(PI()*$A71/180)</f>
        <v>9.84807753012208</v>
      </c>
      <c r="U71" s="0"/>
      <c r="W71" s="1" t="str">
        <f aca="false">IF(X71=Z71,polar_type22!$D$3,IF(X71=AC71,polar_type22!$E$3,IF(X71=AF71,polar_type22!$F$3,IF(X71=AI71,polar_type22!$G$3,polar_type22!$H$3))))</f>
        <v>Jib 1</v>
      </c>
      <c r="X71" s="0" t="n">
        <f aca="false">MAX(Z71,AC71,AF71,AI71,AL71)</f>
        <v>14</v>
      </c>
      <c r="Y71" s="12" t="n">
        <f aca="false">LOOKUP(Speedlo,'1'!$B$1:$BJ$1,'1'!$B67:$BJ67)</f>
        <v>3.832</v>
      </c>
      <c r="Z71" s="12" t="n">
        <f aca="false">Xlo*Y71+Xhi*AA71</f>
        <v>4.151</v>
      </c>
      <c r="AA71" s="12" t="n">
        <f aca="false">LOOKUP(Speedhi,'1'!$B$1:$BJ$1,'1'!$B67:$BJ67)</f>
        <v>4.151</v>
      </c>
      <c r="AB71" s="13" t="n">
        <f aca="false">LOOKUP(Speedlo,'2'!$B$1:$BJ$1,'2'!$B67:$BJ67)</f>
        <v>6.467</v>
      </c>
      <c r="AC71" s="13" t="n">
        <f aca="false">Xlo*AB71+Xhi*AD71</f>
        <v>6.5</v>
      </c>
      <c r="AD71" s="13" t="n">
        <f aca="false">LOOKUP(Speedhi,'2'!$B$1:$BJ$1,'2'!$B67:$BJ67)</f>
        <v>6.5</v>
      </c>
      <c r="AE71" s="14" t="n">
        <f aca="false">LOOKUP(Speedlo,'3'!$B$1:$BJ$1,'3'!$B67:$BJ67)</f>
        <v>10.47</v>
      </c>
      <c r="AF71" s="14" t="n">
        <f aca="false">Xlo*AE71+Xhi*AG71</f>
        <v>14</v>
      </c>
      <c r="AG71" s="14" t="n">
        <f aca="false">LOOKUP(Speedhi,'3'!$B$1:$BJ$1,'3'!$B67:$BJ67)</f>
        <v>14</v>
      </c>
      <c r="AH71" s="15" t="n">
        <f aca="false">LOOKUP(Speedlo,'4'!$B$1:$BJ$1,'4'!$B67:$BJ67)</f>
        <v>11.647</v>
      </c>
      <c r="AI71" s="15" t="n">
        <f aca="false">Xlo*AH71+Xhi*AJ71</f>
        <v>13</v>
      </c>
      <c r="AJ71" s="15" t="n">
        <f aca="false">LOOKUP(Speedhi,'4'!$B$1:$BJ$1,'4'!$B67:$BJ67)</f>
        <v>13</v>
      </c>
      <c r="AK71" s="16" t="n">
        <f aca="false">LOOKUP(Speedlo,'5'!$B$1:$BJ$1,'5'!$B67:$BJ67)</f>
        <v>11.065</v>
      </c>
      <c r="AL71" s="16" t="n">
        <f aca="false">Xlo*AK71+Xhi*AM71</f>
        <v>13.167</v>
      </c>
      <c r="AM71" s="16" t="n">
        <f aca="false">LOOKUP(Speedhi,'5'!$B$1:$BJ$1,'5'!$B67:$BJ67)</f>
        <v>13.167</v>
      </c>
    </row>
    <row r="72" customFormat="false" ht="14.1" hidden="false" customHeight="true" outlineLevel="0" collapsed="false">
      <c r="A72" s="60" t="n">
        <f aca="false">A71+1</f>
        <v>101</v>
      </c>
      <c r="B72" s="52" t="n">
        <f aca="false">IF(X72&lt;=0,0,X72*Factor)</f>
        <v>13.8142</v>
      </c>
      <c r="C72" s="53" t="n">
        <f aca="false">ROUND($B72*COS(PI()*(D72-Best)/180),4)</f>
        <v>-2.3988</v>
      </c>
      <c r="D72" s="54" t="n">
        <f aca="false">MOD(Wind+$A72+360,360)</f>
        <v>114</v>
      </c>
      <c r="E72" s="61" t="n">
        <f aca="false">ROUND($B72*COS(PI()*(F72-Best)/180),4)</f>
        <v>-2.8721</v>
      </c>
      <c r="F72" s="62" t="n">
        <f aca="false">MOD(Wind-$A72+360,360)</f>
        <v>272</v>
      </c>
      <c r="G72" s="57" t="n">
        <f aca="false">SQRT($J72^2+$K72^2)</f>
        <v>15.4309639738218</v>
      </c>
      <c r="H72" s="63" t="n">
        <f aca="false">IF($J72&lt;&gt;0,MOD(ATAN($K72/$J72)*180/PI(),180),0)</f>
        <v>39.5046761131176</v>
      </c>
      <c r="I72" s="59" t="str">
        <f aca="false">IF(B72=0,"anchor",W72)</f>
        <v>Jib 1</v>
      </c>
      <c r="J72" s="0" t="n">
        <f aca="false">$B72+Speed*COS(PI()*$A72/180)</f>
        <v>11.9061100462346</v>
      </c>
      <c r="K72" s="0" t="n">
        <f aca="false">Speed*SIN(PI()*$A72/180)</f>
        <v>9.81627183447664</v>
      </c>
      <c r="U72" s="0"/>
      <c r="W72" s="1" t="str">
        <f aca="false">IF(X72=Z72,polar_type22!$D$3,IF(X72=AC72,polar_type22!$E$3,IF(X72=AF72,polar_type22!$F$3,IF(X72=AI72,polar_type22!$G$3,polar_type22!$H$3))))</f>
        <v>Jib 1</v>
      </c>
      <c r="X72" s="0" t="n">
        <f aca="false">MAX(Z72,AC72,AF72,AI72,AL72)</f>
        <v>13.8142</v>
      </c>
      <c r="Y72" s="12" t="n">
        <f aca="false">LOOKUP(Speedlo,'1'!$B$1:$BJ$1,'1'!$B68:$BJ68)</f>
        <v>3.8178</v>
      </c>
      <c r="Z72" s="12" t="n">
        <f aca="false">Xlo*Y72+Xhi*AA72</f>
        <v>4.137</v>
      </c>
      <c r="AA72" s="12" t="n">
        <f aca="false">LOOKUP(Speedhi,'1'!$B$1:$BJ$1,'1'!$B68:$BJ68)</f>
        <v>4.137</v>
      </c>
      <c r="AB72" s="13" t="n">
        <f aca="false">LOOKUP(Speedlo,'2'!$B$1:$BJ$1,'2'!$B68:$BJ68)</f>
        <v>6.452</v>
      </c>
      <c r="AC72" s="13" t="n">
        <f aca="false">Xlo*AB72+Xhi*AD72</f>
        <v>6.4396</v>
      </c>
      <c r="AD72" s="13" t="n">
        <f aca="false">LOOKUP(Speedhi,'2'!$B$1:$BJ$1,'2'!$B68:$BJ68)</f>
        <v>6.4396</v>
      </c>
      <c r="AE72" s="14" t="n">
        <f aca="false">LOOKUP(Speedlo,'3'!$B$1:$BJ$1,'3'!$B68:$BJ68)</f>
        <v>10.3448</v>
      </c>
      <c r="AF72" s="14" t="n">
        <f aca="false">Xlo*AE72+Xhi*AG72</f>
        <v>13.8142</v>
      </c>
      <c r="AG72" s="14" t="n">
        <f aca="false">LOOKUP(Speedhi,'3'!$B$1:$BJ$1,'3'!$B68:$BJ68)</f>
        <v>13.8142</v>
      </c>
      <c r="AH72" s="15" t="n">
        <f aca="false">LOOKUP(Speedlo,'4'!$B$1:$BJ$1,'4'!$B68:$BJ68)</f>
        <v>11.7262</v>
      </c>
      <c r="AI72" s="15" t="n">
        <f aca="false">Xlo*AH72+Xhi*AJ72</f>
        <v>13.0954</v>
      </c>
      <c r="AJ72" s="15" t="n">
        <f aca="false">LOOKUP(Speedhi,'4'!$B$1:$BJ$1,'4'!$B68:$BJ68)</f>
        <v>13.0954</v>
      </c>
      <c r="AK72" s="16" t="n">
        <f aca="false">LOOKUP(Speedlo,'5'!$B$1:$BJ$1,'5'!$B68:$BJ68)</f>
        <v>11.1402</v>
      </c>
      <c r="AL72" s="16" t="n">
        <f aca="false">Xlo*AK72+Xhi*AM72</f>
        <v>13.0942</v>
      </c>
      <c r="AM72" s="16" t="n">
        <f aca="false">LOOKUP(Speedhi,'5'!$B$1:$BJ$1,'5'!$B68:$BJ68)</f>
        <v>13.0942</v>
      </c>
    </row>
    <row r="73" customFormat="false" ht="14.1" hidden="false" customHeight="true" outlineLevel="0" collapsed="false">
      <c r="A73" s="60" t="n">
        <f aca="false">A72+1</f>
        <v>102</v>
      </c>
      <c r="B73" s="52" t="n">
        <f aca="false">IF(X73&lt;=0,0,X73*Factor)</f>
        <v>13.6284</v>
      </c>
      <c r="C73" s="53" t="n">
        <f aca="false">ROUND($B73*COS(PI()*(D73-Best)/180),4)</f>
        <v>-2.6004</v>
      </c>
      <c r="D73" s="54" t="n">
        <f aca="false">MOD(Wind+$A73+360,360)</f>
        <v>115</v>
      </c>
      <c r="E73" s="61" t="n">
        <f aca="false">ROUND($B73*COS(PI()*(F73-Best)/180),4)</f>
        <v>-3.0657</v>
      </c>
      <c r="F73" s="62" t="n">
        <f aca="false">MOD(Wind-$A73+360,360)</f>
        <v>271</v>
      </c>
      <c r="G73" s="57" t="n">
        <f aca="false">SQRT($J73^2+$K73^2)</f>
        <v>15.1348344165764</v>
      </c>
      <c r="H73" s="63" t="n">
        <f aca="false">IF($J73&lt;&gt;0,MOD(ATAN($K73/$J73)*180/PI(),180),0)</f>
        <v>40.2623842686762</v>
      </c>
      <c r="I73" s="59" t="str">
        <f aca="false">IF(B73=0,"anchor",W73)</f>
        <v>Jib 1</v>
      </c>
      <c r="J73" s="0" t="n">
        <f aca="false">$B73+Speed*COS(PI()*$A73/180)</f>
        <v>11.5492830918224</v>
      </c>
      <c r="K73" s="0" t="n">
        <f aca="false">Speed*SIN(PI()*$A73/180)</f>
        <v>9.78147600733806</v>
      </c>
      <c r="U73" s="0"/>
      <c r="W73" s="1" t="str">
        <f aca="false">IF(X73=Z73,polar_type22!$D$3,IF(X73=AC73,polar_type22!$E$3,IF(X73=AF73,polar_type22!$F$3,IF(X73=AI73,polar_type22!$G$3,polar_type22!$H$3))))</f>
        <v>Jib 1</v>
      </c>
      <c r="X73" s="0" t="n">
        <f aca="false">MAX(Z73,AC73,AF73,AI73,AL73)</f>
        <v>13.6284</v>
      </c>
      <c r="Y73" s="12" t="n">
        <f aca="false">LOOKUP(Speedlo,'1'!$B$1:$BJ$1,'1'!$B69:$BJ69)</f>
        <v>3.8036</v>
      </c>
      <c r="Z73" s="12" t="n">
        <f aca="false">Xlo*Y73+Xhi*AA73</f>
        <v>4.123</v>
      </c>
      <c r="AA73" s="12" t="n">
        <f aca="false">LOOKUP(Speedhi,'1'!$B$1:$BJ$1,'1'!$B69:$BJ69)</f>
        <v>4.123</v>
      </c>
      <c r="AB73" s="13" t="n">
        <f aca="false">LOOKUP(Speedlo,'2'!$B$1:$BJ$1,'2'!$B69:$BJ69)</f>
        <v>6.437</v>
      </c>
      <c r="AC73" s="13" t="n">
        <f aca="false">Xlo*AB73+Xhi*AD73</f>
        <v>6.3792</v>
      </c>
      <c r="AD73" s="13" t="n">
        <f aca="false">LOOKUP(Speedhi,'2'!$B$1:$BJ$1,'2'!$B69:$BJ69)</f>
        <v>6.3792</v>
      </c>
      <c r="AE73" s="14" t="n">
        <f aca="false">LOOKUP(Speedlo,'3'!$B$1:$BJ$1,'3'!$B69:$BJ69)</f>
        <v>10.2196</v>
      </c>
      <c r="AF73" s="14" t="n">
        <f aca="false">Xlo*AE73+Xhi*AG73</f>
        <v>13.6284</v>
      </c>
      <c r="AG73" s="14" t="n">
        <f aca="false">LOOKUP(Speedhi,'3'!$B$1:$BJ$1,'3'!$B69:$BJ69)</f>
        <v>13.6284</v>
      </c>
      <c r="AH73" s="15" t="n">
        <f aca="false">LOOKUP(Speedlo,'4'!$B$1:$BJ$1,'4'!$B69:$BJ69)</f>
        <v>11.8054</v>
      </c>
      <c r="AI73" s="15" t="n">
        <f aca="false">Xlo*AH73+Xhi*AJ73</f>
        <v>13.1908</v>
      </c>
      <c r="AJ73" s="15" t="n">
        <f aca="false">LOOKUP(Speedhi,'4'!$B$1:$BJ$1,'4'!$B69:$BJ69)</f>
        <v>13.1908</v>
      </c>
      <c r="AK73" s="16" t="n">
        <f aca="false">LOOKUP(Speedlo,'5'!$B$1:$BJ$1,'5'!$B69:$BJ69)</f>
        <v>11.2154</v>
      </c>
      <c r="AL73" s="16" t="n">
        <f aca="false">Xlo*AK73+Xhi*AM73</f>
        <v>13.0214</v>
      </c>
      <c r="AM73" s="16" t="n">
        <f aca="false">LOOKUP(Speedhi,'5'!$B$1:$BJ$1,'5'!$B69:$BJ69)</f>
        <v>13.0214</v>
      </c>
    </row>
    <row r="74" customFormat="false" ht="14.1" hidden="false" customHeight="true" outlineLevel="0" collapsed="false">
      <c r="A74" s="60" t="n">
        <f aca="false">A73+1</f>
        <v>103</v>
      </c>
      <c r="B74" s="52" t="n">
        <f aca="false">IF(X74&lt;=0,0,X74*Factor)</f>
        <v>13.4426</v>
      </c>
      <c r="C74" s="53" t="n">
        <f aca="false">ROUND($B74*COS(PI()*(D74-Best)/180),4)</f>
        <v>-2.7949</v>
      </c>
      <c r="D74" s="54" t="n">
        <f aca="false">MOD(Wind+$A74+360,360)</f>
        <v>116</v>
      </c>
      <c r="E74" s="61" t="n">
        <f aca="false">ROUND($B74*COS(PI()*(F74-Best)/180),4)</f>
        <v>-3.2521</v>
      </c>
      <c r="F74" s="62" t="n">
        <f aca="false">MOD(Wind-$A74+360,360)</f>
        <v>270</v>
      </c>
      <c r="G74" s="57" t="n">
        <f aca="false">SQRT($J74^2+$K74^2)</f>
        <v>14.8399782310333</v>
      </c>
      <c r="H74" s="63" t="n">
        <f aca="false">IF($J74&lt;&gt;0,MOD(ATAN($K74/$J74)*180/PI(),180),0)</f>
        <v>41.0399095276505</v>
      </c>
      <c r="I74" s="59" t="str">
        <f aca="false">IF(B74=0,"anchor",W74)</f>
        <v>Jib 1</v>
      </c>
      <c r="J74" s="0" t="n">
        <f aca="false">$B74+Speed*COS(PI()*$A74/180)</f>
        <v>11.1930894565614</v>
      </c>
      <c r="K74" s="0" t="n">
        <f aca="false">Speed*SIN(PI()*$A74/180)</f>
        <v>9.74370064785235</v>
      </c>
      <c r="U74" s="0"/>
      <c r="W74" s="1" t="str">
        <f aca="false">IF(X74=Z74,polar_type22!$D$3,IF(X74=AC74,polar_type22!$E$3,IF(X74=AF74,polar_type22!$F$3,IF(X74=AI74,polar_type22!$G$3,polar_type22!$H$3))))</f>
        <v>Jib 1</v>
      </c>
      <c r="X74" s="0" t="n">
        <f aca="false">MAX(Z74,AC74,AF74,AI74,AL74)</f>
        <v>13.4426</v>
      </c>
      <c r="Y74" s="12" t="n">
        <f aca="false">LOOKUP(Speedlo,'1'!$B$1:$BJ$1,'1'!$B70:$BJ70)</f>
        <v>3.7894</v>
      </c>
      <c r="Z74" s="12" t="n">
        <f aca="false">Xlo*Y74+Xhi*AA74</f>
        <v>4.109</v>
      </c>
      <c r="AA74" s="12" t="n">
        <f aca="false">LOOKUP(Speedhi,'1'!$B$1:$BJ$1,'1'!$B70:$BJ70)</f>
        <v>4.109</v>
      </c>
      <c r="AB74" s="13" t="n">
        <f aca="false">LOOKUP(Speedlo,'2'!$B$1:$BJ$1,'2'!$B70:$BJ70)</f>
        <v>6.422</v>
      </c>
      <c r="AC74" s="13" t="n">
        <f aca="false">Xlo*AB74+Xhi*AD74</f>
        <v>6.3188</v>
      </c>
      <c r="AD74" s="13" t="n">
        <f aca="false">LOOKUP(Speedhi,'2'!$B$1:$BJ$1,'2'!$B70:$BJ70)</f>
        <v>6.3188</v>
      </c>
      <c r="AE74" s="14" t="n">
        <f aca="false">LOOKUP(Speedlo,'3'!$B$1:$BJ$1,'3'!$B70:$BJ70)</f>
        <v>10.0944</v>
      </c>
      <c r="AF74" s="14" t="n">
        <f aca="false">Xlo*AE74+Xhi*AG74</f>
        <v>13.4426</v>
      </c>
      <c r="AG74" s="14" t="n">
        <f aca="false">LOOKUP(Speedhi,'3'!$B$1:$BJ$1,'3'!$B70:$BJ70)</f>
        <v>13.4426</v>
      </c>
      <c r="AH74" s="15" t="n">
        <f aca="false">LOOKUP(Speedlo,'4'!$B$1:$BJ$1,'4'!$B70:$BJ70)</f>
        <v>11.8846</v>
      </c>
      <c r="AI74" s="15" t="n">
        <f aca="false">Xlo*AH74+Xhi*AJ74</f>
        <v>13.2862</v>
      </c>
      <c r="AJ74" s="15" t="n">
        <f aca="false">LOOKUP(Speedhi,'4'!$B$1:$BJ$1,'4'!$B70:$BJ70)</f>
        <v>13.2862</v>
      </c>
      <c r="AK74" s="16" t="n">
        <f aca="false">LOOKUP(Speedlo,'5'!$B$1:$BJ$1,'5'!$B70:$BJ70)</f>
        <v>11.2906</v>
      </c>
      <c r="AL74" s="16" t="n">
        <f aca="false">Xlo*AK74+Xhi*AM74</f>
        <v>12.9486</v>
      </c>
      <c r="AM74" s="16" t="n">
        <f aca="false">LOOKUP(Speedhi,'5'!$B$1:$BJ$1,'5'!$B70:$BJ70)</f>
        <v>12.9486</v>
      </c>
    </row>
    <row r="75" customFormat="false" ht="14.1" hidden="false" customHeight="true" outlineLevel="0" collapsed="false">
      <c r="A75" s="60" t="n">
        <f aca="false">A74+1</f>
        <v>104</v>
      </c>
      <c r="B75" s="52" t="n">
        <f aca="false">IF(X75&lt;=0,0,X75*Factor)</f>
        <v>13.3816</v>
      </c>
      <c r="C75" s="53" t="n">
        <f aca="false">ROUND($B75*COS(PI()*(D75-Best)/180),4)</f>
        <v>-3.0102</v>
      </c>
      <c r="D75" s="54" t="n">
        <f aca="false">MOD(Wind+$A75+360,360)</f>
        <v>117</v>
      </c>
      <c r="E75" s="61" t="n">
        <f aca="false">ROUND($B75*COS(PI()*(F75-Best)/180),4)</f>
        <v>-3.4634</v>
      </c>
      <c r="F75" s="62" t="n">
        <f aca="false">MOD(Wind-$A75+360,360)</f>
        <v>269</v>
      </c>
      <c r="G75" s="57" t="n">
        <f aca="false">SQRT($J75^2+$K75^2)</f>
        <v>14.6397123536246</v>
      </c>
      <c r="H75" s="63" t="n">
        <f aca="false">IF($J75&lt;&gt;0,MOD(ATAN($K75/$J75)*180/PI(),180),0)</f>
        <v>41.5124921914468</v>
      </c>
      <c r="I75" s="59" t="str">
        <f aca="false">IF(B75=0,"anchor",W75)</f>
        <v>Asy Spi</v>
      </c>
      <c r="J75" s="0" t="n">
        <f aca="false">$B75+Speed*COS(PI()*$A75/180)</f>
        <v>10.9623810440033</v>
      </c>
      <c r="K75" s="0" t="n">
        <f aca="false">Speed*SIN(PI()*$A75/180)</f>
        <v>9.70295726275996</v>
      </c>
      <c r="U75" s="0"/>
      <c r="W75" s="1" t="str">
        <f aca="false">IF(X75=Z75,polar_type22!$D$3,IF(X75=AC75,polar_type22!$E$3,IF(X75=AF75,polar_type22!$F$3,IF(X75=AI75,polar_type22!$G$3,polar_type22!$H$3))))</f>
        <v>Asy Spi</v>
      </c>
      <c r="X75" s="0" t="n">
        <f aca="false">MAX(Z75,AC75,AF75,AI75,AL75)</f>
        <v>13.3816</v>
      </c>
      <c r="Y75" s="12" t="n">
        <f aca="false">LOOKUP(Speedlo,'1'!$B$1:$BJ$1,'1'!$B71:$BJ71)</f>
        <v>3.7752</v>
      </c>
      <c r="Z75" s="12" t="n">
        <f aca="false">Xlo*Y75+Xhi*AA75</f>
        <v>4.095</v>
      </c>
      <c r="AA75" s="12" t="n">
        <f aca="false">LOOKUP(Speedhi,'1'!$B$1:$BJ$1,'1'!$B71:$BJ71)</f>
        <v>4.095</v>
      </c>
      <c r="AB75" s="13" t="n">
        <f aca="false">LOOKUP(Speedlo,'2'!$B$1:$BJ$1,'2'!$B71:$BJ71)</f>
        <v>6.407</v>
      </c>
      <c r="AC75" s="13" t="n">
        <f aca="false">Xlo*AB75+Xhi*AD75</f>
        <v>6.2584</v>
      </c>
      <c r="AD75" s="13" t="n">
        <f aca="false">LOOKUP(Speedhi,'2'!$B$1:$BJ$1,'2'!$B71:$BJ71)</f>
        <v>6.2584</v>
      </c>
      <c r="AE75" s="14" t="n">
        <f aca="false">LOOKUP(Speedlo,'3'!$B$1:$BJ$1,'3'!$B71:$BJ71)</f>
        <v>9.9692</v>
      </c>
      <c r="AF75" s="14" t="n">
        <f aca="false">Xlo*AE75+Xhi*AG75</f>
        <v>13.2568</v>
      </c>
      <c r="AG75" s="14" t="n">
        <f aca="false">LOOKUP(Speedhi,'3'!$B$1:$BJ$1,'3'!$B71:$BJ71)</f>
        <v>13.2568</v>
      </c>
      <c r="AH75" s="15" t="n">
        <f aca="false">LOOKUP(Speedlo,'4'!$B$1:$BJ$1,'4'!$B71:$BJ71)</f>
        <v>11.9638</v>
      </c>
      <c r="AI75" s="15" t="n">
        <f aca="false">Xlo*AH75+Xhi*AJ75</f>
        <v>13.3816</v>
      </c>
      <c r="AJ75" s="15" t="n">
        <f aca="false">LOOKUP(Speedhi,'4'!$B$1:$BJ$1,'4'!$B71:$BJ71)</f>
        <v>13.3816</v>
      </c>
      <c r="AK75" s="16" t="n">
        <f aca="false">LOOKUP(Speedlo,'5'!$B$1:$BJ$1,'5'!$B71:$BJ71)</f>
        <v>11.3658</v>
      </c>
      <c r="AL75" s="16" t="n">
        <f aca="false">Xlo*AK75+Xhi*AM75</f>
        <v>12.8758</v>
      </c>
      <c r="AM75" s="16" t="n">
        <f aca="false">LOOKUP(Speedhi,'5'!$B$1:$BJ$1,'5'!$B71:$BJ71)</f>
        <v>12.8758</v>
      </c>
    </row>
    <row r="76" customFormat="false" ht="14.1" hidden="false" customHeight="true" outlineLevel="0" collapsed="false">
      <c r="A76" s="60" t="n">
        <f aca="false">A75+1</f>
        <v>105</v>
      </c>
      <c r="B76" s="52" t="n">
        <f aca="false">IF(X76&lt;=0,0,X76*Factor)</f>
        <v>13.477</v>
      </c>
      <c r="C76" s="53" t="n">
        <f aca="false">ROUND($B76*COS(PI()*(D76-Best)/180),4)</f>
        <v>-3.2604</v>
      </c>
      <c r="D76" s="54" t="n">
        <f aca="false">MOD(Wind+$A76+360,360)</f>
        <v>118</v>
      </c>
      <c r="E76" s="61" t="n">
        <f aca="false">ROUND($B76*COS(PI()*(F76-Best)/180),4)</f>
        <v>-3.7148</v>
      </c>
      <c r="F76" s="62" t="n">
        <f aca="false">MOD(Wind-$A76+360,360)</f>
        <v>268</v>
      </c>
      <c r="G76" s="57" t="n">
        <f aca="false">SQRT($J76^2+$K76^2)</f>
        <v>14.5556670607385</v>
      </c>
      <c r="H76" s="63" t="n">
        <f aca="false">IF($J76&lt;&gt;0,MOD(ATAN($K76/$J76)*180/PI(),180),0)</f>
        <v>41.5756294498996</v>
      </c>
      <c r="I76" s="59" t="str">
        <f aca="false">IF(B76=0,"anchor",W76)</f>
        <v>Asy Spi</v>
      </c>
      <c r="J76" s="0" t="n">
        <f aca="false">$B76+Speed*COS(PI()*$A76/180)</f>
        <v>10.8888095489748</v>
      </c>
      <c r="K76" s="0" t="n">
        <f aca="false">Speed*SIN(PI()*$A76/180)</f>
        <v>9.65925826289068</v>
      </c>
      <c r="U76" s="0"/>
      <c r="W76" s="1" t="str">
        <f aca="false">IF(X76=Z76,polar_type22!$D$3,IF(X76=AC76,polar_type22!$E$3,IF(X76=AF76,polar_type22!$F$3,IF(X76=AI76,polar_type22!$G$3,polar_type22!$H$3))))</f>
        <v>Asy Spi</v>
      </c>
      <c r="X76" s="0" t="n">
        <f aca="false">MAX(Z76,AC76,AF76,AI76,AL76)</f>
        <v>13.477</v>
      </c>
      <c r="Y76" s="12" t="n">
        <f aca="false">LOOKUP(Speedlo,'1'!$B$1:$BJ$1,'1'!$B72:$BJ72)</f>
        <v>3.761</v>
      </c>
      <c r="Z76" s="12" t="n">
        <f aca="false">Xlo*Y76+Xhi*AA76</f>
        <v>4.081</v>
      </c>
      <c r="AA76" s="12" t="n">
        <f aca="false">LOOKUP(Speedhi,'1'!$B$1:$BJ$1,'1'!$B72:$BJ72)</f>
        <v>4.081</v>
      </c>
      <c r="AB76" s="13" t="n">
        <f aca="false">LOOKUP(Speedlo,'2'!$B$1:$BJ$1,'2'!$B72:$BJ72)</f>
        <v>6.392</v>
      </c>
      <c r="AC76" s="13" t="n">
        <f aca="false">Xlo*AB76+Xhi*AD76</f>
        <v>6.198</v>
      </c>
      <c r="AD76" s="13" t="n">
        <f aca="false">LOOKUP(Speedhi,'2'!$B$1:$BJ$1,'2'!$B72:$BJ72)</f>
        <v>6.198</v>
      </c>
      <c r="AE76" s="14" t="n">
        <f aca="false">LOOKUP(Speedlo,'3'!$B$1:$BJ$1,'3'!$B72:$BJ72)</f>
        <v>9.844</v>
      </c>
      <c r="AF76" s="14" t="n">
        <f aca="false">Xlo*AE76+Xhi*AG76</f>
        <v>13.071</v>
      </c>
      <c r="AG76" s="14" t="n">
        <f aca="false">LOOKUP(Speedhi,'3'!$B$1:$BJ$1,'3'!$B72:$BJ72)</f>
        <v>13.071</v>
      </c>
      <c r="AH76" s="15" t="n">
        <f aca="false">LOOKUP(Speedlo,'4'!$B$1:$BJ$1,'4'!$B72:$BJ72)</f>
        <v>12.043</v>
      </c>
      <c r="AI76" s="15" t="n">
        <f aca="false">Xlo*AH76+Xhi*AJ76</f>
        <v>13.477</v>
      </c>
      <c r="AJ76" s="15" t="n">
        <f aca="false">LOOKUP(Speedhi,'4'!$B$1:$BJ$1,'4'!$B72:$BJ72)</f>
        <v>13.477</v>
      </c>
      <c r="AK76" s="16" t="n">
        <f aca="false">LOOKUP(Speedlo,'5'!$B$1:$BJ$1,'5'!$B72:$BJ72)</f>
        <v>11.441</v>
      </c>
      <c r="AL76" s="16" t="n">
        <f aca="false">Xlo*AK76+Xhi*AM76</f>
        <v>12.803</v>
      </c>
      <c r="AM76" s="16" t="n">
        <f aca="false">LOOKUP(Speedhi,'5'!$B$1:$BJ$1,'5'!$B72:$BJ72)</f>
        <v>12.803</v>
      </c>
    </row>
    <row r="77" customFormat="false" ht="14.1" hidden="false" customHeight="true" outlineLevel="0" collapsed="false">
      <c r="A77" s="60" t="n">
        <f aca="false">A76+1</f>
        <v>106</v>
      </c>
      <c r="B77" s="52" t="n">
        <f aca="false">IF(X77&lt;=0,0,X77*Factor)</f>
        <v>13.5416</v>
      </c>
      <c r="C77" s="53" t="n">
        <f aca="false">ROUND($B77*COS(PI()*(D77-Best)/180),4)</f>
        <v>-3.5048</v>
      </c>
      <c r="D77" s="54" t="n">
        <f aca="false">MOD(Wind+$A77+360,360)</f>
        <v>119</v>
      </c>
      <c r="E77" s="61" t="n">
        <f aca="false">ROUND($B77*COS(PI()*(F77-Best)/180),4)</f>
        <v>-3.9592</v>
      </c>
      <c r="F77" s="62" t="n">
        <f aca="false">MOD(Wind-$A77+360,360)</f>
        <v>267</v>
      </c>
      <c r="G77" s="57" t="n">
        <f aca="false">SQRT($J77^2+$K77^2)</f>
        <v>14.4472666691444</v>
      </c>
      <c r="H77" s="63" t="n">
        <f aca="false">IF($J77&lt;&gt;0,MOD(ATAN($K77/$J77)*180/PI(),180),0)</f>
        <v>41.7098624598808</v>
      </c>
      <c r="I77" s="59" t="str">
        <f aca="false">IF(B77=0,"anchor",W77)</f>
        <v>Asy Spi</v>
      </c>
      <c r="J77" s="0" t="n">
        <f aca="false">$B77+Speed*COS(PI()*$A77/180)</f>
        <v>10.78522644183</v>
      </c>
      <c r="K77" s="0" t="n">
        <f aca="false">Speed*SIN(PI()*$A77/180)</f>
        <v>9.61261695938319</v>
      </c>
      <c r="U77" s="0"/>
      <c r="W77" s="1" t="str">
        <f aca="false">IF(X77=Z77,polar_type22!$D$3,IF(X77=AC77,polar_type22!$E$3,IF(X77=AF77,polar_type22!$F$3,IF(X77=AI77,polar_type22!$G$3,polar_type22!$H$3))))</f>
        <v>Asy Spi</v>
      </c>
      <c r="X77" s="0" t="n">
        <f aca="false">MAX(Z77,AC77,AF77,AI77,AL77)</f>
        <v>13.5416</v>
      </c>
      <c r="Y77" s="12" t="n">
        <f aca="false">LOOKUP(Speedlo,'1'!$B$1:$BJ$1,'1'!$B73:$BJ73)</f>
        <v>3.7452</v>
      </c>
      <c r="Z77" s="12" t="n">
        <f aca="false">Xlo*Y77+Xhi*AA77</f>
        <v>4.065</v>
      </c>
      <c r="AA77" s="12" t="n">
        <f aca="false">LOOKUP(Speedhi,'1'!$B$1:$BJ$1,'1'!$B73:$BJ73)</f>
        <v>4.065</v>
      </c>
      <c r="AB77" s="13" t="n">
        <f aca="false">LOOKUP(Speedlo,'2'!$B$1:$BJ$1,'2'!$B73:$BJ73)</f>
        <v>6.3686</v>
      </c>
      <c r="AC77" s="13" t="n">
        <f aca="false">Xlo*AB77+Xhi*AD77</f>
        <v>6.139</v>
      </c>
      <c r="AD77" s="13" t="n">
        <f aca="false">LOOKUP(Speedhi,'2'!$B$1:$BJ$1,'2'!$B73:$BJ73)</f>
        <v>6.139</v>
      </c>
      <c r="AE77" s="14" t="n">
        <f aca="false">LOOKUP(Speedlo,'3'!$B$1:$BJ$1,'3'!$B73:$BJ73)</f>
        <v>9.7134</v>
      </c>
      <c r="AF77" s="14" t="n">
        <f aca="false">Xlo*AE77+Xhi*AG77</f>
        <v>12.8556</v>
      </c>
      <c r="AG77" s="14" t="n">
        <f aca="false">LOOKUP(Speedhi,'3'!$B$1:$BJ$1,'3'!$B73:$BJ73)</f>
        <v>12.8556</v>
      </c>
      <c r="AH77" s="15" t="n">
        <f aca="false">LOOKUP(Speedlo,'4'!$B$1:$BJ$1,'4'!$B73:$BJ73)</f>
        <v>12.09</v>
      </c>
      <c r="AI77" s="15" t="n">
        <f aca="false">Xlo*AH77+Xhi*AJ77</f>
        <v>13.5416</v>
      </c>
      <c r="AJ77" s="15" t="n">
        <f aca="false">LOOKUP(Speedhi,'4'!$B$1:$BJ$1,'4'!$B73:$BJ73)</f>
        <v>13.5416</v>
      </c>
      <c r="AK77" s="16" t="n">
        <f aca="false">LOOKUP(Speedlo,'5'!$B$1:$BJ$1,'5'!$B73:$BJ73)</f>
        <v>11.4856</v>
      </c>
      <c r="AL77" s="16" t="n">
        <f aca="false">Xlo*AK77+Xhi*AM77</f>
        <v>12.8382</v>
      </c>
      <c r="AM77" s="16" t="n">
        <f aca="false">LOOKUP(Speedhi,'5'!$B$1:$BJ$1,'5'!$B73:$BJ73)</f>
        <v>12.8382</v>
      </c>
    </row>
    <row r="78" customFormat="false" ht="14.1" hidden="false" customHeight="true" outlineLevel="0" collapsed="false">
      <c r="A78" s="60" t="n">
        <f aca="false">A77+1</f>
        <v>107</v>
      </c>
      <c r="B78" s="52" t="n">
        <f aca="false">IF(X78&lt;=0,0,X78*Factor)</f>
        <v>13.6062</v>
      </c>
      <c r="C78" s="53" t="n">
        <f aca="false">ROUND($B78*COS(PI()*(D78-Best)/180),4)</f>
        <v>-3.7504</v>
      </c>
      <c r="D78" s="54" t="n">
        <f aca="false">MOD(Wind+$A78+360,360)</f>
        <v>120</v>
      </c>
      <c r="E78" s="61" t="n">
        <f aca="false">ROUND($B78*COS(PI()*(F78-Best)/180),4)</f>
        <v>-4.2045</v>
      </c>
      <c r="F78" s="62" t="n">
        <f aca="false">MOD(Wind-$A78+360,360)</f>
        <v>266</v>
      </c>
      <c r="G78" s="57" t="n">
        <f aca="false">SQRT($J78^2+$K78^2)</f>
        <v>14.3376190723575</v>
      </c>
      <c r="H78" s="63" t="n">
        <f aca="false">IF($J78&lt;&gt;0,MOD(ATAN($K78/$J78)*180/PI(),180),0)</f>
        <v>41.8351691828267</v>
      </c>
      <c r="I78" s="59" t="str">
        <f aca="false">IF(B78=0,"anchor",W78)</f>
        <v>Asy Spi</v>
      </c>
      <c r="J78" s="0" t="n">
        <f aca="false">$B78+Speed*COS(PI()*$A78/180)</f>
        <v>10.6824829527726</v>
      </c>
      <c r="K78" s="0" t="n">
        <f aca="false">Speed*SIN(PI()*$A78/180)</f>
        <v>9.56304755963036</v>
      </c>
      <c r="U78" s="0"/>
      <c r="W78" s="1" t="str">
        <f aca="false">IF(X78=Z78,polar_type22!$D$3,IF(X78=AC78,polar_type22!$E$3,IF(X78=AF78,polar_type22!$F$3,IF(X78=AI78,polar_type22!$G$3,polar_type22!$H$3))))</f>
        <v>Asy Spi</v>
      </c>
      <c r="X78" s="0" t="n">
        <f aca="false">MAX(Z78,AC78,AF78,AI78,AL78)</f>
        <v>13.6062</v>
      </c>
      <c r="Y78" s="12" t="n">
        <f aca="false">LOOKUP(Speedlo,'1'!$B$1:$BJ$1,'1'!$B74:$BJ74)</f>
        <v>3.7294</v>
      </c>
      <c r="Z78" s="12" t="n">
        <f aca="false">Xlo*Y78+Xhi*AA78</f>
        <v>4.049</v>
      </c>
      <c r="AA78" s="12" t="n">
        <f aca="false">LOOKUP(Speedhi,'1'!$B$1:$BJ$1,'1'!$B74:$BJ74)</f>
        <v>4.049</v>
      </c>
      <c r="AB78" s="13" t="n">
        <f aca="false">LOOKUP(Speedlo,'2'!$B$1:$BJ$1,'2'!$B74:$BJ74)</f>
        <v>6.3452</v>
      </c>
      <c r="AC78" s="13" t="n">
        <f aca="false">Xlo*AB78+Xhi*AD78</f>
        <v>6.08</v>
      </c>
      <c r="AD78" s="13" t="n">
        <f aca="false">LOOKUP(Speedhi,'2'!$B$1:$BJ$1,'2'!$B74:$BJ74)</f>
        <v>6.08</v>
      </c>
      <c r="AE78" s="14" t="n">
        <f aca="false">LOOKUP(Speedlo,'3'!$B$1:$BJ$1,'3'!$B74:$BJ74)</f>
        <v>9.5828</v>
      </c>
      <c r="AF78" s="14" t="n">
        <f aca="false">Xlo*AE78+Xhi*AG78</f>
        <v>12.6402</v>
      </c>
      <c r="AG78" s="14" t="n">
        <f aca="false">LOOKUP(Speedhi,'3'!$B$1:$BJ$1,'3'!$B74:$BJ74)</f>
        <v>12.6402</v>
      </c>
      <c r="AH78" s="15" t="n">
        <f aca="false">LOOKUP(Speedlo,'4'!$B$1:$BJ$1,'4'!$B74:$BJ74)</f>
        <v>12.137</v>
      </c>
      <c r="AI78" s="15" t="n">
        <f aca="false">Xlo*AH78+Xhi*AJ78</f>
        <v>13.6062</v>
      </c>
      <c r="AJ78" s="15" t="n">
        <f aca="false">LOOKUP(Speedhi,'4'!$B$1:$BJ$1,'4'!$B74:$BJ74)</f>
        <v>13.6062</v>
      </c>
      <c r="AK78" s="16" t="n">
        <f aca="false">LOOKUP(Speedlo,'5'!$B$1:$BJ$1,'5'!$B74:$BJ74)</f>
        <v>11.5302</v>
      </c>
      <c r="AL78" s="16" t="n">
        <f aca="false">Xlo*AK78+Xhi*AM78</f>
        <v>12.8734</v>
      </c>
      <c r="AM78" s="16" t="n">
        <f aca="false">LOOKUP(Speedhi,'5'!$B$1:$BJ$1,'5'!$B74:$BJ74)</f>
        <v>12.8734</v>
      </c>
    </row>
    <row r="79" customFormat="false" ht="14.1" hidden="false" customHeight="true" outlineLevel="0" collapsed="false">
      <c r="A79" s="60" t="n">
        <f aca="false">A78+1</f>
        <v>108</v>
      </c>
      <c r="B79" s="52" t="n">
        <f aca="false">IF(X79&lt;=0,0,X79*Factor)</f>
        <v>13.6708</v>
      </c>
      <c r="C79" s="53" t="n">
        <f aca="false">ROUND($B79*COS(PI()*(D79-Best)/180),4)</f>
        <v>-3.997</v>
      </c>
      <c r="D79" s="54" t="n">
        <f aca="false">MOD(Wind+$A79+360,360)</f>
        <v>121</v>
      </c>
      <c r="E79" s="61" t="n">
        <f aca="false">ROUND($B79*COS(PI()*(F79-Best)/180),4)</f>
        <v>-4.4508</v>
      </c>
      <c r="F79" s="62" t="n">
        <f aca="false">MOD(Wind-$A79+360,360)</f>
        <v>265</v>
      </c>
      <c r="G79" s="57" t="n">
        <f aca="false">SQRT($J79^2+$K79^2)</f>
        <v>14.2267558531796</v>
      </c>
      <c r="H79" s="63" t="n">
        <f aca="false">IF($J79&lt;&gt;0,MOD(ATAN($K79/$J79)*180/PI(),180),0)</f>
        <v>41.9512849912958</v>
      </c>
      <c r="I79" s="59" t="str">
        <f aca="false">IF(B79=0,"anchor",W79)</f>
        <v>Asy Spi</v>
      </c>
      <c r="J79" s="0" t="n">
        <f aca="false">$B79+Speed*COS(PI()*$A79/180)</f>
        <v>10.5806300562505</v>
      </c>
      <c r="K79" s="0" t="n">
        <f aca="false">Speed*SIN(PI()*$A79/180)</f>
        <v>9.51056516295154</v>
      </c>
      <c r="U79" s="0"/>
      <c r="W79" s="1" t="str">
        <f aca="false">IF(X79=Z79,polar_type22!$D$3,IF(X79=AC79,polar_type22!$E$3,IF(X79=AF79,polar_type22!$F$3,IF(X79=AI79,polar_type22!$G$3,polar_type22!$H$3))))</f>
        <v>Asy Spi</v>
      </c>
      <c r="X79" s="0" t="n">
        <f aca="false">MAX(Z79,AC79,AF79,AI79,AL79)</f>
        <v>13.6708</v>
      </c>
      <c r="Y79" s="12" t="n">
        <f aca="false">LOOKUP(Speedlo,'1'!$B$1:$BJ$1,'1'!$B75:$BJ75)</f>
        <v>3.7136</v>
      </c>
      <c r="Z79" s="12" t="n">
        <f aca="false">Xlo*Y79+Xhi*AA79</f>
        <v>4.033</v>
      </c>
      <c r="AA79" s="12" t="n">
        <f aca="false">LOOKUP(Speedhi,'1'!$B$1:$BJ$1,'1'!$B75:$BJ75)</f>
        <v>4.033</v>
      </c>
      <c r="AB79" s="13" t="n">
        <f aca="false">LOOKUP(Speedlo,'2'!$B$1:$BJ$1,'2'!$B75:$BJ75)</f>
        <v>6.3218</v>
      </c>
      <c r="AC79" s="13" t="n">
        <f aca="false">Xlo*AB79+Xhi*AD79</f>
        <v>6.021</v>
      </c>
      <c r="AD79" s="13" t="n">
        <f aca="false">LOOKUP(Speedhi,'2'!$B$1:$BJ$1,'2'!$B75:$BJ75)</f>
        <v>6.021</v>
      </c>
      <c r="AE79" s="14" t="n">
        <f aca="false">LOOKUP(Speedlo,'3'!$B$1:$BJ$1,'3'!$B75:$BJ75)</f>
        <v>9.4522</v>
      </c>
      <c r="AF79" s="14" t="n">
        <f aca="false">Xlo*AE79+Xhi*AG79</f>
        <v>12.4248</v>
      </c>
      <c r="AG79" s="14" t="n">
        <f aca="false">LOOKUP(Speedhi,'3'!$B$1:$BJ$1,'3'!$B75:$BJ75)</f>
        <v>12.4248</v>
      </c>
      <c r="AH79" s="15" t="n">
        <f aca="false">LOOKUP(Speedlo,'4'!$B$1:$BJ$1,'4'!$B75:$BJ75)</f>
        <v>12.184</v>
      </c>
      <c r="AI79" s="15" t="n">
        <f aca="false">Xlo*AH79+Xhi*AJ79</f>
        <v>13.6708</v>
      </c>
      <c r="AJ79" s="15" t="n">
        <f aca="false">LOOKUP(Speedhi,'4'!$B$1:$BJ$1,'4'!$B75:$BJ75)</f>
        <v>13.6708</v>
      </c>
      <c r="AK79" s="16" t="n">
        <f aca="false">LOOKUP(Speedlo,'5'!$B$1:$BJ$1,'5'!$B75:$BJ75)</f>
        <v>11.5748</v>
      </c>
      <c r="AL79" s="16" t="n">
        <f aca="false">Xlo*AK79+Xhi*AM79</f>
        <v>12.9086</v>
      </c>
      <c r="AM79" s="16" t="n">
        <f aca="false">LOOKUP(Speedhi,'5'!$B$1:$BJ$1,'5'!$B75:$BJ75)</f>
        <v>12.9086</v>
      </c>
    </row>
    <row r="80" customFormat="false" ht="14.1" hidden="false" customHeight="true" outlineLevel="0" collapsed="false">
      <c r="A80" s="60" t="n">
        <f aca="false">A79+1</f>
        <v>109</v>
      </c>
      <c r="B80" s="52" t="n">
        <f aca="false">IF(X80&lt;=0,0,X80*Factor)</f>
        <v>13.7354</v>
      </c>
      <c r="C80" s="53" t="n">
        <f aca="false">ROUND($B80*COS(PI()*(D80-Best)/180),4)</f>
        <v>-4.2445</v>
      </c>
      <c r="D80" s="54" t="n">
        <f aca="false">MOD(Wind+$A80+360,360)</f>
        <v>122</v>
      </c>
      <c r="E80" s="61" t="n">
        <f aca="false">ROUND($B80*COS(PI()*(F80-Best)/180),4)</f>
        <v>-4.6978</v>
      </c>
      <c r="F80" s="62" t="n">
        <f aca="false">MOD(Wind-$A80+360,360)</f>
        <v>264</v>
      </c>
      <c r="G80" s="57" t="n">
        <f aca="false">SQRT($J80^2+$K80^2)</f>
        <v>14.1147099362822</v>
      </c>
      <c r="H80" s="63" t="n">
        <f aca="false">IF($J80&lt;&gt;0,MOD(ATAN($K80/$J80)*180/PI(),180),0)</f>
        <v>42.0579342922496</v>
      </c>
      <c r="I80" s="59" t="str">
        <f aca="false">IF(B80=0,"anchor",W80)</f>
        <v>Asy Spi</v>
      </c>
      <c r="J80" s="0" t="n">
        <f aca="false">$B80+Speed*COS(PI()*$A80/180)</f>
        <v>10.4797184554284</v>
      </c>
      <c r="K80" s="0" t="n">
        <f aca="false">Speed*SIN(PI()*$A80/180)</f>
        <v>9.45518575599317</v>
      </c>
      <c r="U80" s="0"/>
      <c r="W80" s="1" t="str">
        <f aca="false">IF(X80=Z80,polar_type22!$D$3,IF(X80=AC80,polar_type22!$E$3,IF(X80=AF80,polar_type22!$F$3,IF(X80=AI80,polar_type22!$G$3,polar_type22!$H$3))))</f>
        <v>Asy Spi</v>
      </c>
      <c r="X80" s="0" t="n">
        <f aca="false">MAX(Z80,AC80,AF80,AI80,AL80)</f>
        <v>13.7354</v>
      </c>
      <c r="Y80" s="12" t="n">
        <f aca="false">LOOKUP(Speedlo,'1'!$B$1:$BJ$1,'1'!$B76:$BJ76)</f>
        <v>3.6978</v>
      </c>
      <c r="Z80" s="12" t="n">
        <f aca="false">Xlo*Y80+Xhi*AA80</f>
        <v>4.017</v>
      </c>
      <c r="AA80" s="12" t="n">
        <f aca="false">LOOKUP(Speedhi,'1'!$B$1:$BJ$1,'1'!$B76:$BJ76)</f>
        <v>4.017</v>
      </c>
      <c r="AB80" s="13" t="n">
        <f aca="false">LOOKUP(Speedlo,'2'!$B$1:$BJ$1,'2'!$B76:$BJ76)</f>
        <v>6.2984</v>
      </c>
      <c r="AC80" s="13" t="n">
        <f aca="false">Xlo*AB80+Xhi*AD80</f>
        <v>5.962</v>
      </c>
      <c r="AD80" s="13" t="n">
        <f aca="false">LOOKUP(Speedhi,'2'!$B$1:$BJ$1,'2'!$B76:$BJ76)</f>
        <v>5.962</v>
      </c>
      <c r="AE80" s="14" t="n">
        <f aca="false">LOOKUP(Speedlo,'3'!$B$1:$BJ$1,'3'!$B76:$BJ76)</f>
        <v>9.3216</v>
      </c>
      <c r="AF80" s="14" t="n">
        <f aca="false">Xlo*AE80+Xhi*AG80</f>
        <v>12.2094</v>
      </c>
      <c r="AG80" s="14" t="n">
        <f aca="false">LOOKUP(Speedhi,'3'!$B$1:$BJ$1,'3'!$B76:$BJ76)</f>
        <v>12.2094</v>
      </c>
      <c r="AH80" s="15" t="n">
        <f aca="false">LOOKUP(Speedlo,'4'!$B$1:$BJ$1,'4'!$B76:$BJ76)</f>
        <v>12.231</v>
      </c>
      <c r="AI80" s="15" t="n">
        <f aca="false">Xlo*AH80+Xhi*AJ80</f>
        <v>13.7354</v>
      </c>
      <c r="AJ80" s="15" t="n">
        <f aca="false">LOOKUP(Speedhi,'4'!$B$1:$BJ$1,'4'!$B76:$BJ76)</f>
        <v>13.7354</v>
      </c>
      <c r="AK80" s="16" t="n">
        <f aca="false">LOOKUP(Speedlo,'5'!$B$1:$BJ$1,'5'!$B76:$BJ76)</f>
        <v>11.6194</v>
      </c>
      <c r="AL80" s="16" t="n">
        <f aca="false">Xlo*AK80+Xhi*AM80</f>
        <v>12.9438</v>
      </c>
      <c r="AM80" s="16" t="n">
        <f aca="false">LOOKUP(Speedhi,'5'!$B$1:$BJ$1,'5'!$B76:$BJ76)</f>
        <v>12.9438</v>
      </c>
    </row>
    <row r="81" customFormat="false" ht="14.1" hidden="false" customHeight="true" outlineLevel="0" collapsed="false">
      <c r="A81" s="60" t="n">
        <f aca="false">A80+1</f>
        <v>110</v>
      </c>
      <c r="B81" s="52" t="n">
        <f aca="false">IF(X81&lt;=0,0,X81*Factor)</f>
        <v>13.8</v>
      </c>
      <c r="C81" s="53" t="n">
        <f aca="false">ROUND($B81*COS(PI()*(D81-Best)/180),4)</f>
        <v>-4.4928</v>
      </c>
      <c r="D81" s="54" t="n">
        <f aca="false">MOD(Wind+$A81+360,360)</f>
        <v>123</v>
      </c>
      <c r="E81" s="61" t="n">
        <f aca="false">ROUND($B81*COS(PI()*(F81-Best)/180),4)</f>
        <v>-4.9455</v>
      </c>
      <c r="F81" s="62" t="n">
        <f aca="false">MOD(Wind-$A81+360,360)</f>
        <v>263</v>
      </c>
      <c r="G81" s="57" t="n">
        <f aca="false">SQRT($J81^2+$K81^2)</f>
        <v>14.0015156480331</v>
      </c>
      <c r="H81" s="63" t="n">
        <f aca="false">IF($J81&lt;&gt;0,MOD(ATAN($K81/$J81)*180/PI(),180),0)</f>
        <v>42.1548300912837</v>
      </c>
      <c r="I81" s="59" t="str">
        <f aca="false">IF(B81=0,"anchor",W81)</f>
        <v>Asy Spi</v>
      </c>
      <c r="J81" s="0" t="n">
        <f aca="false">$B81+Speed*COS(PI()*$A81/180)</f>
        <v>10.3797985667433</v>
      </c>
      <c r="K81" s="0" t="n">
        <f aca="false">Speed*SIN(PI()*$A81/180)</f>
        <v>9.39692620785909</v>
      </c>
      <c r="U81" s="0"/>
      <c r="W81" s="1" t="str">
        <f aca="false">IF(X81=Z81,polar_type22!$D$3,IF(X81=AC81,polar_type22!$E$3,IF(X81=AF81,polar_type22!$F$3,IF(X81=AI81,polar_type22!$G$3,polar_type22!$H$3))))</f>
        <v>Asy Spi</v>
      </c>
      <c r="X81" s="0" t="n">
        <f aca="false">MAX(Z81,AC81,AF81,AI81,AL81)</f>
        <v>13.8</v>
      </c>
      <c r="Y81" s="12" t="n">
        <f aca="false">LOOKUP(Speedlo,'1'!$B$1:$BJ$1,'1'!$B77:$BJ77)</f>
        <v>3.682</v>
      </c>
      <c r="Z81" s="12" t="n">
        <f aca="false">Xlo*Y81+Xhi*AA81</f>
        <v>4.001</v>
      </c>
      <c r="AA81" s="12" t="n">
        <f aca="false">LOOKUP(Speedhi,'1'!$B$1:$BJ$1,'1'!$B77:$BJ77)</f>
        <v>4.001</v>
      </c>
      <c r="AB81" s="13" t="n">
        <f aca="false">LOOKUP(Speedlo,'2'!$B$1:$BJ$1,'2'!$B77:$BJ77)</f>
        <v>6.275</v>
      </c>
      <c r="AC81" s="13" t="n">
        <f aca="false">Xlo*AB81+Xhi*AD81</f>
        <v>5.903</v>
      </c>
      <c r="AD81" s="13" t="n">
        <f aca="false">LOOKUP(Speedhi,'2'!$B$1:$BJ$1,'2'!$B77:$BJ77)</f>
        <v>5.903</v>
      </c>
      <c r="AE81" s="14" t="n">
        <f aca="false">LOOKUP(Speedlo,'3'!$B$1:$BJ$1,'3'!$B77:$BJ77)</f>
        <v>9.191</v>
      </c>
      <c r="AF81" s="14" t="n">
        <f aca="false">Xlo*AE81+Xhi*AG81</f>
        <v>11.994</v>
      </c>
      <c r="AG81" s="14" t="n">
        <f aca="false">LOOKUP(Speedhi,'3'!$B$1:$BJ$1,'3'!$B77:$BJ77)</f>
        <v>11.994</v>
      </c>
      <c r="AH81" s="15" t="n">
        <f aca="false">LOOKUP(Speedlo,'4'!$B$1:$BJ$1,'4'!$B77:$BJ77)</f>
        <v>12.278</v>
      </c>
      <c r="AI81" s="15" t="n">
        <f aca="false">Xlo*AH81+Xhi*AJ81</f>
        <v>13.8</v>
      </c>
      <c r="AJ81" s="15" t="n">
        <f aca="false">LOOKUP(Speedhi,'4'!$B$1:$BJ$1,'4'!$B77:$BJ77)</f>
        <v>13.8</v>
      </c>
      <c r="AK81" s="16" t="n">
        <f aca="false">LOOKUP(Speedlo,'5'!$B$1:$BJ$1,'5'!$B77:$BJ77)</f>
        <v>11.664</v>
      </c>
      <c r="AL81" s="16" t="n">
        <f aca="false">Xlo*AK81+Xhi*AM81</f>
        <v>12.979</v>
      </c>
      <c r="AM81" s="16" t="n">
        <f aca="false">LOOKUP(Speedhi,'5'!$B$1:$BJ$1,'5'!$B77:$BJ77)</f>
        <v>12.979</v>
      </c>
    </row>
    <row r="82" customFormat="false" ht="14.1" hidden="false" customHeight="true" outlineLevel="0" collapsed="false">
      <c r="A82" s="60" t="n">
        <f aca="false">A81+1</f>
        <v>111</v>
      </c>
      <c r="B82" s="52" t="n">
        <f aca="false">IF(X82&lt;=0,0,X82*Factor)</f>
        <v>13.84</v>
      </c>
      <c r="C82" s="53" t="n">
        <f aca="false">ROUND($B82*COS(PI()*(D82-Best)/180),4)</f>
        <v>-4.7336</v>
      </c>
      <c r="D82" s="54" t="n">
        <f aca="false">MOD(Wind+$A82+360,360)</f>
        <v>124</v>
      </c>
      <c r="E82" s="61" t="n">
        <f aca="false">ROUND($B82*COS(PI()*(F82-Best)/180),4)</f>
        <v>-5.1846</v>
      </c>
      <c r="F82" s="62" t="n">
        <f aca="false">MOD(Wind-$A82+360,360)</f>
        <v>262</v>
      </c>
      <c r="G82" s="57" t="n">
        <f aca="false">SQRT($J82^2+$K82^2)</f>
        <v>13.8690068702074</v>
      </c>
      <c r="H82" s="63" t="n">
        <f aca="false">IF($J82&lt;&gt;0,MOD(ATAN($K82/$J82)*180/PI(),180),0)</f>
        <v>42.3099937641609</v>
      </c>
      <c r="I82" s="59" t="str">
        <f aca="false">IF(B82=0,"anchor",W82)</f>
        <v>Asy Spi</v>
      </c>
      <c r="J82" s="0" t="n">
        <f aca="false">$B82+Speed*COS(PI()*$A82/180)</f>
        <v>10.256320504547</v>
      </c>
      <c r="K82" s="0" t="n">
        <f aca="false">Speed*SIN(PI()*$A82/180)</f>
        <v>9.33580426497202</v>
      </c>
      <c r="U82" s="0"/>
      <c r="W82" s="1" t="str">
        <f aca="false">IF(X82=Z82,polar_type22!$D$3,IF(X82=AC82,polar_type22!$E$3,IF(X82=AF82,polar_type22!$F$3,IF(X82=AI82,polar_type22!$G$3,polar_type22!$H$3))))</f>
        <v>Asy Spi</v>
      </c>
      <c r="X82" s="0" t="n">
        <f aca="false">MAX(Z82,AC82,AF82,AI82,AL82)</f>
        <v>13.84</v>
      </c>
      <c r="Y82" s="12" t="n">
        <f aca="false">LOOKUP(Speedlo,'1'!$B$1:$BJ$1,'1'!$B78:$BJ78)</f>
        <v>3.6646</v>
      </c>
      <c r="Z82" s="12" t="n">
        <f aca="false">Xlo*Y82+Xhi*AA82</f>
        <v>3.9838</v>
      </c>
      <c r="AA82" s="12" t="n">
        <f aca="false">LOOKUP(Speedhi,'1'!$B$1:$BJ$1,'1'!$B78:$BJ78)</f>
        <v>3.9838</v>
      </c>
      <c r="AB82" s="13" t="n">
        <f aca="false">LOOKUP(Speedlo,'2'!$B$1:$BJ$1,'2'!$B78:$BJ78)</f>
        <v>6.2424</v>
      </c>
      <c r="AC82" s="13" t="n">
        <f aca="false">Xlo*AB82+Xhi*AD82</f>
        <v>5.8442</v>
      </c>
      <c r="AD82" s="13" t="n">
        <f aca="false">LOOKUP(Speedhi,'2'!$B$1:$BJ$1,'2'!$B78:$BJ78)</f>
        <v>5.8442</v>
      </c>
      <c r="AE82" s="14" t="n">
        <f aca="false">LOOKUP(Speedlo,'3'!$B$1:$BJ$1,'3'!$B78:$BJ78)</f>
        <v>9.0554</v>
      </c>
      <c r="AF82" s="14" t="n">
        <f aca="false">Xlo*AE82+Xhi*AG82</f>
        <v>11.7602</v>
      </c>
      <c r="AG82" s="14" t="n">
        <f aca="false">LOOKUP(Speedhi,'3'!$B$1:$BJ$1,'3'!$B78:$BJ78)</f>
        <v>11.7602</v>
      </c>
      <c r="AH82" s="15" t="n">
        <f aca="false">LOOKUP(Speedlo,'4'!$B$1:$BJ$1,'4'!$B78:$BJ78)</f>
        <v>12.2878</v>
      </c>
      <c r="AI82" s="15" t="n">
        <f aca="false">Xlo*AH82+Xhi*AJ82</f>
        <v>13.84</v>
      </c>
      <c r="AJ82" s="15" t="n">
        <f aca="false">LOOKUP(Speedhi,'4'!$B$1:$BJ$1,'4'!$B78:$BJ78)</f>
        <v>13.84</v>
      </c>
      <c r="AK82" s="16" t="n">
        <f aca="false">LOOKUP(Speedlo,'5'!$B$1:$BJ$1,'5'!$B78:$BJ78)</f>
        <v>11.6734</v>
      </c>
      <c r="AL82" s="16" t="n">
        <f aca="false">Xlo*AK82+Xhi*AM82</f>
        <v>13.0432</v>
      </c>
      <c r="AM82" s="16" t="n">
        <f aca="false">LOOKUP(Speedhi,'5'!$B$1:$BJ$1,'5'!$B78:$BJ78)</f>
        <v>13.0432</v>
      </c>
    </row>
    <row r="83" customFormat="false" ht="14.1" hidden="false" customHeight="true" outlineLevel="0" collapsed="false">
      <c r="A83" s="60" t="n">
        <f aca="false">A82+1</f>
        <v>112</v>
      </c>
      <c r="B83" s="52" t="n">
        <f aca="false">IF(X83&lt;=0,0,X83*Factor)</f>
        <v>13.88</v>
      </c>
      <c r="C83" s="53" t="n">
        <f aca="false">ROUND($B83*COS(PI()*(D83-Best)/180),4)</f>
        <v>-4.9741</v>
      </c>
      <c r="D83" s="54" t="n">
        <f aca="false">MOD(Wind+$A83+360,360)</f>
        <v>125</v>
      </c>
      <c r="E83" s="61" t="n">
        <f aca="false">ROUND($B83*COS(PI()*(F83-Best)/180),4)</f>
        <v>-5.4233</v>
      </c>
      <c r="F83" s="62" t="n">
        <f aca="false">MOD(Wind-$A83+360,360)</f>
        <v>261</v>
      </c>
      <c r="G83" s="57" t="n">
        <f aca="false">SQRT($J83^2+$K83^2)</f>
        <v>13.7354872380903</v>
      </c>
      <c r="H83" s="63" t="n">
        <f aca="false">IF($J83&lt;&gt;0,MOD(ATAN($K83/$J83)*180/PI(),180),0)</f>
        <v>42.4563249777175</v>
      </c>
      <c r="I83" s="59" t="str">
        <f aca="false">IF(B83=0,"anchor",W83)</f>
        <v>Asy Spi</v>
      </c>
      <c r="J83" s="0" t="n">
        <f aca="false">$B83+Speed*COS(PI()*$A83/180)</f>
        <v>10.1339340658409</v>
      </c>
      <c r="K83" s="0" t="n">
        <f aca="false">Speed*SIN(PI()*$A83/180)</f>
        <v>9.27183854566787</v>
      </c>
      <c r="U83" s="0"/>
      <c r="W83" s="1" t="str">
        <f aca="false">IF(X83=Z83,polar_type22!$D$3,IF(X83=AC83,polar_type22!$E$3,IF(X83=AF83,polar_type22!$F$3,IF(X83=AI83,polar_type22!$G$3,polar_type22!$H$3))))</f>
        <v>Asy Spi</v>
      </c>
      <c r="X83" s="0" t="n">
        <f aca="false">MAX(Z83,AC83,AF83,AI83,AL83)</f>
        <v>13.88</v>
      </c>
      <c r="Y83" s="12" t="n">
        <f aca="false">LOOKUP(Speedlo,'1'!$B$1:$BJ$1,'1'!$B79:$BJ79)</f>
        <v>3.6472</v>
      </c>
      <c r="Z83" s="12" t="n">
        <f aca="false">Xlo*Y83+Xhi*AA83</f>
        <v>3.9666</v>
      </c>
      <c r="AA83" s="12" t="n">
        <f aca="false">LOOKUP(Speedhi,'1'!$B$1:$BJ$1,'1'!$B79:$BJ79)</f>
        <v>3.9666</v>
      </c>
      <c r="AB83" s="13" t="n">
        <f aca="false">LOOKUP(Speedlo,'2'!$B$1:$BJ$1,'2'!$B79:$BJ79)</f>
        <v>6.2098</v>
      </c>
      <c r="AC83" s="13" t="n">
        <f aca="false">Xlo*AB83+Xhi*AD83</f>
        <v>5.7854</v>
      </c>
      <c r="AD83" s="13" t="n">
        <f aca="false">LOOKUP(Speedhi,'2'!$B$1:$BJ$1,'2'!$B79:$BJ79)</f>
        <v>5.7854</v>
      </c>
      <c r="AE83" s="14" t="n">
        <f aca="false">LOOKUP(Speedlo,'3'!$B$1:$BJ$1,'3'!$B79:$BJ79)</f>
        <v>8.9198</v>
      </c>
      <c r="AF83" s="14" t="n">
        <f aca="false">Xlo*AE83+Xhi*AG83</f>
        <v>11.5264</v>
      </c>
      <c r="AG83" s="14" t="n">
        <f aca="false">LOOKUP(Speedhi,'3'!$B$1:$BJ$1,'3'!$B79:$BJ79)</f>
        <v>11.5264</v>
      </c>
      <c r="AH83" s="15" t="n">
        <f aca="false">LOOKUP(Speedlo,'4'!$B$1:$BJ$1,'4'!$B79:$BJ79)</f>
        <v>12.2976</v>
      </c>
      <c r="AI83" s="15" t="n">
        <f aca="false">Xlo*AH83+Xhi*AJ83</f>
        <v>13.88</v>
      </c>
      <c r="AJ83" s="15" t="n">
        <f aca="false">LOOKUP(Speedhi,'4'!$B$1:$BJ$1,'4'!$B79:$BJ79)</f>
        <v>13.88</v>
      </c>
      <c r="AK83" s="16" t="n">
        <f aca="false">LOOKUP(Speedlo,'5'!$B$1:$BJ$1,'5'!$B79:$BJ79)</f>
        <v>11.6828</v>
      </c>
      <c r="AL83" s="16" t="n">
        <f aca="false">Xlo*AK83+Xhi*AM83</f>
        <v>13.1074</v>
      </c>
      <c r="AM83" s="16" t="n">
        <f aca="false">LOOKUP(Speedhi,'5'!$B$1:$BJ$1,'5'!$B79:$BJ79)</f>
        <v>13.1074</v>
      </c>
    </row>
    <row r="84" customFormat="false" ht="14.1" hidden="false" customHeight="true" outlineLevel="0" collapsed="false">
      <c r="A84" s="60" t="n">
        <f aca="false">A83+1</f>
        <v>113</v>
      </c>
      <c r="B84" s="52" t="n">
        <f aca="false">IF(X84&lt;=0,0,X84*Factor)</f>
        <v>13.92</v>
      </c>
      <c r="C84" s="53" t="n">
        <f aca="false">ROUND($B84*COS(PI()*(D84-Best)/180),4)</f>
        <v>-5.2145</v>
      </c>
      <c r="D84" s="54" t="n">
        <f aca="false">MOD(Wind+$A84+360,360)</f>
        <v>126</v>
      </c>
      <c r="E84" s="61" t="n">
        <f aca="false">ROUND($B84*COS(PI()*(F84-Best)/180),4)</f>
        <v>-5.6618</v>
      </c>
      <c r="F84" s="62" t="n">
        <f aca="false">MOD(Wind-$A84+360,360)</f>
        <v>260</v>
      </c>
      <c r="G84" s="57" t="n">
        <f aca="false">SQRT($J84^2+$K84^2)</f>
        <v>13.6009872372775</v>
      </c>
      <c r="H84" s="63" t="n">
        <f aca="false">IF($J84&lt;&gt;0,MOD(ATAN($K84/$J84)*180/PI(),180),0)</f>
        <v>42.5935169050062</v>
      </c>
      <c r="I84" s="59" t="str">
        <f aca="false">IF(B84=0,"anchor",W84)</f>
        <v>Asy Spi</v>
      </c>
      <c r="J84" s="0" t="n">
        <f aca="false">$B84+Speed*COS(PI()*$A84/180)</f>
        <v>10.0126887151073</v>
      </c>
      <c r="K84" s="0" t="n">
        <f aca="false">Speed*SIN(PI()*$A84/180)</f>
        <v>9.2050485345244</v>
      </c>
      <c r="U84" s="0"/>
      <c r="W84" s="1" t="str">
        <f aca="false">IF(X84=Z84,polar_type22!$D$3,IF(X84=AC84,polar_type22!$E$3,IF(X84=AF84,polar_type22!$F$3,IF(X84=AI84,polar_type22!$G$3,polar_type22!$H$3))))</f>
        <v>Asy Spi</v>
      </c>
      <c r="X84" s="0" t="n">
        <f aca="false">MAX(Z84,AC84,AF84,AI84,AL84)</f>
        <v>13.92</v>
      </c>
      <c r="Y84" s="12" t="n">
        <f aca="false">LOOKUP(Speedlo,'1'!$B$1:$BJ$1,'1'!$B80:$BJ80)</f>
        <v>3.6298</v>
      </c>
      <c r="Z84" s="12" t="n">
        <f aca="false">Xlo*Y84+Xhi*AA84</f>
        <v>3.9494</v>
      </c>
      <c r="AA84" s="12" t="n">
        <f aca="false">LOOKUP(Speedhi,'1'!$B$1:$BJ$1,'1'!$B80:$BJ80)</f>
        <v>3.9494</v>
      </c>
      <c r="AB84" s="13" t="n">
        <f aca="false">LOOKUP(Speedlo,'2'!$B$1:$BJ$1,'2'!$B80:$BJ80)</f>
        <v>6.1772</v>
      </c>
      <c r="AC84" s="13" t="n">
        <f aca="false">Xlo*AB84+Xhi*AD84</f>
        <v>5.7266</v>
      </c>
      <c r="AD84" s="13" t="n">
        <f aca="false">LOOKUP(Speedhi,'2'!$B$1:$BJ$1,'2'!$B80:$BJ80)</f>
        <v>5.7266</v>
      </c>
      <c r="AE84" s="14" t="n">
        <f aca="false">LOOKUP(Speedlo,'3'!$B$1:$BJ$1,'3'!$B80:$BJ80)</f>
        <v>8.7842</v>
      </c>
      <c r="AF84" s="14" t="n">
        <f aca="false">Xlo*AE84+Xhi*AG84</f>
        <v>11.2926</v>
      </c>
      <c r="AG84" s="14" t="n">
        <f aca="false">LOOKUP(Speedhi,'3'!$B$1:$BJ$1,'3'!$B80:$BJ80)</f>
        <v>11.2926</v>
      </c>
      <c r="AH84" s="15" t="n">
        <f aca="false">LOOKUP(Speedlo,'4'!$B$1:$BJ$1,'4'!$B80:$BJ80)</f>
        <v>12.3074</v>
      </c>
      <c r="AI84" s="15" t="n">
        <f aca="false">Xlo*AH84+Xhi*AJ84</f>
        <v>13.92</v>
      </c>
      <c r="AJ84" s="15" t="n">
        <f aca="false">LOOKUP(Speedhi,'4'!$B$1:$BJ$1,'4'!$B80:$BJ80)</f>
        <v>13.92</v>
      </c>
      <c r="AK84" s="16" t="n">
        <f aca="false">LOOKUP(Speedlo,'5'!$B$1:$BJ$1,'5'!$B80:$BJ80)</f>
        <v>11.6922</v>
      </c>
      <c r="AL84" s="16" t="n">
        <f aca="false">Xlo*AK84+Xhi*AM84</f>
        <v>13.1716</v>
      </c>
      <c r="AM84" s="16" t="n">
        <f aca="false">LOOKUP(Speedhi,'5'!$B$1:$BJ$1,'5'!$B80:$BJ80)</f>
        <v>13.1716</v>
      </c>
    </row>
    <row r="85" customFormat="false" ht="14.1" hidden="false" customHeight="true" outlineLevel="0" collapsed="false">
      <c r="A85" s="60" t="n">
        <f aca="false">A84+1</f>
        <v>114</v>
      </c>
      <c r="B85" s="52" t="n">
        <f aca="false">IF(X85&lt;=0,0,X85*Factor)</f>
        <v>13.96</v>
      </c>
      <c r="C85" s="53" t="n">
        <f aca="false">ROUND($B85*COS(PI()*(D85-Best)/180),4)</f>
        <v>-5.4546</v>
      </c>
      <c r="D85" s="54" t="n">
        <f aca="false">MOD(Wind+$A85+360,360)</f>
        <v>127</v>
      </c>
      <c r="E85" s="61" t="n">
        <f aca="false">ROUND($B85*COS(PI()*(F85-Best)/180),4)</f>
        <v>-5.8998</v>
      </c>
      <c r="F85" s="62" t="n">
        <f aca="false">MOD(Wind-$A85+360,360)</f>
        <v>259</v>
      </c>
      <c r="G85" s="57" t="n">
        <f aca="false">SQRT($J85^2+$K85^2)</f>
        <v>13.4655385801399</v>
      </c>
      <c r="H85" s="63" t="n">
        <f aca="false">IF($J85&lt;&gt;0,MOD(ATAN($K85/$J85)*180/PI(),180),0)</f>
        <v>42.7212485280327</v>
      </c>
      <c r="I85" s="59" t="str">
        <f aca="false">IF(B85=0,"anchor",W85)</f>
        <v>Asy Spi</v>
      </c>
      <c r="J85" s="0" t="n">
        <f aca="false">$B85+Speed*COS(PI()*$A85/180)</f>
        <v>9.892633569242</v>
      </c>
      <c r="K85" s="0" t="n">
        <f aca="false">Speed*SIN(PI()*$A85/180)</f>
        <v>9.13545457642601</v>
      </c>
      <c r="U85" s="0"/>
      <c r="W85" s="1" t="str">
        <f aca="false">IF(X85=Z85,polar_type22!$D$3,IF(X85=AC85,polar_type22!$E$3,IF(X85=AF85,polar_type22!$F$3,IF(X85=AI85,polar_type22!$G$3,polar_type22!$H$3))))</f>
        <v>Asy Spi</v>
      </c>
      <c r="X85" s="0" t="n">
        <f aca="false">MAX(Z85,AC85,AF85,AI85,AL85)</f>
        <v>13.96</v>
      </c>
      <c r="Y85" s="12" t="n">
        <f aca="false">LOOKUP(Speedlo,'1'!$B$1:$BJ$1,'1'!$B81:$BJ81)</f>
        <v>3.6124</v>
      </c>
      <c r="Z85" s="12" t="n">
        <f aca="false">Xlo*Y85+Xhi*AA85</f>
        <v>3.9322</v>
      </c>
      <c r="AA85" s="12" t="n">
        <f aca="false">LOOKUP(Speedhi,'1'!$B$1:$BJ$1,'1'!$B81:$BJ81)</f>
        <v>3.9322</v>
      </c>
      <c r="AB85" s="13" t="n">
        <f aca="false">LOOKUP(Speedlo,'2'!$B$1:$BJ$1,'2'!$B81:$BJ81)</f>
        <v>6.1446</v>
      </c>
      <c r="AC85" s="13" t="n">
        <f aca="false">Xlo*AB85+Xhi*AD85</f>
        <v>5.6678</v>
      </c>
      <c r="AD85" s="13" t="n">
        <f aca="false">LOOKUP(Speedhi,'2'!$B$1:$BJ$1,'2'!$B81:$BJ81)</f>
        <v>5.6678</v>
      </c>
      <c r="AE85" s="14" t="n">
        <f aca="false">LOOKUP(Speedlo,'3'!$B$1:$BJ$1,'3'!$B81:$BJ81)</f>
        <v>8.6486</v>
      </c>
      <c r="AF85" s="14" t="n">
        <f aca="false">Xlo*AE85+Xhi*AG85</f>
        <v>11.0588</v>
      </c>
      <c r="AG85" s="14" t="n">
        <f aca="false">LOOKUP(Speedhi,'3'!$B$1:$BJ$1,'3'!$B81:$BJ81)</f>
        <v>11.0588</v>
      </c>
      <c r="AH85" s="15" t="n">
        <f aca="false">LOOKUP(Speedlo,'4'!$B$1:$BJ$1,'4'!$B81:$BJ81)</f>
        <v>12.3172</v>
      </c>
      <c r="AI85" s="15" t="n">
        <f aca="false">Xlo*AH85+Xhi*AJ85</f>
        <v>13.96</v>
      </c>
      <c r="AJ85" s="15" t="n">
        <f aca="false">LOOKUP(Speedhi,'4'!$B$1:$BJ$1,'4'!$B81:$BJ81)</f>
        <v>13.96</v>
      </c>
      <c r="AK85" s="16" t="n">
        <f aca="false">LOOKUP(Speedlo,'5'!$B$1:$BJ$1,'5'!$B81:$BJ81)</f>
        <v>11.7016</v>
      </c>
      <c r="AL85" s="16" t="n">
        <f aca="false">Xlo*AK85+Xhi*AM85</f>
        <v>13.2358</v>
      </c>
      <c r="AM85" s="16" t="n">
        <f aca="false">LOOKUP(Speedhi,'5'!$B$1:$BJ$1,'5'!$B81:$BJ81)</f>
        <v>13.2358</v>
      </c>
    </row>
    <row r="86" customFormat="false" ht="14.1" hidden="false" customHeight="true" outlineLevel="0" collapsed="false">
      <c r="A86" s="60" t="n">
        <f aca="false">A85+1</f>
        <v>115</v>
      </c>
      <c r="B86" s="52" t="n">
        <f aca="false">IF(X86&lt;=0,0,X86*Factor)</f>
        <v>14</v>
      </c>
      <c r="C86" s="53" t="n">
        <f aca="false">ROUND($B86*COS(PI()*(D86-Best)/180),4)</f>
        <v>-5.6943</v>
      </c>
      <c r="D86" s="54" t="n">
        <f aca="false">MOD(Wind+$A86+360,360)</f>
        <v>128</v>
      </c>
      <c r="E86" s="61" t="n">
        <f aca="false">ROUND($B86*COS(PI()*(F86-Best)/180),4)</f>
        <v>-6.1372</v>
      </c>
      <c r="F86" s="62" t="n">
        <f aca="false">MOD(Wind-$A86+360,360)</f>
        <v>258</v>
      </c>
      <c r="G86" s="57" t="n">
        <f aca="false">SQRT($J86^2+$K86^2)</f>
        <v>13.3291742697214</v>
      </c>
      <c r="H86" s="63" t="n">
        <f aca="false">IF($J86&lt;&gt;0,MOD(ATAN($K86/$J86)*180/PI(),180),0)</f>
        <v>42.8391839224429</v>
      </c>
      <c r="I86" s="59" t="str">
        <f aca="false">IF(B86=0,"anchor",W86)</f>
        <v>Asy Spi</v>
      </c>
      <c r="J86" s="0" t="n">
        <f aca="false">$B86+Speed*COS(PI()*$A86/180)</f>
        <v>9.77381738259301</v>
      </c>
      <c r="K86" s="0" t="n">
        <f aca="false">Speed*SIN(PI()*$A86/180)</f>
        <v>9.0630778703665</v>
      </c>
      <c r="U86" s="0"/>
      <c r="W86" s="1" t="str">
        <f aca="false">IF(X86=Z86,polar_type22!$D$3,IF(X86=AC86,polar_type22!$E$3,IF(X86=AF86,polar_type22!$F$3,IF(X86=AI86,polar_type22!$G$3,polar_type22!$H$3))))</f>
        <v>Asy Spi</v>
      </c>
      <c r="X86" s="0" t="n">
        <f aca="false">MAX(Z86,AC86,AF86,AI86,AL86)</f>
        <v>14</v>
      </c>
      <c r="Y86" s="12" t="n">
        <f aca="false">LOOKUP(Speedlo,'1'!$B$1:$BJ$1,'1'!$B82:$BJ82)</f>
        <v>3.595</v>
      </c>
      <c r="Z86" s="12" t="n">
        <f aca="false">Xlo*Y86+Xhi*AA86</f>
        <v>3.915</v>
      </c>
      <c r="AA86" s="12" t="n">
        <f aca="false">LOOKUP(Speedhi,'1'!$B$1:$BJ$1,'1'!$B82:$BJ82)</f>
        <v>3.915</v>
      </c>
      <c r="AB86" s="13" t="n">
        <f aca="false">LOOKUP(Speedlo,'2'!$B$1:$BJ$1,'2'!$B82:$BJ82)</f>
        <v>6.112</v>
      </c>
      <c r="AC86" s="13" t="n">
        <f aca="false">Xlo*AB86+Xhi*AD86</f>
        <v>5.609</v>
      </c>
      <c r="AD86" s="13" t="n">
        <f aca="false">LOOKUP(Speedhi,'2'!$B$1:$BJ$1,'2'!$B82:$BJ82)</f>
        <v>5.609</v>
      </c>
      <c r="AE86" s="14" t="n">
        <f aca="false">LOOKUP(Speedlo,'3'!$B$1:$BJ$1,'3'!$B82:$BJ82)</f>
        <v>8.513</v>
      </c>
      <c r="AF86" s="14" t="n">
        <f aca="false">Xlo*AE86+Xhi*AG86</f>
        <v>10.825</v>
      </c>
      <c r="AG86" s="14" t="n">
        <f aca="false">LOOKUP(Speedhi,'3'!$B$1:$BJ$1,'3'!$B82:$BJ82)</f>
        <v>10.825</v>
      </c>
      <c r="AH86" s="15" t="n">
        <f aca="false">LOOKUP(Speedlo,'4'!$B$1:$BJ$1,'4'!$B82:$BJ82)</f>
        <v>12.327</v>
      </c>
      <c r="AI86" s="15" t="n">
        <f aca="false">Xlo*AH86+Xhi*AJ86</f>
        <v>14</v>
      </c>
      <c r="AJ86" s="15" t="n">
        <f aca="false">LOOKUP(Speedhi,'4'!$B$1:$BJ$1,'4'!$B82:$BJ82)</f>
        <v>14</v>
      </c>
      <c r="AK86" s="16" t="n">
        <f aca="false">LOOKUP(Speedlo,'5'!$B$1:$BJ$1,'5'!$B82:$BJ82)</f>
        <v>11.711</v>
      </c>
      <c r="AL86" s="16" t="n">
        <f aca="false">Xlo*AK86+Xhi*AM86</f>
        <v>13.3</v>
      </c>
      <c r="AM86" s="16" t="n">
        <f aca="false">LOOKUP(Speedhi,'5'!$B$1:$BJ$1,'5'!$B82:$BJ82)</f>
        <v>13.3</v>
      </c>
    </row>
    <row r="87" customFormat="false" ht="14.1" hidden="false" customHeight="true" outlineLevel="0" collapsed="false">
      <c r="A87" s="60" t="n">
        <f aca="false">A86+1</f>
        <v>116</v>
      </c>
      <c r="B87" s="52" t="n">
        <f aca="false">IF(X87&lt;=0,0,X87*Factor)</f>
        <v>13.96</v>
      </c>
      <c r="C87" s="53" t="n">
        <f aca="false">ROUND($B87*COS(PI()*(D87-Best)/180),4)</f>
        <v>-5.8998</v>
      </c>
      <c r="D87" s="54" t="n">
        <f aca="false">MOD(Wind+$A87+360,360)</f>
        <v>129</v>
      </c>
      <c r="E87" s="61" t="n">
        <f aca="false">ROUND($B87*COS(PI()*(F87-Best)/180),4)</f>
        <v>-6.3377</v>
      </c>
      <c r="F87" s="62" t="n">
        <f aca="false">MOD(Wind-$A87+360,360)</f>
        <v>257</v>
      </c>
      <c r="G87" s="57" t="n">
        <f aca="false">SQRT($J87^2+$K87^2)</f>
        <v>13.1334830040051</v>
      </c>
      <c r="H87" s="63" t="n">
        <f aca="false">IF($J87&lt;&gt;0,MOD(ATAN($K87/$J87)*180/PI(),180),0)</f>
        <v>43.1847572674274</v>
      </c>
      <c r="I87" s="59" t="str">
        <f aca="false">IF(B87=0,"anchor",W87)</f>
        <v>Asy Spi</v>
      </c>
      <c r="J87" s="0" t="n">
        <f aca="false">$B87+Speed*COS(PI()*$A87/180)</f>
        <v>9.57628853210923</v>
      </c>
      <c r="K87" s="0" t="n">
        <f aca="false">Speed*SIN(PI()*$A87/180)</f>
        <v>8.98794046299167</v>
      </c>
      <c r="U87" s="0"/>
      <c r="W87" s="1" t="str">
        <f aca="false">IF(X87=Z87,polar_type22!$D$3,IF(X87=AC87,polar_type22!$E$3,IF(X87=AF87,polar_type22!$F$3,IF(X87=AI87,polar_type22!$G$3,polar_type22!$H$3))))</f>
        <v>Asy Spi</v>
      </c>
      <c r="X87" s="0" t="n">
        <f aca="false">MAX(Z87,AC87,AF87,AI87,AL87)</f>
        <v>13.96</v>
      </c>
      <c r="Y87" s="12" t="n">
        <f aca="false">LOOKUP(Speedlo,'1'!$B$1:$BJ$1,'1'!$B83:$BJ83)</f>
        <v>3.577</v>
      </c>
      <c r="Z87" s="12" t="n">
        <f aca="false">Xlo*Y87+Xhi*AA87</f>
        <v>3.8968</v>
      </c>
      <c r="AA87" s="12" t="n">
        <f aca="false">LOOKUP(Speedhi,'1'!$B$1:$BJ$1,'1'!$B83:$BJ83)</f>
        <v>3.8968</v>
      </c>
      <c r="AB87" s="13" t="n">
        <f aca="false">LOOKUP(Speedlo,'2'!$B$1:$BJ$1,'2'!$B83:$BJ83)</f>
        <v>6.0684</v>
      </c>
      <c r="AC87" s="13" t="n">
        <f aca="false">Xlo*AB87+Xhi*AD87</f>
        <v>5.5506</v>
      </c>
      <c r="AD87" s="13" t="n">
        <f aca="false">LOOKUP(Speedhi,'2'!$B$1:$BJ$1,'2'!$B83:$BJ83)</f>
        <v>5.5506</v>
      </c>
      <c r="AE87" s="14" t="n">
        <f aca="false">LOOKUP(Speedlo,'3'!$B$1:$BJ$1,'3'!$B83:$BJ83)</f>
        <v>8.374</v>
      </c>
      <c r="AF87" s="14" t="n">
        <f aca="false">Xlo*AE87+Xhi*AG87</f>
        <v>10.5816</v>
      </c>
      <c r="AG87" s="14" t="n">
        <f aca="false">LOOKUP(Speedhi,'3'!$B$1:$BJ$1,'3'!$B83:$BJ83)</f>
        <v>10.5816</v>
      </c>
      <c r="AH87" s="15" t="n">
        <f aca="false">LOOKUP(Speedlo,'4'!$B$1:$BJ$1,'4'!$B83:$BJ83)</f>
        <v>12.2898</v>
      </c>
      <c r="AI87" s="15" t="n">
        <f aca="false">Xlo*AH87+Xhi*AJ87</f>
        <v>13.96</v>
      </c>
      <c r="AJ87" s="15" t="n">
        <f aca="false">LOOKUP(Speedhi,'4'!$B$1:$BJ$1,'4'!$B83:$BJ83)</f>
        <v>13.96</v>
      </c>
      <c r="AK87" s="16" t="n">
        <f aca="false">LOOKUP(Speedlo,'5'!$B$1:$BJ$1,'5'!$B83:$BJ83)</f>
        <v>11.6756</v>
      </c>
      <c r="AL87" s="16" t="n">
        <f aca="false">Xlo*AK87+Xhi*AM87</f>
        <v>13.262</v>
      </c>
      <c r="AM87" s="16" t="n">
        <f aca="false">LOOKUP(Speedhi,'5'!$B$1:$BJ$1,'5'!$B83:$BJ83)</f>
        <v>13.262</v>
      </c>
    </row>
    <row r="88" customFormat="false" ht="14.1" hidden="false" customHeight="true" outlineLevel="0" collapsed="false">
      <c r="A88" s="60" t="n">
        <f aca="false">A87+1</f>
        <v>117</v>
      </c>
      <c r="B88" s="52" t="n">
        <f aca="false">IF(X88&lt;=0,0,X88*Factor)</f>
        <v>13.92</v>
      </c>
      <c r="C88" s="53" t="n">
        <f aca="false">ROUND($B88*COS(PI()*(D88-Best)/180),4)</f>
        <v>-6.1021</v>
      </c>
      <c r="D88" s="54" t="n">
        <f aca="false">MOD(Wind+$A88+360,360)</f>
        <v>130</v>
      </c>
      <c r="E88" s="61" t="n">
        <f aca="false">ROUND($B88*COS(PI()*(F88-Best)/180),4)</f>
        <v>-6.535</v>
      </c>
      <c r="F88" s="62" t="n">
        <f aca="false">MOD(Wind-$A88+360,360)</f>
        <v>256</v>
      </c>
      <c r="G88" s="57" t="n">
        <f aca="false">SQRT($J88^2+$K88^2)</f>
        <v>12.9373662262653</v>
      </c>
      <c r="H88" s="63" t="n">
        <f aca="false">IF($J88&lt;&gt;0,MOD(ATAN($K88/$J88)*180/PI(),180),0)</f>
        <v>43.5279081727173</v>
      </c>
      <c r="I88" s="59" t="str">
        <f aca="false">IF(B88=0,"anchor",W88)</f>
        <v>Asy Spi</v>
      </c>
      <c r="J88" s="0" t="n">
        <f aca="false">$B88+Speed*COS(PI()*$A88/180)</f>
        <v>9.38009500260453</v>
      </c>
      <c r="K88" s="0" t="n">
        <f aca="false">Speed*SIN(PI()*$A88/180)</f>
        <v>8.91006524188368</v>
      </c>
      <c r="U88" s="0"/>
      <c r="W88" s="1" t="str">
        <f aca="false">IF(X88=Z88,polar_type22!$D$3,IF(X88=AC88,polar_type22!$E$3,IF(X88=AF88,polar_type22!$F$3,IF(X88=AI88,polar_type22!$G$3,polar_type22!$H$3))))</f>
        <v>Asy Spi</v>
      </c>
      <c r="X88" s="0" t="n">
        <f aca="false">MAX(Z88,AC88,AF88,AI88,AL88)</f>
        <v>13.92</v>
      </c>
      <c r="Y88" s="12" t="n">
        <f aca="false">LOOKUP(Speedlo,'1'!$B$1:$BJ$1,'1'!$B84:$BJ84)</f>
        <v>3.559</v>
      </c>
      <c r="Z88" s="12" t="n">
        <f aca="false">Xlo*Y88+Xhi*AA88</f>
        <v>3.8786</v>
      </c>
      <c r="AA88" s="12" t="n">
        <f aca="false">LOOKUP(Speedhi,'1'!$B$1:$BJ$1,'1'!$B84:$BJ84)</f>
        <v>3.8786</v>
      </c>
      <c r="AB88" s="13" t="n">
        <f aca="false">LOOKUP(Speedlo,'2'!$B$1:$BJ$1,'2'!$B84:$BJ84)</f>
        <v>6.0248</v>
      </c>
      <c r="AC88" s="13" t="n">
        <f aca="false">Xlo*AB88+Xhi*AD88</f>
        <v>5.4922</v>
      </c>
      <c r="AD88" s="13" t="n">
        <f aca="false">LOOKUP(Speedhi,'2'!$B$1:$BJ$1,'2'!$B84:$BJ84)</f>
        <v>5.4922</v>
      </c>
      <c r="AE88" s="14" t="n">
        <f aca="false">LOOKUP(Speedlo,'3'!$B$1:$BJ$1,'3'!$B84:$BJ84)</f>
        <v>8.235</v>
      </c>
      <c r="AF88" s="14" t="n">
        <f aca="false">Xlo*AE88+Xhi*AG88</f>
        <v>10.3382</v>
      </c>
      <c r="AG88" s="14" t="n">
        <f aca="false">LOOKUP(Speedhi,'3'!$B$1:$BJ$1,'3'!$B84:$BJ84)</f>
        <v>10.3382</v>
      </c>
      <c r="AH88" s="15" t="n">
        <f aca="false">LOOKUP(Speedlo,'4'!$B$1:$BJ$1,'4'!$B84:$BJ84)</f>
        <v>12.2526</v>
      </c>
      <c r="AI88" s="15" t="n">
        <f aca="false">Xlo*AH88+Xhi*AJ88</f>
        <v>13.92</v>
      </c>
      <c r="AJ88" s="15" t="n">
        <f aca="false">LOOKUP(Speedhi,'4'!$B$1:$BJ$1,'4'!$B84:$BJ84)</f>
        <v>13.92</v>
      </c>
      <c r="AK88" s="16" t="n">
        <f aca="false">LOOKUP(Speedlo,'5'!$B$1:$BJ$1,'5'!$B84:$BJ84)</f>
        <v>11.6402</v>
      </c>
      <c r="AL88" s="16" t="n">
        <f aca="false">Xlo*AK88+Xhi*AM88</f>
        <v>13.224</v>
      </c>
      <c r="AM88" s="16" t="n">
        <f aca="false">LOOKUP(Speedhi,'5'!$B$1:$BJ$1,'5'!$B84:$BJ84)</f>
        <v>13.224</v>
      </c>
    </row>
    <row r="89" customFormat="false" ht="14.1" hidden="false" customHeight="true" outlineLevel="0" collapsed="false">
      <c r="A89" s="60" t="n">
        <f aca="false">A88+1</f>
        <v>118</v>
      </c>
      <c r="B89" s="52" t="n">
        <f aca="false">IF(X89&lt;=0,0,X89*Factor)</f>
        <v>13.88</v>
      </c>
      <c r="C89" s="53" t="n">
        <f aca="false">ROUND($B89*COS(PI()*(D89-Best)/180),4)</f>
        <v>-6.3014</v>
      </c>
      <c r="D89" s="54" t="n">
        <f aca="false">MOD(Wind+$A89+360,360)</f>
        <v>131</v>
      </c>
      <c r="E89" s="61" t="n">
        <f aca="false">ROUND($B89*COS(PI()*(F89-Best)/180),4)</f>
        <v>-6.7292</v>
      </c>
      <c r="F89" s="62" t="n">
        <f aca="false">MOD(Wind-$A89+360,360)</f>
        <v>255</v>
      </c>
      <c r="G89" s="57" t="n">
        <f aca="false">SQRT($J89^2+$K89^2)</f>
        <v>12.7408435423498</v>
      </c>
      <c r="H89" s="63" t="n">
        <f aca="false">IF($J89&lt;&gt;0,MOD(ATAN($K89/$J89)*180/PI(),180),0)</f>
        <v>43.8685016335583</v>
      </c>
      <c r="I89" s="59" t="str">
        <f aca="false">IF(B89=0,"anchor",W89)</f>
        <v>Asy Spi</v>
      </c>
      <c r="J89" s="0" t="n">
        <f aca="false">$B89+Speed*COS(PI()*$A89/180)</f>
        <v>9.1852843721411</v>
      </c>
      <c r="K89" s="0" t="n">
        <f aca="false">Speed*SIN(PI()*$A89/180)</f>
        <v>8.82947592858927</v>
      </c>
      <c r="U89" s="0"/>
      <c r="W89" s="1" t="str">
        <f aca="false">IF(X89=Z89,polar_type22!$D$3,IF(X89=AC89,polar_type22!$E$3,IF(X89=AF89,polar_type22!$F$3,IF(X89=AI89,polar_type22!$G$3,polar_type22!$H$3))))</f>
        <v>Asy Spi</v>
      </c>
      <c r="X89" s="0" t="n">
        <f aca="false">MAX(Z89,AC89,AF89,AI89,AL89)</f>
        <v>13.88</v>
      </c>
      <c r="Y89" s="12" t="n">
        <f aca="false">LOOKUP(Speedlo,'1'!$B$1:$BJ$1,'1'!$B85:$BJ85)</f>
        <v>3.541</v>
      </c>
      <c r="Z89" s="12" t="n">
        <f aca="false">Xlo*Y89+Xhi*AA89</f>
        <v>3.8604</v>
      </c>
      <c r="AA89" s="12" t="n">
        <f aca="false">LOOKUP(Speedhi,'1'!$B$1:$BJ$1,'1'!$B85:$BJ85)</f>
        <v>3.8604</v>
      </c>
      <c r="AB89" s="13" t="n">
        <f aca="false">LOOKUP(Speedlo,'2'!$B$1:$BJ$1,'2'!$B85:$BJ85)</f>
        <v>5.9812</v>
      </c>
      <c r="AC89" s="13" t="n">
        <f aca="false">Xlo*AB89+Xhi*AD89</f>
        <v>5.4338</v>
      </c>
      <c r="AD89" s="13" t="n">
        <f aca="false">LOOKUP(Speedhi,'2'!$B$1:$BJ$1,'2'!$B85:$BJ85)</f>
        <v>5.4338</v>
      </c>
      <c r="AE89" s="14" t="n">
        <f aca="false">LOOKUP(Speedlo,'3'!$B$1:$BJ$1,'3'!$B85:$BJ85)</f>
        <v>8.096</v>
      </c>
      <c r="AF89" s="14" t="n">
        <f aca="false">Xlo*AE89+Xhi*AG89</f>
        <v>10.0948</v>
      </c>
      <c r="AG89" s="14" t="n">
        <f aca="false">LOOKUP(Speedhi,'3'!$B$1:$BJ$1,'3'!$B85:$BJ85)</f>
        <v>10.0948</v>
      </c>
      <c r="AH89" s="15" t="n">
        <f aca="false">LOOKUP(Speedlo,'4'!$B$1:$BJ$1,'4'!$B85:$BJ85)</f>
        <v>12.2154</v>
      </c>
      <c r="AI89" s="15" t="n">
        <f aca="false">Xlo*AH89+Xhi*AJ89</f>
        <v>13.88</v>
      </c>
      <c r="AJ89" s="15" t="n">
        <f aca="false">LOOKUP(Speedhi,'4'!$B$1:$BJ$1,'4'!$B85:$BJ85)</f>
        <v>13.88</v>
      </c>
      <c r="AK89" s="16" t="n">
        <f aca="false">LOOKUP(Speedlo,'5'!$B$1:$BJ$1,'5'!$B85:$BJ85)</f>
        <v>11.6048</v>
      </c>
      <c r="AL89" s="16" t="n">
        <f aca="false">Xlo*AK89+Xhi*AM89</f>
        <v>13.186</v>
      </c>
      <c r="AM89" s="16" t="n">
        <f aca="false">LOOKUP(Speedhi,'5'!$B$1:$BJ$1,'5'!$B85:$BJ85)</f>
        <v>13.186</v>
      </c>
    </row>
    <row r="90" customFormat="false" ht="14.1" hidden="false" customHeight="true" outlineLevel="0" collapsed="false">
      <c r="A90" s="60" t="n">
        <f aca="false">A89+1</f>
        <v>119</v>
      </c>
      <c r="B90" s="52" t="n">
        <f aca="false">IF(X90&lt;=0,0,X90*Factor)</f>
        <v>13.84</v>
      </c>
      <c r="C90" s="53" t="n">
        <f aca="false">ROUND($B90*COS(PI()*(D90-Best)/180),4)</f>
        <v>-6.4975</v>
      </c>
      <c r="D90" s="54" t="n">
        <f aca="false">MOD(Wind+$A90+360,360)</f>
        <v>132</v>
      </c>
      <c r="E90" s="61" t="n">
        <f aca="false">ROUND($B90*COS(PI()*(F90-Best)/180),4)</f>
        <v>-6.92</v>
      </c>
      <c r="F90" s="62" t="n">
        <f aca="false">MOD(Wind-$A90+360,360)</f>
        <v>254</v>
      </c>
      <c r="G90" s="57" t="n">
        <f aca="false">SQRT($J90^2+$K90^2)</f>
        <v>12.5439346744079</v>
      </c>
      <c r="H90" s="63" t="n">
        <f aca="false">IF($J90&lt;&gt;0,MOD(ATAN($K90/$J90)*180/PI(),180),0)</f>
        <v>44.2063942917093</v>
      </c>
      <c r="I90" s="59" t="str">
        <f aca="false">IF(B90=0,"anchor",W90)</f>
        <v>Asy Spi</v>
      </c>
      <c r="J90" s="0" t="n">
        <f aca="false">$B90+Speed*COS(PI()*$A90/180)</f>
        <v>8.99190379753663</v>
      </c>
      <c r="K90" s="0" t="n">
        <f aca="false">Speed*SIN(PI()*$A90/180)</f>
        <v>8.74619707139396</v>
      </c>
      <c r="U90" s="0"/>
      <c r="W90" s="1" t="str">
        <f aca="false">IF(X90=Z90,polar_type22!$D$3,IF(X90=AC90,polar_type22!$E$3,IF(X90=AF90,polar_type22!$F$3,IF(X90=AI90,polar_type22!$G$3,polar_type22!$H$3))))</f>
        <v>Asy Spi</v>
      </c>
      <c r="X90" s="0" t="n">
        <f aca="false">MAX(Z90,AC90,AF90,AI90,AL90)</f>
        <v>13.84</v>
      </c>
      <c r="Y90" s="12" t="n">
        <f aca="false">LOOKUP(Speedlo,'1'!$B$1:$BJ$1,'1'!$B86:$BJ86)</f>
        <v>3.523</v>
      </c>
      <c r="Z90" s="12" t="n">
        <f aca="false">Xlo*Y90+Xhi*AA90</f>
        <v>3.8422</v>
      </c>
      <c r="AA90" s="12" t="n">
        <f aca="false">LOOKUP(Speedhi,'1'!$B$1:$BJ$1,'1'!$B86:$BJ86)</f>
        <v>3.8422</v>
      </c>
      <c r="AB90" s="13" t="n">
        <f aca="false">LOOKUP(Speedlo,'2'!$B$1:$BJ$1,'2'!$B86:$BJ86)</f>
        <v>5.9376</v>
      </c>
      <c r="AC90" s="13" t="n">
        <f aca="false">Xlo*AB90+Xhi*AD90</f>
        <v>5.3754</v>
      </c>
      <c r="AD90" s="13" t="n">
        <f aca="false">LOOKUP(Speedhi,'2'!$B$1:$BJ$1,'2'!$B86:$BJ86)</f>
        <v>5.3754</v>
      </c>
      <c r="AE90" s="14" t="n">
        <f aca="false">LOOKUP(Speedlo,'3'!$B$1:$BJ$1,'3'!$B86:$BJ86)</f>
        <v>7.957</v>
      </c>
      <c r="AF90" s="14" t="n">
        <f aca="false">Xlo*AE90+Xhi*AG90</f>
        <v>9.8514</v>
      </c>
      <c r="AG90" s="14" t="n">
        <f aca="false">LOOKUP(Speedhi,'3'!$B$1:$BJ$1,'3'!$B86:$BJ86)</f>
        <v>9.8514</v>
      </c>
      <c r="AH90" s="15" t="n">
        <f aca="false">LOOKUP(Speedlo,'4'!$B$1:$BJ$1,'4'!$B86:$BJ86)</f>
        <v>12.1782</v>
      </c>
      <c r="AI90" s="15" t="n">
        <f aca="false">Xlo*AH90+Xhi*AJ90</f>
        <v>13.84</v>
      </c>
      <c r="AJ90" s="15" t="n">
        <f aca="false">LOOKUP(Speedhi,'4'!$B$1:$BJ$1,'4'!$B86:$BJ86)</f>
        <v>13.84</v>
      </c>
      <c r="AK90" s="16" t="n">
        <f aca="false">LOOKUP(Speedlo,'5'!$B$1:$BJ$1,'5'!$B86:$BJ86)</f>
        <v>11.5694</v>
      </c>
      <c r="AL90" s="16" t="n">
        <f aca="false">Xlo*AK90+Xhi*AM90</f>
        <v>13.148</v>
      </c>
      <c r="AM90" s="16" t="n">
        <f aca="false">LOOKUP(Speedhi,'5'!$B$1:$BJ$1,'5'!$B86:$BJ86)</f>
        <v>13.148</v>
      </c>
    </row>
    <row r="91" customFormat="false" ht="14.1" hidden="false" customHeight="true" outlineLevel="0" collapsed="false">
      <c r="A91" s="60" t="n">
        <f aca="false">A90+1</f>
        <v>120</v>
      </c>
      <c r="B91" s="52" t="n">
        <f aca="false">IF(X91&lt;=0,0,X91*Factor)</f>
        <v>13.8</v>
      </c>
      <c r="C91" s="53" t="n">
        <f aca="false">ROUND($B91*COS(PI()*(D91-Best)/180),4)</f>
        <v>-6.6904</v>
      </c>
      <c r="D91" s="54" t="n">
        <f aca="false">MOD(Wind+$A91+360,360)</f>
        <v>133</v>
      </c>
      <c r="E91" s="61" t="n">
        <f aca="false">ROUND($B91*COS(PI()*(F91-Best)/180),4)</f>
        <v>-7.1075</v>
      </c>
      <c r="F91" s="62" t="n">
        <f aca="false">MOD(Wind-$A91+360,360)</f>
        <v>253</v>
      </c>
      <c r="G91" s="57" t="n">
        <f aca="false">SQRT($J91^2+$K91^2)</f>
        <v>12.3466594672405</v>
      </c>
      <c r="H91" s="63" t="n">
        <f aca="false">IF($J91&lt;&gt;0,MOD(ATAN($K91/$J91)*180/PI(),180),0)</f>
        <v>44.5414337697805</v>
      </c>
      <c r="I91" s="59" t="str">
        <f aca="false">IF(B91=0,"anchor",W91)</f>
        <v>Asy Spi</v>
      </c>
      <c r="J91" s="0" t="n">
        <f aca="false">$B91+Speed*COS(PI()*$A91/180)</f>
        <v>8.8</v>
      </c>
      <c r="K91" s="0" t="n">
        <f aca="false">Speed*SIN(PI()*$A91/180)</f>
        <v>8.66025403784439</v>
      </c>
      <c r="U91" s="0"/>
      <c r="W91" s="1" t="str">
        <f aca="false">IF(X91=Z91,polar_type22!$D$3,IF(X91=AC91,polar_type22!$E$3,IF(X91=AF91,polar_type22!$F$3,IF(X91=AI91,polar_type22!$G$3,polar_type22!$H$3))))</f>
        <v>Asy Spi</v>
      </c>
      <c r="X91" s="0" t="n">
        <f aca="false">MAX(Z91,AC91,AF91,AI91,AL91)</f>
        <v>13.8</v>
      </c>
      <c r="Y91" s="12" t="n">
        <f aca="false">LOOKUP(Speedlo,'1'!$B$1:$BJ$1,'1'!$B87:$BJ87)</f>
        <v>3.505</v>
      </c>
      <c r="Z91" s="12" t="n">
        <f aca="false">Xlo*Y91+Xhi*AA91</f>
        <v>3.824</v>
      </c>
      <c r="AA91" s="12" t="n">
        <f aca="false">LOOKUP(Speedhi,'1'!$B$1:$BJ$1,'1'!$B87:$BJ87)</f>
        <v>3.824</v>
      </c>
      <c r="AB91" s="13" t="n">
        <f aca="false">LOOKUP(Speedlo,'2'!$B$1:$BJ$1,'2'!$B87:$BJ87)</f>
        <v>5.894</v>
      </c>
      <c r="AC91" s="13" t="n">
        <f aca="false">Xlo*AB91+Xhi*AD91</f>
        <v>5.317</v>
      </c>
      <c r="AD91" s="13" t="n">
        <f aca="false">LOOKUP(Speedhi,'2'!$B$1:$BJ$1,'2'!$B87:$BJ87)</f>
        <v>5.317</v>
      </c>
      <c r="AE91" s="14" t="n">
        <f aca="false">LOOKUP(Speedlo,'3'!$B$1:$BJ$1,'3'!$B87:$BJ87)</f>
        <v>7.818</v>
      </c>
      <c r="AF91" s="14" t="n">
        <f aca="false">Xlo*AE91+Xhi*AG91</f>
        <v>9.608</v>
      </c>
      <c r="AG91" s="14" t="n">
        <f aca="false">LOOKUP(Speedhi,'3'!$B$1:$BJ$1,'3'!$B87:$BJ87)</f>
        <v>9.608</v>
      </c>
      <c r="AH91" s="15" t="n">
        <f aca="false">LOOKUP(Speedlo,'4'!$B$1:$BJ$1,'4'!$B87:$BJ87)</f>
        <v>12.141</v>
      </c>
      <c r="AI91" s="15" t="n">
        <f aca="false">Xlo*AH91+Xhi*AJ91</f>
        <v>13.8</v>
      </c>
      <c r="AJ91" s="15" t="n">
        <f aca="false">LOOKUP(Speedhi,'4'!$B$1:$BJ$1,'4'!$B87:$BJ87)</f>
        <v>13.8</v>
      </c>
      <c r="AK91" s="16" t="n">
        <f aca="false">LOOKUP(Speedlo,'5'!$B$1:$BJ$1,'5'!$B87:$BJ87)</f>
        <v>11.534</v>
      </c>
      <c r="AL91" s="16" t="n">
        <f aca="false">Xlo*AK91+Xhi*AM91</f>
        <v>13.11</v>
      </c>
      <c r="AM91" s="16" t="n">
        <f aca="false">LOOKUP(Speedhi,'5'!$B$1:$BJ$1,'5'!$B87:$BJ87)</f>
        <v>13.11</v>
      </c>
    </row>
    <row r="92" customFormat="false" ht="14.1" hidden="false" customHeight="true" outlineLevel="0" collapsed="false">
      <c r="A92" s="60" t="n">
        <f aca="false">A91+1</f>
        <v>121</v>
      </c>
      <c r="B92" s="52" t="n">
        <f aca="false">IF(X92&lt;=0,0,X92*Factor)</f>
        <v>13.72</v>
      </c>
      <c r="C92" s="53" t="n">
        <f aca="false">ROUND($B92*COS(PI()*(D92-Best)/180),4)</f>
        <v>-6.86</v>
      </c>
      <c r="D92" s="54" t="n">
        <f aca="false">MOD(Wind+$A92+360,360)</f>
        <v>134</v>
      </c>
      <c r="E92" s="61" t="n">
        <f aca="false">ROUND($B92*COS(PI()*(F92-Best)/180),4)</f>
        <v>-7.2705</v>
      </c>
      <c r="F92" s="62" t="n">
        <f aca="false">MOD(Wind-$A92+360,360)</f>
        <v>252</v>
      </c>
      <c r="G92" s="57" t="n">
        <f aca="false">SQRT($J92^2+$K92^2)</f>
        <v>12.1207240808741</v>
      </c>
      <c r="H92" s="63" t="n">
        <f aca="false">IF($J92&lt;&gt;0,MOD(ATAN($K92/$J92)*180/PI(),180),0)</f>
        <v>45.0068648008322</v>
      </c>
      <c r="I92" s="59" t="str">
        <f aca="false">IF(B92=0,"anchor",W92)</f>
        <v>Asy Spi</v>
      </c>
      <c r="J92" s="0" t="n">
        <f aca="false">$B92+Speed*COS(PI()*$A92/180)</f>
        <v>8.56961925089946</v>
      </c>
      <c r="K92" s="0" t="n">
        <f aca="false">Speed*SIN(PI()*$A92/180)</f>
        <v>8.57167300702112</v>
      </c>
      <c r="U92" s="0"/>
      <c r="W92" s="1" t="str">
        <f aca="false">IF(X92=Z92,polar_type22!$D$3,IF(X92=AC92,polar_type22!$E$3,IF(X92=AF92,polar_type22!$F$3,IF(X92=AI92,polar_type22!$G$3,polar_type22!$H$3))))</f>
        <v>Asy Spi</v>
      </c>
      <c r="X92" s="0" t="n">
        <f aca="false">MAX(Z92,AC92,AF92,AI92,AL92)</f>
        <v>13.72</v>
      </c>
      <c r="Y92" s="12" t="n">
        <f aca="false">LOOKUP(Speedlo,'1'!$B$1:$BJ$1,'1'!$B88:$BJ88)</f>
        <v>3.4866</v>
      </c>
      <c r="Z92" s="12" t="n">
        <f aca="false">Xlo*Y92+Xhi*AA92</f>
        <v>3.8054</v>
      </c>
      <c r="AA92" s="12" t="n">
        <f aca="false">LOOKUP(Speedhi,'1'!$B$1:$BJ$1,'1'!$B88:$BJ88)</f>
        <v>3.8054</v>
      </c>
      <c r="AB92" s="13" t="n">
        <f aca="false">LOOKUP(Speedlo,'2'!$B$1:$BJ$1,'2'!$B88:$BJ88)</f>
        <v>5.8352</v>
      </c>
      <c r="AC92" s="13" t="n">
        <f aca="false">Xlo*AB92+Xhi*AD92</f>
        <v>5.2594</v>
      </c>
      <c r="AD92" s="13" t="n">
        <f aca="false">LOOKUP(Speedhi,'2'!$B$1:$BJ$1,'2'!$B88:$BJ88)</f>
        <v>5.2594</v>
      </c>
      <c r="AE92" s="14" t="n">
        <f aca="false">LOOKUP(Speedlo,'3'!$B$1:$BJ$1,'3'!$B88:$BJ88)</f>
        <v>7.6778</v>
      </c>
      <c r="AF92" s="14" t="n">
        <f aca="false">Xlo*AE92+Xhi*AG92</f>
        <v>9.3642</v>
      </c>
      <c r="AG92" s="14" t="n">
        <f aca="false">LOOKUP(Speedhi,'3'!$B$1:$BJ$1,'3'!$B88:$BJ88)</f>
        <v>9.3642</v>
      </c>
      <c r="AH92" s="15" t="n">
        <f aca="false">LOOKUP(Speedlo,'4'!$B$1:$BJ$1,'4'!$B88:$BJ88)</f>
        <v>12.0382</v>
      </c>
      <c r="AI92" s="15" t="n">
        <f aca="false">Xlo*AH92+Xhi*AJ92</f>
        <v>13.72</v>
      </c>
      <c r="AJ92" s="15" t="n">
        <f aca="false">LOOKUP(Speedhi,'4'!$B$1:$BJ$1,'4'!$B88:$BJ88)</f>
        <v>13.72</v>
      </c>
      <c r="AK92" s="16" t="n">
        <f aca="false">LOOKUP(Speedlo,'5'!$B$1:$BJ$1,'5'!$B88:$BJ88)</f>
        <v>11.4362</v>
      </c>
      <c r="AL92" s="16" t="n">
        <f aca="false">Xlo*AK92+Xhi*AM92</f>
        <v>13.034</v>
      </c>
      <c r="AM92" s="16" t="n">
        <f aca="false">LOOKUP(Speedhi,'5'!$B$1:$BJ$1,'5'!$B88:$BJ88)</f>
        <v>13.034</v>
      </c>
    </row>
    <row r="93" customFormat="false" ht="14.1" hidden="false" customHeight="true" outlineLevel="0" collapsed="false">
      <c r="A93" s="60" t="n">
        <f aca="false">A92+1</f>
        <v>122</v>
      </c>
      <c r="B93" s="52" t="n">
        <f aca="false">IF(X93&lt;=0,0,X93*Factor)</f>
        <v>13.64</v>
      </c>
      <c r="C93" s="53" t="n">
        <f aca="false">ROUND($B93*COS(PI()*(D93-Best)/180),4)</f>
        <v>-7.0251</v>
      </c>
      <c r="D93" s="54" t="n">
        <f aca="false">MOD(Wind+$A93+360,360)</f>
        <v>135</v>
      </c>
      <c r="E93" s="61" t="n">
        <f aca="false">ROUND($B93*COS(PI()*(F93-Best)/180),4)</f>
        <v>-7.4289</v>
      </c>
      <c r="F93" s="62" t="n">
        <f aca="false">MOD(Wind-$A93+360,360)</f>
        <v>251</v>
      </c>
      <c r="G93" s="57" t="n">
        <f aca="false">SQRT($J93^2+$K93^2)</f>
        <v>11.8948570700611</v>
      </c>
      <c r="H93" s="63" t="n">
        <f aca="false">IF($J93&lt;&gt;0,MOD(ATAN($K93/$J93)*180/PI(),180),0)</f>
        <v>45.4757378834295</v>
      </c>
      <c r="I93" s="59" t="str">
        <f aca="false">IF(B93=0,"anchor",W93)</f>
        <v>Asy Spi</v>
      </c>
      <c r="J93" s="0" t="n">
        <f aca="false">$B93+Speed*COS(PI()*$A93/180)</f>
        <v>8.34080735766795</v>
      </c>
      <c r="K93" s="0" t="n">
        <f aca="false">Speed*SIN(PI()*$A93/180)</f>
        <v>8.48048096156426</v>
      </c>
      <c r="U93" s="0"/>
      <c r="W93" s="1" t="str">
        <f aca="false">IF(X93=Z93,polar_type22!$D$3,IF(X93=AC93,polar_type22!$E$3,IF(X93=AF93,polar_type22!$F$3,IF(X93=AI93,polar_type22!$G$3,polar_type22!$H$3))))</f>
        <v>Asy Spi</v>
      </c>
      <c r="X93" s="0" t="n">
        <f aca="false">MAX(Z93,AC93,AF93,AI93,AL93)</f>
        <v>13.64</v>
      </c>
      <c r="Y93" s="12" t="n">
        <f aca="false">LOOKUP(Speedlo,'1'!$B$1:$BJ$1,'1'!$B89:$BJ89)</f>
        <v>3.4682</v>
      </c>
      <c r="Z93" s="12" t="n">
        <f aca="false">Xlo*Y93+Xhi*AA93</f>
        <v>3.7868</v>
      </c>
      <c r="AA93" s="12" t="n">
        <f aca="false">LOOKUP(Speedhi,'1'!$B$1:$BJ$1,'1'!$B89:$BJ89)</f>
        <v>3.7868</v>
      </c>
      <c r="AB93" s="13" t="n">
        <f aca="false">LOOKUP(Speedlo,'2'!$B$1:$BJ$1,'2'!$B89:$BJ89)</f>
        <v>5.7764</v>
      </c>
      <c r="AC93" s="13" t="n">
        <f aca="false">Xlo*AB93+Xhi*AD93</f>
        <v>5.2018</v>
      </c>
      <c r="AD93" s="13" t="n">
        <f aca="false">LOOKUP(Speedhi,'2'!$B$1:$BJ$1,'2'!$B89:$BJ89)</f>
        <v>5.2018</v>
      </c>
      <c r="AE93" s="14" t="n">
        <f aca="false">LOOKUP(Speedlo,'3'!$B$1:$BJ$1,'3'!$B89:$BJ89)</f>
        <v>7.5376</v>
      </c>
      <c r="AF93" s="14" t="n">
        <f aca="false">Xlo*AE93+Xhi*AG93</f>
        <v>9.1204</v>
      </c>
      <c r="AG93" s="14" t="n">
        <f aca="false">LOOKUP(Speedhi,'3'!$B$1:$BJ$1,'3'!$B89:$BJ89)</f>
        <v>9.1204</v>
      </c>
      <c r="AH93" s="15" t="n">
        <f aca="false">LOOKUP(Speedlo,'4'!$B$1:$BJ$1,'4'!$B89:$BJ89)</f>
        <v>11.9354</v>
      </c>
      <c r="AI93" s="15" t="n">
        <f aca="false">Xlo*AH93+Xhi*AJ93</f>
        <v>13.64</v>
      </c>
      <c r="AJ93" s="15" t="n">
        <f aca="false">LOOKUP(Speedhi,'4'!$B$1:$BJ$1,'4'!$B89:$BJ89)</f>
        <v>13.64</v>
      </c>
      <c r="AK93" s="16" t="n">
        <f aca="false">LOOKUP(Speedlo,'5'!$B$1:$BJ$1,'5'!$B89:$BJ89)</f>
        <v>11.3384</v>
      </c>
      <c r="AL93" s="16" t="n">
        <f aca="false">Xlo*AK93+Xhi*AM93</f>
        <v>12.958</v>
      </c>
      <c r="AM93" s="16" t="n">
        <f aca="false">LOOKUP(Speedhi,'5'!$B$1:$BJ$1,'5'!$B89:$BJ89)</f>
        <v>12.958</v>
      </c>
    </row>
    <row r="94" customFormat="false" ht="14.1" hidden="false" customHeight="true" outlineLevel="0" collapsed="false">
      <c r="A94" s="60" t="n">
        <f aca="false">A93+1</f>
        <v>123</v>
      </c>
      <c r="B94" s="52" t="n">
        <f aca="false">IF(X94&lt;=0,0,X94*Factor)</f>
        <v>13.56</v>
      </c>
      <c r="C94" s="53" t="n">
        <f aca="false">ROUND($B94*COS(PI()*(D94-Best)/180),4)</f>
        <v>-7.1857</v>
      </c>
      <c r="D94" s="54" t="n">
        <f aca="false">MOD(Wind+$A94+360,360)</f>
        <v>136</v>
      </c>
      <c r="E94" s="61" t="n">
        <f aca="false">ROUND($B94*COS(PI()*(F94-Best)/180),4)</f>
        <v>-7.5827</v>
      </c>
      <c r="F94" s="62" t="n">
        <f aca="false">MOD(Wind-$A94+360,360)</f>
        <v>250</v>
      </c>
      <c r="G94" s="57" t="n">
        <f aca="false">SQRT($J94^2+$K94^2)</f>
        <v>11.6690828133116</v>
      </c>
      <c r="H94" s="63" t="n">
        <f aca="false">IF($J94&lt;&gt;0,MOD(ATAN($K94/$J94)*180/PI(),180),0)</f>
        <v>45.9482134764256</v>
      </c>
      <c r="I94" s="59" t="str">
        <f aca="false">IF(B94=0,"anchor",W94)</f>
        <v>Asy Spi</v>
      </c>
      <c r="J94" s="0" t="n">
        <f aca="false">$B94+Speed*COS(PI()*$A94/180)</f>
        <v>8.11360964984973</v>
      </c>
      <c r="K94" s="0" t="n">
        <f aca="false">Speed*SIN(PI()*$A94/180)</f>
        <v>8.38670567945424</v>
      </c>
      <c r="U94" s="0"/>
      <c r="W94" s="1" t="str">
        <f aca="false">IF(X94=Z94,polar_type22!$D$3,IF(X94=AC94,polar_type22!$E$3,IF(X94=AF94,polar_type22!$F$3,IF(X94=AI94,polar_type22!$G$3,polar_type22!$H$3))))</f>
        <v>Asy Spi</v>
      </c>
      <c r="X94" s="0" t="n">
        <f aca="false">MAX(Z94,AC94,AF94,AI94,AL94)</f>
        <v>13.56</v>
      </c>
      <c r="Y94" s="12" t="n">
        <f aca="false">LOOKUP(Speedlo,'1'!$B$1:$BJ$1,'1'!$B90:$BJ90)</f>
        <v>3.4498</v>
      </c>
      <c r="Z94" s="12" t="n">
        <f aca="false">Xlo*Y94+Xhi*AA94</f>
        <v>3.7682</v>
      </c>
      <c r="AA94" s="12" t="n">
        <f aca="false">LOOKUP(Speedhi,'1'!$B$1:$BJ$1,'1'!$B90:$BJ90)</f>
        <v>3.7682</v>
      </c>
      <c r="AB94" s="13" t="n">
        <f aca="false">LOOKUP(Speedlo,'2'!$B$1:$BJ$1,'2'!$B90:$BJ90)</f>
        <v>5.7176</v>
      </c>
      <c r="AC94" s="13" t="n">
        <f aca="false">Xlo*AB94+Xhi*AD94</f>
        <v>5.1442</v>
      </c>
      <c r="AD94" s="13" t="n">
        <f aca="false">LOOKUP(Speedhi,'2'!$B$1:$BJ$1,'2'!$B90:$BJ90)</f>
        <v>5.1442</v>
      </c>
      <c r="AE94" s="14" t="n">
        <f aca="false">LOOKUP(Speedlo,'3'!$B$1:$BJ$1,'3'!$B90:$BJ90)</f>
        <v>7.3974</v>
      </c>
      <c r="AF94" s="14" t="n">
        <f aca="false">Xlo*AE94+Xhi*AG94</f>
        <v>8.8766</v>
      </c>
      <c r="AG94" s="14" t="n">
        <f aca="false">LOOKUP(Speedhi,'3'!$B$1:$BJ$1,'3'!$B90:$BJ90)</f>
        <v>8.8766</v>
      </c>
      <c r="AH94" s="15" t="n">
        <f aca="false">LOOKUP(Speedlo,'4'!$B$1:$BJ$1,'4'!$B90:$BJ90)</f>
        <v>11.8326</v>
      </c>
      <c r="AI94" s="15" t="n">
        <f aca="false">Xlo*AH94+Xhi*AJ94</f>
        <v>13.56</v>
      </c>
      <c r="AJ94" s="15" t="n">
        <f aca="false">LOOKUP(Speedhi,'4'!$B$1:$BJ$1,'4'!$B90:$BJ90)</f>
        <v>13.56</v>
      </c>
      <c r="AK94" s="16" t="n">
        <f aca="false">LOOKUP(Speedlo,'5'!$B$1:$BJ$1,'5'!$B90:$BJ90)</f>
        <v>11.2406</v>
      </c>
      <c r="AL94" s="16" t="n">
        <f aca="false">Xlo*AK94+Xhi*AM94</f>
        <v>12.882</v>
      </c>
      <c r="AM94" s="16" t="n">
        <f aca="false">LOOKUP(Speedhi,'5'!$B$1:$BJ$1,'5'!$B90:$BJ90)</f>
        <v>12.882</v>
      </c>
    </row>
    <row r="95" customFormat="false" ht="14.1" hidden="false" customHeight="true" outlineLevel="0" collapsed="false">
      <c r="A95" s="60" t="n">
        <f aca="false">A94+1</f>
        <v>124</v>
      </c>
      <c r="B95" s="52" t="n">
        <f aca="false">IF(X95&lt;=0,0,X95*Factor)</f>
        <v>13.48</v>
      </c>
      <c r="C95" s="53" t="n">
        <f aca="false">ROUND($B95*COS(PI()*(D95-Best)/180),4)</f>
        <v>-7.3417</v>
      </c>
      <c r="D95" s="54" t="n">
        <f aca="false">MOD(Wind+$A95+360,360)</f>
        <v>137</v>
      </c>
      <c r="E95" s="61" t="n">
        <f aca="false">ROUND($B95*COS(PI()*(F95-Best)/180),4)</f>
        <v>-7.7318</v>
      </c>
      <c r="F95" s="62" t="n">
        <f aca="false">MOD(Wind-$A95+360,360)</f>
        <v>249</v>
      </c>
      <c r="G95" s="57" t="n">
        <f aca="false">SQRT($J95^2+$K95^2)</f>
        <v>11.4434257643543</v>
      </c>
      <c r="H95" s="63" t="n">
        <f aca="false">IF($J95&lt;&gt;0,MOD(ATAN($K95/$J95)*180/PI(),180),0)</f>
        <v>46.4244640386821</v>
      </c>
      <c r="I95" s="59" t="str">
        <f aca="false">IF(B95=0,"anchor",W95)</f>
        <v>Asy Spi</v>
      </c>
      <c r="J95" s="0" t="n">
        <f aca="false">$B95+Speed*COS(PI()*$A95/180)</f>
        <v>7.88807096529253</v>
      </c>
      <c r="K95" s="0" t="n">
        <f aca="false">Speed*SIN(PI()*$A95/180)</f>
        <v>8.29037572555042</v>
      </c>
      <c r="U95" s="0"/>
      <c r="W95" s="1" t="str">
        <f aca="false">IF(X95=Z95,polar_type22!$D$3,IF(X95=AC95,polar_type22!$E$3,IF(X95=AF95,polar_type22!$F$3,IF(X95=AI95,polar_type22!$G$3,polar_type22!$H$3))))</f>
        <v>Asy Spi</v>
      </c>
      <c r="X95" s="0" t="n">
        <f aca="false">MAX(Z95,AC95,AF95,AI95,AL95)</f>
        <v>13.48</v>
      </c>
      <c r="Y95" s="12" t="n">
        <f aca="false">LOOKUP(Speedlo,'1'!$B$1:$BJ$1,'1'!$B91:$BJ91)</f>
        <v>3.4314</v>
      </c>
      <c r="Z95" s="12" t="n">
        <f aca="false">Xlo*Y95+Xhi*AA95</f>
        <v>3.7496</v>
      </c>
      <c r="AA95" s="12" t="n">
        <f aca="false">LOOKUP(Speedhi,'1'!$B$1:$BJ$1,'1'!$B91:$BJ91)</f>
        <v>3.7496</v>
      </c>
      <c r="AB95" s="13" t="n">
        <f aca="false">LOOKUP(Speedlo,'2'!$B$1:$BJ$1,'2'!$B91:$BJ91)</f>
        <v>5.6588</v>
      </c>
      <c r="AC95" s="13" t="n">
        <f aca="false">Xlo*AB95+Xhi*AD95</f>
        <v>5.0866</v>
      </c>
      <c r="AD95" s="13" t="n">
        <f aca="false">LOOKUP(Speedhi,'2'!$B$1:$BJ$1,'2'!$B91:$BJ91)</f>
        <v>5.0866</v>
      </c>
      <c r="AE95" s="14" t="n">
        <f aca="false">LOOKUP(Speedlo,'3'!$B$1:$BJ$1,'3'!$B91:$BJ91)</f>
        <v>7.2572</v>
      </c>
      <c r="AF95" s="14" t="n">
        <f aca="false">Xlo*AE95+Xhi*AG95</f>
        <v>8.6328</v>
      </c>
      <c r="AG95" s="14" t="n">
        <f aca="false">LOOKUP(Speedhi,'3'!$B$1:$BJ$1,'3'!$B91:$BJ91)</f>
        <v>8.6328</v>
      </c>
      <c r="AH95" s="15" t="n">
        <f aca="false">LOOKUP(Speedlo,'4'!$B$1:$BJ$1,'4'!$B91:$BJ91)</f>
        <v>11.7298</v>
      </c>
      <c r="AI95" s="15" t="n">
        <f aca="false">Xlo*AH95+Xhi*AJ95</f>
        <v>13.48</v>
      </c>
      <c r="AJ95" s="15" t="n">
        <f aca="false">LOOKUP(Speedhi,'4'!$B$1:$BJ$1,'4'!$B91:$BJ91)</f>
        <v>13.48</v>
      </c>
      <c r="AK95" s="16" t="n">
        <f aca="false">LOOKUP(Speedlo,'5'!$B$1:$BJ$1,'5'!$B91:$BJ91)</f>
        <v>11.1428</v>
      </c>
      <c r="AL95" s="16" t="n">
        <f aca="false">Xlo*AK95+Xhi*AM95</f>
        <v>12.806</v>
      </c>
      <c r="AM95" s="16" t="n">
        <f aca="false">LOOKUP(Speedhi,'5'!$B$1:$BJ$1,'5'!$B91:$BJ91)</f>
        <v>12.806</v>
      </c>
    </row>
    <row r="96" customFormat="false" ht="14.1" hidden="false" customHeight="true" outlineLevel="0" collapsed="false">
      <c r="A96" s="60" t="n">
        <f aca="false">A95+1</f>
        <v>125</v>
      </c>
      <c r="B96" s="52" t="n">
        <f aca="false">IF(X96&lt;=0,0,X96*Factor)</f>
        <v>13.4</v>
      </c>
      <c r="C96" s="53" t="n">
        <f aca="false">ROUND($B96*COS(PI()*(D96-Best)/180),4)</f>
        <v>-7.4932</v>
      </c>
      <c r="D96" s="54" t="n">
        <f aca="false">MOD(Wind+$A96+360,360)</f>
        <v>138</v>
      </c>
      <c r="E96" s="61" t="n">
        <f aca="false">ROUND($B96*COS(PI()*(F96-Best)/180),4)</f>
        <v>-7.8763</v>
      </c>
      <c r="F96" s="62" t="n">
        <f aca="false">MOD(Wind-$A96+360,360)</f>
        <v>248</v>
      </c>
      <c r="G96" s="57" t="n">
        <f aca="false">SQRT($J96^2+$K96^2)</f>
        <v>11.2179104586335</v>
      </c>
      <c r="H96" s="63" t="n">
        <f aca="false">IF($J96&lt;&gt;0,MOD(ATAN($K96/$J96)*180/PI(),180),0)</f>
        <v>46.9046751456455</v>
      </c>
      <c r="I96" s="59" t="str">
        <f aca="false">IF(B96=0,"anchor",W96)</f>
        <v>Asy Spi</v>
      </c>
      <c r="J96" s="0" t="n">
        <f aca="false">$B96+Speed*COS(PI()*$A96/180)</f>
        <v>7.66423563648954</v>
      </c>
      <c r="K96" s="0" t="n">
        <f aca="false">Speed*SIN(PI()*$A96/180)</f>
        <v>8.19152044288992</v>
      </c>
      <c r="U96" s="0"/>
      <c r="W96" s="1" t="str">
        <f aca="false">IF(X96=Z96,polar_type22!$D$3,IF(X96=AC96,polar_type22!$E$3,IF(X96=AF96,polar_type22!$F$3,IF(X96=AI96,polar_type22!$G$3,polar_type22!$H$3))))</f>
        <v>Asy Spi</v>
      </c>
      <c r="X96" s="0" t="n">
        <f aca="false">MAX(Z96,AC96,AF96,AI96,AL96)</f>
        <v>13.4</v>
      </c>
      <c r="Y96" s="12" t="n">
        <f aca="false">LOOKUP(Speedlo,'1'!$B$1:$BJ$1,'1'!$B92:$BJ92)</f>
        <v>3.413</v>
      </c>
      <c r="Z96" s="12" t="n">
        <f aca="false">Xlo*Y96+Xhi*AA96</f>
        <v>3.731</v>
      </c>
      <c r="AA96" s="12" t="n">
        <f aca="false">LOOKUP(Speedhi,'1'!$B$1:$BJ$1,'1'!$B92:$BJ92)</f>
        <v>3.731</v>
      </c>
      <c r="AB96" s="13" t="n">
        <f aca="false">LOOKUP(Speedlo,'2'!$B$1:$BJ$1,'2'!$B92:$BJ92)</f>
        <v>5.6</v>
      </c>
      <c r="AC96" s="13" t="n">
        <f aca="false">Xlo*AB96+Xhi*AD96</f>
        <v>5.029</v>
      </c>
      <c r="AD96" s="13" t="n">
        <f aca="false">LOOKUP(Speedhi,'2'!$B$1:$BJ$1,'2'!$B92:$BJ92)</f>
        <v>5.029</v>
      </c>
      <c r="AE96" s="14" t="n">
        <f aca="false">LOOKUP(Speedlo,'3'!$B$1:$BJ$1,'3'!$B92:$BJ92)</f>
        <v>7.117</v>
      </c>
      <c r="AF96" s="14" t="n">
        <f aca="false">Xlo*AE96+Xhi*AG96</f>
        <v>8.389</v>
      </c>
      <c r="AG96" s="14" t="n">
        <f aca="false">LOOKUP(Speedhi,'3'!$B$1:$BJ$1,'3'!$B92:$BJ92)</f>
        <v>8.389</v>
      </c>
      <c r="AH96" s="15" t="n">
        <f aca="false">LOOKUP(Speedlo,'4'!$B$1:$BJ$1,'4'!$B92:$BJ92)</f>
        <v>11.627</v>
      </c>
      <c r="AI96" s="15" t="n">
        <f aca="false">Xlo*AH96+Xhi*AJ96</f>
        <v>13.4</v>
      </c>
      <c r="AJ96" s="15" t="n">
        <f aca="false">LOOKUP(Speedhi,'4'!$B$1:$BJ$1,'4'!$B92:$BJ92)</f>
        <v>13.4</v>
      </c>
      <c r="AK96" s="16" t="n">
        <f aca="false">LOOKUP(Speedlo,'5'!$B$1:$BJ$1,'5'!$B92:$BJ92)</f>
        <v>11.045</v>
      </c>
      <c r="AL96" s="16" t="n">
        <f aca="false">Xlo*AK96+Xhi*AM96</f>
        <v>12.73</v>
      </c>
      <c r="AM96" s="16" t="n">
        <f aca="false">LOOKUP(Speedhi,'5'!$B$1:$BJ$1,'5'!$B92:$BJ92)</f>
        <v>12.73</v>
      </c>
    </row>
    <row r="97" customFormat="false" ht="14.1" hidden="false" customHeight="true" outlineLevel="0" collapsed="false">
      <c r="A97" s="60" t="n">
        <f aca="false">A96+1</f>
        <v>126</v>
      </c>
      <c r="B97" s="52" t="n">
        <f aca="false">IF(X97&lt;=0,0,X97*Factor)</f>
        <v>13.26</v>
      </c>
      <c r="C97" s="53" t="n">
        <f aca="false">ROUND($B97*COS(PI()*(D97-Best)/180),4)</f>
        <v>-7.6056</v>
      </c>
      <c r="D97" s="54" t="n">
        <f aca="false">MOD(Wind+$A97+360,360)</f>
        <v>139</v>
      </c>
      <c r="E97" s="61" t="n">
        <f aca="false">ROUND($B97*COS(PI()*(F97-Best)/180),4)</f>
        <v>-7.9801</v>
      </c>
      <c r="F97" s="62" t="n">
        <f aca="false">MOD(Wind-$A97+360,360)</f>
        <v>247</v>
      </c>
      <c r="G97" s="57" t="n">
        <f aca="false">SQRT($J97^2+$K97^2)</f>
        <v>10.9520295421459</v>
      </c>
      <c r="H97" s="63" t="n">
        <f aca="false">IF($J97&lt;&gt;0,MOD(ATAN($K97/$J97)*180/PI(),180),0)</f>
        <v>47.6200612081066</v>
      </c>
      <c r="I97" s="59" t="str">
        <f aca="false">IF(B97=0,"anchor",W97)</f>
        <v>Asy Spi</v>
      </c>
      <c r="J97" s="0" t="n">
        <f aca="false">$B97+Speed*COS(PI()*$A97/180)</f>
        <v>7.38214747707527</v>
      </c>
      <c r="K97" s="0" t="n">
        <f aca="false">Speed*SIN(PI()*$A97/180)</f>
        <v>8.09016994374947</v>
      </c>
      <c r="U97" s="0"/>
      <c r="W97" s="1" t="str">
        <f aca="false">IF(X97=Z97,polar_type22!$D$3,IF(X97=AC97,polar_type22!$E$3,IF(X97=AF97,polar_type22!$F$3,IF(X97=AI97,polar_type22!$G$3,polar_type22!$H$3))))</f>
        <v>Asy Spi</v>
      </c>
      <c r="X97" s="0" t="n">
        <f aca="false">MAX(Z97,AC97,AF97,AI97,AL97)</f>
        <v>13.26</v>
      </c>
      <c r="Y97" s="12" t="n">
        <f aca="false">LOOKUP(Speedlo,'1'!$B$1:$BJ$1,'1'!$B93:$BJ93)</f>
        <v>3.3952</v>
      </c>
      <c r="Z97" s="12" t="n">
        <f aca="false">Xlo*Y97+Xhi*AA97</f>
        <v>3.7128</v>
      </c>
      <c r="AA97" s="12" t="n">
        <f aca="false">LOOKUP(Speedhi,'1'!$B$1:$BJ$1,'1'!$B93:$BJ93)</f>
        <v>3.7128</v>
      </c>
      <c r="AB97" s="13" t="n">
        <f aca="false">LOOKUP(Speedlo,'2'!$B$1:$BJ$1,'2'!$B93:$BJ93)</f>
        <v>5.5174</v>
      </c>
      <c r="AC97" s="13" t="n">
        <f aca="false">Xlo*AB97+Xhi*AD97</f>
        <v>4.9724</v>
      </c>
      <c r="AD97" s="13" t="n">
        <f aca="false">LOOKUP(Speedhi,'2'!$B$1:$BJ$1,'2'!$B93:$BJ93)</f>
        <v>4.9724</v>
      </c>
      <c r="AE97" s="14" t="n">
        <f aca="false">LOOKUP(Speedlo,'3'!$B$1:$BJ$1,'3'!$B93:$BJ93)</f>
        <v>6.978</v>
      </c>
      <c r="AF97" s="14" t="n">
        <f aca="false">Xlo*AE97+Xhi*AG97</f>
        <v>8.154</v>
      </c>
      <c r="AG97" s="14" t="n">
        <f aca="false">LOOKUP(Speedhi,'3'!$B$1:$BJ$1,'3'!$B93:$BJ93)</f>
        <v>8.154</v>
      </c>
      <c r="AH97" s="15" t="n">
        <f aca="false">LOOKUP(Speedlo,'4'!$B$1:$BJ$1,'4'!$B93:$BJ93)</f>
        <v>11.4016</v>
      </c>
      <c r="AI97" s="15" t="n">
        <f aca="false">Xlo*AH97+Xhi*AJ97</f>
        <v>13.26</v>
      </c>
      <c r="AJ97" s="15" t="n">
        <f aca="false">LOOKUP(Speedhi,'4'!$B$1:$BJ$1,'4'!$B93:$BJ93)</f>
        <v>13.26</v>
      </c>
      <c r="AK97" s="16" t="n">
        <f aca="false">LOOKUP(Speedlo,'5'!$B$1:$BJ$1,'5'!$B93:$BJ93)</f>
        <v>10.831</v>
      </c>
      <c r="AL97" s="16" t="n">
        <f aca="false">Xlo*AK97+Xhi*AM97</f>
        <v>12.597</v>
      </c>
      <c r="AM97" s="16" t="n">
        <f aca="false">LOOKUP(Speedhi,'5'!$B$1:$BJ$1,'5'!$B93:$BJ93)</f>
        <v>12.597</v>
      </c>
    </row>
    <row r="98" customFormat="false" ht="14.1" hidden="false" customHeight="true" outlineLevel="0" collapsed="false">
      <c r="A98" s="60" t="n">
        <f aca="false">A97+1</f>
        <v>127</v>
      </c>
      <c r="B98" s="52" t="n">
        <f aca="false">IF(X98&lt;=0,0,X98*Factor)</f>
        <v>13.12</v>
      </c>
      <c r="C98" s="53" t="n">
        <f aca="false">ROUND($B98*COS(PI()*(D98-Best)/180),4)</f>
        <v>-7.7117</v>
      </c>
      <c r="D98" s="54" t="n">
        <f aca="false">MOD(Wind+$A98+360,360)</f>
        <v>140</v>
      </c>
      <c r="E98" s="61" t="n">
        <f aca="false">ROUND($B98*COS(PI()*(F98-Best)/180),4)</f>
        <v>-8.0775</v>
      </c>
      <c r="F98" s="62" t="n">
        <f aca="false">MOD(Wind-$A98+360,360)</f>
        <v>246</v>
      </c>
      <c r="G98" s="57" t="n">
        <f aca="false">SQRT($J98^2+$K98^2)</f>
        <v>10.6872886142792</v>
      </c>
      <c r="H98" s="63" t="n">
        <f aca="false">IF($J98&lt;&gt;0,MOD(ATAN($K98/$J98)*180/PI(),180),0)</f>
        <v>48.354970915209</v>
      </c>
      <c r="I98" s="59" t="str">
        <f aca="false">IF(B98=0,"anchor",W98)</f>
        <v>Asy Spi</v>
      </c>
      <c r="J98" s="0" t="n">
        <f aca="false">$B98+Speed*COS(PI()*$A98/180)</f>
        <v>7.10184976847952</v>
      </c>
      <c r="K98" s="0" t="n">
        <f aca="false">Speed*SIN(PI()*$A98/180)</f>
        <v>7.98635510047293</v>
      </c>
      <c r="U98" s="0"/>
      <c r="W98" s="1" t="str">
        <f aca="false">IF(X98=Z98,polar_type22!$D$3,IF(X98=AC98,polar_type22!$E$3,IF(X98=AF98,polar_type22!$F$3,IF(X98=AI98,polar_type22!$G$3,polar_type22!$H$3))))</f>
        <v>Asy Spi</v>
      </c>
      <c r="X98" s="0" t="n">
        <f aca="false">MAX(Z98,AC98,AF98,AI98,AL98)</f>
        <v>13.12</v>
      </c>
      <c r="Y98" s="12" t="n">
        <f aca="false">LOOKUP(Speedlo,'1'!$B$1:$BJ$1,'1'!$B94:$BJ94)</f>
        <v>3.3774</v>
      </c>
      <c r="Z98" s="12" t="n">
        <f aca="false">Xlo*Y98+Xhi*AA98</f>
        <v>3.6946</v>
      </c>
      <c r="AA98" s="12" t="n">
        <f aca="false">LOOKUP(Speedhi,'1'!$B$1:$BJ$1,'1'!$B94:$BJ94)</f>
        <v>3.6946</v>
      </c>
      <c r="AB98" s="13" t="n">
        <f aca="false">LOOKUP(Speedlo,'2'!$B$1:$BJ$1,'2'!$B94:$BJ94)</f>
        <v>5.4348</v>
      </c>
      <c r="AC98" s="13" t="n">
        <f aca="false">Xlo*AB98+Xhi*AD98</f>
        <v>4.9158</v>
      </c>
      <c r="AD98" s="13" t="n">
        <f aca="false">LOOKUP(Speedhi,'2'!$B$1:$BJ$1,'2'!$B94:$BJ94)</f>
        <v>4.9158</v>
      </c>
      <c r="AE98" s="14" t="n">
        <f aca="false">LOOKUP(Speedlo,'3'!$B$1:$BJ$1,'3'!$B94:$BJ94)</f>
        <v>6.839</v>
      </c>
      <c r="AF98" s="14" t="n">
        <f aca="false">Xlo*AE98+Xhi*AG98</f>
        <v>7.919</v>
      </c>
      <c r="AG98" s="14" t="n">
        <f aca="false">LOOKUP(Speedhi,'3'!$B$1:$BJ$1,'3'!$B94:$BJ94)</f>
        <v>7.919</v>
      </c>
      <c r="AH98" s="15" t="n">
        <f aca="false">LOOKUP(Speedlo,'4'!$B$1:$BJ$1,'4'!$B94:$BJ94)</f>
        <v>11.1762</v>
      </c>
      <c r="AI98" s="15" t="n">
        <f aca="false">Xlo*AH98+Xhi*AJ98</f>
        <v>13.12</v>
      </c>
      <c r="AJ98" s="15" t="n">
        <f aca="false">LOOKUP(Speedhi,'4'!$B$1:$BJ$1,'4'!$B94:$BJ94)</f>
        <v>13.12</v>
      </c>
      <c r="AK98" s="16" t="n">
        <f aca="false">LOOKUP(Speedlo,'5'!$B$1:$BJ$1,'5'!$B94:$BJ94)</f>
        <v>10.617</v>
      </c>
      <c r="AL98" s="16" t="n">
        <f aca="false">Xlo*AK98+Xhi*AM98</f>
        <v>12.464</v>
      </c>
      <c r="AM98" s="16" t="n">
        <f aca="false">LOOKUP(Speedhi,'5'!$B$1:$BJ$1,'5'!$B94:$BJ94)</f>
        <v>12.464</v>
      </c>
    </row>
    <row r="99" customFormat="false" ht="14.1" hidden="false" customHeight="true" outlineLevel="0" collapsed="false">
      <c r="A99" s="60" t="n">
        <f aca="false">A98+1</f>
        <v>128</v>
      </c>
      <c r="B99" s="52" t="n">
        <f aca="false">IF(X99&lt;=0,0,X99*Factor)</f>
        <v>12.98</v>
      </c>
      <c r="C99" s="53" t="n">
        <f aca="false">ROUND($B99*COS(PI()*(D99-Best)/180),4)</f>
        <v>-7.8116</v>
      </c>
      <c r="D99" s="54" t="n">
        <f aca="false">MOD(Wind+$A99+360,360)</f>
        <v>141</v>
      </c>
      <c r="E99" s="61" t="n">
        <f aca="false">ROUND($B99*COS(PI()*(F99-Best)/180),4)</f>
        <v>-8.1686</v>
      </c>
      <c r="F99" s="62" t="n">
        <f aca="false">MOD(Wind-$A99+360,360)</f>
        <v>245</v>
      </c>
      <c r="G99" s="57" t="n">
        <f aca="false">SQRT($J99^2+$K99^2)</f>
        <v>10.4237556094461</v>
      </c>
      <c r="H99" s="63" t="n">
        <f aca="false">IF($J99&lt;&gt;0,MOD(ATAN($K99/$J99)*180/PI(),180),0)</f>
        <v>49.1107108359979</v>
      </c>
      <c r="I99" s="59" t="str">
        <f aca="false">IF(B99=0,"anchor",W99)</f>
        <v>Asy Spi</v>
      </c>
      <c r="J99" s="0" t="n">
        <f aca="false">$B99+Speed*COS(PI()*$A99/180)</f>
        <v>6.82338524674342</v>
      </c>
      <c r="K99" s="0" t="n">
        <f aca="false">Speed*SIN(PI()*$A99/180)</f>
        <v>7.88010753606722</v>
      </c>
      <c r="U99" s="0"/>
      <c r="W99" s="1" t="str">
        <f aca="false">IF(X99=Z99,polar_type22!$D$3,IF(X99=AC99,polar_type22!$E$3,IF(X99=AF99,polar_type22!$F$3,IF(X99=AI99,polar_type22!$G$3,polar_type22!$H$3))))</f>
        <v>Asy Spi</v>
      </c>
      <c r="X99" s="0" t="n">
        <f aca="false">MAX(Z99,AC99,AF99,AI99,AL99)</f>
        <v>12.98</v>
      </c>
      <c r="Y99" s="12" t="n">
        <f aca="false">LOOKUP(Speedlo,'1'!$B$1:$BJ$1,'1'!$B95:$BJ95)</f>
        <v>3.3596</v>
      </c>
      <c r="Z99" s="12" t="n">
        <f aca="false">Xlo*Y99+Xhi*AA99</f>
        <v>3.6764</v>
      </c>
      <c r="AA99" s="12" t="n">
        <f aca="false">LOOKUP(Speedhi,'1'!$B$1:$BJ$1,'1'!$B95:$BJ95)</f>
        <v>3.6764</v>
      </c>
      <c r="AB99" s="13" t="n">
        <f aca="false">LOOKUP(Speedlo,'2'!$B$1:$BJ$1,'2'!$B95:$BJ95)</f>
        <v>5.3522</v>
      </c>
      <c r="AC99" s="13" t="n">
        <f aca="false">Xlo*AB99+Xhi*AD99</f>
        <v>4.8592</v>
      </c>
      <c r="AD99" s="13" t="n">
        <f aca="false">LOOKUP(Speedhi,'2'!$B$1:$BJ$1,'2'!$B95:$BJ95)</f>
        <v>4.8592</v>
      </c>
      <c r="AE99" s="14" t="n">
        <f aca="false">LOOKUP(Speedlo,'3'!$B$1:$BJ$1,'3'!$B95:$BJ95)</f>
        <v>6.7</v>
      </c>
      <c r="AF99" s="14" t="n">
        <f aca="false">Xlo*AE99+Xhi*AG99</f>
        <v>7.684</v>
      </c>
      <c r="AG99" s="14" t="n">
        <f aca="false">LOOKUP(Speedhi,'3'!$B$1:$BJ$1,'3'!$B95:$BJ95)</f>
        <v>7.684</v>
      </c>
      <c r="AH99" s="15" t="n">
        <f aca="false">LOOKUP(Speedlo,'4'!$B$1:$BJ$1,'4'!$B95:$BJ95)</f>
        <v>10.9508</v>
      </c>
      <c r="AI99" s="15" t="n">
        <f aca="false">Xlo*AH99+Xhi*AJ99</f>
        <v>12.98</v>
      </c>
      <c r="AJ99" s="15" t="n">
        <f aca="false">LOOKUP(Speedhi,'4'!$B$1:$BJ$1,'4'!$B95:$BJ95)</f>
        <v>12.98</v>
      </c>
      <c r="AK99" s="16" t="n">
        <f aca="false">LOOKUP(Speedlo,'5'!$B$1:$BJ$1,'5'!$B95:$BJ95)</f>
        <v>10.403</v>
      </c>
      <c r="AL99" s="16" t="n">
        <f aca="false">Xlo*AK99+Xhi*AM99</f>
        <v>12.331</v>
      </c>
      <c r="AM99" s="16" t="n">
        <f aca="false">LOOKUP(Speedhi,'5'!$B$1:$BJ$1,'5'!$B95:$BJ95)</f>
        <v>12.331</v>
      </c>
    </row>
    <row r="100" customFormat="false" ht="14.1" hidden="false" customHeight="true" outlineLevel="0" collapsed="false">
      <c r="A100" s="60" t="n">
        <f aca="false">A99+1</f>
        <v>129</v>
      </c>
      <c r="B100" s="52" t="n">
        <f aca="false">IF(X100&lt;=0,0,X100*Factor)</f>
        <v>12.84</v>
      </c>
      <c r="C100" s="53" t="n">
        <f aca="false">ROUND($B100*COS(PI()*(D100-Best)/180),4)</f>
        <v>-7.9051</v>
      </c>
      <c r="D100" s="54" t="n">
        <f aca="false">MOD(Wind+$A100+360,360)</f>
        <v>142</v>
      </c>
      <c r="E100" s="61" t="n">
        <f aca="false">ROUND($B100*COS(PI()*(F100-Best)/180),4)</f>
        <v>-8.2534</v>
      </c>
      <c r="F100" s="62" t="n">
        <f aca="false">MOD(Wind-$A100+360,360)</f>
        <v>244</v>
      </c>
      <c r="G100" s="57" t="n">
        <f aca="false">SQRT($J100^2+$K100^2)</f>
        <v>10.1615020335776</v>
      </c>
      <c r="H100" s="63" t="n">
        <f aca="false">IF($J100&lt;&gt;0,MOD(ATAN($K100/$J100)*180/PI(),180),0)</f>
        <v>49.8887023287111</v>
      </c>
      <c r="I100" s="59" t="str">
        <f aca="false">IF(B100=0,"anchor",W100)</f>
        <v>Asy Spi</v>
      </c>
      <c r="J100" s="0" t="n">
        <f aca="false">$B100+Speed*COS(PI()*$A100/180)</f>
        <v>6.54679608950163</v>
      </c>
      <c r="K100" s="0" t="n">
        <f aca="false">Speed*SIN(PI()*$A100/180)</f>
        <v>7.77145961456971</v>
      </c>
      <c r="U100" s="0"/>
      <c r="W100" s="1" t="str">
        <f aca="false">IF(X100=Z100,polar_type22!$D$3,IF(X100=AC100,polar_type22!$E$3,IF(X100=AF100,polar_type22!$F$3,IF(X100=AI100,polar_type22!$G$3,polar_type22!$H$3))))</f>
        <v>Asy Spi</v>
      </c>
      <c r="X100" s="0" t="n">
        <f aca="false">MAX(Z100,AC100,AF100,AI100,AL100)</f>
        <v>12.84</v>
      </c>
      <c r="Y100" s="12" t="n">
        <f aca="false">LOOKUP(Speedlo,'1'!$B$1:$BJ$1,'1'!$B96:$BJ96)</f>
        <v>3.3418</v>
      </c>
      <c r="Z100" s="12" t="n">
        <f aca="false">Xlo*Y100+Xhi*AA100</f>
        <v>3.6582</v>
      </c>
      <c r="AA100" s="12" t="n">
        <f aca="false">LOOKUP(Speedhi,'1'!$B$1:$BJ$1,'1'!$B96:$BJ96)</f>
        <v>3.6582</v>
      </c>
      <c r="AB100" s="13" t="n">
        <f aca="false">LOOKUP(Speedlo,'2'!$B$1:$BJ$1,'2'!$B96:$BJ96)</f>
        <v>5.2696</v>
      </c>
      <c r="AC100" s="13" t="n">
        <f aca="false">Xlo*AB100+Xhi*AD100</f>
        <v>4.8026</v>
      </c>
      <c r="AD100" s="13" t="n">
        <f aca="false">LOOKUP(Speedhi,'2'!$B$1:$BJ$1,'2'!$B96:$BJ96)</f>
        <v>4.8026</v>
      </c>
      <c r="AE100" s="14" t="n">
        <f aca="false">LOOKUP(Speedlo,'3'!$B$1:$BJ$1,'3'!$B96:$BJ96)</f>
        <v>6.561</v>
      </c>
      <c r="AF100" s="14" t="n">
        <f aca="false">Xlo*AE100+Xhi*AG100</f>
        <v>7.449</v>
      </c>
      <c r="AG100" s="14" t="n">
        <f aca="false">LOOKUP(Speedhi,'3'!$B$1:$BJ$1,'3'!$B96:$BJ96)</f>
        <v>7.449</v>
      </c>
      <c r="AH100" s="15" t="n">
        <f aca="false">LOOKUP(Speedlo,'4'!$B$1:$BJ$1,'4'!$B96:$BJ96)</f>
        <v>10.7254</v>
      </c>
      <c r="AI100" s="15" t="n">
        <f aca="false">Xlo*AH100+Xhi*AJ100</f>
        <v>12.84</v>
      </c>
      <c r="AJ100" s="15" t="n">
        <f aca="false">LOOKUP(Speedhi,'4'!$B$1:$BJ$1,'4'!$B96:$BJ96)</f>
        <v>12.84</v>
      </c>
      <c r="AK100" s="16" t="n">
        <f aca="false">LOOKUP(Speedlo,'5'!$B$1:$BJ$1,'5'!$B96:$BJ96)</f>
        <v>10.189</v>
      </c>
      <c r="AL100" s="16" t="n">
        <f aca="false">Xlo*AK100+Xhi*AM100</f>
        <v>12.198</v>
      </c>
      <c r="AM100" s="16" t="n">
        <f aca="false">LOOKUP(Speedhi,'5'!$B$1:$BJ$1,'5'!$B96:$BJ96)</f>
        <v>12.198</v>
      </c>
    </row>
    <row r="101" customFormat="false" ht="14.1" hidden="false" customHeight="true" outlineLevel="0" collapsed="false">
      <c r="A101" s="60" t="n">
        <f aca="false">A100+1</f>
        <v>130</v>
      </c>
      <c r="B101" s="52" t="n">
        <f aca="false">IF(X101&lt;=0,0,X101*Factor)</f>
        <v>12.7</v>
      </c>
      <c r="C101" s="53" t="n">
        <f aca="false">ROUND($B101*COS(PI()*(D101-Best)/180),4)</f>
        <v>-7.9924</v>
      </c>
      <c r="D101" s="54" t="n">
        <f aca="false">MOD(Wind+$A101+360,360)</f>
        <v>143</v>
      </c>
      <c r="E101" s="61" t="n">
        <f aca="false">ROUND($B101*COS(PI()*(F101-Best)/180),4)</f>
        <v>-8.3319</v>
      </c>
      <c r="F101" s="62" t="n">
        <f aca="false">MOD(Wind-$A101+360,360)</f>
        <v>243</v>
      </c>
      <c r="G101" s="57" t="n">
        <f aca="false">SQRT($J101^2+$K101^2)</f>
        <v>9.90060337250306</v>
      </c>
      <c r="H101" s="63" t="n">
        <f aca="false">IF($J101&lt;&gt;0,MOD(ATAN($K101/$J101)*180/PI(),180),0)</f>
        <v>50.6904935422126</v>
      </c>
      <c r="I101" s="59" t="str">
        <f aca="false">IF(B101=0,"anchor",W101)</f>
        <v>Asy Spi</v>
      </c>
      <c r="J101" s="0" t="n">
        <f aca="false">$B101+Speed*COS(PI()*$A101/180)</f>
        <v>6.27212390313461</v>
      </c>
      <c r="K101" s="0" t="n">
        <f aca="false">Speed*SIN(PI()*$A101/180)</f>
        <v>7.66044443118978</v>
      </c>
      <c r="U101" s="0"/>
      <c r="W101" s="1" t="str">
        <f aca="false">IF(X101=Z101,polar_type22!$D$3,IF(X101=AC101,polar_type22!$E$3,IF(X101=AF101,polar_type22!$F$3,IF(X101=AI101,polar_type22!$G$3,polar_type22!$H$3))))</f>
        <v>Asy Spi</v>
      </c>
      <c r="X101" s="0" t="n">
        <f aca="false">MAX(Z101,AC101,AF101,AI101,AL101)</f>
        <v>12.7</v>
      </c>
      <c r="Y101" s="12" t="n">
        <f aca="false">LOOKUP(Speedlo,'1'!$B$1:$BJ$1,'1'!$B97:$BJ97)</f>
        <v>3.324</v>
      </c>
      <c r="Z101" s="12" t="n">
        <f aca="false">Xlo*Y101+Xhi*AA101</f>
        <v>3.64</v>
      </c>
      <c r="AA101" s="12" t="n">
        <f aca="false">LOOKUP(Speedhi,'1'!$B$1:$BJ$1,'1'!$B97:$BJ97)</f>
        <v>3.64</v>
      </c>
      <c r="AB101" s="13" t="n">
        <f aca="false">LOOKUP(Speedlo,'2'!$B$1:$BJ$1,'2'!$B97:$BJ97)</f>
        <v>5.187</v>
      </c>
      <c r="AC101" s="13" t="n">
        <f aca="false">Xlo*AB101+Xhi*AD101</f>
        <v>4.746</v>
      </c>
      <c r="AD101" s="13" t="n">
        <f aca="false">LOOKUP(Speedhi,'2'!$B$1:$BJ$1,'2'!$B97:$BJ97)</f>
        <v>4.746</v>
      </c>
      <c r="AE101" s="14" t="n">
        <f aca="false">LOOKUP(Speedlo,'3'!$B$1:$BJ$1,'3'!$B97:$BJ97)</f>
        <v>6.422</v>
      </c>
      <c r="AF101" s="14" t="n">
        <f aca="false">Xlo*AE101+Xhi*AG101</f>
        <v>7.214</v>
      </c>
      <c r="AG101" s="14" t="n">
        <f aca="false">LOOKUP(Speedhi,'3'!$B$1:$BJ$1,'3'!$B97:$BJ97)</f>
        <v>7.214</v>
      </c>
      <c r="AH101" s="15" t="n">
        <f aca="false">LOOKUP(Speedlo,'4'!$B$1:$BJ$1,'4'!$B97:$BJ97)</f>
        <v>10.5</v>
      </c>
      <c r="AI101" s="15" t="n">
        <f aca="false">Xlo*AH101+Xhi*AJ101</f>
        <v>12.7</v>
      </c>
      <c r="AJ101" s="15" t="n">
        <f aca="false">LOOKUP(Speedhi,'4'!$B$1:$BJ$1,'4'!$B97:$BJ97)</f>
        <v>12.7</v>
      </c>
      <c r="AK101" s="16" t="n">
        <f aca="false">LOOKUP(Speedlo,'5'!$B$1:$BJ$1,'5'!$B97:$BJ97)</f>
        <v>9.975</v>
      </c>
      <c r="AL101" s="16" t="n">
        <f aca="false">Xlo*AK101+Xhi*AM101</f>
        <v>12.065</v>
      </c>
      <c r="AM101" s="16" t="n">
        <f aca="false">LOOKUP(Speedhi,'5'!$B$1:$BJ$1,'5'!$B97:$BJ97)</f>
        <v>12.065</v>
      </c>
    </row>
    <row r="102" customFormat="false" ht="14.1" hidden="false" customHeight="true" outlineLevel="0" collapsed="false">
      <c r="A102" s="60" t="n">
        <f aca="false">A101+1</f>
        <v>131</v>
      </c>
      <c r="B102" s="52" t="n">
        <f aca="false">IF(X102&lt;=0,0,X102*Factor)</f>
        <v>12.48</v>
      </c>
      <c r="C102" s="53" t="n">
        <f aca="false">ROUND($B102*COS(PI()*(D102-Best)/180),4)</f>
        <v>-8.022</v>
      </c>
      <c r="D102" s="54" t="n">
        <f aca="false">MOD(Wind+$A102+360,360)</f>
        <v>144</v>
      </c>
      <c r="E102" s="61" t="n">
        <f aca="false">ROUND($B102*COS(PI()*(F102-Best)/180),4)</f>
        <v>-8.3507</v>
      </c>
      <c r="F102" s="62" t="n">
        <f aca="false">MOD(Wind-$A102+360,360)</f>
        <v>242</v>
      </c>
      <c r="G102" s="57" t="n">
        <f aca="false">SQRT($J102^2+$K102^2)</f>
        <v>9.59156224834982</v>
      </c>
      <c r="H102" s="63" t="n">
        <f aca="false">IF($J102&lt;&gt;0,MOD(ATAN($K102/$J102)*180/PI(),180),0)</f>
        <v>51.8918643261922</v>
      </c>
      <c r="I102" s="59" t="str">
        <f aca="false">IF(B102=0,"anchor",W102)</f>
        <v>Asy Spi</v>
      </c>
      <c r="J102" s="0" t="n">
        <f aca="false">$B102+Speed*COS(PI()*$A102/180)</f>
        <v>5.91940971009493</v>
      </c>
      <c r="K102" s="0" t="n">
        <f aca="false">Speed*SIN(PI()*$A102/180)</f>
        <v>7.54709580222772</v>
      </c>
      <c r="U102" s="0"/>
      <c r="W102" s="1" t="str">
        <f aca="false">IF(X102=Z102,polar_type22!$D$3,IF(X102=AC102,polar_type22!$E$3,IF(X102=AF102,polar_type22!$F$3,IF(X102=AI102,polar_type22!$G$3,polar_type22!$H$3))))</f>
        <v>Asy Spi</v>
      </c>
      <c r="X102" s="0" t="n">
        <f aca="false">MAX(Z102,AC102,AF102,AI102,AL102)</f>
        <v>12.48</v>
      </c>
      <c r="Y102" s="12" t="n">
        <f aca="false">LOOKUP(Speedlo,'1'!$B$1:$BJ$1,'1'!$B98:$BJ98)</f>
        <v>3.3066</v>
      </c>
      <c r="Z102" s="12" t="n">
        <f aca="false">Xlo*Y102+Xhi*AA102</f>
        <v>3.6218</v>
      </c>
      <c r="AA102" s="12" t="n">
        <f aca="false">LOOKUP(Speedhi,'1'!$B$1:$BJ$1,'1'!$B98:$BJ98)</f>
        <v>3.6218</v>
      </c>
      <c r="AB102" s="13" t="n">
        <f aca="false">LOOKUP(Speedlo,'2'!$B$1:$BJ$1,'2'!$B98:$BJ98)</f>
        <v>5.0934</v>
      </c>
      <c r="AC102" s="13" t="n">
        <f aca="false">Xlo*AB102+Xhi*AD102</f>
        <v>4.691</v>
      </c>
      <c r="AD102" s="13" t="n">
        <f aca="false">LOOKUP(Speedhi,'2'!$B$1:$BJ$1,'2'!$B98:$BJ98)</f>
        <v>4.691</v>
      </c>
      <c r="AE102" s="14" t="n">
        <f aca="false">LOOKUP(Speedlo,'3'!$B$1:$BJ$1,'3'!$B98:$BJ98)</f>
        <v>6.2874</v>
      </c>
      <c r="AF102" s="14" t="n">
        <f aca="false">Xlo*AE102+Xhi*AG102</f>
        <v>7</v>
      </c>
      <c r="AG102" s="14" t="n">
        <f aca="false">LOOKUP(Speedhi,'3'!$B$1:$BJ$1,'3'!$B98:$BJ98)</f>
        <v>7</v>
      </c>
      <c r="AH102" s="15" t="n">
        <f aca="false">LOOKUP(Speedlo,'4'!$B$1:$BJ$1,'4'!$B98:$BJ98)</f>
        <v>10.06</v>
      </c>
      <c r="AI102" s="15" t="n">
        <f aca="false">Xlo*AH102+Xhi*AJ102</f>
        <v>12.48</v>
      </c>
      <c r="AJ102" s="15" t="n">
        <f aca="false">LOOKUP(Speedhi,'4'!$B$1:$BJ$1,'4'!$B98:$BJ98)</f>
        <v>12.48</v>
      </c>
      <c r="AK102" s="16" t="n">
        <f aca="false">LOOKUP(Speedlo,'5'!$B$1:$BJ$1,'5'!$B98:$BJ98)</f>
        <v>9.557</v>
      </c>
      <c r="AL102" s="16" t="n">
        <f aca="false">Xlo*AK102+Xhi*AM102</f>
        <v>11.856</v>
      </c>
      <c r="AM102" s="16" t="n">
        <f aca="false">LOOKUP(Speedhi,'5'!$B$1:$BJ$1,'5'!$B98:$BJ98)</f>
        <v>11.856</v>
      </c>
    </row>
    <row r="103" customFormat="false" ht="14.1" hidden="false" customHeight="true" outlineLevel="0" collapsed="false">
      <c r="A103" s="60" t="n">
        <f aca="false">A102+1</f>
        <v>132</v>
      </c>
      <c r="B103" s="52" t="n">
        <f aca="false">IF(X103&lt;=0,0,X103*Factor)</f>
        <v>12.26</v>
      </c>
      <c r="C103" s="53" t="n">
        <f aca="false">ROUND($B103*COS(PI()*(D103-Best)/180),4)</f>
        <v>-8.0433</v>
      </c>
      <c r="D103" s="54" t="n">
        <f aca="false">MOD(Wind+$A103+360,360)</f>
        <v>145</v>
      </c>
      <c r="E103" s="61" t="n">
        <f aca="false">ROUND($B103*COS(PI()*(F103-Best)/180),4)</f>
        <v>-8.3613</v>
      </c>
      <c r="F103" s="62" t="n">
        <f aca="false">MOD(Wind-$A103+360,360)</f>
        <v>241</v>
      </c>
      <c r="G103" s="57" t="n">
        <f aca="false">SQRT($J103^2+$K103^2)</f>
        <v>9.28637579041511</v>
      </c>
      <c r="H103" s="63" t="n">
        <f aca="false">IF($J103&lt;&gt;0,MOD(ATAN($K103/$J103)*180/PI(),180),0)</f>
        <v>53.1542500354012</v>
      </c>
      <c r="I103" s="59" t="str">
        <f aca="false">IF(B103=0,"anchor",W103)</f>
        <v>Asy Spi</v>
      </c>
      <c r="J103" s="0" t="n">
        <f aca="false">$B103+Speed*COS(PI()*$A103/180)</f>
        <v>5.56869393641142</v>
      </c>
      <c r="K103" s="0" t="n">
        <f aca="false">Speed*SIN(PI()*$A103/180)</f>
        <v>7.43144825477394</v>
      </c>
      <c r="U103" s="0"/>
      <c r="W103" s="1" t="str">
        <f aca="false">IF(X103=Z103,polar_type22!$D$3,IF(X103=AC103,polar_type22!$E$3,IF(X103=AF103,polar_type22!$F$3,IF(X103=AI103,polar_type22!$G$3,polar_type22!$H$3))))</f>
        <v>Asy Spi</v>
      </c>
      <c r="X103" s="0" t="n">
        <f aca="false">MAX(Z103,AC103,AF103,AI103,AL103)</f>
        <v>12.26</v>
      </c>
      <c r="Y103" s="12" t="n">
        <f aca="false">LOOKUP(Speedlo,'1'!$B$1:$BJ$1,'1'!$B99:$BJ99)</f>
        <v>3.2892</v>
      </c>
      <c r="Z103" s="12" t="n">
        <f aca="false">Xlo*Y103+Xhi*AA103</f>
        <v>3.6036</v>
      </c>
      <c r="AA103" s="12" t="n">
        <f aca="false">LOOKUP(Speedhi,'1'!$B$1:$BJ$1,'1'!$B99:$BJ99)</f>
        <v>3.6036</v>
      </c>
      <c r="AB103" s="13" t="n">
        <f aca="false">LOOKUP(Speedlo,'2'!$B$1:$BJ$1,'2'!$B99:$BJ99)</f>
        <v>4.9998</v>
      </c>
      <c r="AC103" s="13" t="n">
        <f aca="false">Xlo*AB103+Xhi*AD103</f>
        <v>4.636</v>
      </c>
      <c r="AD103" s="13" t="n">
        <f aca="false">LOOKUP(Speedhi,'2'!$B$1:$BJ$1,'2'!$B99:$BJ99)</f>
        <v>4.636</v>
      </c>
      <c r="AE103" s="14" t="n">
        <f aca="false">LOOKUP(Speedlo,'3'!$B$1:$BJ$1,'3'!$B99:$BJ99)</f>
        <v>6.1528</v>
      </c>
      <c r="AF103" s="14" t="n">
        <f aca="false">Xlo*AE103+Xhi*AG103</f>
        <v>6.786</v>
      </c>
      <c r="AG103" s="14" t="n">
        <f aca="false">LOOKUP(Speedhi,'3'!$B$1:$BJ$1,'3'!$B99:$BJ99)</f>
        <v>6.786</v>
      </c>
      <c r="AH103" s="15" t="n">
        <f aca="false">LOOKUP(Speedlo,'4'!$B$1:$BJ$1,'4'!$B99:$BJ99)</f>
        <v>9.62</v>
      </c>
      <c r="AI103" s="15" t="n">
        <f aca="false">Xlo*AH103+Xhi*AJ103</f>
        <v>12.26</v>
      </c>
      <c r="AJ103" s="15" t="n">
        <f aca="false">LOOKUP(Speedhi,'4'!$B$1:$BJ$1,'4'!$B99:$BJ99)</f>
        <v>12.26</v>
      </c>
      <c r="AK103" s="16" t="n">
        <f aca="false">LOOKUP(Speedlo,'5'!$B$1:$BJ$1,'5'!$B99:$BJ99)</f>
        <v>9.139</v>
      </c>
      <c r="AL103" s="16" t="n">
        <f aca="false">Xlo*AK103+Xhi*AM103</f>
        <v>11.647</v>
      </c>
      <c r="AM103" s="16" t="n">
        <f aca="false">LOOKUP(Speedhi,'5'!$B$1:$BJ$1,'5'!$B99:$BJ99)</f>
        <v>11.647</v>
      </c>
    </row>
    <row r="104" customFormat="false" ht="14.1" hidden="false" customHeight="true" outlineLevel="0" collapsed="false">
      <c r="A104" s="60" t="n">
        <f aca="false">A103+1</f>
        <v>133</v>
      </c>
      <c r="B104" s="52" t="n">
        <f aca="false">IF(X104&lt;=0,0,X104*Factor)</f>
        <v>12.04</v>
      </c>
      <c r="C104" s="53" t="n">
        <f aca="false">ROUND($B104*COS(PI()*(D104-Best)/180),4)</f>
        <v>-8.0563</v>
      </c>
      <c r="D104" s="54" t="n">
        <f aca="false">MOD(Wind+$A104+360,360)</f>
        <v>146</v>
      </c>
      <c r="E104" s="61" t="n">
        <f aca="false">ROUND($B104*COS(PI()*(F104-Best)/180),4)</f>
        <v>-8.3637</v>
      </c>
      <c r="F104" s="62" t="n">
        <f aca="false">MOD(Wind-$A104+360,360)</f>
        <v>240</v>
      </c>
      <c r="G104" s="57" t="n">
        <f aca="false">SQRT($J104^2+$K104^2)</f>
        <v>8.98534333773343</v>
      </c>
      <c r="H104" s="63" t="n">
        <f aca="false">IF($J104&lt;&gt;0,MOD(ATAN($K104/$J104)*180/PI(),180),0)</f>
        <v>54.4827590301977</v>
      </c>
      <c r="I104" s="59" t="str">
        <f aca="false">IF(B104=0,"anchor",W104)</f>
        <v>Asy Spi</v>
      </c>
      <c r="J104" s="0" t="n">
        <f aca="false">$B104+Speed*COS(PI()*$A104/180)</f>
        <v>5.22001639937502</v>
      </c>
      <c r="K104" s="0" t="n">
        <f aca="false">Speed*SIN(PI()*$A104/180)</f>
        <v>7.31353701619171</v>
      </c>
      <c r="U104" s="0"/>
      <c r="W104" s="1" t="str">
        <f aca="false">IF(X104=Z104,polar_type22!$D$3,IF(X104=AC104,polar_type22!$E$3,IF(X104=AF104,polar_type22!$F$3,IF(X104=AI104,polar_type22!$G$3,polar_type22!$H$3))))</f>
        <v>Asy Spi</v>
      </c>
      <c r="X104" s="0" t="n">
        <f aca="false">MAX(Z104,AC104,AF104,AI104,AL104)</f>
        <v>12.04</v>
      </c>
      <c r="Y104" s="12" t="n">
        <f aca="false">LOOKUP(Speedlo,'1'!$B$1:$BJ$1,'1'!$B100:$BJ100)</f>
        <v>3.2718</v>
      </c>
      <c r="Z104" s="12" t="n">
        <f aca="false">Xlo*Y104+Xhi*AA104</f>
        <v>3.5854</v>
      </c>
      <c r="AA104" s="12" t="n">
        <f aca="false">LOOKUP(Speedhi,'1'!$B$1:$BJ$1,'1'!$B100:$BJ100)</f>
        <v>3.5854</v>
      </c>
      <c r="AB104" s="13" t="n">
        <f aca="false">LOOKUP(Speedlo,'2'!$B$1:$BJ$1,'2'!$B100:$BJ100)</f>
        <v>4.9062</v>
      </c>
      <c r="AC104" s="13" t="n">
        <f aca="false">Xlo*AB104+Xhi*AD104</f>
        <v>4.581</v>
      </c>
      <c r="AD104" s="13" t="n">
        <f aca="false">LOOKUP(Speedhi,'2'!$B$1:$BJ$1,'2'!$B100:$BJ100)</f>
        <v>4.581</v>
      </c>
      <c r="AE104" s="14" t="n">
        <f aca="false">LOOKUP(Speedlo,'3'!$B$1:$BJ$1,'3'!$B100:$BJ100)</f>
        <v>6.0182</v>
      </c>
      <c r="AF104" s="14" t="n">
        <f aca="false">Xlo*AE104+Xhi*AG104</f>
        <v>6.572</v>
      </c>
      <c r="AG104" s="14" t="n">
        <f aca="false">LOOKUP(Speedhi,'3'!$B$1:$BJ$1,'3'!$B100:$BJ100)</f>
        <v>6.572</v>
      </c>
      <c r="AH104" s="15" t="n">
        <f aca="false">LOOKUP(Speedlo,'4'!$B$1:$BJ$1,'4'!$B100:$BJ100)</f>
        <v>9.18</v>
      </c>
      <c r="AI104" s="15" t="n">
        <f aca="false">Xlo*AH104+Xhi*AJ104</f>
        <v>12.04</v>
      </c>
      <c r="AJ104" s="15" t="n">
        <f aca="false">LOOKUP(Speedhi,'4'!$B$1:$BJ$1,'4'!$B100:$BJ100)</f>
        <v>12.04</v>
      </c>
      <c r="AK104" s="16" t="n">
        <f aca="false">LOOKUP(Speedlo,'5'!$B$1:$BJ$1,'5'!$B100:$BJ100)</f>
        <v>8.721</v>
      </c>
      <c r="AL104" s="16" t="n">
        <f aca="false">Xlo*AK104+Xhi*AM104</f>
        <v>11.438</v>
      </c>
      <c r="AM104" s="16" t="n">
        <f aca="false">LOOKUP(Speedhi,'5'!$B$1:$BJ$1,'5'!$B100:$BJ100)</f>
        <v>11.438</v>
      </c>
    </row>
    <row r="105" customFormat="false" ht="14.1" hidden="false" customHeight="true" outlineLevel="0" collapsed="false">
      <c r="A105" s="60" t="n">
        <f aca="false">A104+1</f>
        <v>134</v>
      </c>
      <c r="B105" s="52" t="n">
        <f aca="false">IF(X105&lt;=0,0,X105*Factor)</f>
        <v>11.82</v>
      </c>
      <c r="C105" s="53" t="n">
        <f aca="false">ROUND($B105*COS(PI()*(D105-Best)/180),4)</f>
        <v>-8.0612</v>
      </c>
      <c r="D105" s="54" t="n">
        <f aca="false">MOD(Wind+$A105+360,360)</f>
        <v>147</v>
      </c>
      <c r="E105" s="61" t="n">
        <f aca="false">ROUND($B105*COS(PI()*(F105-Best)/180),4)</f>
        <v>-8.358</v>
      </c>
      <c r="F105" s="62" t="n">
        <f aca="false">MOD(Wind-$A105+360,360)</f>
        <v>239</v>
      </c>
      <c r="G105" s="57" t="n">
        <f aca="false">SQRT($J105^2+$K105^2)</f>
        <v>8.68879515373064</v>
      </c>
      <c r="H105" s="63" t="n">
        <f aca="false">IF($J105&lt;&gt;0,MOD(ATAN($K105/$J105)*180/PI(),180),0)</f>
        <v>55.8829651374475</v>
      </c>
      <c r="I105" s="59" t="str">
        <f aca="false">IF(B105=0,"anchor",W105)</f>
        <v>Asy Spi</v>
      </c>
      <c r="J105" s="0" t="n">
        <f aca="false">$B105+Speed*COS(PI()*$A105/180)</f>
        <v>4.87341629541003</v>
      </c>
      <c r="K105" s="0" t="n">
        <f aca="false">Speed*SIN(PI()*$A105/180)</f>
        <v>7.19339800338651</v>
      </c>
      <c r="U105" s="0"/>
      <c r="W105" s="1" t="str">
        <f aca="false">IF(X105=Z105,polar_type22!$D$3,IF(X105=AC105,polar_type22!$E$3,IF(X105=AF105,polar_type22!$F$3,IF(X105=AI105,polar_type22!$G$3,polar_type22!$H$3))))</f>
        <v>Asy Spi</v>
      </c>
      <c r="X105" s="0" t="n">
        <f aca="false">MAX(Z105,AC105,AF105,AI105,AL105)</f>
        <v>11.82</v>
      </c>
      <c r="Y105" s="12" t="n">
        <f aca="false">LOOKUP(Speedlo,'1'!$B$1:$BJ$1,'1'!$B101:$BJ101)</f>
        <v>3.2544</v>
      </c>
      <c r="Z105" s="12" t="n">
        <f aca="false">Xlo*Y105+Xhi*AA105</f>
        <v>3.5672</v>
      </c>
      <c r="AA105" s="12" t="n">
        <f aca="false">LOOKUP(Speedhi,'1'!$B$1:$BJ$1,'1'!$B101:$BJ101)</f>
        <v>3.5672</v>
      </c>
      <c r="AB105" s="13" t="n">
        <f aca="false">LOOKUP(Speedlo,'2'!$B$1:$BJ$1,'2'!$B101:$BJ101)</f>
        <v>4.8126</v>
      </c>
      <c r="AC105" s="13" t="n">
        <f aca="false">Xlo*AB105+Xhi*AD105</f>
        <v>4.526</v>
      </c>
      <c r="AD105" s="13" t="n">
        <f aca="false">LOOKUP(Speedhi,'2'!$B$1:$BJ$1,'2'!$B101:$BJ101)</f>
        <v>4.526</v>
      </c>
      <c r="AE105" s="14" t="n">
        <f aca="false">LOOKUP(Speedlo,'3'!$B$1:$BJ$1,'3'!$B101:$BJ101)</f>
        <v>5.8836</v>
      </c>
      <c r="AF105" s="14" t="n">
        <f aca="false">Xlo*AE105+Xhi*AG105</f>
        <v>6.358</v>
      </c>
      <c r="AG105" s="14" t="n">
        <f aca="false">LOOKUP(Speedhi,'3'!$B$1:$BJ$1,'3'!$B101:$BJ101)</f>
        <v>6.358</v>
      </c>
      <c r="AH105" s="15" t="n">
        <f aca="false">LOOKUP(Speedlo,'4'!$B$1:$BJ$1,'4'!$B101:$BJ101)</f>
        <v>8.74</v>
      </c>
      <c r="AI105" s="15" t="n">
        <f aca="false">Xlo*AH105+Xhi*AJ105</f>
        <v>11.82</v>
      </c>
      <c r="AJ105" s="15" t="n">
        <f aca="false">LOOKUP(Speedhi,'4'!$B$1:$BJ$1,'4'!$B101:$BJ101)</f>
        <v>11.82</v>
      </c>
      <c r="AK105" s="16" t="n">
        <f aca="false">LOOKUP(Speedlo,'5'!$B$1:$BJ$1,'5'!$B101:$BJ101)</f>
        <v>8.303</v>
      </c>
      <c r="AL105" s="16" t="n">
        <f aca="false">Xlo*AK105+Xhi*AM105</f>
        <v>11.229</v>
      </c>
      <c r="AM105" s="16" t="n">
        <f aca="false">LOOKUP(Speedhi,'5'!$B$1:$BJ$1,'5'!$B101:$BJ101)</f>
        <v>11.229</v>
      </c>
    </row>
    <row r="106" customFormat="false" ht="14.1" hidden="false" customHeight="true" outlineLevel="0" collapsed="false">
      <c r="A106" s="60" t="n">
        <f aca="false">A105+1</f>
        <v>135</v>
      </c>
      <c r="B106" s="52" t="n">
        <f aca="false">IF(X106&lt;=0,0,X106*Factor)</f>
        <v>11.6</v>
      </c>
      <c r="C106" s="53" t="n">
        <f aca="false">ROUND($B106*COS(PI()*(D106-Best)/180),4)</f>
        <v>-8.058</v>
      </c>
      <c r="D106" s="54" t="n">
        <f aca="false">MOD(Wind+$A106+360,360)</f>
        <v>148</v>
      </c>
      <c r="E106" s="61" t="n">
        <f aca="false">ROUND($B106*COS(PI()*(F106-Best)/180),4)</f>
        <v>-8.3443</v>
      </c>
      <c r="F106" s="62" t="n">
        <f aca="false">MOD(Wind-$A106+360,360)</f>
        <v>238</v>
      </c>
      <c r="G106" s="57" t="n">
        <f aca="false">SQRT($J106^2+$K106^2)</f>
        <v>8.39709632937011</v>
      </c>
      <c r="H106" s="63" t="n">
        <f aca="false">IF($J106&lt;&gt;0,MOD(ATAN($K106/$J106)*180/PI(),180),0)</f>
        <v>57.3609365419428</v>
      </c>
      <c r="I106" s="59" t="str">
        <f aca="false">IF(B106=0,"anchor",W106)</f>
        <v>Asy Spi</v>
      </c>
      <c r="J106" s="0" t="n">
        <f aca="false">$B106+Speed*COS(PI()*$A106/180)</f>
        <v>4.52893218813453</v>
      </c>
      <c r="K106" s="0" t="n">
        <f aca="false">Speed*SIN(PI()*$A106/180)</f>
        <v>7.07106781186548</v>
      </c>
      <c r="U106" s="0"/>
      <c r="W106" s="1" t="str">
        <f aca="false">IF(X106=Z106,polar_type22!$D$3,IF(X106=AC106,polar_type22!$E$3,IF(X106=AF106,polar_type22!$F$3,IF(X106=AI106,polar_type22!$G$3,polar_type22!$H$3))))</f>
        <v>Asy Spi</v>
      </c>
      <c r="X106" s="0" t="n">
        <f aca="false">MAX(Z106,AC106,AF106,AI106,AL106)</f>
        <v>11.6</v>
      </c>
      <c r="Y106" s="12" t="n">
        <f aca="false">LOOKUP(Speedlo,'1'!$B$1:$BJ$1,'1'!$B102:$BJ102)</f>
        <v>3.237</v>
      </c>
      <c r="Z106" s="12" t="n">
        <f aca="false">Xlo*Y106+Xhi*AA106</f>
        <v>3.549</v>
      </c>
      <c r="AA106" s="12" t="n">
        <f aca="false">LOOKUP(Speedhi,'1'!$B$1:$BJ$1,'1'!$B102:$BJ102)</f>
        <v>3.549</v>
      </c>
      <c r="AB106" s="13" t="n">
        <f aca="false">LOOKUP(Speedlo,'2'!$B$1:$BJ$1,'2'!$B102:$BJ102)</f>
        <v>4.719</v>
      </c>
      <c r="AC106" s="13" t="n">
        <f aca="false">Xlo*AB106+Xhi*AD106</f>
        <v>4.471</v>
      </c>
      <c r="AD106" s="13" t="n">
        <f aca="false">LOOKUP(Speedhi,'2'!$B$1:$BJ$1,'2'!$B102:$BJ102)</f>
        <v>4.471</v>
      </c>
      <c r="AE106" s="14" t="n">
        <f aca="false">LOOKUP(Speedlo,'3'!$B$1:$BJ$1,'3'!$B102:$BJ102)</f>
        <v>5.749</v>
      </c>
      <c r="AF106" s="14" t="n">
        <f aca="false">Xlo*AE106+Xhi*AG106</f>
        <v>6.144</v>
      </c>
      <c r="AG106" s="14" t="n">
        <f aca="false">LOOKUP(Speedhi,'3'!$B$1:$BJ$1,'3'!$B102:$BJ102)</f>
        <v>6.144</v>
      </c>
      <c r="AH106" s="15" t="n">
        <f aca="false">LOOKUP(Speedlo,'4'!$B$1:$BJ$1,'4'!$B102:$BJ102)</f>
        <v>8.3</v>
      </c>
      <c r="AI106" s="15" t="n">
        <f aca="false">Xlo*AH106+Xhi*AJ106</f>
        <v>11.6</v>
      </c>
      <c r="AJ106" s="15" t="n">
        <f aca="false">LOOKUP(Speedhi,'4'!$B$1:$BJ$1,'4'!$B102:$BJ102)</f>
        <v>11.6</v>
      </c>
      <c r="AK106" s="16" t="n">
        <f aca="false">LOOKUP(Speedlo,'5'!$B$1:$BJ$1,'5'!$B102:$BJ102)</f>
        <v>7.885</v>
      </c>
      <c r="AL106" s="16" t="n">
        <f aca="false">Xlo*AK106+Xhi*AM106</f>
        <v>11.02</v>
      </c>
      <c r="AM106" s="16" t="n">
        <f aca="false">LOOKUP(Speedhi,'5'!$B$1:$BJ$1,'5'!$B102:$BJ102)</f>
        <v>11.02</v>
      </c>
    </row>
    <row r="107" customFormat="false" ht="14.1" hidden="false" customHeight="true" outlineLevel="0" collapsed="false">
      <c r="A107" s="60" t="n">
        <f aca="false">A106+1</f>
        <v>136</v>
      </c>
      <c r="B107" s="52" t="n">
        <f aca="false">IF(X107&lt;=0,0,X107*Factor)</f>
        <v>11.04</v>
      </c>
      <c r="C107" s="53" t="n">
        <f aca="false">ROUND($B107*COS(PI()*(D107-Best)/180),4)</f>
        <v>-7.8065</v>
      </c>
      <c r="D107" s="54" t="n">
        <f aca="false">MOD(Wind+$A107+360,360)</f>
        <v>149</v>
      </c>
      <c r="E107" s="61" t="n">
        <f aca="false">ROUND($B107*COS(PI()*(F107-Best)/180),4)</f>
        <v>-8.0741</v>
      </c>
      <c r="F107" s="62" t="n">
        <f aca="false">MOD(Wind-$A107+360,360)</f>
        <v>237</v>
      </c>
      <c r="G107" s="57" t="n">
        <f aca="false">SQRT($J107^2+$K107^2)</f>
        <v>7.94048941093846</v>
      </c>
      <c r="H107" s="63" t="n">
        <f aca="false">IF($J107&lt;&gt;0,MOD(ATAN($K107/$J107)*180/PI(),180),0)</f>
        <v>61.0249423041801</v>
      </c>
      <c r="I107" s="59" t="str">
        <f aca="false">IF(B107=0,"anchor",W107)</f>
        <v>Asy Spi</v>
      </c>
      <c r="J107" s="0" t="n">
        <f aca="false">$B107+Speed*COS(PI()*$A107/180)</f>
        <v>3.84660199661349</v>
      </c>
      <c r="K107" s="0" t="n">
        <f aca="false">Speed*SIN(PI()*$A107/180)</f>
        <v>6.94658370458997</v>
      </c>
      <c r="U107" s="0"/>
      <c r="W107" s="1" t="str">
        <f aca="false">IF(X107=Z107,polar_type22!$D$3,IF(X107=AC107,polar_type22!$E$3,IF(X107=AF107,polar_type22!$F$3,IF(X107=AI107,polar_type22!$G$3,polar_type22!$H$3))))</f>
        <v>Asy Spi</v>
      </c>
      <c r="X107" s="0" t="n">
        <f aca="false">MAX(Z107,AC107,AF107,AI107,AL107)</f>
        <v>11.04</v>
      </c>
      <c r="Y107" s="12" t="n">
        <f aca="false">LOOKUP(Speedlo,'1'!$B$1:$BJ$1,'1'!$B103:$BJ103)</f>
        <v>3.2194</v>
      </c>
      <c r="Z107" s="12" t="n">
        <f aca="false">Xlo*Y107+Xhi*AA107</f>
        <v>3.5308</v>
      </c>
      <c r="AA107" s="12" t="n">
        <f aca="false">LOOKUP(Speedhi,'1'!$B$1:$BJ$1,'1'!$B103:$BJ103)</f>
        <v>3.5308</v>
      </c>
      <c r="AB107" s="13" t="n">
        <f aca="false">LOOKUP(Speedlo,'2'!$B$1:$BJ$1,'2'!$B103:$BJ103)</f>
        <v>4.623</v>
      </c>
      <c r="AC107" s="13" t="n">
        <f aca="false">Xlo*AB107+Xhi*AD107</f>
        <v>4.4186</v>
      </c>
      <c r="AD107" s="13" t="n">
        <f aca="false">LOOKUP(Speedhi,'2'!$B$1:$BJ$1,'2'!$B103:$BJ103)</f>
        <v>4.4186</v>
      </c>
      <c r="AE107" s="14" t="n">
        <f aca="false">LOOKUP(Speedlo,'3'!$B$1:$BJ$1,'3'!$B103:$BJ103)</f>
        <v>5.6224</v>
      </c>
      <c r="AF107" s="14" t="n">
        <f aca="false">Xlo*AE107+Xhi*AG107</f>
        <v>5.9712</v>
      </c>
      <c r="AG107" s="14" t="n">
        <f aca="false">LOOKUP(Speedhi,'3'!$B$1:$BJ$1,'3'!$B103:$BJ103)</f>
        <v>5.9712</v>
      </c>
      <c r="AH107" s="15" t="n">
        <f aca="false">LOOKUP(Speedlo,'4'!$B$1:$BJ$1,'4'!$B103:$BJ103)</f>
        <v>8.2</v>
      </c>
      <c r="AI107" s="15" t="n">
        <f aca="false">Xlo*AH107+Xhi*AJ107</f>
        <v>11.04</v>
      </c>
      <c r="AJ107" s="15" t="n">
        <f aca="false">LOOKUP(Speedhi,'4'!$B$1:$BJ$1,'4'!$B103:$BJ103)</f>
        <v>11.04</v>
      </c>
      <c r="AK107" s="16" t="n">
        <f aca="false">LOOKUP(Speedlo,'5'!$B$1:$BJ$1,'5'!$B103:$BJ103)</f>
        <v>7.79</v>
      </c>
      <c r="AL107" s="16" t="n">
        <f aca="false">Xlo*AK107+Xhi*AM107</f>
        <v>10.488</v>
      </c>
      <c r="AM107" s="16" t="n">
        <f aca="false">LOOKUP(Speedhi,'5'!$B$1:$BJ$1,'5'!$B103:$BJ103)</f>
        <v>10.488</v>
      </c>
    </row>
    <row r="108" customFormat="false" ht="14.1" hidden="false" customHeight="true" outlineLevel="0" collapsed="false">
      <c r="A108" s="60" t="n">
        <f aca="false">A107+1</f>
        <v>137</v>
      </c>
      <c r="B108" s="52" t="n">
        <f aca="false">IF(X108&lt;=0,0,X108*Factor)</f>
        <v>10.48</v>
      </c>
      <c r="C108" s="53" t="n">
        <f aca="false">ROUND($B108*COS(PI()*(D108-Best)/180),4)</f>
        <v>-7.5387</v>
      </c>
      <c r="D108" s="54" t="n">
        <f aca="false">MOD(Wind+$A108+360,360)</f>
        <v>150</v>
      </c>
      <c r="E108" s="61" t="n">
        <f aca="false">ROUND($B108*COS(PI()*(F108-Best)/180),4)</f>
        <v>-7.7882</v>
      </c>
      <c r="F108" s="62" t="n">
        <f aca="false">MOD(Wind-$A108+360,360)</f>
        <v>236</v>
      </c>
      <c r="G108" s="57" t="n">
        <f aca="false">SQRT($J108^2+$K108^2)</f>
        <v>7.51921964971246</v>
      </c>
      <c r="H108" s="63" t="n">
        <f aca="false">IF($J108&lt;&gt;0,MOD(ATAN($K108/$J108)*180/PI(),180),0)</f>
        <v>65.0949407338825</v>
      </c>
      <c r="I108" s="59" t="str">
        <f aca="false">IF(B108=0,"anchor",W108)</f>
        <v>Asy Spi</v>
      </c>
      <c r="J108" s="0" t="n">
        <f aca="false">$B108+Speed*COS(PI()*$A108/180)</f>
        <v>3.1664629838083</v>
      </c>
      <c r="K108" s="0" t="n">
        <f aca="false">Speed*SIN(PI()*$A108/180)</f>
        <v>6.81998360062499</v>
      </c>
      <c r="U108" s="0"/>
      <c r="W108" s="1" t="str">
        <f aca="false">IF(X108=Z108,polar_type22!$D$3,IF(X108=AC108,polar_type22!$E$3,IF(X108=AF108,polar_type22!$F$3,IF(X108=AI108,polar_type22!$G$3,polar_type22!$H$3))))</f>
        <v>Asy Spi</v>
      </c>
      <c r="X108" s="0" t="n">
        <f aca="false">MAX(Z108,AC108,AF108,AI108,AL108)</f>
        <v>10.48</v>
      </c>
      <c r="Y108" s="12" t="n">
        <f aca="false">LOOKUP(Speedlo,'1'!$B$1:$BJ$1,'1'!$B104:$BJ104)</f>
        <v>3.2018</v>
      </c>
      <c r="Z108" s="12" t="n">
        <f aca="false">Xlo*Y108+Xhi*AA108</f>
        <v>3.5126</v>
      </c>
      <c r="AA108" s="12" t="n">
        <f aca="false">LOOKUP(Speedhi,'1'!$B$1:$BJ$1,'1'!$B104:$BJ104)</f>
        <v>3.5126</v>
      </c>
      <c r="AB108" s="13" t="n">
        <f aca="false">LOOKUP(Speedlo,'2'!$B$1:$BJ$1,'2'!$B104:$BJ104)</f>
        <v>4.527</v>
      </c>
      <c r="AC108" s="13" t="n">
        <f aca="false">Xlo*AB108+Xhi*AD108</f>
        <v>4.3662</v>
      </c>
      <c r="AD108" s="13" t="n">
        <f aca="false">LOOKUP(Speedhi,'2'!$B$1:$BJ$1,'2'!$B104:$BJ104)</f>
        <v>4.3662</v>
      </c>
      <c r="AE108" s="14" t="n">
        <f aca="false">LOOKUP(Speedlo,'3'!$B$1:$BJ$1,'3'!$B104:$BJ104)</f>
        <v>5.4958</v>
      </c>
      <c r="AF108" s="14" t="n">
        <f aca="false">Xlo*AE108+Xhi*AG108</f>
        <v>5.7984</v>
      </c>
      <c r="AG108" s="14" t="n">
        <f aca="false">LOOKUP(Speedhi,'3'!$B$1:$BJ$1,'3'!$B104:$BJ104)</f>
        <v>5.7984</v>
      </c>
      <c r="AH108" s="15" t="n">
        <f aca="false">LOOKUP(Speedlo,'4'!$B$1:$BJ$1,'4'!$B104:$BJ104)</f>
        <v>8.1</v>
      </c>
      <c r="AI108" s="15" t="n">
        <f aca="false">Xlo*AH108+Xhi*AJ108</f>
        <v>10.48</v>
      </c>
      <c r="AJ108" s="15" t="n">
        <f aca="false">LOOKUP(Speedhi,'4'!$B$1:$BJ$1,'4'!$B104:$BJ104)</f>
        <v>10.48</v>
      </c>
      <c r="AK108" s="16" t="n">
        <f aca="false">LOOKUP(Speedlo,'5'!$B$1:$BJ$1,'5'!$B104:$BJ104)</f>
        <v>7.695</v>
      </c>
      <c r="AL108" s="16" t="n">
        <f aca="false">Xlo*AK108+Xhi*AM108</f>
        <v>9.956</v>
      </c>
      <c r="AM108" s="16" t="n">
        <f aca="false">LOOKUP(Speedhi,'5'!$B$1:$BJ$1,'5'!$B104:$BJ104)</f>
        <v>9.956</v>
      </c>
    </row>
    <row r="109" customFormat="false" ht="14.1" hidden="false" customHeight="true" outlineLevel="0" collapsed="false">
      <c r="A109" s="60" t="n">
        <f aca="false">A108+1</f>
        <v>138</v>
      </c>
      <c r="B109" s="52" t="n">
        <f aca="false">IF(X109&lt;=0,0,X109*Factor)</f>
        <v>9.92</v>
      </c>
      <c r="C109" s="53" t="n">
        <f aca="false">ROUND($B109*COS(PI()*(D109-Best)/180),4)</f>
        <v>-7.255</v>
      </c>
      <c r="D109" s="54" t="n">
        <f aca="false">MOD(Wind+$A109+360,360)</f>
        <v>151</v>
      </c>
      <c r="E109" s="61" t="n">
        <f aca="false">ROUND($B109*COS(PI()*(F109-Best)/180),4)</f>
        <v>-7.4867</v>
      </c>
      <c r="F109" s="62" t="n">
        <f aca="false">MOD(Wind-$A109+360,360)</f>
        <v>235</v>
      </c>
      <c r="G109" s="57" t="n">
        <f aca="false">SQRT($J109^2+$K109^2)</f>
        <v>7.13908023664708</v>
      </c>
      <c r="H109" s="63" t="n">
        <f aca="false">IF($J109&lt;&gt;0,MOD(ATAN($K109/$J109)*180/PI(),180),0)</f>
        <v>69.5994183257465</v>
      </c>
      <c r="I109" s="59" t="str">
        <f aca="false">IF(B109=0,"anchor",W109)</f>
        <v>Asy Spi</v>
      </c>
      <c r="J109" s="0" t="n">
        <f aca="false">$B109+Speed*COS(PI()*$A109/180)</f>
        <v>2.48855174522606</v>
      </c>
      <c r="K109" s="0" t="n">
        <f aca="false">Speed*SIN(PI()*$A109/180)</f>
        <v>6.69130606358858</v>
      </c>
      <c r="U109" s="0"/>
      <c r="W109" s="1" t="str">
        <f aca="false">IF(X109=Z109,polar_type22!$D$3,IF(X109=AC109,polar_type22!$E$3,IF(X109=AF109,polar_type22!$F$3,IF(X109=AI109,polar_type22!$G$3,polar_type22!$H$3))))</f>
        <v>Asy Spi</v>
      </c>
      <c r="X109" s="0" t="n">
        <f aca="false">MAX(Z109,AC109,AF109,AI109,AL109)</f>
        <v>9.92</v>
      </c>
      <c r="Y109" s="12" t="n">
        <f aca="false">LOOKUP(Speedlo,'1'!$B$1:$BJ$1,'1'!$B105:$BJ105)</f>
        <v>3.1842</v>
      </c>
      <c r="Z109" s="12" t="n">
        <f aca="false">Xlo*Y109+Xhi*AA109</f>
        <v>3.4944</v>
      </c>
      <c r="AA109" s="12" t="n">
        <f aca="false">LOOKUP(Speedhi,'1'!$B$1:$BJ$1,'1'!$B105:$BJ105)</f>
        <v>3.4944</v>
      </c>
      <c r="AB109" s="13" t="n">
        <f aca="false">LOOKUP(Speedlo,'2'!$B$1:$BJ$1,'2'!$B105:$BJ105)</f>
        <v>4.431</v>
      </c>
      <c r="AC109" s="13" t="n">
        <f aca="false">Xlo*AB109+Xhi*AD109</f>
        <v>4.3138</v>
      </c>
      <c r="AD109" s="13" t="n">
        <f aca="false">LOOKUP(Speedhi,'2'!$B$1:$BJ$1,'2'!$B105:$BJ105)</f>
        <v>4.3138</v>
      </c>
      <c r="AE109" s="14" t="n">
        <f aca="false">LOOKUP(Speedlo,'3'!$B$1:$BJ$1,'3'!$B105:$BJ105)</f>
        <v>5.3692</v>
      </c>
      <c r="AF109" s="14" t="n">
        <f aca="false">Xlo*AE109+Xhi*AG109</f>
        <v>5.6256</v>
      </c>
      <c r="AG109" s="14" t="n">
        <f aca="false">LOOKUP(Speedhi,'3'!$B$1:$BJ$1,'3'!$B105:$BJ105)</f>
        <v>5.6256</v>
      </c>
      <c r="AH109" s="15" t="n">
        <f aca="false">LOOKUP(Speedlo,'4'!$B$1:$BJ$1,'4'!$B105:$BJ105)</f>
        <v>8</v>
      </c>
      <c r="AI109" s="15" t="n">
        <f aca="false">Xlo*AH109+Xhi*AJ109</f>
        <v>9.92</v>
      </c>
      <c r="AJ109" s="15" t="n">
        <f aca="false">LOOKUP(Speedhi,'4'!$B$1:$BJ$1,'4'!$B105:$BJ105)</f>
        <v>9.92</v>
      </c>
      <c r="AK109" s="16" t="n">
        <f aca="false">LOOKUP(Speedlo,'5'!$B$1:$BJ$1,'5'!$B105:$BJ105)</f>
        <v>7.6</v>
      </c>
      <c r="AL109" s="16" t="n">
        <f aca="false">Xlo*AK109+Xhi*AM109</f>
        <v>9.424</v>
      </c>
      <c r="AM109" s="16" t="n">
        <f aca="false">LOOKUP(Speedhi,'5'!$B$1:$BJ$1,'5'!$B105:$BJ105)</f>
        <v>9.424</v>
      </c>
    </row>
    <row r="110" customFormat="false" ht="14.1" hidden="false" customHeight="true" outlineLevel="0" collapsed="false">
      <c r="A110" s="60" t="n">
        <f aca="false">A109+1</f>
        <v>139</v>
      </c>
      <c r="B110" s="52" t="n">
        <f aca="false">IF(X110&lt;=0,0,X110*Factor)</f>
        <v>9.36</v>
      </c>
      <c r="C110" s="53" t="n">
        <f aca="false">ROUND($B110*COS(PI()*(D110-Best)/180),4)</f>
        <v>-6.9558</v>
      </c>
      <c r="D110" s="54" t="n">
        <f aca="false">MOD(Wind+$A110+360,360)</f>
        <v>152</v>
      </c>
      <c r="E110" s="61" t="n">
        <f aca="false">ROUND($B110*COS(PI()*(F110-Best)/180),4)</f>
        <v>-7.1702</v>
      </c>
      <c r="F110" s="62" t="n">
        <f aca="false">MOD(Wind-$A110+360,360)</f>
        <v>234</v>
      </c>
      <c r="G110" s="57" t="n">
        <f aca="false">SQRT($J110^2+$K110^2)</f>
        <v>6.80646505774452</v>
      </c>
      <c r="H110" s="63" t="n">
        <f aca="false">IF($J110&lt;&gt;0,MOD(ATAN($K110/$J110)*180/PI(),180),0)</f>
        <v>74.552795070825</v>
      </c>
      <c r="I110" s="59" t="str">
        <f aca="false">IF(B110=0,"anchor",W110)</f>
        <v>Asy Spi</v>
      </c>
      <c r="J110" s="0" t="n">
        <f aca="false">$B110+Speed*COS(PI()*$A110/180)</f>
        <v>1.81290419777228</v>
      </c>
      <c r="K110" s="0" t="n">
        <f aca="false">Speed*SIN(PI()*$A110/180)</f>
        <v>6.56059028990507</v>
      </c>
      <c r="U110" s="0"/>
      <c r="W110" s="1" t="str">
        <f aca="false">IF(X110=Z110,polar_type22!$D$3,IF(X110=AC110,polar_type22!$E$3,IF(X110=AF110,polar_type22!$F$3,IF(X110=AI110,polar_type22!$G$3,polar_type22!$H$3))))</f>
        <v>Asy Spi</v>
      </c>
      <c r="X110" s="0" t="n">
        <f aca="false">MAX(Z110,AC110,AF110,AI110,AL110)</f>
        <v>9.36</v>
      </c>
      <c r="Y110" s="12" t="n">
        <f aca="false">LOOKUP(Speedlo,'1'!$B$1:$BJ$1,'1'!$B106:$BJ106)</f>
        <v>3.1666</v>
      </c>
      <c r="Z110" s="12" t="n">
        <f aca="false">Xlo*Y110+Xhi*AA110</f>
        <v>3.4762</v>
      </c>
      <c r="AA110" s="12" t="n">
        <f aca="false">LOOKUP(Speedhi,'1'!$B$1:$BJ$1,'1'!$B106:$BJ106)</f>
        <v>3.4762</v>
      </c>
      <c r="AB110" s="13" t="n">
        <f aca="false">LOOKUP(Speedlo,'2'!$B$1:$BJ$1,'2'!$B106:$BJ106)</f>
        <v>4.335</v>
      </c>
      <c r="AC110" s="13" t="n">
        <f aca="false">Xlo*AB110+Xhi*AD110</f>
        <v>4.2614</v>
      </c>
      <c r="AD110" s="13" t="n">
        <f aca="false">LOOKUP(Speedhi,'2'!$B$1:$BJ$1,'2'!$B106:$BJ106)</f>
        <v>4.2614</v>
      </c>
      <c r="AE110" s="14" t="n">
        <f aca="false">LOOKUP(Speedlo,'3'!$B$1:$BJ$1,'3'!$B106:$BJ106)</f>
        <v>5.2426</v>
      </c>
      <c r="AF110" s="14" t="n">
        <f aca="false">Xlo*AE110+Xhi*AG110</f>
        <v>5.4528</v>
      </c>
      <c r="AG110" s="14" t="n">
        <f aca="false">LOOKUP(Speedhi,'3'!$B$1:$BJ$1,'3'!$B106:$BJ106)</f>
        <v>5.4528</v>
      </c>
      <c r="AH110" s="15" t="n">
        <f aca="false">LOOKUP(Speedlo,'4'!$B$1:$BJ$1,'4'!$B106:$BJ106)</f>
        <v>7.9</v>
      </c>
      <c r="AI110" s="15" t="n">
        <f aca="false">Xlo*AH110+Xhi*AJ110</f>
        <v>9.36</v>
      </c>
      <c r="AJ110" s="15" t="n">
        <f aca="false">LOOKUP(Speedhi,'4'!$B$1:$BJ$1,'4'!$B106:$BJ106)</f>
        <v>9.36</v>
      </c>
      <c r="AK110" s="16" t="n">
        <f aca="false">LOOKUP(Speedlo,'5'!$B$1:$BJ$1,'5'!$B106:$BJ106)</f>
        <v>7.505</v>
      </c>
      <c r="AL110" s="16" t="n">
        <f aca="false">Xlo*AK110+Xhi*AM110</f>
        <v>8.892</v>
      </c>
      <c r="AM110" s="16" t="n">
        <f aca="false">LOOKUP(Speedhi,'5'!$B$1:$BJ$1,'5'!$B106:$BJ106)</f>
        <v>8.892</v>
      </c>
    </row>
    <row r="111" customFormat="false" ht="14.1" hidden="false" customHeight="true" outlineLevel="0" collapsed="false">
      <c r="A111" s="60" t="n">
        <f aca="false">A110+1</f>
        <v>140</v>
      </c>
      <c r="B111" s="52" t="n">
        <f aca="false">IF(X111&lt;=0,0,X111*Factor)</f>
        <v>8.8</v>
      </c>
      <c r="C111" s="53" t="n">
        <f aca="false">ROUND($B111*COS(PI()*(D111-Best)/180),4)</f>
        <v>-6.6414</v>
      </c>
      <c r="D111" s="54" t="n">
        <f aca="false">MOD(Wind+$A111+360,360)</f>
        <v>153</v>
      </c>
      <c r="E111" s="61" t="n">
        <f aca="false">ROUND($B111*COS(PI()*(F111-Best)/180),4)</f>
        <v>-6.8389</v>
      </c>
      <c r="F111" s="62" t="n">
        <f aca="false">MOD(Wind-$A111+360,360)</f>
        <v>233</v>
      </c>
      <c r="G111" s="57" t="n">
        <f aca="false">SQRT($J111^2+$K111^2)</f>
        <v>6.52810677080729</v>
      </c>
      <c r="H111" s="63" t="n">
        <f aca="false">IF($J111&lt;&gt;0,MOD(ATAN($K111/$J111)*180/PI(),180),0)</f>
        <v>79.9468636894783</v>
      </c>
      <c r="I111" s="59" t="str">
        <f aca="false">IF(B111=0,"anchor",W111)</f>
        <v>Asy Spi</v>
      </c>
      <c r="J111" s="0" t="n">
        <f aca="false">$B111+Speed*COS(PI()*$A111/180)</f>
        <v>1.13955556881022</v>
      </c>
      <c r="K111" s="0" t="n">
        <f aca="false">Speed*SIN(PI()*$A111/180)</f>
        <v>6.4278760968654</v>
      </c>
      <c r="U111" s="0"/>
      <c r="W111" s="1" t="str">
        <f aca="false">IF(X111=Z111,polar_type22!$D$3,IF(X111=AC111,polar_type22!$E$3,IF(X111=AF111,polar_type22!$F$3,IF(X111=AI111,polar_type22!$G$3,polar_type22!$H$3))))</f>
        <v>Asy Spi</v>
      </c>
      <c r="X111" s="0" t="n">
        <f aca="false">MAX(Z111,AC111,AF111,AI111,AL111)</f>
        <v>8.8</v>
      </c>
      <c r="Y111" s="12" t="n">
        <f aca="false">LOOKUP(Speedlo,'1'!$B$1:$BJ$1,'1'!$B107:$BJ107)</f>
        <v>3.149</v>
      </c>
      <c r="Z111" s="12" t="n">
        <f aca="false">Xlo*Y111+Xhi*AA111</f>
        <v>3.458</v>
      </c>
      <c r="AA111" s="12" t="n">
        <f aca="false">LOOKUP(Speedhi,'1'!$B$1:$BJ$1,'1'!$B107:$BJ107)</f>
        <v>3.458</v>
      </c>
      <c r="AB111" s="13" t="n">
        <f aca="false">LOOKUP(Speedlo,'2'!$B$1:$BJ$1,'2'!$B107:$BJ107)</f>
        <v>4.239</v>
      </c>
      <c r="AC111" s="13" t="n">
        <f aca="false">Xlo*AB111+Xhi*AD111</f>
        <v>4.209</v>
      </c>
      <c r="AD111" s="13" t="n">
        <f aca="false">LOOKUP(Speedhi,'2'!$B$1:$BJ$1,'2'!$B107:$BJ107)</f>
        <v>4.209</v>
      </c>
      <c r="AE111" s="14" t="n">
        <f aca="false">LOOKUP(Speedlo,'3'!$B$1:$BJ$1,'3'!$B107:$BJ107)</f>
        <v>5.116</v>
      </c>
      <c r="AF111" s="14" t="n">
        <f aca="false">Xlo*AE111+Xhi*AG111</f>
        <v>5.28</v>
      </c>
      <c r="AG111" s="14" t="n">
        <f aca="false">LOOKUP(Speedhi,'3'!$B$1:$BJ$1,'3'!$B107:$BJ107)</f>
        <v>5.28</v>
      </c>
      <c r="AH111" s="15" t="n">
        <f aca="false">LOOKUP(Speedlo,'4'!$B$1:$BJ$1,'4'!$B107:$BJ107)</f>
        <v>7.8</v>
      </c>
      <c r="AI111" s="15" t="n">
        <f aca="false">Xlo*AH111+Xhi*AJ111</f>
        <v>8.8</v>
      </c>
      <c r="AJ111" s="15" t="n">
        <f aca="false">LOOKUP(Speedhi,'4'!$B$1:$BJ$1,'4'!$B107:$BJ107)</f>
        <v>8.8</v>
      </c>
      <c r="AK111" s="16" t="n">
        <f aca="false">LOOKUP(Speedlo,'5'!$B$1:$BJ$1,'5'!$B107:$BJ107)</f>
        <v>7.41</v>
      </c>
      <c r="AL111" s="16" t="n">
        <f aca="false">Xlo*AK111+Xhi*AM111</f>
        <v>8.36</v>
      </c>
      <c r="AM111" s="16" t="n">
        <f aca="false">LOOKUP(Speedhi,'5'!$B$1:$BJ$1,'5'!$B107:$BJ107)</f>
        <v>8.36</v>
      </c>
    </row>
    <row r="112" customFormat="false" ht="14.1" hidden="false" customHeight="true" outlineLevel="0" collapsed="false">
      <c r="A112" s="60" t="n">
        <f aca="false">A111+1</f>
        <v>141</v>
      </c>
      <c r="B112" s="52" t="n">
        <f aca="false">IF(X112&lt;=0,0,X112*Factor)</f>
        <v>8.67</v>
      </c>
      <c r="C112" s="53" t="n">
        <f aca="false">ROUND($B112*COS(PI()*(D112-Best)/180),4)</f>
        <v>-6.6416</v>
      </c>
      <c r="D112" s="54" t="n">
        <f aca="false">MOD(Wind+$A112+360,360)</f>
        <v>154</v>
      </c>
      <c r="E112" s="61" t="n">
        <f aca="false">ROUND($B112*COS(PI()*(F112-Best)/180),4)</f>
        <v>-6.8321</v>
      </c>
      <c r="F112" s="62" t="n">
        <f aca="false">MOD(Wind-$A112+360,360)</f>
        <v>232</v>
      </c>
      <c r="G112" s="57" t="n">
        <f aca="false">SQRT($J112^2+$K112^2)</f>
        <v>6.35702684305811</v>
      </c>
      <c r="H112" s="63" t="n">
        <f aca="false">IF($J112&lt;&gt;0,MOD(ATAN($K112/$J112)*180/PI(),180),0)</f>
        <v>81.8742584203875</v>
      </c>
      <c r="I112" s="59" t="str">
        <f aca="false">IF(B112=0,"anchor",W112)</f>
        <v>Asy Spi</v>
      </c>
      <c r="J112" s="0" t="n">
        <f aca="false">$B112+Speed*COS(PI()*$A112/180)</f>
        <v>0.898540385430293</v>
      </c>
      <c r="K112" s="0" t="n">
        <f aca="false">Speed*SIN(PI()*$A112/180)</f>
        <v>6.29320391049838</v>
      </c>
      <c r="U112" s="0"/>
      <c r="W112" s="1" t="str">
        <f aca="false">IF(X112=Z112,polar_type22!$D$3,IF(X112=AC112,polar_type22!$E$3,IF(X112=AF112,polar_type22!$F$3,IF(X112=AI112,polar_type22!$G$3,polar_type22!$H$3))))</f>
        <v>Asy Spi</v>
      </c>
      <c r="X112" s="0" t="n">
        <f aca="false">MAX(Z112,AC112,AF112,AI112,AL112)</f>
        <v>8.67</v>
      </c>
      <c r="Y112" s="12" t="n">
        <f aca="false">LOOKUP(Speedlo,'1'!$B$1:$BJ$1,'1'!$B108:$BJ108)</f>
        <v>3.1314</v>
      </c>
      <c r="Z112" s="12" t="n">
        <f aca="false">Xlo*Y112+Xhi*AA112</f>
        <v>3.4396</v>
      </c>
      <c r="AA112" s="12" t="n">
        <f aca="false">LOOKUP(Speedhi,'1'!$B$1:$BJ$1,'1'!$B108:$BJ108)</f>
        <v>3.4396</v>
      </c>
      <c r="AB112" s="13" t="n">
        <f aca="false">LOOKUP(Speedlo,'2'!$B$1:$BJ$1,'2'!$B108:$BJ108)</f>
        <v>4.1478</v>
      </c>
      <c r="AC112" s="13" t="n">
        <f aca="false">Xlo*AB112+Xhi*AD112</f>
        <v>4.1602</v>
      </c>
      <c r="AD112" s="13" t="n">
        <f aca="false">LOOKUP(Speedhi,'2'!$B$1:$BJ$1,'2'!$B108:$BJ108)</f>
        <v>4.1602</v>
      </c>
      <c r="AE112" s="14" t="n">
        <f aca="false">LOOKUP(Speedlo,'3'!$B$1:$BJ$1,'3'!$B108:$BJ108)</f>
        <v>5.0018</v>
      </c>
      <c r="AF112" s="14" t="n">
        <f aca="false">Xlo*AE112+Xhi*AG112</f>
        <v>5.183</v>
      </c>
      <c r="AG112" s="14" t="n">
        <f aca="false">LOOKUP(Speedhi,'3'!$B$1:$BJ$1,'3'!$B108:$BJ108)</f>
        <v>5.183</v>
      </c>
      <c r="AH112" s="15" t="n">
        <f aca="false">LOOKUP(Speedlo,'4'!$B$1:$BJ$1,'4'!$B108:$BJ108)</f>
        <v>7.7</v>
      </c>
      <c r="AI112" s="15" t="n">
        <f aca="false">Xlo*AH112+Xhi*AJ112</f>
        <v>8.67</v>
      </c>
      <c r="AJ112" s="15" t="n">
        <f aca="false">LOOKUP(Speedhi,'4'!$B$1:$BJ$1,'4'!$B108:$BJ108)</f>
        <v>8.67</v>
      </c>
      <c r="AK112" s="16" t="n">
        <f aca="false">LOOKUP(Speedlo,'5'!$B$1:$BJ$1,'5'!$B108:$BJ108)</f>
        <v>7.315</v>
      </c>
      <c r="AL112" s="16" t="n">
        <f aca="false">Xlo*AK112+Xhi*AM112</f>
        <v>8.2364</v>
      </c>
      <c r="AM112" s="16" t="n">
        <f aca="false">LOOKUP(Speedhi,'5'!$B$1:$BJ$1,'5'!$B108:$BJ108)</f>
        <v>8.2364</v>
      </c>
    </row>
    <row r="113" customFormat="false" ht="14.1" hidden="false" customHeight="true" outlineLevel="0" collapsed="false">
      <c r="A113" s="60" t="n">
        <f aca="false">A112+1</f>
        <v>142</v>
      </c>
      <c r="B113" s="52" t="n">
        <f aca="false">IF(X113&lt;=0,0,X113*Factor)</f>
        <v>8.54</v>
      </c>
      <c r="C113" s="53" t="n">
        <f aca="false">ROUND($B113*COS(PI()*(D113-Best)/180),4)</f>
        <v>-6.6368</v>
      </c>
      <c r="D113" s="54" t="n">
        <f aca="false">MOD(Wind+$A113+360,360)</f>
        <v>155</v>
      </c>
      <c r="E113" s="61" t="n">
        <f aca="false">ROUND($B113*COS(PI()*(F113-Best)/180),4)</f>
        <v>-6.8203</v>
      </c>
      <c r="F113" s="62" t="n">
        <f aca="false">MOD(Wind-$A113+360,360)</f>
        <v>231</v>
      </c>
      <c r="G113" s="57" t="n">
        <f aca="false">SQRT($J113^2+$K113^2)</f>
        <v>6.19187881696435</v>
      </c>
      <c r="H113" s="63" t="n">
        <f aca="false">IF($J113&lt;&gt;0,MOD(ATAN($K113/$J113)*180/PI(),180),0)</f>
        <v>83.8821486967743</v>
      </c>
      <c r="I113" s="59" t="str">
        <f aca="false">IF(B113=0,"anchor",W113)</f>
        <v>Asy Spi</v>
      </c>
      <c r="J113" s="0" t="n">
        <f aca="false">$B113+Speed*COS(PI()*$A113/180)</f>
        <v>0.65989246393278</v>
      </c>
      <c r="K113" s="0" t="n">
        <f aca="false">Speed*SIN(PI()*$A113/180)</f>
        <v>6.15661475325658</v>
      </c>
      <c r="U113" s="0"/>
      <c r="W113" s="1" t="str">
        <f aca="false">IF(X113=Z113,polar_type22!$D$3,IF(X113=AC113,polar_type22!$E$3,IF(X113=AF113,polar_type22!$F$3,IF(X113=AI113,polar_type22!$G$3,polar_type22!$H$3))))</f>
        <v>Asy Spi</v>
      </c>
      <c r="X113" s="0" t="n">
        <f aca="false">MAX(Z113,AC113,AF113,AI113,AL113)</f>
        <v>8.54</v>
      </c>
      <c r="Y113" s="12" t="n">
        <f aca="false">LOOKUP(Speedlo,'1'!$B$1:$BJ$1,'1'!$B109:$BJ109)</f>
        <v>3.1138</v>
      </c>
      <c r="Z113" s="12" t="n">
        <f aca="false">Xlo*Y113+Xhi*AA113</f>
        <v>3.4212</v>
      </c>
      <c r="AA113" s="12" t="n">
        <f aca="false">LOOKUP(Speedhi,'1'!$B$1:$BJ$1,'1'!$B109:$BJ109)</f>
        <v>3.4212</v>
      </c>
      <c r="AB113" s="13" t="n">
        <f aca="false">LOOKUP(Speedlo,'2'!$B$1:$BJ$1,'2'!$B109:$BJ109)</f>
        <v>4.0566</v>
      </c>
      <c r="AC113" s="13" t="n">
        <f aca="false">Xlo*AB113+Xhi*AD113</f>
        <v>4.1114</v>
      </c>
      <c r="AD113" s="13" t="n">
        <f aca="false">LOOKUP(Speedhi,'2'!$B$1:$BJ$1,'2'!$B109:$BJ109)</f>
        <v>4.1114</v>
      </c>
      <c r="AE113" s="14" t="n">
        <f aca="false">LOOKUP(Speedlo,'3'!$B$1:$BJ$1,'3'!$B109:$BJ109)</f>
        <v>4.8876</v>
      </c>
      <c r="AF113" s="14" t="n">
        <f aca="false">Xlo*AE113+Xhi*AG113</f>
        <v>5.086</v>
      </c>
      <c r="AG113" s="14" t="n">
        <f aca="false">LOOKUP(Speedhi,'3'!$B$1:$BJ$1,'3'!$B109:$BJ109)</f>
        <v>5.086</v>
      </c>
      <c r="AH113" s="15" t="n">
        <f aca="false">LOOKUP(Speedlo,'4'!$B$1:$BJ$1,'4'!$B109:$BJ109)</f>
        <v>7.6</v>
      </c>
      <c r="AI113" s="15" t="n">
        <f aca="false">Xlo*AH113+Xhi*AJ113</f>
        <v>8.54</v>
      </c>
      <c r="AJ113" s="15" t="n">
        <f aca="false">LOOKUP(Speedhi,'4'!$B$1:$BJ$1,'4'!$B109:$BJ109)</f>
        <v>8.54</v>
      </c>
      <c r="AK113" s="16" t="n">
        <f aca="false">LOOKUP(Speedlo,'5'!$B$1:$BJ$1,'5'!$B109:$BJ109)</f>
        <v>7.22</v>
      </c>
      <c r="AL113" s="16" t="n">
        <f aca="false">Xlo*AK113+Xhi*AM113</f>
        <v>8.1128</v>
      </c>
      <c r="AM113" s="16" t="n">
        <f aca="false">LOOKUP(Speedhi,'5'!$B$1:$BJ$1,'5'!$B109:$BJ109)</f>
        <v>8.1128</v>
      </c>
    </row>
    <row r="114" customFormat="false" ht="14.1" hidden="false" customHeight="true" outlineLevel="0" collapsed="false">
      <c r="A114" s="60" t="n">
        <f aca="false">A113+1</f>
        <v>143</v>
      </c>
      <c r="B114" s="52" t="n">
        <f aca="false">IF(X114&lt;=0,0,X114*Factor)</f>
        <v>8.41</v>
      </c>
      <c r="C114" s="53" t="n">
        <f aca="false">ROUND($B114*COS(PI()*(D114-Best)/180),4)</f>
        <v>-6.6272</v>
      </c>
      <c r="D114" s="54" t="n">
        <f aca="false">MOD(Wind+$A114+360,360)</f>
        <v>156</v>
      </c>
      <c r="E114" s="61" t="n">
        <f aca="false">ROUND($B114*COS(PI()*(F114-Best)/180),4)</f>
        <v>-6.8038</v>
      </c>
      <c r="F114" s="62" t="n">
        <f aca="false">MOD(Wind-$A114+360,360)</f>
        <v>230</v>
      </c>
      <c r="G114" s="57" t="n">
        <f aca="false">SQRT($J114^2+$K114^2)</f>
        <v>6.03304294780381</v>
      </c>
      <c r="H114" s="63" t="n">
        <f aca="false">IF($J114&lt;&gt;0,MOD(ATAN($K114/$J114)*180/PI(),180),0)</f>
        <v>85.9733325959597</v>
      </c>
      <c r="I114" s="59" t="str">
        <f aca="false">IF(B114=0,"anchor",W114)</f>
        <v>Asy Spi</v>
      </c>
      <c r="J114" s="0" t="n">
        <f aca="false">$B114+Speed*COS(PI()*$A114/180)</f>
        <v>0.423644899527071</v>
      </c>
      <c r="K114" s="0" t="n">
        <f aca="false">Speed*SIN(PI()*$A114/180)</f>
        <v>6.01815023152048</v>
      </c>
      <c r="U114" s="0"/>
      <c r="W114" s="1" t="str">
        <f aca="false">IF(X114=Z114,polar_type22!$D$3,IF(X114=AC114,polar_type22!$E$3,IF(X114=AF114,polar_type22!$F$3,IF(X114=AI114,polar_type22!$G$3,polar_type22!$H$3))))</f>
        <v>Asy Spi</v>
      </c>
      <c r="X114" s="0" t="n">
        <f aca="false">MAX(Z114,AC114,AF114,AI114,AL114)</f>
        <v>8.41</v>
      </c>
      <c r="Y114" s="12" t="n">
        <f aca="false">LOOKUP(Speedlo,'1'!$B$1:$BJ$1,'1'!$B110:$BJ110)</f>
        <v>3.0962</v>
      </c>
      <c r="Z114" s="12" t="n">
        <f aca="false">Xlo*Y114+Xhi*AA114</f>
        <v>3.4028</v>
      </c>
      <c r="AA114" s="12" t="n">
        <f aca="false">LOOKUP(Speedhi,'1'!$B$1:$BJ$1,'1'!$B110:$BJ110)</f>
        <v>3.4028</v>
      </c>
      <c r="AB114" s="13" t="n">
        <f aca="false">LOOKUP(Speedlo,'2'!$B$1:$BJ$1,'2'!$B110:$BJ110)</f>
        <v>3.9654</v>
      </c>
      <c r="AC114" s="13" t="n">
        <f aca="false">Xlo*AB114+Xhi*AD114</f>
        <v>4.0626</v>
      </c>
      <c r="AD114" s="13" t="n">
        <f aca="false">LOOKUP(Speedhi,'2'!$B$1:$BJ$1,'2'!$B110:$BJ110)</f>
        <v>4.0626</v>
      </c>
      <c r="AE114" s="14" t="n">
        <f aca="false">LOOKUP(Speedlo,'3'!$B$1:$BJ$1,'3'!$B110:$BJ110)</f>
        <v>4.7734</v>
      </c>
      <c r="AF114" s="14" t="n">
        <f aca="false">Xlo*AE114+Xhi*AG114</f>
        <v>4.989</v>
      </c>
      <c r="AG114" s="14" t="n">
        <f aca="false">LOOKUP(Speedhi,'3'!$B$1:$BJ$1,'3'!$B110:$BJ110)</f>
        <v>4.989</v>
      </c>
      <c r="AH114" s="15" t="n">
        <f aca="false">LOOKUP(Speedlo,'4'!$B$1:$BJ$1,'4'!$B110:$BJ110)</f>
        <v>7.5</v>
      </c>
      <c r="AI114" s="15" t="n">
        <f aca="false">Xlo*AH114+Xhi*AJ114</f>
        <v>8.41</v>
      </c>
      <c r="AJ114" s="15" t="n">
        <f aca="false">LOOKUP(Speedhi,'4'!$B$1:$BJ$1,'4'!$B110:$BJ110)</f>
        <v>8.41</v>
      </c>
      <c r="AK114" s="16" t="n">
        <f aca="false">LOOKUP(Speedlo,'5'!$B$1:$BJ$1,'5'!$B110:$BJ110)</f>
        <v>7.125</v>
      </c>
      <c r="AL114" s="16" t="n">
        <f aca="false">Xlo*AK114+Xhi*AM114</f>
        <v>7.9892</v>
      </c>
      <c r="AM114" s="16" t="n">
        <f aca="false">LOOKUP(Speedhi,'5'!$B$1:$BJ$1,'5'!$B110:$BJ110)</f>
        <v>7.9892</v>
      </c>
    </row>
    <row r="115" customFormat="false" ht="14.1" hidden="false" customHeight="true" outlineLevel="0" collapsed="false">
      <c r="A115" s="60" t="n">
        <f aca="false">A114+1</f>
        <v>144</v>
      </c>
      <c r="B115" s="52" t="n">
        <f aca="false">IF(X115&lt;=0,0,X115*Factor)</f>
        <v>8.28</v>
      </c>
      <c r="C115" s="53" t="n">
        <f aca="false">ROUND($B115*COS(PI()*(D115-Best)/180),4)</f>
        <v>-6.6127</v>
      </c>
      <c r="D115" s="54" t="n">
        <f aca="false">MOD(Wind+$A115+360,360)</f>
        <v>157</v>
      </c>
      <c r="E115" s="61" t="n">
        <f aca="false">ROUND($B115*COS(PI()*(F115-Best)/180),4)</f>
        <v>-6.7826</v>
      </c>
      <c r="F115" s="62" t="n">
        <f aca="false">MOD(Wind-$A115+360,360)</f>
        <v>229</v>
      </c>
      <c r="G115" s="57" t="n">
        <f aca="false">SQRT($J115^2+$K115^2)</f>
        <v>5.88091708252282</v>
      </c>
      <c r="H115" s="63" t="n">
        <f aca="false">IF($J115&lt;&gt;0,MOD(ATAN($K115/$J115)*180/PI(),180),0)</f>
        <v>88.1502288607616</v>
      </c>
      <c r="I115" s="59" t="str">
        <f aca="false">IF(B115=0,"anchor",W115)</f>
        <v>Asy Spi</v>
      </c>
      <c r="J115" s="0" t="n">
        <f aca="false">$B115+Speed*COS(PI()*$A115/180)</f>
        <v>0.189830056250527</v>
      </c>
      <c r="K115" s="0" t="n">
        <f aca="false">Speed*SIN(PI()*$A115/180)</f>
        <v>5.87785252292473</v>
      </c>
      <c r="U115" s="0"/>
      <c r="W115" s="1" t="str">
        <f aca="false">IF(X115=Z115,polar_type22!$D$3,IF(X115=AC115,polar_type22!$E$3,IF(X115=AF115,polar_type22!$F$3,IF(X115=AI115,polar_type22!$G$3,polar_type22!$H$3))))</f>
        <v>Asy Spi</v>
      </c>
      <c r="X115" s="0" t="n">
        <f aca="false">MAX(Z115,AC115,AF115,AI115,AL115)</f>
        <v>8.28</v>
      </c>
      <c r="Y115" s="12" t="n">
        <f aca="false">LOOKUP(Speedlo,'1'!$B$1:$BJ$1,'1'!$B111:$BJ111)</f>
        <v>3.0786</v>
      </c>
      <c r="Z115" s="12" t="n">
        <f aca="false">Xlo*Y115+Xhi*AA115</f>
        <v>3.3844</v>
      </c>
      <c r="AA115" s="12" t="n">
        <f aca="false">LOOKUP(Speedhi,'1'!$B$1:$BJ$1,'1'!$B111:$BJ111)</f>
        <v>3.3844</v>
      </c>
      <c r="AB115" s="13" t="n">
        <f aca="false">LOOKUP(Speedlo,'2'!$B$1:$BJ$1,'2'!$B111:$BJ111)</f>
        <v>3.8742</v>
      </c>
      <c r="AC115" s="13" t="n">
        <f aca="false">Xlo*AB115+Xhi*AD115</f>
        <v>4.0138</v>
      </c>
      <c r="AD115" s="13" t="n">
        <f aca="false">LOOKUP(Speedhi,'2'!$B$1:$BJ$1,'2'!$B111:$BJ111)</f>
        <v>4.0138</v>
      </c>
      <c r="AE115" s="14" t="n">
        <f aca="false">LOOKUP(Speedlo,'3'!$B$1:$BJ$1,'3'!$B111:$BJ111)</f>
        <v>4.6592</v>
      </c>
      <c r="AF115" s="14" t="n">
        <f aca="false">Xlo*AE115+Xhi*AG115</f>
        <v>4.892</v>
      </c>
      <c r="AG115" s="14" t="n">
        <f aca="false">LOOKUP(Speedhi,'3'!$B$1:$BJ$1,'3'!$B111:$BJ111)</f>
        <v>4.892</v>
      </c>
      <c r="AH115" s="15" t="n">
        <f aca="false">LOOKUP(Speedlo,'4'!$B$1:$BJ$1,'4'!$B111:$BJ111)</f>
        <v>7.4</v>
      </c>
      <c r="AI115" s="15" t="n">
        <f aca="false">Xlo*AH115+Xhi*AJ115</f>
        <v>8.28</v>
      </c>
      <c r="AJ115" s="15" t="n">
        <f aca="false">LOOKUP(Speedhi,'4'!$B$1:$BJ$1,'4'!$B111:$BJ111)</f>
        <v>8.28</v>
      </c>
      <c r="AK115" s="16" t="n">
        <f aca="false">LOOKUP(Speedlo,'5'!$B$1:$BJ$1,'5'!$B111:$BJ111)</f>
        <v>7.03</v>
      </c>
      <c r="AL115" s="16" t="n">
        <f aca="false">Xlo*AK115+Xhi*AM115</f>
        <v>7.8656</v>
      </c>
      <c r="AM115" s="16" t="n">
        <f aca="false">LOOKUP(Speedhi,'5'!$B$1:$BJ$1,'5'!$B111:$BJ111)</f>
        <v>7.8656</v>
      </c>
    </row>
    <row r="116" customFormat="false" ht="14.1" hidden="false" customHeight="true" outlineLevel="0" collapsed="false">
      <c r="A116" s="60" t="n">
        <f aca="false">A115+1</f>
        <v>145</v>
      </c>
      <c r="B116" s="52" t="n">
        <f aca="false">IF(X116&lt;=0,0,X116*Factor)</f>
        <v>8.15</v>
      </c>
      <c r="C116" s="53" t="n">
        <f aca="false">ROUND($B116*COS(PI()*(D116-Best)/180),4)</f>
        <v>-6.5935</v>
      </c>
      <c r="D116" s="54" t="n">
        <f aca="false">MOD(Wind+$A116+360,360)</f>
        <v>158</v>
      </c>
      <c r="E116" s="61" t="n">
        <f aca="false">ROUND($B116*COS(PI()*(F116-Best)/180),4)</f>
        <v>-6.7567</v>
      </c>
      <c r="F116" s="62" t="n">
        <f aca="false">MOD(Wind-$A116+360,360)</f>
        <v>228</v>
      </c>
      <c r="G116" s="57" t="n">
        <f aca="false">SQRT($J116^2+$K116^2)</f>
        <v>5.73591464205094</v>
      </c>
      <c r="H116" s="63" t="n">
        <f aca="false">IF($J116&lt;&gt;0,MOD(ATAN($K116/$J116)*180/PI(),180),0)</f>
        <v>90.4147493583112</v>
      </c>
      <c r="I116" s="59" t="str">
        <f aca="false">IF(B116=0,"anchor",W116)</f>
        <v>Asy Spi</v>
      </c>
      <c r="J116" s="0" t="n">
        <f aca="false">$B116+Speed*COS(PI()*$A116/180)</f>
        <v>-0.0415204428899152</v>
      </c>
      <c r="K116" s="0" t="n">
        <f aca="false">Speed*SIN(PI()*$A116/180)</f>
        <v>5.73576436351046</v>
      </c>
      <c r="U116" s="0"/>
      <c r="W116" s="1" t="str">
        <f aca="false">IF(X116=Z116,polar_type22!$D$3,IF(X116=AC116,polar_type22!$E$3,IF(X116=AF116,polar_type22!$F$3,IF(X116=AI116,polar_type22!$G$3,polar_type22!$H$3))))</f>
        <v>Asy Spi</v>
      </c>
      <c r="X116" s="0" t="n">
        <f aca="false">MAX(Z116,AC116,AF116,AI116,AL116)</f>
        <v>8.15</v>
      </c>
      <c r="Y116" s="12" t="n">
        <f aca="false">LOOKUP(Speedlo,'1'!$B$1:$BJ$1,'1'!$B112:$BJ112)</f>
        <v>3.061</v>
      </c>
      <c r="Z116" s="12" t="n">
        <f aca="false">Xlo*Y116+Xhi*AA116</f>
        <v>3.366</v>
      </c>
      <c r="AA116" s="12" t="n">
        <f aca="false">LOOKUP(Speedhi,'1'!$B$1:$BJ$1,'1'!$B112:$BJ112)</f>
        <v>3.366</v>
      </c>
      <c r="AB116" s="13" t="n">
        <f aca="false">LOOKUP(Speedlo,'2'!$B$1:$BJ$1,'2'!$B112:$BJ112)</f>
        <v>3.783</v>
      </c>
      <c r="AC116" s="13" t="n">
        <f aca="false">Xlo*AB116+Xhi*AD116</f>
        <v>3.965</v>
      </c>
      <c r="AD116" s="13" t="n">
        <f aca="false">LOOKUP(Speedhi,'2'!$B$1:$BJ$1,'2'!$B112:$BJ112)</f>
        <v>3.965</v>
      </c>
      <c r="AE116" s="14" t="n">
        <f aca="false">LOOKUP(Speedlo,'3'!$B$1:$BJ$1,'3'!$B112:$BJ112)</f>
        <v>4.545</v>
      </c>
      <c r="AF116" s="14" t="n">
        <f aca="false">Xlo*AE116+Xhi*AG116</f>
        <v>4.795</v>
      </c>
      <c r="AG116" s="14" t="n">
        <f aca="false">LOOKUP(Speedhi,'3'!$B$1:$BJ$1,'3'!$B112:$BJ112)</f>
        <v>4.795</v>
      </c>
      <c r="AH116" s="15" t="n">
        <f aca="false">LOOKUP(Speedlo,'4'!$B$1:$BJ$1,'4'!$B112:$BJ112)</f>
        <v>7.3</v>
      </c>
      <c r="AI116" s="15" t="n">
        <f aca="false">Xlo*AH116+Xhi*AJ116</f>
        <v>8.15</v>
      </c>
      <c r="AJ116" s="15" t="n">
        <f aca="false">LOOKUP(Speedhi,'4'!$B$1:$BJ$1,'4'!$B112:$BJ112)</f>
        <v>8.15</v>
      </c>
      <c r="AK116" s="16" t="n">
        <f aca="false">LOOKUP(Speedlo,'5'!$B$1:$BJ$1,'5'!$B112:$BJ112)</f>
        <v>6.935</v>
      </c>
      <c r="AL116" s="16" t="n">
        <f aca="false">Xlo*AK116+Xhi*AM116</f>
        <v>7.742</v>
      </c>
      <c r="AM116" s="16" t="n">
        <f aca="false">LOOKUP(Speedhi,'5'!$B$1:$BJ$1,'5'!$B112:$BJ112)</f>
        <v>7.742</v>
      </c>
    </row>
    <row r="117" customFormat="false" ht="14.1" hidden="false" customHeight="true" outlineLevel="0" collapsed="false">
      <c r="A117" s="60" t="n">
        <f aca="false">A116+1</f>
        <v>146</v>
      </c>
      <c r="B117" s="52" t="n">
        <f aca="false">IF(X117&lt;=0,0,X117*Factor)</f>
        <v>8.02</v>
      </c>
      <c r="C117" s="53" t="n">
        <f aca="false">ROUND($B117*COS(PI()*(D117-Best)/180),4)</f>
        <v>-6.5696</v>
      </c>
      <c r="D117" s="54" t="n">
        <f aca="false">MOD(Wind+$A117+360,360)</f>
        <v>159</v>
      </c>
      <c r="E117" s="61" t="n">
        <f aca="false">ROUND($B117*COS(PI()*(F117-Best)/180),4)</f>
        <v>-6.7261</v>
      </c>
      <c r="F117" s="62" t="n">
        <f aca="false">MOD(Wind-$A117+360,360)</f>
        <v>227</v>
      </c>
      <c r="G117" s="57" t="n">
        <f aca="false">SQRT($J117^2+$K117^2)</f>
        <v>5.59846169605288</v>
      </c>
      <c r="H117" s="63" t="n">
        <f aca="false">IF($J117&lt;&gt;0,MOD(ATAN($K117/$J117)*180/PI(),180),0)</f>
        <v>92.7681561607735</v>
      </c>
      <c r="I117" s="59" t="str">
        <f aca="false">IF(B117=0,"anchor",W117)</f>
        <v>Asy Spi</v>
      </c>
      <c r="J117" s="0" t="n">
        <f aca="false">$B117+Speed*COS(PI()*$A117/180)</f>
        <v>-0.270375725550416</v>
      </c>
      <c r="K117" s="0" t="n">
        <f aca="false">Speed*SIN(PI()*$A117/180)</f>
        <v>5.59192903470747</v>
      </c>
      <c r="U117" s="0"/>
      <c r="W117" s="1" t="str">
        <f aca="false">IF(X117=Z117,polar_type22!$D$3,IF(X117=AC117,polar_type22!$E$3,IF(X117=AF117,polar_type22!$F$3,IF(X117=AI117,polar_type22!$G$3,polar_type22!$H$3))))</f>
        <v>Asy Spi</v>
      </c>
      <c r="X117" s="0" t="n">
        <f aca="false">MAX(Z117,AC117,AF117,AI117,AL117)</f>
        <v>8.02</v>
      </c>
      <c r="Y117" s="12" t="n">
        <f aca="false">LOOKUP(Speedlo,'1'!$B$1:$BJ$1,'1'!$B113:$BJ113)</f>
        <v>3.0436</v>
      </c>
      <c r="Z117" s="12" t="n">
        <f aca="false">Xlo*Y117+Xhi*AA117</f>
        <v>3.3476</v>
      </c>
      <c r="AA117" s="12" t="n">
        <f aca="false">LOOKUP(Speedhi,'1'!$B$1:$BJ$1,'1'!$B113:$BJ113)</f>
        <v>3.3476</v>
      </c>
      <c r="AB117" s="13" t="n">
        <f aca="false">LOOKUP(Speedlo,'2'!$B$1:$BJ$1,'2'!$B113:$BJ113)</f>
        <v>3.7064</v>
      </c>
      <c r="AC117" s="13" t="n">
        <f aca="false">Xlo*AB117+Xhi*AD117</f>
        <v>3.922</v>
      </c>
      <c r="AD117" s="13" t="n">
        <f aca="false">LOOKUP(Speedhi,'2'!$B$1:$BJ$1,'2'!$B113:$BJ113)</f>
        <v>3.922</v>
      </c>
      <c r="AE117" s="14" t="n">
        <f aca="false">LOOKUP(Speedlo,'3'!$B$1:$BJ$1,'3'!$B113:$BJ113)</f>
        <v>4.452</v>
      </c>
      <c r="AF117" s="14" t="n">
        <f aca="false">Xlo*AE117+Xhi*AG117</f>
        <v>4.736</v>
      </c>
      <c r="AG117" s="14" t="n">
        <f aca="false">LOOKUP(Speedhi,'3'!$B$1:$BJ$1,'3'!$B113:$BJ113)</f>
        <v>4.736</v>
      </c>
      <c r="AH117" s="15" t="n">
        <f aca="false">LOOKUP(Speedlo,'4'!$B$1:$BJ$1,'4'!$B113:$BJ113)</f>
        <v>7.2</v>
      </c>
      <c r="AI117" s="15" t="n">
        <f aca="false">Xlo*AH117+Xhi*AJ117</f>
        <v>8.02</v>
      </c>
      <c r="AJ117" s="15" t="n">
        <f aca="false">LOOKUP(Speedhi,'4'!$B$1:$BJ$1,'4'!$B113:$BJ113)</f>
        <v>8.02</v>
      </c>
      <c r="AK117" s="16" t="n">
        <f aca="false">LOOKUP(Speedlo,'5'!$B$1:$BJ$1,'5'!$B113:$BJ113)</f>
        <v>6.84</v>
      </c>
      <c r="AL117" s="16" t="n">
        <f aca="false">Xlo*AK117+Xhi*AM117</f>
        <v>7.6186</v>
      </c>
      <c r="AM117" s="16" t="n">
        <f aca="false">LOOKUP(Speedhi,'5'!$B$1:$BJ$1,'5'!$B113:$BJ113)</f>
        <v>7.6186</v>
      </c>
    </row>
    <row r="118" customFormat="false" ht="14.1" hidden="false" customHeight="true" outlineLevel="0" collapsed="false">
      <c r="A118" s="60" t="n">
        <f aca="false">A117+1</f>
        <v>147</v>
      </c>
      <c r="B118" s="52" t="n">
        <f aca="false">IF(X118&lt;=0,0,X118*Factor)</f>
        <v>7.89</v>
      </c>
      <c r="C118" s="53" t="n">
        <f aca="false">ROUND($B118*COS(PI()*(D118-Best)/180),4)</f>
        <v>-6.5411</v>
      </c>
      <c r="D118" s="54" t="n">
        <f aca="false">MOD(Wind+$A118+360,360)</f>
        <v>160</v>
      </c>
      <c r="E118" s="61" t="n">
        <f aca="false">ROUND($B118*COS(PI()*(F118-Best)/180),4)</f>
        <v>-6.6911</v>
      </c>
      <c r="F118" s="62" t="n">
        <f aca="false">MOD(Wind-$A118+360,360)</f>
        <v>226</v>
      </c>
      <c r="G118" s="57" t="n">
        <f aca="false">SQRT($J118^2+$K118^2)</f>
        <v>5.46899299489514</v>
      </c>
      <c r="H118" s="63" t="n">
        <f aca="false">IF($J118&lt;&gt;0,MOD(ATAN($K118/$J118)*180/PI(),180),0)</f>
        <v>95.2109062921085</v>
      </c>
      <c r="I118" s="59" t="str">
        <f aca="false">IF(B118=0,"anchor",W118)</f>
        <v>Asy Spi</v>
      </c>
      <c r="J118" s="0" t="n">
        <f aca="false">$B118+Speed*COS(PI()*$A118/180)</f>
        <v>-0.496705679454242</v>
      </c>
      <c r="K118" s="0" t="n">
        <f aca="false">Speed*SIN(PI()*$A118/180)</f>
        <v>5.44639035015027</v>
      </c>
      <c r="U118" s="0"/>
      <c r="W118" s="1" t="str">
        <f aca="false">IF(X118=Z118,polar_type22!$D$3,IF(X118=AC118,polar_type22!$E$3,IF(X118=AF118,polar_type22!$F$3,IF(X118=AI118,polar_type22!$G$3,polar_type22!$H$3))))</f>
        <v>Asy Spi</v>
      </c>
      <c r="X118" s="0" t="n">
        <f aca="false">MAX(Z118,AC118,AF118,AI118,AL118)</f>
        <v>7.89</v>
      </c>
      <c r="Y118" s="12" t="n">
        <f aca="false">LOOKUP(Speedlo,'1'!$B$1:$BJ$1,'1'!$B114:$BJ114)</f>
        <v>3.0262</v>
      </c>
      <c r="Z118" s="12" t="n">
        <f aca="false">Xlo*Y118+Xhi*AA118</f>
        <v>3.3292</v>
      </c>
      <c r="AA118" s="12" t="n">
        <f aca="false">LOOKUP(Speedhi,'1'!$B$1:$BJ$1,'1'!$B114:$BJ114)</f>
        <v>3.3292</v>
      </c>
      <c r="AB118" s="13" t="n">
        <f aca="false">LOOKUP(Speedlo,'2'!$B$1:$BJ$1,'2'!$B114:$BJ114)</f>
        <v>3.6298</v>
      </c>
      <c r="AC118" s="13" t="n">
        <f aca="false">Xlo*AB118+Xhi*AD118</f>
        <v>3.879</v>
      </c>
      <c r="AD118" s="13" t="n">
        <f aca="false">LOOKUP(Speedhi,'2'!$B$1:$BJ$1,'2'!$B114:$BJ114)</f>
        <v>3.879</v>
      </c>
      <c r="AE118" s="14" t="n">
        <f aca="false">LOOKUP(Speedlo,'3'!$B$1:$BJ$1,'3'!$B114:$BJ114)</f>
        <v>4.359</v>
      </c>
      <c r="AF118" s="14" t="n">
        <f aca="false">Xlo*AE118+Xhi*AG118</f>
        <v>4.677</v>
      </c>
      <c r="AG118" s="14" t="n">
        <f aca="false">LOOKUP(Speedhi,'3'!$B$1:$BJ$1,'3'!$B114:$BJ114)</f>
        <v>4.677</v>
      </c>
      <c r="AH118" s="15" t="n">
        <f aca="false">LOOKUP(Speedlo,'4'!$B$1:$BJ$1,'4'!$B114:$BJ114)</f>
        <v>7.1</v>
      </c>
      <c r="AI118" s="15" t="n">
        <f aca="false">Xlo*AH118+Xhi*AJ118</f>
        <v>7.89</v>
      </c>
      <c r="AJ118" s="15" t="n">
        <f aca="false">LOOKUP(Speedhi,'4'!$B$1:$BJ$1,'4'!$B114:$BJ114)</f>
        <v>7.89</v>
      </c>
      <c r="AK118" s="16" t="n">
        <f aca="false">LOOKUP(Speedlo,'5'!$B$1:$BJ$1,'5'!$B114:$BJ114)</f>
        <v>6.745</v>
      </c>
      <c r="AL118" s="16" t="n">
        <f aca="false">Xlo*AK118+Xhi*AM118</f>
        <v>7.4952</v>
      </c>
      <c r="AM118" s="16" t="n">
        <f aca="false">LOOKUP(Speedhi,'5'!$B$1:$BJ$1,'5'!$B114:$BJ114)</f>
        <v>7.4952</v>
      </c>
    </row>
    <row r="119" customFormat="false" ht="14.1" hidden="false" customHeight="true" outlineLevel="0" collapsed="false">
      <c r="A119" s="60" t="n">
        <f aca="false">A118+1</f>
        <v>148</v>
      </c>
      <c r="B119" s="52" t="n">
        <f aca="false">IF(X119&lt;=0,0,X119*Factor)</f>
        <v>7.76</v>
      </c>
      <c r="C119" s="53" t="n">
        <f aca="false">ROUND($B119*COS(PI()*(D119-Best)/180),4)</f>
        <v>-6.5081</v>
      </c>
      <c r="D119" s="54" t="n">
        <f aca="false">MOD(Wind+$A119+360,360)</f>
        <v>161</v>
      </c>
      <c r="E119" s="61" t="n">
        <f aca="false">ROUND($B119*COS(PI()*(F119-Best)/180),4)</f>
        <v>-6.6516</v>
      </c>
      <c r="F119" s="62" t="n">
        <f aca="false">MOD(Wind-$A119+360,360)</f>
        <v>225</v>
      </c>
      <c r="G119" s="57" t="n">
        <f aca="false">SQRT($J119^2+$K119^2)</f>
        <v>5.34794684683035</v>
      </c>
      <c r="H119" s="63" t="n">
        <f aca="false">IF($J119&lt;&gt;0,MOD(ATAN($K119/$J119)*180/PI(),180),0)</f>
        <v>97.7424893037061</v>
      </c>
      <c r="I119" s="59" t="str">
        <f aca="false">IF(B119=0,"anchor",W119)</f>
        <v>Asy Spi</v>
      </c>
      <c r="J119" s="0" t="n">
        <f aca="false">$B119+Speed*COS(PI()*$A119/180)</f>
        <v>-0.72048096156426</v>
      </c>
      <c r="K119" s="0" t="n">
        <f aca="false">Speed*SIN(PI()*$A119/180)</f>
        <v>5.29919264233205</v>
      </c>
      <c r="U119" s="0"/>
      <c r="W119" s="1" t="str">
        <f aca="false">IF(X119=Z119,polar_type22!$D$3,IF(X119=AC119,polar_type22!$E$3,IF(X119=AF119,polar_type22!$F$3,IF(X119=AI119,polar_type22!$G$3,polar_type22!$H$3))))</f>
        <v>Asy Spi</v>
      </c>
      <c r="X119" s="0" t="n">
        <f aca="false">MAX(Z119,AC119,AF119,AI119,AL119)</f>
        <v>7.76</v>
      </c>
      <c r="Y119" s="12" t="n">
        <f aca="false">LOOKUP(Speedlo,'1'!$B$1:$BJ$1,'1'!$B115:$BJ115)</f>
        <v>3.0088</v>
      </c>
      <c r="Z119" s="12" t="n">
        <f aca="false">Xlo*Y119+Xhi*AA119</f>
        <v>3.3108</v>
      </c>
      <c r="AA119" s="12" t="n">
        <f aca="false">LOOKUP(Speedhi,'1'!$B$1:$BJ$1,'1'!$B115:$BJ115)</f>
        <v>3.3108</v>
      </c>
      <c r="AB119" s="13" t="n">
        <f aca="false">LOOKUP(Speedlo,'2'!$B$1:$BJ$1,'2'!$B115:$BJ115)</f>
        <v>3.5532</v>
      </c>
      <c r="AC119" s="13" t="n">
        <f aca="false">Xlo*AB119+Xhi*AD119</f>
        <v>3.836</v>
      </c>
      <c r="AD119" s="13" t="n">
        <f aca="false">LOOKUP(Speedhi,'2'!$B$1:$BJ$1,'2'!$B115:$BJ115)</f>
        <v>3.836</v>
      </c>
      <c r="AE119" s="14" t="n">
        <f aca="false">LOOKUP(Speedlo,'3'!$B$1:$BJ$1,'3'!$B115:$BJ115)</f>
        <v>4.266</v>
      </c>
      <c r="AF119" s="14" t="n">
        <f aca="false">Xlo*AE119+Xhi*AG119</f>
        <v>4.618</v>
      </c>
      <c r="AG119" s="14" t="n">
        <f aca="false">LOOKUP(Speedhi,'3'!$B$1:$BJ$1,'3'!$B115:$BJ115)</f>
        <v>4.618</v>
      </c>
      <c r="AH119" s="15" t="n">
        <f aca="false">LOOKUP(Speedlo,'4'!$B$1:$BJ$1,'4'!$B115:$BJ115)</f>
        <v>7</v>
      </c>
      <c r="AI119" s="15" t="n">
        <f aca="false">Xlo*AH119+Xhi*AJ119</f>
        <v>7.76</v>
      </c>
      <c r="AJ119" s="15" t="n">
        <f aca="false">LOOKUP(Speedhi,'4'!$B$1:$BJ$1,'4'!$B115:$BJ115)</f>
        <v>7.76</v>
      </c>
      <c r="AK119" s="16" t="n">
        <f aca="false">LOOKUP(Speedlo,'5'!$B$1:$BJ$1,'5'!$B115:$BJ115)</f>
        <v>6.65</v>
      </c>
      <c r="AL119" s="16" t="n">
        <f aca="false">Xlo*AK119+Xhi*AM119</f>
        <v>7.3718</v>
      </c>
      <c r="AM119" s="16" t="n">
        <f aca="false">LOOKUP(Speedhi,'5'!$B$1:$BJ$1,'5'!$B115:$BJ115)</f>
        <v>7.3718</v>
      </c>
    </row>
    <row r="120" customFormat="false" ht="14.1" hidden="false" customHeight="true" outlineLevel="0" collapsed="false">
      <c r="A120" s="60" t="n">
        <f aca="false">A119+1</f>
        <v>149</v>
      </c>
      <c r="B120" s="52" t="n">
        <f aca="false">IF(X120&lt;=0,0,X120*Factor)</f>
        <v>7.63</v>
      </c>
      <c r="C120" s="53" t="n">
        <f aca="false">ROUND($B120*COS(PI()*(D120-Best)/180),4)</f>
        <v>-6.4706</v>
      </c>
      <c r="D120" s="54" t="n">
        <f aca="false">MOD(Wind+$A120+360,360)</f>
        <v>162</v>
      </c>
      <c r="E120" s="61" t="n">
        <f aca="false">ROUND($B120*COS(PI()*(F120-Best)/180),4)</f>
        <v>-6.6078</v>
      </c>
      <c r="F120" s="62" t="n">
        <f aca="false">MOD(Wind-$A120+360,360)</f>
        <v>224</v>
      </c>
      <c r="G120" s="57" t="n">
        <f aca="false">SQRT($J120^2+$K120^2)</f>
        <v>5.23575877145401</v>
      </c>
      <c r="H120" s="63" t="n">
        <f aca="false">IF($J120&lt;&gt;0,MOD(ATAN($K120/$J120)*180/PI(),180),0)</f>
        <v>100.361265280689</v>
      </c>
      <c r="I120" s="59" t="str">
        <f aca="false">IF(B120=0,"anchor",W120)</f>
        <v>Asy Spi</v>
      </c>
      <c r="J120" s="0" t="n">
        <f aca="false">$B120+Speed*COS(PI()*$A120/180)</f>
        <v>-0.941673007021122</v>
      </c>
      <c r="K120" s="0" t="n">
        <f aca="false">Speed*SIN(PI()*$A120/180)</f>
        <v>5.15038074910054</v>
      </c>
      <c r="U120" s="0"/>
      <c r="W120" s="1" t="str">
        <f aca="false">IF(X120=Z120,polar_type22!$D$3,IF(X120=AC120,polar_type22!$E$3,IF(X120=AF120,polar_type22!$F$3,IF(X120=AI120,polar_type22!$G$3,polar_type22!$H$3))))</f>
        <v>Asy Spi</v>
      </c>
      <c r="X120" s="0" t="n">
        <f aca="false">MAX(Z120,AC120,AF120,AI120,AL120)</f>
        <v>7.63</v>
      </c>
      <c r="Y120" s="12" t="n">
        <f aca="false">LOOKUP(Speedlo,'1'!$B$1:$BJ$1,'1'!$B116:$BJ116)</f>
        <v>2.9914</v>
      </c>
      <c r="Z120" s="12" t="n">
        <f aca="false">Xlo*Y120+Xhi*AA120</f>
        <v>3.2924</v>
      </c>
      <c r="AA120" s="12" t="n">
        <f aca="false">LOOKUP(Speedhi,'1'!$B$1:$BJ$1,'1'!$B116:$BJ116)</f>
        <v>3.2924</v>
      </c>
      <c r="AB120" s="13" t="n">
        <f aca="false">LOOKUP(Speedlo,'2'!$B$1:$BJ$1,'2'!$B116:$BJ116)</f>
        <v>3.4766</v>
      </c>
      <c r="AC120" s="13" t="n">
        <f aca="false">Xlo*AB120+Xhi*AD120</f>
        <v>3.793</v>
      </c>
      <c r="AD120" s="13" t="n">
        <f aca="false">LOOKUP(Speedhi,'2'!$B$1:$BJ$1,'2'!$B116:$BJ116)</f>
        <v>3.793</v>
      </c>
      <c r="AE120" s="14" t="n">
        <f aca="false">LOOKUP(Speedlo,'3'!$B$1:$BJ$1,'3'!$B116:$BJ116)</f>
        <v>4.173</v>
      </c>
      <c r="AF120" s="14" t="n">
        <f aca="false">Xlo*AE120+Xhi*AG120</f>
        <v>4.559</v>
      </c>
      <c r="AG120" s="14" t="n">
        <f aca="false">LOOKUP(Speedhi,'3'!$B$1:$BJ$1,'3'!$B116:$BJ116)</f>
        <v>4.559</v>
      </c>
      <c r="AH120" s="15" t="n">
        <f aca="false">LOOKUP(Speedlo,'4'!$B$1:$BJ$1,'4'!$B116:$BJ116)</f>
        <v>6.9</v>
      </c>
      <c r="AI120" s="15" t="n">
        <f aca="false">Xlo*AH120+Xhi*AJ120</f>
        <v>7.63</v>
      </c>
      <c r="AJ120" s="15" t="n">
        <f aca="false">LOOKUP(Speedhi,'4'!$B$1:$BJ$1,'4'!$B116:$BJ116)</f>
        <v>7.63</v>
      </c>
      <c r="AK120" s="16" t="n">
        <f aca="false">LOOKUP(Speedlo,'5'!$B$1:$BJ$1,'5'!$B116:$BJ116)</f>
        <v>6.555</v>
      </c>
      <c r="AL120" s="16" t="n">
        <f aca="false">Xlo*AK120+Xhi*AM120</f>
        <v>7.2484</v>
      </c>
      <c r="AM120" s="16" t="n">
        <f aca="false">LOOKUP(Speedhi,'5'!$B$1:$BJ$1,'5'!$B116:$BJ116)</f>
        <v>7.2484</v>
      </c>
    </row>
    <row r="121" customFormat="false" ht="14.1" hidden="false" customHeight="true" outlineLevel="0" collapsed="false">
      <c r="A121" s="60" t="n">
        <f aca="false">A120+1</f>
        <v>150</v>
      </c>
      <c r="B121" s="52" t="n">
        <f aca="false">IF(X121&lt;=0,0,X121*Factor)</f>
        <v>7.5</v>
      </c>
      <c r="C121" s="53" t="n">
        <f aca="false">ROUND($B121*COS(PI()*(D121-Best)/180),4)</f>
        <v>-6.4288</v>
      </c>
      <c r="D121" s="54" t="n">
        <f aca="false">MOD(Wind+$A121+360,360)</f>
        <v>163</v>
      </c>
      <c r="E121" s="61" t="n">
        <f aca="false">ROUND($B121*COS(PI()*(F121-Best)/180),4)</f>
        <v>-6.5596</v>
      </c>
      <c r="F121" s="62" t="n">
        <f aca="false">MOD(Wind-$A121+360,360)</f>
        <v>223</v>
      </c>
      <c r="G121" s="57" t="n">
        <f aca="false">SQRT($J121^2+$K121^2)</f>
        <v>5.13285392665077</v>
      </c>
      <c r="H121" s="63" t="n">
        <f aca="false">IF($J121&lt;&gt;0,MOD(ATAN($K121/$J121)*180/PI(),180),0)</f>
        <v>103.064313429508</v>
      </c>
      <c r="I121" s="59" t="str">
        <f aca="false">IF(B121=0,"anchor",W121)</f>
        <v>Asy Spi</v>
      </c>
      <c r="J121" s="0" t="n">
        <f aca="false">$B121+Speed*COS(PI()*$A121/180)</f>
        <v>-1.16025403784439</v>
      </c>
      <c r="K121" s="0" t="n">
        <f aca="false">Speed*SIN(PI()*$A121/180)</f>
        <v>5</v>
      </c>
      <c r="U121" s="0"/>
      <c r="W121" s="1" t="str">
        <f aca="false">IF(X121=Z121,polar_type22!$D$3,IF(X121=AC121,polar_type22!$E$3,IF(X121=AF121,polar_type22!$F$3,IF(X121=AI121,polar_type22!$G$3,polar_type22!$H$3))))</f>
        <v>Asy Spi</v>
      </c>
      <c r="X121" s="0" t="n">
        <f aca="false">MAX(Z121,AC121,AF121,AI121,AL121)</f>
        <v>7.5</v>
      </c>
      <c r="Y121" s="12" t="n">
        <f aca="false">LOOKUP(Speedlo,'1'!$B$1:$BJ$1,'1'!$B117:$BJ117)</f>
        <v>2.974</v>
      </c>
      <c r="Z121" s="12" t="n">
        <f aca="false">Xlo*Y121+Xhi*AA121</f>
        <v>3.274</v>
      </c>
      <c r="AA121" s="12" t="n">
        <f aca="false">LOOKUP(Speedhi,'1'!$B$1:$BJ$1,'1'!$B117:$BJ117)</f>
        <v>3.274</v>
      </c>
      <c r="AB121" s="13" t="n">
        <f aca="false">LOOKUP(Speedlo,'2'!$B$1:$BJ$1,'2'!$B117:$BJ117)</f>
        <v>3.4</v>
      </c>
      <c r="AC121" s="13" t="n">
        <f aca="false">Xlo*AB121+Xhi*AD121</f>
        <v>3.75</v>
      </c>
      <c r="AD121" s="13" t="n">
        <f aca="false">LOOKUP(Speedhi,'2'!$B$1:$BJ$1,'2'!$B117:$BJ117)</f>
        <v>3.75</v>
      </c>
      <c r="AE121" s="14" t="n">
        <f aca="false">LOOKUP(Speedlo,'3'!$B$1:$BJ$1,'3'!$B117:$BJ117)</f>
        <v>4.08</v>
      </c>
      <c r="AF121" s="14" t="n">
        <f aca="false">Xlo*AE121+Xhi*AG121</f>
        <v>4.5</v>
      </c>
      <c r="AG121" s="14" t="n">
        <f aca="false">LOOKUP(Speedhi,'3'!$B$1:$BJ$1,'3'!$B117:$BJ117)</f>
        <v>4.5</v>
      </c>
      <c r="AH121" s="15" t="n">
        <f aca="false">LOOKUP(Speedlo,'4'!$B$1:$BJ$1,'4'!$B117:$BJ117)</f>
        <v>6.8</v>
      </c>
      <c r="AI121" s="15" t="n">
        <f aca="false">Xlo*AH121+Xhi*AJ121</f>
        <v>7.5</v>
      </c>
      <c r="AJ121" s="15" t="n">
        <f aca="false">LOOKUP(Speedhi,'4'!$B$1:$BJ$1,'4'!$B117:$BJ117)</f>
        <v>7.5</v>
      </c>
      <c r="AK121" s="16" t="n">
        <f aca="false">LOOKUP(Speedlo,'5'!$B$1:$BJ$1,'5'!$B117:$BJ117)</f>
        <v>6.46</v>
      </c>
      <c r="AL121" s="16" t="n">
        <f aca="false">Xlo*AK121+Xhi*AM121</f>
        <v>7.125</v>
      </c>
      <c r="AM121" s="16" t="n">
        <f aca="false">LOOKUP(Speedhi,'5'!$B$1:$BJ$1,'5'!$B117:$BJ117)</f>
        <v>7.125</v>
      </c>
    </row>
    <row r="122" customFormat="false" ht="14.1" hidden="false" customHeight="true" outlineLevel="0" collapsed="false">
      <c r="A122" s="60" t="n">
        <f aca="false">A121+1</f>
        <v>151</v>
      </c>
      <c r="B122" s="52" t="n">
        <f aca="false">IF(X122&lt;=0,0,X122*Factor)</f>
        <v>7.42</v>
      </c>
      <c r="C122" s="53" t="n">
        <f aca="false">ROUND($B122*COS(PI()*(D122-Best)/180),4)</f>
        <v>-6.4259</v>
      </c>
      <c r="D122" s="54" t="n">
        <f aca="false">MOD(Wind+$A122+360,360)</f>
        <v>164</v>
      </c>
      <c r="E122" s="61" t="n">
        <f aca="false">ROUND($B122*COS(PI()*(F122-Best)/180),4)</f>
        <v>-6.5515</v>
      </c>
      <c r="F122" s="62" t="n">
        <f aca="false">MOD(Wind-$A122+360,360)</f>
        <v>222</v>
      </c>
      <c r="G122" s="57" t="n">
        <f aca="false">SQRT($J122^2+$K122^2)</f>
        <v>5.0262148243498</v>
      </c>
      <c r="H122" s="63" t="n">
        <f aca="false">IF($J122&lt;&gt;0,MOD(ATAN($K122/$J122)*180/PI(),180),0)</f>
        <v>105.298988783891</v>
      </c>
      <c r="I122" s="59" t="str">
        <f aca="false">IF(B122=0,"anchor",W122)</f>
        <v>Asy Spi</v>
      </c>
      <c r="J122" s="0" t="n">
        <f aca="false">$B122+Speed*COS(PI()*$A122/180)</f>
        <v>-1.32619707139396</v>
      </c>
      <c r="K122" s="0" t="n">
        <f aca="false">Speed*SIN(PI()*$A122/180)</f>
        <v>4.84809620246337</v>
      </c>
      <c r="U122" s="0"/>
      <c r="W122" s="1" t="str">
        <f aca="false">IF(X122=Z122,polar_type22!$D$3,IF(X122=AC122,polar_type22!$E$3,IF(X122=AF122,polar_type22!$F$3,IF(X122=AI122,polar_type22!$G$3,polar_type22!$H$3))))</f>
        <v>Asy Spi</v>
      </c>
      <c r="X122" s="0" t="n">
        <f aca="false">MAX(Z122,AC122,AF122,AI122,AL122)</f>
        <v>7.42</v>
      </c>
      <c r="Y122" s="12" t="n">
        <f aca="false">LOOKUP(Speedlo,'1'!$B$1:$BJ$1,'1'!$B118:$BJ118)</f>
        <v>2.9564</v>
      </c>
      <c r="Z122" s="12" t="n">
        <f aca="false">Xlo*Y122+Xhi*AA122</f>
        <v>3.2558</v>
      </c>
      <c r="AA122" s="12" t="n">
        <f aca="false">LOOKUP(Speedhi,'1'!$B$1:$BJ$1,'1'!$B118:$BJ118)</f>
        <v>3.2558</v>
      </c>
      <c r="AB122" s="13" t="n">
        <f aca="false">LOOKUP(Speedlo,'2'!$B$1:$BJ$1,'2'!$B118:$BJ118)</f>
        <v>3.3536</v>
      </c>
      <c r="AC122" s="13" t="n">
        <f aca="false">Xlo*AB122+Xhi*AD122</f>
        <v>3.7162</v>
      </c>
      <c r="AD122" s="13" t="n">
        <f aca="false">LOOKUP(Speedhi,'2'!$B$1:$BJ$1,'2'!$B118:$BJ118)</f>
        <v>3.7162</v>
      </c>
      <c r="AE122" s="14" t="n">
        <f aca="false">LOOKUP(Speedlo,'3'!$B$1:$BJ$1,'3'!$B118:$BJ118)</f>
        <v>4.0228</v>
      </c>
      <c r="AF122" s="14" t="n">
        <f aca="false">Xlo*AE122+Xhi*AG122</f>
        <v>4.4522</v>
      </c>
      <c r="AG122" s="14" t="n">
        <f aca="false">LOOKUP(Speedhi,'3'!$B$1:$BJ$1,'3'!$B118:$BJ118)</f>
        <v>4.4522</v>
      </c>
      <c r="AH122" s="15" t="n">
        <f aca="false">LOOKUP(Speedlo,'4'!$B$1:$BJ$1,'4'!$B118:$BJ118)</f>
        <v>6.732</v>
      </c>
      <c r="AI122" s="15" t="n">
        <f aca="false">Xlo*AH122+Xhi*AJ122</f>
        <v>7.42</v>
      </c>
      <c r="AJ122" s="15" t="n">
        <f aca="false">LOOKUP(Speedhi,'4'!$B$1:$BJ$1,'4'!$B118:$BJ118)</f>
        <v>7.42</v>
      </c>
      <c r="AK122" s="16" t="n">
        <f aca="false">LOOKUP(Speedlo,'5'!$B$1:$BJ$1,'5'!$B118:$BJ118)</f>
        <v>6.3954</v>
      </c>
      <c r="AL122" s="16" t="n">
        <f aca="false">Xlo*AK122+Xhi*AM122</f>
        <v>7.049</v>
      </c>
      <c r="AM122" s="16" t="n">
        <f aca="false">LOOKUP(Speedhi,'5'!$B$1:$BJ$1,'5'!$B118:$BJ118)</f>
        <v>7.049</v>
      </c>
    </row>
    <row r="123" customFormat="false" ht="14.1" hidden="false" customHeight="true" outlineLevel="0" collapsed="false">
      <c r="A123" s="60" t="n">
        <f aca="false">A122+1</f>
        <v>152</v>
      </c>
      <c r="B123" s="52" t="n">
        <f aca="false">IF(X123&lt;=0,0,X123*Factor)</f>
        <v>7.34</v>
      </c>
      <c r="C123" s="53" t="n">
        <f aca="false">ROUND($B123*COS(PI()*(D123-Best)/180),4)</f>
        <v>-6.4197</v>
      </c>
      <c r="D123" s="54" t="n">
        <f aca="false">MOD(Wind+$A123+360,360)</f>
        <v>165</v>
      </c>
      <c r="E123" s="61" t="n">
        <f aca="false">ROUND($B123*COS(PI()*(F123-Best)/180),4)</f>
        <v>-6.54</v>
      </c>
      <c r="F123" s="62" t="n">
        <f aca="false">MOD(Wind-$A123+360,360)</f>
        <v>221</v>
      </c>
      <c r="G123" s="57" t="n">
        <f aca="false">SQRT($J123^2+$K123^2)</f>
        <v>4.92533180286461</v>
      </c>
      <c r="H123" s="63" t="n">
        <f aca="false">IF($J123&lt;&gt;0,MOD(ATAN($K123/$J123)*180/PI(),180),0)</f>
        <v>107.602488313515</v>
      </c>
      <c r="I123" s="59" t="str">
        <f aca="false">IF(B123=0,"anchor",W123)</f>
        <v>Asy Spi</v>
      </c>
      <c r="J123" s="0" t="n">
        <f aca="false">$B123+Speed*COS(PI()*$A123/180)</f>
        <v>-1.48947592858927</v>
      </c>
      <c r="K123" s="0" t="n">
        <f aca="false">Speed*SIN(PI()*$A123/180)</f>
        <v>4.69471562785891</v>
      </c>
      <c r="U123" s="0"/>
      <c r="W123" s="1" t="str">
        <f aca="false">IF(X123=Z123,polar_type22!$D$3,IF(X123=AC123,polar_type22!$E$3,IF(X123=AF123,polar_type22!$F$3,IF(X123=AI123,polar_type22!$G$3,polar_type22!$H$3))))</f>
        <v>Asy Spi</v>
      </c>
      <c r="X123" s="0" t="n">
        <f aca="false">MAX(Z123,AC123,AF123,AI123,AL123)</f>
        <v>7.34</v>
      </c>
      <c r="Y123" s="12" t="n">
        <f aca="false">LOOKUP(Speedlo,'1'!$B$1:$BJ$1,'1'!$B119:$BJ119)</f>
        <v>2.9388</v>
      </c>
      <c r="Z123" s="12" t="n">
        <f aca="false">Xlo*Y123+Xhi*AA123</f>
        <v>3.2376</v>
      </c>
      <c r="AA123" s="12" t="n">
        <f aca="false">LOOKUP(Speedhi,'1'!$B$1:$BJ$1,'1'!$B119:$BJ119)</f>
        <v>3.2376</v>
      </c>
      <c r="AB123" s="13" t="n">
        <f aca="false">LOOKUP(Speedlo,'2'!$B$1:$BJ$1,'2'!$B119:$BJ119)</f>
        <v>3.3072</v>
      </c>
      <c r="AC123" s="13" t="n">
        <f aca="false">Xlo*AB123+Xhi*AD123</f>
        <v>3.6824</v>
      </c>
      <c r="AD123" s="13" t="n">
        <f aca="false">LOOKUP(Speedhi,'2'!$B$1:$BJ$1,'2'!$B119:$BJ119)</f>
        <v>3.6824</v>
      </c>
      <c r="AE123" s="14" t="n">
        <f aca="false">LOOKUP(Speedlo,'3'!$B$1:$BJ$1,'3'!$B119:$BJ119)</f>
        <v>3.9656</v>
      </c>
      <c r="AF123" s="14" t="n">
        <f aca="false">Xlo*AE123+Xhi*AG123</f>
        <v>4.4044</v>
      </c>
      <c r="AG123" s="14" t="n">
        <f aca="false">LOOKUP(Speedhi,'3'!$B$1:$BJ$1,'3'!$B119:$BJ119)</f>
        <v>4.4044</v>
      </c>
      <c r="AH123" s="15" t="n">
        <f aca="false">LOOKUP(Speedlo,'4'!$B$1:$BJ$1,'4'!$B119:$BJ119)</f>
        <v>6.664</v>
      </c>
      <c r="AI123" s="15" t="n">
        <f aca="false">Xlo*AH123+Xhi*AJ123</f>
        <v>7.34</v>
      </c>
      <c r="AJ123" s="15" t="n">
        <f aca="false">LOOKUP(Speedhi,'4'!$B$1:$BJ$1,'4'!$B119:$BJ119)</f>
        <v>7.34</v>
      </c>
      <c r="AK123" s="16" t="n">
        <f aca="false">LOOKUP(Speedlo,'5'!$B$1:$BJ$1,'5'!$B119:$BJ119)</f>
        <v>6.3308</v>
      </c>
      <c r="AL123" s="16" t="n">
        <f aca="false">Xlo*AK123+Xhi*AM123</f>
        <v>6.973</v>
      </c>
      <c r="AM123" s="16" t="n">
        <f aca="false">LOOKUP(Speedhi,'5'!$B$1:$BJ$1,'5'!$B119:$BJ119)</f>
        <v>6.973</v>
      </c>
    </row>
    <row r="124" customFormat="false" ht="14.1" hidden="false" customHeight="true" outlineLevel="0" collapsed="false">
      <c r="A124" s="60" t="n">
        <f aca="false">A123+1</f>
        <v>153</v>
      </c>
      <c r="B124" s="52" t="n">
        <f aca="false">IF(X124&lt;=0,0,X124*Factor)</f>
        <v>7.26</v>
      </c>
      <c r="C124" s="53" t="n">
        <f aca="false">ROUND($B124*COS(PI()*(D124-Best)/180),4)</f>
        <v>-6.4102</v>
      </c>
      <c r="D124" s="54" t="n">
        <f aca="false">MOD(Wind+$A124+360,360)</f>
        <v>166</v>
      </c>
      <c r="E124" s="61" t="n">
        <f aca="false">ROUND($B124*COS(PI()*(F124-Best)/180),4)</f>
        <v>-6.5252</v>
      </c>
      <c r="F124" s="62" t="n">
        <f aca="false">MOD(Wind-$A124+360,360)</f>
        <v>220</v>
      </c>
      <c r="G124" s="57" t="n">
        <f aca="false">SQRT($J124^2+$K124^2)</f>
        <v>4.83047126974677</v>
      </c>
      <c r="H124" s="63" t="n">
        <f aca="false">IF($J124&lt;&gt;0,MOD(ATAN($K124/$J124)*180/PI(),180),0)</f>
        <v>109.97408506911</v>
      </c>
      <c r="I124" s="59" t="str">
        <f aca="false">IF(B124=0,"anchor",W124)</f>
        <v>Asy Spi</v>
      </c>
      <c r="J124" s="0" t="n">
        <f aca="false">$B124+Speed*COS(PI()*$A124/180)</f>
        <v>-1.65006524188368</v>
      </c>
      <c r="K124" s="0" t="n">
        <f aca="false">Speed*SIN(PI()*$A124/180)</f>
        <v>4.53990499739547</v>
      </c>
      <c r="U124" s="0"/>
      <c r="W124" s="1" t="str">
        <f aca="false">IF(X124=Z124,polar_type22!$D$3,IF(X124=AC124,polar_type22!$E$3,IF(X124=AF124,polar_type22!$F$3,IF(X124=AI124,polar_type22!$G$3,polar_type22!$H$3))))</f>
        <v>Asy Spi</v>
      </c>
      <c r="X124" s="0" t="n">
        <f aca="false">MAX(Z124,AC124,AF124,AI124,AL124)</f>
        <v>7.26</v>
      </c>
      <c r="Y124" s="12" t="n">
        <f aca="false">LOOKUP(Speedlo,'1'!$B$1:$BJ$1,'1'!$B120:$BJ120)</f>
        <v>2.9212</v>
      </c>
      <c r="Z124" s="12" t="n">
        <f aca="false">Xlo*Y124+Xhi*AA124</f>
        <v>3.2194</v>
      </c>
      <c r="AA124" s="12" t="n">
        <f aca="false">LOOKUP(Speedhi,'1'!$B$1:$BJ$1,'1'!$B120:$BJ120)</f>
        <v>3.2194</v>
      </c>
      <c r="AB124" s="13" t="n">
        <f aca="false">LOOKUP(Speedlo,'2'!$B$1:$BJ$1,'2'!$B120:$BJ120)</f>
        <v>3.2608</v>
      </c>
      <c r="AC124" s="13" t="n">
        <f aca="false">Xlo*AB124+Xhi*AD124</f>
        <v>3.6486</v>
      </c>
      <c r="AD124" s="13" t="n">
        <f aca="false">LOOKUP(Speedhi,'2'!$B$1:$BJ$1,'2'!$B120:$BJ120)</f>
        <v>3.6486</v>
      </c>
      <c r="AE124" s="14" t="n">
        <f aca="false">LOOKUP(Speedlo,'3'!$B$1:$BJ$1,'3'!$B120:$BJ120)</f>
        <v>3.9084</v>
      </c>
      <c r="AF124" s="14" t="n">
        <f aca="false">Xlo*AE124+Xhi*AG124</f>
        <v>4.3566</v>
      </c>
      <c r="AG124" s="14" t="n">
        <f aca="false">LOOKUP(Speedhi,'3'!$B$1:$BJ$1,'3'!$B120:$BJ120)</f>
        <v>4.3566</v>
      </c>
      <c r="AH124" s="15" t="n">
        <f aca="false">LOOKUP(Speedlo,'4'!$B$1:$BJ$1,'4'!$B120:$BJ120)</f>
        <v>6.596</v>
      </c>
      <c r="AI124" s="15" t="n">
        <f aca="false">Xlo*AH124+Xhi*AJ124</f>
        <v>7.26</v>
      </c>
      <c r="AJ124" s="15" t="n">
        <f aca="false">LOOKUP(Speedhi,'4'!$B$1:$BJ$1,'4'!$B120:$BJ120)</f>
        <v>7.26</v>
      </c>
      <c r="AK124" s="16" t="n">
        <f aca="false">LOOKUP(Speedlo,'5'!$B$1:$BJ$1,'5'!$B120:$BJ120)</f>
        <v>6.2662</v>
      </c>
      <c r="AL124" s="16" t="n">
        <f aca="false">Xlo*AK124+Xhi*AM124</f>
        <v>6.897</v>
      </c>
      <c r="AM124" s="16" t="n">
        <f aca="false">LOOKUP(Speedhi,'5'!$B$1:$BJ$1,'5'!$B120:$BJ120)</f>
        <v>6.897</v>
      </c>
    </row>
    <row r="125" customFormat="false" ht="14.1" hidden="false" customHeight="true" outlineLevel="0" collapsed="false">
      <c r="A125" s="60" t="n">
        <f aca="false">A124+1</f>
        <v>154</v>
      </c>
      <c r="B125" s="52" t="n">
        <f aca="false">IF(X125&lt;=0,0,X125*Factor)</f>
        <v>7.18</v>
      </c>
      <c r="C125" s="53" t="n">
        <f aca="false">ROUND($B125*COS(PI()*(D125-Best)/180),4)</f>
        <v>-6.3974</v>
      </c>
      <c r="D125" s="54" t="n">
        <f aca="false">MOD(Wind+$A125+360,360)</f>
        <v>167</v>
      </c>
      <c r="E125" s="61" t="n">
        <f aca="false">ROUND($B125*COS(PI()*(F125-Best)/180),4)</f>
        <v>-6.5073</v>
      </c>
      <c r="F125" s="62" t="n">
        <f aca="false">MOD(Wind-$A125+360,360)</f>
        <v>219</v>
      </c>
      <c r="G125" s="57" t="n">
        <f aca="false">SQRT($J125^2+$K125^2)</f>
        <v>4.74189571283886</v>
      </c>
      <c r="H125" s="63" t="n">
        <f aca="false">IF($J125&lt;&gt;0,MOD(ATAN($K125/$J125)*180/PI(),180),0)</f>
        <v>112.412343937844</v>
      </c>
      <c r="I125" s="59" t="str">
        <f aca="false">IF(B125=0,"anchor",W125)</f>
        <v>Asy Spi</v>
      </c>
      <c r="J125" s="0" t="n">
        <f aca="false">$B125+Speed*COS(PI()*$A125/180)</f>
        <v>-1.80794046299167</v>
      </c>
      <c r="K125" s="0" t="n">
        <f aca="false">Speed*SIN(PI()*$A125/180)</f>
        <v>4.38371146789077</v>
      </c>
      <c r="U125" s="0"/>
      <c r="W125" s="1" t="str">
        <f aca="false">IF(X125=Z125,polar_type22!$D$3,IF(X125=AC125,polar_type22!$E$3,IF(X125=AF125,polar_type22!$F$3,IF(X125=AI125,polar_type22!$G$3,polar_type22!$H$3))))</f>
        <v>Asy Spi</v>
      </c>
      <c r="X125" s="0" t="n">
        <f aca="false">MAX(Z125,AC125,AF125,AI125,AL125)</f>
        <v>7.18</v>
      </c>
      <c r="Y125" s="12" t="n">
        <f aca="false">LOOKUP(Speedlo,'1'!$B$1:$BJ$1,'1'!$B121:$BJ121)</f>
        <v>2.9036</v>
      </c>
      <c r="Z125" s="12" t="n">
        <f aca="false">Xlo*Y125+Xhi*AA125</f>
        <v>3.2012</v>
      </c>
      <c r="AA125" s="12" t="n">
        <f aca="false">LOOKUP(Speedhi,'1'!$B$1:$BJ$1,'1'!$B121:$BJ121)</f>
        <v>3.2012</v>
      </c>
      <c r="AB125" s="13" t="n">
        <f aca="false">LOOKUP(Speedlo,'2'!$B$1:$BJ$1,'2'!$B121:$BJ121)</f>
        <v>3.2144</v>
      </c>
      <c r="AC125" s="13" t="n">
        <f aca="false">Xlo*AB125+Xhi*AD125</f>
        <v>3.6148</v>
      </c>
      <c r="AD125" s="13" t="n">
        <f aca="false">LOOKUP(Speedhi,'2'!$B$1:$BJ$1,'2'!$B121:$BJ121)</f>
        <v>3.6148</v>
      </c>
      <c r="AE125" s="14" t="n">
        <f aca="false">LOOKUP(Speedlo,'3'!$B$1:$BJ$1,'3'!$B121:$BJ121)</f>
        <v>3.8512</v>
      </c>
      <c r="AF125" s="14" t="n">
        <f aca="false">Xlo*AE125+Xhi*AG125</f>
        <v>4.3088</v>
      </c>
      <c r="AG125" s="14" t="n">
        <f aca="false">LOOKUP(Speedhi,'3'!$B$1:$BJ$1,'3'!$B121:$BJ121)</f>
        <v>4.3088</v>
      </c>
      <c r="AH125" s="15" t="n">
        <f aca="false">LOOKUP(Speedlo,'4'!$B$1:$BJ$1,'4'!$B121:$BJ121)</f>
        <v>6.528</v>
      </c>
      <c r="AI125" s="15" t="n">
        <f aca="false">Xlo*AH125+Xhi*AJ125</f>
        <v>7.18</v>
      </c>
      <c r="AJ125" s="15" t="n">
        <f aca="false">LOOKUP(Speedhi,'4'!$B$1:$BJ$1,'4'!$B121:$BJ121)</f>
        <v>7.18</v>
      </c>
      <c r="AK125" s="16" t="n">
        <f aca="false">LOOKUP(Speedlo,'5'!$B$1:$BJ$1,'5'!$B121:$BJ121)</f>
        <v>6.2016</v>
      </c>
      <c r="AL125" s="16" t="n">
        <f aca="false">Xlo*AK125+Xhi*AM125</f>
        <v>6.821</v>
      </c>
      <c r="AM125" s="16" t="n">
        <f aca="false">LOOKUP(Speedhi,'5'!$B$1:$BJ$1,'5'!$B121:$BJ121)</f>
        <v>6.821</v>
      </c>
    </row>
    <row r="126" customFormat="false" ht="14.1" hidden="false" customHeight="true" outlineLevel="0" collapsed="false">
      <c r="A126" s="60" t="n">
        <f aca="false">A125+1</f>
        <v>155</v>
      </c>
      <c r="B126" s="52" t="n">
        <f aca="false">IF(X126&lt;=0,0,X126*Factor)</f>
        <v>7.1</v>
      </c>
      <c r="C126" s="53" t="n">
        <f aca="false">ROUND($B126*COS(PI()*(D126-Best)/180),4)</f>
        <v>-6.3814</v>
      </c>
      <c r="D126" s="54" t="n">
        <f aca="false">MOD(Wind+$A126+360,360)</f>
        <v>168</v>
      </c>
      <c r="E126" s="61" t="n">
        <f aca="false">ROUND($B126*COS(PI()*(F126-Best)/180),4)</f>
        <v>-6.4862</v>
      </c>
      <c r="F126" s="62" t="n">
        <f aca="false">MOD(Wind-$A126+360,360)</f>
        <v>218</v>
      </c>
      <c r="G126" s="57" t="n">
        <f aca="false">SQRT($J126^2+$K126^2)</f>
        <v>4.65985989497492</v>
      </c>
      <c r="H126" s="63" t="n">
        <f aca="false">IF($J126&lt;&gt;0,MOD(ATAN($K126/$J126)*180/PI(),180),0)</f>
        <v>114.915047309672</v>
      </c>
      <c r="I126" s="59" t="str">
        <f aca="false">IF(B126=0,"anchor",W126)</f>
        <v>Asy Spi</v>
      </c>
      <c r="J126" s="0" t="n">
        <f aca="false">$B126+Speed*COS(PI()*$A126/180)</f>
        <v>-1.9630778703665</v>
      </c>
      <c r="K126" s="0" t="n">
        <f aca="false">Speed*SIN(PI()*$A126/180)</f>
        <v>4.22618261740699</v>
      </c>
      <c r="U126" s="0"/>
      <c r="W126" s="1" t="str">
        <f aca="false">IF(X126=Z126,polar_type22!$D$3,IF(X126=AC126,polar_type22!$E$3,IF(X126=AF126,polar_type22!$F$3,IF(X126=AI126,polar_type22!$G$3,polar_type22!$H$3))))</f>
        <v>Asy Spi</v>
      </c>
      <c r="X126" s="0" t="n">
        <f aca="false">MAX(Z126,AC126,AF126,AI126,AL126)</f>
        <v>7.1</v>
      </c>
      <c r="Y126" s="12" t="n">
        <f aca="false">LOOKUP(Speedlo,'1'!$B$1:$BJ$1,'1'!$B122:$BJ122)</f>
        <v>2.886</v>
      </c>
      <c r="Z126" s="12" t="n">
        <f aca="false">Xlo*Y126+Xhi*AA126</f>
        <v>3.183</v>
      </c>
      <c r="AA126" s="12" t="n">
        <f aca="false">LOOKUP(Speedhi,'1'!$B$1:$BJ$1,'1'!$B122:$BJ122)</f>
        <v>3.183</v>
      </c>
      <c r="AB126" s="13" t="n">
        <f aca="false">LOOKUP(Speedlo,'2'!$B$1:$BJ$1,'2'!$B122:$BJ122)</f>
        <v>3.168</v>
      </c>
      <c r="AC126" s="13" t="n">
        <f aca="false">Xlo*AB126+Xhi*AD126</f>
        <v>3.581</v>
      </c>
      <c r="AD126" s="13" t="n">
        <f aca="false">LOOKUP(Speedhi,'2'!$B$1:$BJ$1,'2'!$B122:$BJ122)</f>
        <v>3.581</v>
      </c>
      <c r="AE126" s="14" t="n">
        <f aca="false">LOOKUP(Speedlo,'3'!$B$1:$BJ$1,'3'!$B122:$BJ122)</f>
        <v>3.794</v>
      </c>
      <c r="AF126" s="14" t="n">
        <f aca="false">Xlo*AE126+Xhi*AG126</f>
        <v>4.261</v>
      </c>
      <c r="AG126" s="14" t="n">
        <f aca="false">LOOKUP(Speedhi,'3'!$B$1:$BJ$1,'3'!$B122:$BJ122)</f>
        <v>4.261</v>
      </c>
      <c r="AH126" s="15" t="n">
        <f aca="false">LOOKUP(Speedlo,'4'!$B$1:$BJ$1,'4'!$B122:$BJ122)</f>
        <v>6.46</v>
      </c>
      <c r="AI126" s="15" t="n">
        <f aca="false">Xlo*AH126+Xhi*AJ126</f>
        <v>7.1</v>
      </c>
      <c r="AJ126" s="15" t="n">
        <f aca="false">LOOKUP(Speedhi,'4'!$B$1:$BJ$1,'4'!$B122:$BJ122)</f>
        <v>7.1</v>
      </c>
      <c r="AK126" s="16" t="n">
        <f aca="false">LOOKUP(Speedlo,'5'!$B$1:$BJ$1,'5'!$B122:$BJ122)</f>
        <v>6.137</v>
      </c>
      <c r="AL126" s="16" t="n">
        <f aca="false">Xlo*AK126+Xhi*AM126</f>
        <v>6.745</v>
      </c>
      <c r="AM126" s="16" t="n">
        <f aca="false">LOOKUP(Speedhi,'5'!$B$1:$BJ$1,'5'!$B122:$BJ122)</f>
        <v>6.745</v>
      </c>
    </row>
    <row r="127" customFormat="false" ht="14.1" hidden="false" customHeight="true" outlineLevel="0" collapsed="false">
      <c r="A127" s="60" t="n">
        <f aca="false">A126+1</f>
        <v>156</v>
      </c>
      <c r="B127" s="52" t="n">
        <f aca="false">IF(X127&lt;=0,0,X127*Factor)</f>
        <v>7.02</v>
      </c>
      <c r="C127" s="53" t="n">
        <f aca="false">ROUND($B127*COS(PI()*(D127-Best)/180),4)</f>
        <v>-6.3623</v>
      </c>
      <c r="D127" s="54" t="n">
        <f aca="false">MOD(Wind+$A127+360,360)</f>
        <v>169</v>
      </c>
      <c r="E127" s="61" t="n">
        <f aca="false">ROUND($B127*COS(PI()*(F127-Best)/180),4)</f>
        <v>-6.4619</v>
      </c>
      <c r="F127" s="62" t="n">
        <f aca="false">MOD(Wind-$A127+360,360)</f>
        <v>217</v>
      </c>
      <c r="G127" s="57" t="n">
        <f aca="false">SQRT($J127^2+$K127^2)</f>
        <v>4.58460660765772</v>
      </c>
      <c r="H127" s="63" t="n">
        <f aca="false">IF($J127&lt;&gt;0,MOD(ATAN($K127/$J127)*180/PI(),180),0)</f>
        <v>117.479133266455</v>
      </c>
      <c r="I127" s="59" t="str">
        <f aca="false">IF(B127=0,"anchor",W127)</f>
        <v>Asy Spi</v>
      </c>
      <c r="J127" s="0" t="n">
        <f aca="false">$B127+Speed*COS(PI()*$A127/180)</f>
        <v>-2.11545457642601</v>
      </c>
      <c r="K127" s="0" t="n">
        <f aca="false">Speed*SIN(PI()*$A127/180)</f>
        <v>4.067366430758</v>
      </c>
      <c r="U127" s="0"/>
      <c r="W127" s="1" t="str">
        <f aca="false">IF(X127=Z127,polar_type22!$D$3,IF(X127=AC127,polar_type22!$E$3,IF(X127=AF127,polar_type22!$F$3,IF(X127=AI127,polar_type22!$G$3,polar_type22!$H$3))))</f>
        <v>Asy Spi</v>
      </c>
      <c r="X127" s="0" t="n">
        <f aca="false">MAX(Z127,AC127,AF127,AI127,AL127)</f>
        <v>7.02</v>
      </c>
      <c r="Y127" s="12" t="n">
        <f aca="false">LOOKUP(Speedlo,'1'!$B$1:$BJ$1,'1'!$B123:$BJ123)</f>
        <v>2.8688</v>
      </c>
      <c r="Z127" s="12" t="n">
        <f aca="false">Xlo*Y127+Xhi*AA127</f>
        <v>3.1646</v>
      </c>
      <c r="AA127" s="12" t="n">
        <f aca="false">LOOKUP(Speedhi,'1'!$B$1:$BJ$1,'1'!$B123:$BJ123)</f>
        <v>3.1646</v>
      </c>
      <c r="AB127" s="13" t="n">
        <f aca="false">LOOKUP(Speedlo,'2'!$B$1:$BJ$1,'2'!$B123:$BJ123)</f>
        <v>3.139</v>
      </c>
      <c r="AC127" s="13" t="n">
        <f aca="false">Xlo*AB127+Xhi*AD127</f>
        <v>3.5532</v>
      </c>
      <c r="AD127" s="13" t="n">
        <f aca="false">LOOKUP(Speedhi,'2'!$B$1:$BJ$1,'2'!$B123:$BJ123)</f>
        <v>3.5532</v>
      </c>
      <c r="AE127" s="14" t="n">
        <f aca="false">LOOKUP(Speedlo,'3'!$B$1:$BJ$1,'3'!$B123:$BJ123)</f>
        <v>3.7586</v>
      </c>
      <c r="AF127" s="14" t="n">
        <f aca="false">Xlo*AE127+Xhi*AG127</f>
        <v>4.2238</v>
      </c>
      <c r="AG127" s="14" t="n">
        <f aca="false">LOOKUP(Speedhi,'3'!$B$1:$BJ$1,'3'!$B123:$BJ123)</f>
        <v>4.2238</v>
      </c>
      <c r="AH127" s="15" t="n">
        <f aca="false">LOOKUP(Speedlo,'4'!$B$1:$BJ$1,'4'!$B123:$BJ123)</f>
        <v>6.392</v>
      </c>
      <c r="AI127" s="15" t="n">
        <f aca="false">Xlo*AH127+Xhi*AJ127</f>
        <v>7.02</v>
      </c>
      <c r="AJ127" s="15" t="n">
        <f aca="false">LOOKUP(Speedhi,'4'!$B$1:$BJ$1,'4'!$B123:$BJ123)</f>
        <v>7.02</v>
      </c>
      <c r="AK127" s="16" t="n">
        <f aca="false">LOOKUP(Speedlo,'5'!$B$1:$BJ$1,'5'!$B123:$BJ123)</f>
        <v>6.0724</v>
      </c>
      <c r="AL127" s="16" t="n">
        <f aca="false">Xlo*AK127+Xhi*AM127</f>
        <v>6.669</v>
      </c>
      <c r="AM127" s="16" t="n">
        <f aca="false">LOOKUP(Speedhi,'5'!$B$1:$BJ$1,'5'!$B123:$BJ123)</f>
        <v>6.669</v>
      </c>
    </row>
    <row r="128" customFormat="false" ht="14.1" hidden="false" customHeight="true" outlineLevel="0" collapsed="false">
      <c r="A128" s="60" t="n">
        <f aca="false">A127+1</f>
        <v>157</v>
      </c>
      <c r="B128" s="52" t="n">
        <f aca="false">IF(X128&lt;=0,0,X128*Factor)</f>
        <v>6.94</v>
      </c>
      <c r="C128" s="53" t="n">
        <f aca="false">ROUND($B128*COS(PI()*(D128-Best)/180),4)</f>
        <v>-6.34</v>
      </c>
      <c r="D128" s="54" t="n">
        <f aca="false">MOD(Wind+$A128+360,360)</f>
        <v>170</v>
      </c>
      <c r="E128" s="61" t="n">
        <f aca="false">ROUND($B128*COS(PI()*(F128-Best)/180),4)</f>
        <v>-6.4347</v>
      </c>
      <c r="F128" s="62" t="n">
        <f aca="false">MOD(Wind-$A128+360,360)</f>
        <v>216</v>
      </c>
      <c r="G128" s="57" t="n">
        <f aca="false">SQRT($J128^2+$K128^2)</f>
        <v>4.5163620692767</v>
      </c>
      <c r="H128" s="63" t="n">
        <f aca="false">IF($J128&lt;&gt;0,MOD(ATAN($K128/$J128)*180/PI(),180),0)</f>
        <v>120.100652004464</v>
      </c>
      <c r="I128" s="59" t="str">
        <f aca="false">IF(B128=0,"anchor",W128)</f>
        <v>Asy Spi</v>
      </c>
      <c r="J128" s="0" t="n">
        <f aca="false">$B128+Speed*COS(PI()*$A128/180)</f>
        <v>-2.2650485345244</v>
      </c>
      <c r="K128" s="0" t="n">
        <f aca="false">Speed*SIN(PI()*$A128/180)</f>
        <v>3.90731128489274</v>
      </c>
      <c r="U128" s="0"/>
      <c r="W128" s="1" t="str">
        <f aca="false">IF(X128=Z128,polar_type22!$D$3,IF(X128=AC128,polar_type22!$E$3,IF(X128=AF128,polar_type22!$F$3,IF(X128=AI128,polar_type22!$G$3,polar_type22!$H$3))))</f>
        <v>Asy Spi</v>
      </c>
      <c r="X128" s="0" t="n">
        <f aca="false">MAX(Z128,AC128,AF128,AI128,AL128)</f>
        <v>6.94</v>
      </c>
      <c r="Y128" s="12" t="n">
        <f aca="false">LOOKUP(Speedlo,'1'!$B$1:$BJ$1,'1'!$B124:$BJ124)</f>
        <v>2.8516</v>
      </c>
      <c r="Z128" s="12" t="n">
        <f aca="false">Xlo*Y128+Xhi*AA128</f>
        <v>3.1462</v>
      </c>
      <c r="AA128" s="12" t="n">
        <f aca="false">LOOKUP(Speedhi,'1'!$B$1:$BJ$1,'1'!$B124:$BJ124)</f>
        <v>3.1462</v>
      </c>
      <c r="AB128" s="13" t="n">
        <f aca="false">LOOKUP(Speedlo,'2'!$B$1:$BJ$1,'2'!$B124:$BJ124)</f>
        <v>3.11</v>
      </c>
      <c r="AC128" s="13" t="n">
        <f aca="false">Xlo*AB128+Xhi*AD128</f>
        <v>3.5254</v>
      </c>
      <c r="AD128" s="13" t="n">
        <f aca="false">LOOKUP(Speedhi,'2'!$B$1:$BJ$1,'2'!$B124:$BJ124)</f>
        <v>3.5254</v>
      </c>
      <c r="AE128" s="14" t="n">
        <f aca="false">LOOKUP(Speedlo,'3'!$B$1:$BJ$1,'3'!$B124:$BJ124)</f>
        <v>3.7232</v>
      </c>
      <c r="AF128" s="14" t="n">
        <f aca="false">Xlo*AE128+Xhi*AG128</f>
        <v>4.1866</v>
      </c>
      <c r="AG128" s="14" t="n">
        <f aca="false">LOOKUP(Speedhi,'3'!$B$1:$BJ$1,'3'!$B124:$BJ124)</f>
        <v>4.1866</v>
      </c>
      <c r="AH128" s="15" t="n">
        <f aca="false">LOOKUP(Speedlo,'4'!$B$1:$BJ$1,'4'!$B124:$BJ124)</f>
        <v>6.324</v>
      </c>
      <c r="AI128" s="15" t="n">
        <f aca="false">Xlo*AH128+Xhi*AJ128</f>
        <v>6.94</v>
      </c>
      <c r="AJ128" s="15" t="n">
        <f aca="false">LOOKUP(Speedhi,'4'!$B$1:$BJ$1,'4'!$B124:$BJ124)</f>
        <v>6.94</v>
      </c>
      <c r="AK128" s="16" t="n">
        <f aca="false">LOOKUP(Speedlo,'5'!$B$1:$BJ$1,'5'!$B124:$BJ124)</f>
        <v>6.0078</v>
      </c>
      <c r="AL128" s="16" t="n">
        <f aca="false">Xlo*AK128+Xhi*AM128</f>
        <v>6.593</v>
      </c>
      <c r="AM128" s="16" t="n">
        <f aca="false">LOOKUP(Speedhi,'5'!$B$1:$BJ$1,'5'!$B124:$BJ124)</f>
        <v>6.593</v>
      </c>
    </row>
    <row r="129" customFormat="false" ht="14.1" hidden="false" customHeight="true" outlineLevel="0" collapsed="false">
      <c r="A129" s="60" t="n">
        <f aca="false">A128+1</f>
        <v>158</v>
      </c>
      <c r="B129" s="52" t="n">
        <f aca="false">IF(X129&lt;=0,0,X129*Factor)</f>
        <v>6.86</v>
      </c>
      <c r="C129" s="53" t="n">
        <f aca="false">ROUND($B129*COS(PI()*(D129-Best)/180),4)</f>
        <v>-6.3147</v>
      </c>
      <c r="D129" s="54" t="n">
        <f aca="false">MOD(Wind+$A129+360,360)</f>
        <v>171</v>
      </c>
      <c r="E129" s="61" t="n">
        <f aca="false">ROUND($B129*COS(PI()*(F129-Best)/180),4)</f>
        <v>-6.4044</v>
      </c>
      <c r="F129" s="62" t="n">
        <f aca="false">MOD(Wind-$A129+360,360)</f>
        <v>215</v>
      </c>
      <c r="G129" s="57" t="n">
        <f aca="false">SQRT($J129^2+$K129^2)</f>
        <v>4.4553310935818</v>
      </c>
      <c r="H129" s="63" t="n">
        <f aca="false">IF($J129&lt;&gt;0,MOD(ATAN($K129/$J129)*180/PI(),180),0)</f>
        <v>122.774746227175</v>
      </c>
      <c r="I129" s="59" t="str">
        <f aca="false">IF(B129=0,"anchor",W129)</f>
        <v>Asy Spi</v>
      </c>
      <c r="J129" s="0" t="n">
        <f aca="false">$B129+Speed*COS(PI()*$A129/180)</f>
        <v>-2.41183854566787</v>
      </c>
      <c r="K129" s="0" t="n">
        <f aca="false">Speed*SIN(PI()*$A129/180)</f>
        <v>3.74606593415912</v>
      </c>
      <c r="U129" s="0"/>
      <c r="W129" s="1" t="str">
        <f aca="false">IF(X129=Z129,polar_type22!$D$3,IF(X129=AC129,polar_type22!$E$3,IF(X129=AF129,polar_type22!$F$3,IF(X129=AI129,polar_type22!$G$3,polar_type22!$H$3))))</f>
        <v>Asy Spi</v>
      </c>
      <c r="X129" s="0" t="n">
        <f aca="false">MAX(Z129,AC129,AF129,AI129,AL129)</f>
        <v>6.86</v>
      </c>
      <c r="Y129" s="12" t="n">
        <f aca="false">LOOKUP(Speedlo,'1'!$B$1:$BJ$1,'1'!$B125:$BJ125)</f>
        <v>2.8344</v>
      </c>
      <c r="Z129" s="12" t="n">
        <f aca="false">Xlo*Y129+Xhi*AA129</f>
        <v>3.1278</v>
      </c>
      <c r="AA129" s="12" t="n">
        <f aca="false">LOOKUP(Speedhi,'1'!$B$1:$BJ$1,'1'!$B125:$BJ125)</f>
        <v>3.1278</v>
      </c>
      <c r="AB129" s="13" t="n">
        <f aca="false">LOOKUP(Speedlo,'2'!$B$1:$BJ$1,'2'!$B125:$BJ125)</f>
        <v>3.081</v>
      </c>
      <c r="AC129" s="13" t="n">
        <f aca="false">Xlo*AB129+Xhi*AD129</f>
        <v>3.4976</v>
      </c>
      <c r="AD129" s="13" t="n">
        <f aca="false">LOOKUP(Speedhi,'2'!$B$1:$BJ$1,'2'!$B125:$BJ125)</f>
        <v>3.4976</v>
      </c>
      <c r="AE129" s="14" t="n">
        <f aca="false">LOOKUP(Speedlo,'3'!$B$1:$BJ$1,'3'!$B125:$BJ125)</f>
        <v>3.6878</v>
      </c>
      <c r="AF129" s="14" t="n">
        <f aca="false">Xlo*AE129+Xhi*AG129</f>
        <v>4.1494</v>
      </c>
      <c r="AG129" s="14" t="n">
        <f aca="false">LOOKUP(Speedhi,'3'!$B$1:$BJ$1,'3'!$B125:$BJ125)</f>
        <v>4.1494</v>
      </c>
      <c r="AH129" s="15" t="n">
        <f aca="false">LOOKUP(Speedlo,'4'!$B$1:$BJ$1,'4'!$B125:$BJ125)</f>
        <v>6.256</v>
      </c>
      <c r="AI129" s="15" t="n">
        <f aca="false">Xlo*AH129+Xhi*AJ129</f>
        <v>6.86</v>
      </c>
      <c r="AJ129" s="15" t="n">
        <f aca="false">LOOKUP(Speedhi,'4'!$B$1:$BJ$1,'4'!$B125:$BJ125)</f>
        <v>6.86</v>
      </c>
      <c r="AK129" s="16" t="n">
        <f aca="false">LOOKUP(Speedlo,'5'!$B$1:$BJ$1,'5'!$B125:$BJ125)</f>
        <v>5.9432</v>
      </c>
      <c r="AL129" s="16" t="n">
        <f aca="false">Xlo*AK129+Xhi*AM129</f>
        <v>6.517</v>
      </c>
      <c r="AM129" s="16" t="n">
        <f aca="false">LOOKUP(Speedhi,'5'!$B$1:$BJ$1,'5'!$B125:$BJ125)</f>
        <v>6.517</v>
      </c>
    </row>
    <row r="130" customFormat="false" ht="14.1" hidden="false" customHeight="true" outlineLevel="0" collapsed="false">
      <c r="A130" s="60" t="n">
        <f aca="false">A129+1</f>
        <v>159</v>
      </c>
      <c r="B130" s="52" t="n">
        <f aca="false">IF(X130&lt;=0,0,X130*Factor)</f>
        <v>6.78</v>
      </c>
      <c r="C130" s="53" t="n">
        <f aca="false">ROUND($B130*COS(PI()*(D130-Best)/180),4)</f>
        <v>-6.2863</v>
      </c>
      <c r="D130" s="54" t="n">
        <f aca="false">MOD(Wind+$A130+360,360)</f>
        <v>172</v>
      </c>
      <c r="E130" s="61" t="n">
        <f aca="false">ROUND($B130*COS(PI()*(F130-Best)/180),4)</f>
        <v>-6.3711</v>
      </c>
      <c r="F130" s="62" t="n">
        <f aca="false">MOD(Wind-$A130+360,360)</f>
        <v>214</v>
      </c>
      <c r="G130" s="57" t="n">
        <f aca="false">SQRT($J130^2+$K130^2)</f>
        <v>4.40169219357504</v>
      </c>
      <c r="H130" s="63" t="n">
        <f aca="false">IF($J130&lt;&gt;0,MOD(ATAN($K130/$J130)*180/PI(),180),0)</f>
        <v>125.495660714847</v>
      </c>
      <c r="I130" s="59" t="str">
        <f aca="false">IF(B130=0,"anchor",W130)</f>
        <v>Asy Spi</v>
      </c>
      <c r="J130" s="0" t="n">
        <f aca="false">$B130+Speed*COS(PI()*$A130/180)</f>
        <v>-2.55580426497202</v>
      </c>
      <c r="K130" s="0" t="n">
        <f aca="false">Speed*SIN(PI()*$A130/180)</f>
        <v>3.583679495453</v>
      </c>
      <c r="U130" s="0"/>
      <c r="W130" s="1" t="str">
        <f aca="false">IF(X130=Z130,polar_type22!$D$3,IF(X130=AC130,polar_type22!$E$3,IF(X130=AF130,polar_type22!$F$3,IF(X130=AI130,polar_type22!$G$3,polar_type22!$H$3))))</f>
        <v>Asy Spi</v>
      </c>
      <c r="X130" s="0" t="n">
        <f aca="false">MAX(Z130,AC130,AF130,AI130,AL130)</f>
        <v>6.78</v>
      </c>
      <c r="Y130" s="12" t="n">
        <f aca="false">LOOKUP(Speedlo,'1'!$B$1:$BJ$1,'1'!$B126:$BJ126)</f>
        <v>2.8172</v>
      </c>
      <c r="Z130" s="12" t="n">
        <f aca="false">Xlo*Y130+Xhi*AA130</f>
        <v>3.1094</v>
      </c>
      <c r="AA130" s="12" t="n">
        <f aca="false">LOOKUP(Speedhi,'1'!$B$1:$BJ$1,'1'!$B126:$BJ126)</f>
        <v>3.1094</v>
      </c>
      <c r="AB130" s="13" t="n">
        <f aca="false">LOOKUP(Speedlo,'2'!$B$1:$BJ$1,'2'!$B126:$BJ126)</f>
        <v>3.052</v>
      </c>
      <c r="AC130" s="13" t="n">
        <f aca="false">Xlo*AB130+Xhi*AD130</f>
        <v>3.4698</v>
      </c>
      <c r="AD130" s="13" t="n">
        <f aca="false">LOOKUP(Speedhi,'2'!$B$1:$BJ$1,'2'!$B126:$BJ126)</f>
        <v>3.4698</v>
      </c>
      <c r="AE130" s="14" t="n">
        <f aca="false">LOOKUP(Speedlo,'3'!$B$1:$BJ$1,'3'!$B126:$BJ126)</f>
        <v>3.6524</v>
      </c>
      <c r="AF130" s="14" t="n">
        <f aca="false">Xlo*AE130+Xhi*AG130</f>
        <v>4.1122</v>
      </c>
      <c r="AG130" s="14" t="n">
        <f aca="false">LOOKUP(Speedhi,'3'!$B$1:$BJ$1,'3'!$B126:$BJ126)</f>
        <v>4.1122</v>
      </c>
      <c r="AH130" s="15" t="n">
        <f aca="false">LOOKUP(Speedlo,'4'!$B$1:$BJ$1,'4'!$B126:$BJ126)</f>
        <v>6.188</v>
      </c>
      <c r="AI130" s="15" t="n">
        <f aca="false">Xlo*AH130+Xhi*AJ130</f>
        <v>6.78</v>
      </c>
      <c r="AJ130" s="15" t="n">
        <f aca="false">LOOKUP(Speedhi,'4'!$B$1:$BJ$1,'4'!$B126:$BJ126)</f>
        <v>6.78</v>
      </c>
      <c r="AK130" s="16" t="n">
        <f aca="false">LOOKUP(Speedlo,'5'!$B$1:$BJ$1,'5'!$B126:$BJ126)</f>
        <v>5.8786</v>
      </c>
      <c r="AL130" s="16" t="n">
        <f aca="false">Xlo*AK130+Xhi*AM130</f>
        <v>6.441</v>
      </c>
      <c r="AM130" s="16" t="n">
        <f aca="false">LOOKUP(Speedhi,'5'!$B$1:$BJ$1,'5'!$B126:$BJ126)</f>
        <v>6.441</v>
      </c>
    </row>
    <row r="131" customFormat="false" ht="14.1" hidden="false" customHeight="true" outlineLevel="0" collapsed="false">
      <c r="A131" s="60" t="n">
        <f aca="false">A130+1</f>
        <v>160</v>
      </c>
      <c r="B131" s="52" t="n">
        <f aca="false">IF(X131&lt;=0,0,X131*Factor)</f>
        <v>6.7</v>
      </c>
      <c r="C131" s="53" t="n">
        <f aca="false">ROUND($B131*COS(PI()*(D131-Best)/180),4)</f>
        <v>-6.255</v>
      </c>
      <c r="D131" s="54" t="n">
        <f aca="false">MOD(Wind+$A131+360,360)</f>
        <v>173</v>
      </c>
      <c r="E131" s="61" t="n">
        <f aca="false">ROUND($B131*COS(PI()*(F131-Best)/180),4)</f>
        <v>-6.335</v>
      </c>
      <c r="F131" s="62" t="n">
        <f aca="false">MOD(Wind-$A131+360,360)</f>
        <v>213</v>
      </c>
      <c r="G131" s="57" t="n">
        <f aca="false">SQRT($J131^2+$K131^2)</f>
        <v>4.35559282012085</v>
      </c>
      <c r="H131" s="63" t="n">
        <f aca="false">IF($J131&lt;&gt;0,MOD(ATAN($K131/$J131)*180/PI(),180),0)</f>
        <v>128.256785101927</v>
      </c>
      <c r="I131" s="59" t="str">
        <f aca="false">IF(B131=0,"anchor",W131)</f>
        <v>Asy Spi</v>
      </c>
      <c r="J131" s="0" t="n">
        <f aca="false">$B131+Speed*COS(PI()*$A131/180)</f>
        <v>-2.69692620785908</v>
      </c>
      <c r="K131" s="0" t="n">
        <f aca="false">Speed*SIN(PI()*$A131/180)</f>
        <v>3.42020143325669</v>
      </c>
      <c r="U131" s="0"/>
      <c r="W131" s="1" t="str">
        <f aca="false">IF(X131=Z131,polar_type22!$D$3,IF(X131=AC131,polar_type22!$E$3,IF(X131=AF131,polar_type22!$F$3,IF(X131=AI131,polar_type22!$G$3,polar_type22!$H$3))))</f>
        <v>Asy Spi</v>
      </c>
      <c r="X131" s="0" t="n">
        <f aca="false">MAX(Z131,AC131,AF131,AI131,AL131)</f>
        <v>6.7</v>
      </c>
      <c r="Y131" s="12" t="n">
        <f aca="false">LOOKUP(Speedlo,'1'!$B$1:$BJ$1,'1'!$B127:$BJ127)</f>
        <v>2.8</v>
      </c>
      <c r="Z131" s="12" t="n">
        <f aca="false">Xlo*Y131+Xhi*AA131</f>
        <v>3.091</v>
      </c>
      <c r="AA131" s="12" t="n">
        <f aca="false">LOOKUP(Speedhi,'1'!$B$1:$BJ$1,'1'!$B127:$BJ127)</f>
        <v>3.091</v>
      </c>
      <c r="AB131" s="13" t="n">
        <f aca="false">LOOKUP(Speedlo,'2'!$B$1:$BJ$1,'2'!$B127:$BJ127)</f>
        <v>3.023</v>
      </c>
      <c r="AC131" s="13" t="n">
        <f aca="false">Xlo*AB131+Xhi*AD131</f>
        <v>3.442</v>
      </c>
      <c r="AD131" s="13" t="n">
        <f aca="false">LOOKUP(Speedhi,'2'!$B$1:$BJ$1,'2'!$B127:$BJ127)</f>
        <v>3.442</v>
      </c>
      <c r="AE131" s="14" t="n">
        <f aca="false">LOOKUP(Speedlo,'3'!$B$1:$BJ$1,'3'!$B127:$BJ127)</f>
        <v>3.617</v>
      </c>
      <c r="AF131" s="14" t="n">
        <f aca="false">Xlo*AE131+Xhi*AG131</f>
        <v>4.075</v>
      </c>
      <c r="AG131" s="14" t="n">
        <f aca="false">LOOKUP(Speedhi,'3'!$B$1:$BJ$1,'3'!$B127:$BJ127)</f>
        <v>4.075</v>
      </c>
      <c r="AH131" s="15" t="n">
        <f aca="false">LOOKUP(Speedlo,'4'!$B$1:$BJ$1,'4'!$B127:$BJ127)</f>
        <v>6.12</v>
      </c>
      <c r="AI131" s="15" t="n">
        <f aca="false">Xlo*AH131+Xhi*AJ131</f>
        <v>6.7</v>
      </c>
      <c r="AJ131" s="15" t="n">
        <f aca="false">LOOKUP(Speedhi,'4'!$B$1:$BJ$1,'4'!$B127:$BJ127)</f>
        <v>6.7</v>
      </c>
      <c r="AK131" s="16" t="n">
        <f aca="false">LOOKUP(Speedlo,'5'!$B$1:$BJ$1,'5'!$B127:$BJ127)</f>
        <v>5.814</v>
      </c>
      <c r="AL131" s="16" t="n">
        <f aca="false">Xlo*AK131+Xhi*AM131</f>
        <v>6.365</v>
      </c>
      <c r="AM131" s="16" t="n">
        <f aca="false">LOOKUP(Speedhi,'5'!$B$1:$BJ$1,'5'!$B127:$BJ127)</f>
        <v>6.365</v>
      </c>
    </row>
    <row r="132" customFormat="false" ht="14.1" hidden="false" customHeight="true" outlineLevel="0" collapsed="false">
      <c r="A132" s="60" t="n">
        <f aca="false">A131+1</f>
        <v>161</v>
      </c>
      <c r="B132" s="52" t="n">
        <f aca="false">IF(X132&lt;=0,0,X132*Factor)</f>
        <v>6.66</v>
      </c>
      <c r="C132" s="53" t="n">
        <f aca="false">ROUND($B132*COS(PI()*(D132-Best)/180),4)</f>
        <v>-6.2584</v>
      </c>
      <c r="D132" s="54" t="n">
        <f aca="false">MOD(Wind+$A132+360,360)</f>
        <v>174</v>
      </c>
      <c r="E132" s="61" t="n">
        <f aca="false">ROUND($B132*COS(PI()*(F132-Best)/180),4)</f>
        <v>-6.334</v>
      </c>
      <c r="F132" s="62" t="n">
        <f aca="false">MOD(Wind-$A132+360,360)</f>
        <v>212</v>
      </c>
      <c r="G132" s="57" t="n">
        <f aca="false">SQRT($J132^2+$K132^2)</f>
        <v>4.29098190746256</v>
      </c>
      <c r="H132" s="63" t="n">
        <f aca="false">IF($J132&lt;&gt;0,MOD(ATAN($K132/$J132)*180/PI(),180),0)</f>
        <v>130.647945657359</v>
      </c>
      <c r="I132" s="59" t="str">
        <f aca="false">IF(B132=0,"anchor",W132)</f>
        <v>Asy Spi</v>
      </c>
      <c r="J132" s="0" t="n">
        <f aca="false">$B132+Speed*COS(PI()*$A132/180)</f>
        <v>-2.79518575599317</v>
      </c>
      <c r="K132" s="0" t="n">
        <f aca="false">Speed*SIN(PI()*$A132/180)</f>
        <v>3.25568154457157</v>
      </c>
      <c r="U132" s="0"/>
      <c r="W132" s="1" t="str">
        <f aca="false">IF(X132=Z132,polar_type22!$D$3,IF(X132=AC132,polar_type22!$E$3,IF(X132=AF132,polar_type22!$F$3,IF(X132=AI132,polar_type22!$G$3,polar_type22!$H$3))))</f>
        <v>Asy Spi</v>
      </c>
      <c r="X132" s="0" t="n">
        <f aca="false">MAX(Z132,AC132,AF132,AI132,AL132)</f>
        <v>6.66</v>
      </c>
      <c r="Y132" s="12" t="n">
        <f aca="false">LOOKUP(Speedlo,'1'!$B$1:$BJ$1,'1'!$B128:$BJ128)</f>
        <v>2.7824</v>
      </c>
      <c r="Z132" s="12" t="n">
        <f aca="false">Xlo*Y132+Xhi*AA132</f>
        <v>3.072</v>
      </c>
      <c r="AA132" s="12" t="n">
        <f aca="false">LOOKUP(Speedhi,'1'!$B$1:$BJ$1,'1'!$B128:$BJ128)</f>
        <v>3.072</v>
      </c>
      <c r="AB132" s="13" t="n">
        <f aca="false">LOOKUP(Speedlo,'2'!$B$1:$BJ$1,'2'!$B128:$BJ128)</f>
        <v>3.0044</v>
      </c>
      <c r="AC132" s="13" t="n">
        <f aca="false">Xlo*AB132+Xhi*AD132</f>
        <v>3.4182</v>
      </c>
      <c r="AD132" s="13" t="n">
        <f aca="false">LOOKUP(Speedhi,'2'!$B$1:$BJ$1,'2'!$B128:$BJ128)</f>
        <v>3.4182</v>
      </c>
      <c r="AE132" s="14" t="n">
        <f aca="false">LOOKUP(Speedlo,'3'!$B$1:$BJ$1,'3'!$B128:$BJ128)</f>
        <v>3.5946</v>
      </c>
      <c r="AF132" s="14" t="n">
        <f aca="false">Xlo*AE132+Xhi*AG132</f>
        <v>4.047</v>
      </c>
      <c r="AG132" s="14" t="n">
        <f aca="false">LOOKUP(Speedhi,'3'!$B$1:$BJ$1,'3'!$B128:$BJ128)</f>
        <v>4.047</v>
      </c>
      <c r="AH132" s="15" t="n">
        <f aca="false">LOOKUP(Speedlo,'4'!$B$1:$BJ$1,'4'!$B128:$BJ128)</f>
        <v>6.088</v>
      </c>
      <c r="AI132" s="15" t="n">
        <f aca="false">Xlo*AH132+Xhi*AJ132</f>
        <v>6.66</v>
      </c>
      <c r="AJ132" s="15" t="n">
        <f aca="false">LOOKUP(Speedhi,'4'!$B$1:$BJ$1,'4'!$B128:$BJ128)</f>
        <v>6.66</v>
      </c>
      <c r="AK132" s="16" t="n">
        <f aca="false">LOOKUP(Speedlo,'5'!$B$1:$BJ$1,'5'!$B128:$BJ128)</f>
        <v>5.7836</v>
      </c>
      <c r="AL132" s="16" t="n">
        <f aca="false">Xlo*AK132+Xhi*AM132</f>
        <v>6.327</v>
      </c>
      <c r="AM132" s="16" t="n">
        <f aca="false">LOOKUP(Speedhi,'5'!$B$1:$BJ$1,'5'!$B128:$BJ128)</f>
        <v>6.327</v>
      </c>
    </row>
    <row r="133" customFormat="false" ht="14.1" hidden="false" customHeight="true" outlineLevel="0" collapsed="false">
      <c r="A133" s="60" t="n">
        <f aca="false">A132+1</f>
        <v>162</v>
      </c>
      <c r="B133" s="52" t="n">
        <f aca="false">IF(X133&lt;=0,0,X133*Factor)</f>
        <v>6.62</v>
      </c>
      <c r="C133" s="53" t="n">
        <f aca="false">ROUND($B133*COS(PI()*(D133-Best)/180),4)</f>
        <v>-6.2593</v>
      </c>
      <c r="D133" s="54" t="n">
        <f aca="false">MOD(Wind+$A133+360,360)</f>
        <v>175</v>
      </c>
      <c r="E133" s="61" t="n">
        <f aca="false">ROUND($B133*COS(PI()*(F133-Best)/180),4)</f>
        <v>-6.3307</v>
      </c>
      <c r="F133" s="62" t="n">
        <f aca="false">MOD(Wind-$A133+360,360)</f>
        <v>211</v>
      </c>
      <c r="G133" s="57" t="n">
        <f aca="false">SQRT($J133^2+$K133^2)</f>
        <v>4.23137297369561</v>
      </c>
      <c r="H133" s="63" t="n">
        <f aca="false">IF($J133&lt;&gt;0,MOD(ATAN($K133/$J133)*180/PI(),180),0)</f>
        <v>133.088484459372</v>
      </c>
      <c r="I133" s="59" t="str">
        <f aca="false">IF(B133=0,"anchor",W133)</f>
        <v>Asy Spi</v>
      </c>
      <c r="J133" s="0" t="n">
        <f aca="false">$B133+Speed*COS(PI()*$A133/180)</f>
        <v>-2.89056516295153</v>
      </c>
      <c r="K133" s="0" t="n">
        <f aca="false">Speed*SIN(PI()*$A133/180)</f>
        <v>3.09016994374947</v>
      </c>
      <c r="U133" s="0"/>
      <c r="W133" s="1" t="str">
        <f aca="false">IF(X133=Z133,polar_type22!$D$3,IF(X133=AC133,polar_type22!$E$3,IF(X133=AF133,polar_type22!$F$3,IF(X133=AI133,polar_type22!$G$3,polar_type22!$H$3))))</f>
        <v>Asy Spi</v>
      </c>
      <c r="X133" s="0" t="n">
        <f aca="false">MAX(Z133,AC133,AF133,AI133,AL133)</f>
        <v>6.62</v>
      </c>
      <c r="Y133" s="12" t="n">
        <f aca="false">LOOKUP(Speedlo,'1'!$B$1:$BJ$1,'1'!$B129:$BJ129)</f>
        <v>2.7648</v>
      </c>
      <c r="Z133" s="12" t="n">
        <f aca="false">Xlo*Y133+Xhi*AA133</f>
        <v>3.053</v>
      </c>
      <c r="AA133" s="12" t="n">
        <f aca="false">LOOKUP(Speedhi,'1'!$B$1:$BJ$1,'1'!$B129:$BJ129)</f>
        <v>3.053</v>
      </c>
      <c r="AB133" s="13" t="n">
        <f aca="false">LOOKUP(Speedlo,'2'!$B$1:$BJ$1,'2'!$B129:$BJ129)</f>
        <v>2.9858</v>
      </c>
      <c r="AC133" s="13" t="n">
        <f aca="false">Xlo*AB133+Xhi*AD133</f>
        <v>3.3944</v>
      </c>
      <c r="AD133" s="13" t="n">
        <f aca="false">LOOKUP(Speedhi,'2'!$B$1:$BJ$1,'2'!$B129:$BJ129)</f>
        <v>3.3944</v>
      </c>
      <c r="AE133" s="14" t="n">
        <f aca="false">LOOKUP(Speedlo,'3'!$B$1:$BJ$1,'3'!$B129:$BJ129)</f>
        <v>3.5722</v>
      </c>
      <c r="AF133" s="14" t="n">
        <f aca="false">Xlo*AE133+Xhi*AG133</f>
        <v>4.019</v>
      </c>
      <c r="AG133" s="14" t="n">
        <f aca="false">LOOKUP(Speedhi,'3'!$B$1:$BJ$1,'3'!$B129:$BJ129)</f>
        <v>4.019</v>
      </c>
      <c r="AH133" s="15" t="n">
        <f aca="false">LOOKUP(Speedlo,'4'!$B$1:$BJ$1,'4'!$B129:$BJ129)</f>
        <v>6.056</v>
      </c>
      <c r="AI133" s="15" t="n">
        <f aca="false">Xlo*AH133+Xhi*AJ133</f>
        <v>6.62</v>
      </c>
      <c r="AJ133" s="15" t="n">
        <f aca="false">LOOKUP(Speedhi,'4'!$B$1:$BJ$1,'4'!$B129:$BJ129)</f>
        <v>6.62</v>
      </c>
      <c r="AK133" s="16" t="n">
        <f aca="false">LOOKUP(Speedlo,'5'!$B$1:$BJ$1,'5'!$B129:$BJ129)</f>
        <v>5.7532</v>
      </c>
      <c r="AL133" s="16" t="n">
        <f aca="false">Xlo*AK133+Xhi*AM133</f>
        <v>6.289</v>
      </c>
      <c r="AM133" s="16" t="n">
        <f aca="false">LOOKUP(Speedhi,'5'!$B$1:$BJ$1,'5'!$B129:$BJ129)</f>
        <v>6.289</v>
      </c>
    </row>
    <row r="134" customFormat="false" ht="14.1" hidden="false" customHeight="true" outlineLevel="0" collapsed="false">
      <c r="A134" s="60" t="n">
        <f aca="false">A133+1</f>
        <v>163</v>
      </c>
      <c r="B134" s="52" t="n">
        <f aca="false">IF(X134&lt;=0,0,X134*Factor)</f>
        <v>6.58</v>
      </c>
      <c r="C134" s="53" t="n">
        <f aca="false">ROUND($B134*COS(PI()*(D134-Best)/180),4)</f>
        <v>-6.258</v>
      </c>
      <c r="D134" s="54" t="n">
        <f aca="false">MOD(Wind+$A134+360,360)</f>
        <v>176</v>
      </c>
      <c r="E134" s="61" t="n">
        <f aca="false">ROUND($B134*COS(PI()*(F134-Best)/180),4)</f>
        <v>-6.3251</v>
      </c>
      <c r="F134" s="62" t="n">
        <f aca="false">MOD(Wind-$A134+360,360)</f>
        <v>210</v>
      </c>
      <c r="G134" s="57" t="n">
        <f aca="false">SQRT($J134^2+$K134^2)</f>
        <v>4.17692400161465</v>
      </c>
      <c r="H134" s="63" t="n">
        <f aca="false">IF($J134&lt;&gt;0,MOD(ATAN($K134/$J134)*180/PI(),180),0)</f>
        <v>135.575488252282</v>
      </c>
      <c r="I134" s="59" t="str">
        <f aca="false">IF(B134=0,"anchor",W134)</f>
        <v>Asy Spi</v>
      </c>
      <c r="J134" s="0" t="n">
        <f aca="false">$B134+Speed*COS(PI()*$A134/180)</f>
        <v>-2.98304755963035</v>
      </c>
      <c r="K134" s="0" t="n">
        <f aca="false">Speed*SIN(PI()*$A134/180)</f>
        <v>2.92371704722737</v>
      </c>
      <c r="U134" s="0"/>
      <c r="W134" s="1" t="str">
        <f aca="false">IF(X134=Z134,polar_type22!$D$3,IF(X134=AC134,polar_type22!$E$3,IF(X134=AF134,polar_type22!$F$3,IF(X134=AI134,polar_type22!$G$3,polar_type22!$H$3))))</f>
        <v>Asy Spi</v>
      </c>
      <c r="X134" s="0" t="n">
        <f aca="false">MAX(Z134,AC134,AF134,AI134,AL134)</f>
        <v>6.58</v>
      </c>
      <c r="Y134" s="12" t="n">
        <f aca="false">LOOKUP(Speedlo,'1'!$B$1:$BJ$1,'1'!$B130:$BJ130)</f>
        <v>2.7472</v>
      </c>
      <c r="Z134" s="12" t="n">
        <f aca="false">Xlo*Y134+Xhi*AA134</f>
        <v>3.034</v>
      </c>
      <c r="AA134" s="12" t="n">
        <f aca="false">LOOKUP(Speedhi,'1'!$B$1:$BJ$1,'1'!$B130:$BJ130)</f>
        <v>3.034</v>
      </c>
      <c r="AB134" s="13" t="n">
        <f aca="false">LOOKUP(Speedlo,'2'!$B$1:$BJ$1,'2'!$B130:$BJ130)</f>
        <v>2.9672</v>
      </c>
      <c r="AC134" s="13" t="n">
        <f aca="false">Xlo*AB134+Xhi*AD134</f>
        <v>3.3706</v>
      </c>
      <c r="AD134" s="13" t="n">
        <f aca="false">LOOKUP(Speedhi,'2'!$B$1:$BJ$1,'2'!$B130:$BJ130)</f>
        <v>3.3706</v>
      </c>
      <c r="AE134" s="14" t="n">
        <f aca="false">LOOKUP(Speedlo,'3'!$B$1:$BJ$1,'3'!$B130:$BJ130)</f>
        <v>3.5498</v>
      </c>
      <c r="AF134" s="14" t="n">
        <f aca="false">Xlo*AE134+Xhi*AG134</f>
        <v>3.991</v>
      </c>
      <c r="AG134" s="14" t="n">
        <f aca="false">LOOKUP(Speedhi,'3'!$B$1:$BJ$1,'3'!$B130:$BJ130)</f>
        <v>3.991</v>
      </c>
      <c r="AH134" s="15" t="n">
        <f aca="false">LOOKUP(Speedlo,'4'!$B$1:$BJ$1,'4'!$B130:$BJ130)</f>
        <v>6.024</v>
      </c>
      <c r="AI134" s="15" t="n">
        <f aca="false">Xlo*AH134+Xhi*AJ134</f>
        <v>6.58</v>
      </c>
      <c r="AJ134" s="15" t="n">
        <f aca="false">LOOKUP(Speedhi,'4'!$B$1:$BJ$1,'4'!$B130:$BJ130)</f>
        <v>6.58</v>
      </c>
      <c r="AK134" s="16" t="n">
        <f aca="false">LOOKUP(Speedlo,'5'!$B$1:$BJ$1,'5'!$B130:$BJ130)</f>
        <v>5.7228</v>
      </c>
      <c r="AL134" s="16" t="n">
        <f aca="false">Xlo*AK134+Xhi*AM134</f>
        <v>6.251</v>
      </c>
      <c r="AM134" s="16" t="n">
        <f aca="false">LOOKUP(Speedhi,'5'!$B$1:$BJ$1,'5'!$B130:$BJ130)</f>
        <v>6.251</v>
      </c>
    </row>
    <row r="135" customFormat="false" ht="14.1" hidden="false" customHeight="true" outlineLevel="0" collapsed="false">
      <c r="A135" s="60" t="n">
        <f aca="false">A134+1</f>
        <v>164</v>
      </c>
      <c r="B135" s="52" t="n">
        <f aca="false">IF(X135&lt;=0,0,X135*Factor)</f>
        <v>6.54</v>
      </c>
      <c r="C135" s="53" t="n">
        <f aca="false">ROUND($B135*COS(PI()*(D135-Best)/180),4)</f>
        <v>-6.2542</v>
      </c>
      <c r="D135" s="54" t="n">
        <f aca="false">MOD(Wind+$A135+360,360)</f>
        <v>177</v>
      </c>
      <c r="E135" s="61" t="n">
        <f aca="false">ROUND($B135*COS(PI()*(F135-Best)/180),4)</f>
        <v>-6.3172</v>
      </c>
      <c r="F135" s="62" t="n">
        <f aca="false">MOD(Wind-$A135+360,360)</f>
        <v>209</v>
      </c>
      <c r="G135" s="57" t="n">
        <f aca="false">SQRT($J135^2+$K135^2)</f>
        <v>4.12778029590577</v>
      </c>
      <c r="H135" s="63" t="n">
        <f aca="false">IF($J135&lt;&gt;0,MOD(ATAN($K135/$J135)*180/PI(),180),0)</f>
        <v>138.105454644447</v>
      </c>
      <c r="I135" s="59" t="str">
        <f aca="false">IF(B135=0,"anchor",W135)</f>
        <v>Asy Spi</v>
      </c>
      <c r="J135" s="0" t="n">
        <f aca="false">$B135+Speed*COS(PI()*$A135/180)</f>
        <v>-3.07261695938319</v>
      </c>
      <c r="K135" s="0" t="n">
        <f aca="false">Speed*SIN(PI()*$A135/180)</f>
        <v>2.75637355817</v>
      </c>
      <c r="U135" s="0"/>
      <c r="W135" s="1" t="str">
        <f aca="false">IF(X135=Z135,polar_type22!$D$3,IF(X135=AC135,polar_type22!$E$3,IF(X135=AF135,polar_type22!$F$3,IF(X135=AI135,polar_type22!$G$3,polar_type22!$H$3))))</f>
        <v>Asy Spi</v>
      </c>
      <c r="X135" s="0" t="n">
        <f aca="false">MAX(Z135,AC135,AF135,AI135,AL135)</f>
        <v>6.54</v>
      </c>
      <c r="Y135" s="12" t="n">
        <f aca="false">LOOKUP(Speedlo,'1'!$B$1:$BJ$1,'1'!$B131:$BJ131)</f>
        <v>2.7296</v>
      </c>
      <c r="Z135" s="12" t="n">
        <f aca="false">Xlo*Y135+Xhi*AA135</f>
        <v>3.015</v>
      </c>
      <c r="AA135" s="12" t="n">
        <f aca="false">LOOKUP(Speedhi,'1'!$B$1:$BJ$1,'1'!$B131:$BJ131)</f>
        <v>3.015</v>
      </c>
      <c r="AB135" s="13" t="n">
        <f aca="false">LOOKUP(Speedlo,'2'!$B$1:$BJ$1,'2'!$B131:$BJ131)</f>
        <v>2.9486</v>
      </c>
      <c r="AC135" s="13" t="n">
        <f aca="false">Xlo*AB135+Xhi*AD135</f>
        <v>3.3468</v>
      </c>
      <c r="AD135" s="13" t="n">
        <f aca="false">LOOKUP(Speedhi,'2'!$B$1:$BJ$1,'2'!$B131:$BJ131)</f>
        <v>3.3468</v>
      </c>
      <c r="AE135" s="14" t="n">
        <f aca="false">LOOKUP(Speedlo,'3'!$B$1:$BJ$1,'3'!$B131:$BJ131)</f>
        <v>3.5274</v>
      </c>
      <c r="AF135" s="14" t="n">
        <f aca="false">Xlo*AE135+Xhi*AG135</f>
        <v>3.963</v>
      </c>
      <c r="AG135" s="14" t="n">
        <f aca="false">LOOKUP(Speedhi,'3'!$B$1:$BJ$1,'3'!$B131:$BJ131)</f>
        <v>3.963</v>
      </c>
      <c r="AH135" s="15" t="n">
        <f aca="false">LOOKUP(Speedlo,'4'!$B$1:$BJ$1,'4'!$B131:$BJ131)</f>
        <v>5.992</v>
      </c>
      <c r="AI135" s="15" t="n">
        <f aca="false">Xlo*AH135+Xhi*AJ135</f>
        <v>6.54</v>
      </c>
      <c r="AJ135" s="15" t="n">
        <f aca="false">LOOKUP(Speedhi,'4'!$B$1:$BJ$1,'4'!$B131:$BJ131)</f>
        <v>6.54</v>
      </c>
      <c r="AK135" s="16" t="n">
        <f aca="false">LOOKUP(Speedlo,'5'!$B$1:$BJ$1,'5'!$B131:$BJ131)</f>
        <v>5.6924</v>
      </c>
      <c r="AL135" s="16" t="n">
        <f aca="false">Xlo*AK135+Xhi*AM135</f>
        <v>6.213</v>
      </c>
      <c r="AM135" s="16" t="n">
        <f aca="false">LOOKUP(Speedhi,'5'!$B$1:$BJ$1,'5'!$B131:$BJ131)</f>
        <v>6.213</v>
      </c>
    </row>
    <row r="136" customFormat="false" ht="14.1" hidden="false" customHeight="true" outlineLevel="0" collapsed="false">
      <c r="A136" s="60" t="n">
        <f aca="false">A135+1</f>
        <v>165</v>
      </c>
      <c r="B136" s="52" t="n">
        <f aca="false">IF(X136&lt;=0,0,X136*Factor)</f>
        <v>6.5</v>
      </c>
      <c r="C136" s="53" t="n">
        <f aca="false">ROUND($B136*COS(PI()*(D136-Best)/180),4)</f>
        <v>-6.2482</v>
      </c>
      <c r="D136" s="54" t="n">
        <f aca="false">MOD(Wind+$A136+360,360)</f>
        <v>178</v>
      </c>
      <c r="E136" s="61" t="n">
        <f aca="false">ROUND($B136*COS(PI()*(F136-Best)/180),4)</f>
        <v>-6.3069</v>
      </c>
      <c r="F136" s="62" t="n">
        <f aca="false">MOD(Wind-$A136+360,360)</f>
        <v>208</v>
      </c>
      <c r="G136" s="57" t="n">
        <f aca="false">SQRT($J136^2+$K136^2)</f>
        <v>4.08407181406267</v>
      </c>
      <c r="H136" s="63" t="n">
        <f aca="false">IF($J136&lt;&gt;0,MOD(ATAN($K136/$J136)*180/PI(),180),0)</f>
        <v>140.674297513509</v>
      </c>
      <c r="I136" s="59" t="str">
        <f aca="false">IF(B136=0,"anchor",W136)</f>
        <v>Asy Spi</v>
      </c>
      <c r="J136" s="0" t="n">
        <f aca="false">$B136+Speed*COS(PI()*$A136/180)</f>
        <v>-3.15925826289068</v>
      </c>
      <c r="K136" s="0" t="n">
        <f aca="false">Speed*SIN(PI()*$A136/180)</f>
        <v>2.58819045102521</v>
      </c>
      <c r="U136" s="0"/>
      <c r="W136" s="1" t="str">
        <f aca="false">IF(X136=Z136,polar_type22!$D$3,IF(X136=AC136,polar_type22!$E$3,IF(X136=AF136,polar_type22!$F$3,IF(X136=AI136,polar_type22!$G$3,polar_type22!$H$3))))</f>
        <v>Asy Spi</v>
      </c>
      <c r="X136" s="0" t="n">
        <f aca="false">MAX(Z136,AC136,AF136,AI136,AL136)</f>
        <v>6.5</v>
      </c>
      <c r="Y136" s="12" t="n">
        <f aca="false">LOOKUP(Speedlo,'1'!$B$1:$BJ$1,'1'!$B132:$BJ132)</f>
        <v>2.712</v>
      </c>
      <c r="Z136" s="12" t="n">
        <f aca="false">Xlo*Y136+Xhi*AA136</f>
        <v>2.996</v>
      </c>
      <c r="AA136" s="12" t="n">
        <f aca="false">LOOKUP(Speedhi,'1'!$B$1:$BJ$1,'1'!$B132:$BJ132)</f>
        <v>2.996</v>
      </c>
      <c r="AB136" s="13" t="n">
        <f aca="false">LOOKUP(Speedlo,'2'!$B$1:$BJ$1,'2'!$B132:$BJ132)</f>
        <v>2.93</v>
      </c>
      <c r="AC136" s="13" t="n">
        <f aca="false">Xlo*AB136+Xhi*AD136</f>
        <v>3.323</v>
      </c>
      <c r="AD136" s="13" t="n">
        <f aca="false">LOOKUP(Speedhi,'2'!$B$1:$BJ$1,'2'!$B132:$BJ132)</f>
        <v>3.323</v>
      </c>
      <c r="AE136" s="14" t="n">
        <f aca="false">LOOKUP(Speedlo,'3'!$B$1:$BJ$1,'3'!$B132:$BJ132)</f>
        <v>3.505</v>
      </c>
      <c r="AF136" s="14" t="n">
        <f aca="false">Xlo*AE136+Xhi*AG136</f>
        <v>3.935</v>
      </c>
      <c r="AG136" s="14" t="n">
        <f aca="false">LOOKUP(Speedhi,'3'!$B$1:$BJ$1,'3'!$B132:$BJ132)</f>
        <v>3.935</v>
      </c>
      <c r="AH136" s="15" t="n">
        <f aca="false">LOOKUP(Speedlo,'4'!$B$1:$BJ$1,'4'!$B132:$BJ132)</f>
        <v>5.96</v>
      </c>
      <c r="AI136" s="15" t="n">
        <f aca="false">Xlo*AH136+Xhi*AJ136</f>
        <v>6.5</v>
      </c>
      <c r="AJ136" s="15" t="n">
        <f aca="false">LOOKUP(Speedhi,'4'!$B$1:$BJ$1,'4'!$B132:$BJ132)</f>
        <v>6.5</v>
      </c>
      <c r="AK136" s="16" t="n">
        <f aca="false">LOOKUP(Speedlo,'5'!$B$1:$BJ$1,'5'!$B132:$BJ132)</f>
        <v>5.662</v>
      </c>
      <c r="AL136" s="16" t="n">
        <f aca="false">Xlo*AK136+Xhi*AM136</f>
        <v>6.175</v>
      </c>
      <c r="AM136" s="16" t="n">
        <f aca="false">LOOKUP(Speedhi,'5'!$B$1:$BJ$1,'5'!$B132:$BJ132)</f>
        <v>6.175</v>
      </c>
    </row>
    <row r="137" customFormat="false" ht="14.1" hidden="false" customHeight="true" outlineLevel="0" collapsed="false">
      <c r="A137" s="60" t="n">
        <f aca="false">A136+1</f>
        <v>166</v>
      </c>
      <c r="B137" s="52" t="n">
        <f aca="false">IF(X137&lt;=0,0,X137*Factor)</f>
        <v>6.46</v>
      </c>
      <c r="C137" s="53" t="n">
        <f aca="false">ROUND($B137*COS(PI()*(D137-Best)/180),4)</f>
        <v>-6.2399</v>
      </c>
      <c r="D137" s="54" t="n">
        <f aca="false">MOD(Wind+$A137+360,360)</f>
        <v>179</v>
      </c>
      <c r="E137" s="61" t="n">
        <f aca="false">ROUND($B137*COS(PI()*(F137-Best)/180),4)</f>
        <v>-6.2944</v>
      </c>
      <c r="F137" s="62" t="n">
        <f aca="false">MOD(Wind-$A137+360,360)</f>
        <v>207</v>
      </c>
      <c r="G137" s="57" t="n">
        <f aca="false">SQRT($J137^2+$K137^2)</f>
        <v>4.04591054833659</v>
      </c>
      <c r="H137" s="63" t="n">
        <f aca="false">IF($J137&lt;&gt;0,MOD(ATAN($K137/$J137)*180/PI(),180),0)</f>
        <v>143.277369702279</v>
      </c>
      <c r="I137" s="59" t="str">
        <f aca="false">IF(B137=0,"anchor",W137)</f>
        <v>Asy Spi</v>
      </c>
      <c r="J137" s="0" t="n">
        <f aca="false">$B137+Speed*COS(PI()*$A137/180)</f>
        <v>-3.24295726275996</v>
      </c>
      <c r="K137" s="0" t="n">
        <f aca="false">Speed*SIN(PI()*$A137/180)</f>
        <v>2.41921895599668</v>
      </c>
      <c r="U137" s="0"/>
      <c r="W137" s="1" t="str">
        <f aca="false">IF(X137=Z137,polar_type22!$D$3,IF(X137=AC137,polar_type22!$E$3,IF(X137=AF137,polar_type22!$F$3,IF(X137=AI137,polar_type22!$G$3,polar_type22!$H$3))))</f>
        <v>Asy Spi</v>
      </c>
      <c r="X137" s="0" t="n">
        <f aca="false">MAX(Z137,AC137,AF137,AI137,AL137)</f>
        <v>6.46</v>
      </c>
      <c r="Y137" s="12" t="n">
        <f aca="false">LOOKUP(Speedlo,'1'!$B$1:$BJ$1,'1'!$B133:$BJ133)</f>
        <v>2.695</v>
      </c>
      <c r="Z137" s="12" t="n">
        <f aca="false">Xlo*Y137+Xhi*AA137</f>
        <v>2.9776</v>
      </c>
      <c r="AA137" s="12" t="n">
        <f aca="false">LOOKUP(Speedhi,'1'!$B$1:$BJ$1,'1'!$B133:$BJ133)</f>
        <v>2.9776</v>
      </c>
      <c r="AB137" s="13" t="n">
        <f aca="false">LOOKUP(Speedlo,'2'!$B$1:$BJ$1,'2'!$B133:$BJ133)</f>
        <v>2.9182</v>
      </c>
      <c r="AC137" s="13" t="n">
        <f aca="false">Xlo*AB137+Xhi*AD137</f>
        <v>3.3026</v>
      </c>
      <c r="AD137" s="13" t="n">
        <f aca="false">LOOKUP(Speedhi,'2'!$B$1:$BJ$1,'2'!$B133:$BJ133)</f>
        <v>3.3026</v>
      </c>
      <c r="AE137" s="14" t="n">
        <f aca="false">LOOKUP(Speedlo,'3'!$B$1:$BJ$1,'3'!$B133:$BJ133)</f>
        <v>3.4916</v>
      </c>
      <c r="AF137" s="14" t="n">
        <f aca="false">Xlo*AE137+Xhi*AG137</f>
        <v>3.9136</v>
      </c>
      <c r="AG137" s="14" t="n">
        <f aca="false">LOOKUP(Speedhi,'3'!$B$1:$BJ$1,'3'!$B133:$BJ133)</f>
        <v>3.9136</v>
      </c>
      <c r="AH137" s="15" t="n">
        <f aca="false">LOOKUP(Speedlo,'4'!$B$1:$BJ$1,'4'!$B133:$BJ133)</f>
        <v>5.928</v>
      </c>
      <c r="AI137" s="15" t="n">
        <f aca="false">Xlo*AH137+Xhi*AJ137</f>
        <v>6.46</v>
      </c>
      <c r="AJ137" s="15" t="n">
        <f aca="false">LOOKUP(Speedhi,'4'!$B$1:$BJ$1,'4'!$B133:$BJ133)</f>
        <v>6.46</v>
      </c>
      <c r="AK137" s="16" t="n">
        <f aca="false">LOOKUP(Speedlo,'5'!$B$1:$BJ$1,'5'!$B133:$BJ133)</f>
        <v>5.6316</v>
      </c>
      <c r="AL137" s="16" t="n">
        <f aca="false">Xlo*AK137+Xhi*AM137</f>
        <v>6.137</v>
      </c>
      <c r="AM137" s="16" t="n">
        <f aca="false">LOOKUP(Speedhi,'5'!$B$1:$BJ$1,'5'!$B133:$BJ133)</f>
        <v>6.137</v>
      </c>
    </row>
    <row r="138" customFormat="false" ht="14.1" hidden="false" customHeight="true" outlineLevel="0" collapsed="false">
      <c r="A138" s="60" t="n">
        <f aca="false">A137+1</f>
        <v>167</v>
      </c>
      <c r="B138" s="52" t="n">
        <f aca="false">IF(X138&lt;=0,0,X138*Factor)</f>
        <v>6.42</v>
      </c>
      <c r="C138" s="53" t="n">
        <f aca="false">ROUND($B138*COS(PI()*(D138-Best)/180),4)</f>
        <v>-6.2293</v>
      </c>
      <c r="D138" s="54" t="n">
        <f aca="false">MOD(Wind+$A138+360,360)</f>
        <v>180</v>
      </c>
      <c r="E138" s="61" t="n">
        <f aca="false">ROUND($B138*COS(PI()*(F138-Best)/180),4)</f>
        <v>-6.2797</v>
      </c>
      <c r="F138" s="62" t="n">
        <f aca="false">MOD(Wind-$A138+360,360)</f>
        <v>206</v>
      </c>
      <c r="G138" s="57" t="n">
        <f aca="false">SQRT($J138^2+$K138^2)</f>
        <v>4.01338805519424</v>
      </c>
      <c r="H138" s="63" t="n">
        <f aca="false">IF($J138&lt;&gt;0,MOD(ATAN($K138/$J138)*180/PI(),180),0)</f>
        <v>145.909504156764</v>
      </c>
      <c r="I138" s="59" t="str">
        <f aca="false">IF(B138=0,"anchor",W138)</f>
        <v>Asy Spi</v>
      </c>
      <c r="J138" s="0" t="n">
        <f aca="false">$B138+Speed*COS(PI()*$A138/180)</f>
        <v>-3.32370064785235</v>
      </c>
      <c r="K138" s="0" t="n">
        <f aca="false">Speed*SIN(PI()*$A138/180)</f>
        <v>2.24951054343865</v>
      </c>
      <c r="U138" s="0"/>
      <c r="W138" s="1" t="str">
        <f aca="false">IF(X138=Z138,polar_type22!$D$3,IF(X138=AC138,polar_type22!$E$3,IF(X138=AF138,polar_type22!$F$3,IF(X138=AI138,polar_type22!$G$3,polar_type22!$H$3))))</f>
        <v>Asy Spi</v>
      </c>
      <c r="X138" s="0" t="n">
        <f aca="false">MAX(Z138,AC138,AF138,AI138,AL138)</f>
        <v>6.42</v>
      </c>
      <c r="Y138" s="12" t="n">
        <f aca="false">LOOKUP(Speedlo,'1'!$B$1:$BJ$1,'1'!$B134:$BJ134)</f>
        <v>2.678</v>
      </c>
      <c r="Z138" s="12" t="n">
        <f aca="false">Xlo*Y138+Xhi*AA138</f>
        <v>2.9592</v>
      </c>
      <c r="AA138" s="12" t="n">
        <f aca="false">LOOKUP(Speedhi,'1'!$B$1:$BJ$1,'1'!$B134:$BJ134)</f>
        <v>2.9592</v>
      </c>
      <c r="AB138" s="13" t="n">
        <f aca="false">LOOKUP(Speedlo,'2'!$B$1:$BJ$1,'2'!$B134:$BJ134)</f>
        <v>2.9064</v>
      </c>
      <c r="AC138" s="13" t="n">
        <f aca="false">Xlo*AB138+Xhi*AD138</f>
        <v>3.2822</v>
      </c>
      <c r="AD138" s="13" t="n">
        <f aca="false">LOOKUP(Speedhi,'2'!$B$1:$BJ$1,'2'!$B134:$BJ134)</f>
        <v>3.2822</v>
      </c>
      <c r="AE138" s="14" t="n">
        <f aca="false">LOOKUP(Speedlo,'3'!$B$1:$BJ$1,'3'!$B134:$BJ134)</f>
        <v>3.4782</v>
      </c>
      <c r="AF138" s="14" t="n">
        <f aca="false">Xlo*AE138+Xhi*AG138</f>
        <v>3.8922</v>
      </c>
      <c r="AG138" s="14" t="n">
        <f aca="false">LOOKUP(Speedhi,'3'!$B$1:$BJ$1,'3'!$B134:$BJ134)</f>
        <v>3.8922</v>
      </c>
      <c r="AH138" s="15" t="n">
        <f aca="false">LOOKUP(Speedlo,'4'!$B$1:$BJ$1,'4'!$B134:$BJ134)</f>
        <v>5.896</v>
      </c>
      <c r="AI138" s="15" t="n">
        <f aca="false">Xlo*AH138+Xhi*AJ138</f>
        <v>6.42</v>
      </c>
      <c r="AJ138" s="15" t="n">
        <f aca="false">LOOKUP(Speedhi,'4'!$B$1:$BJ$1,'4'!$B134:$BJ134)</f>
        <v>6.42</v>
      </c>
      <c r="AK138" s="16" t="n">
        <f aca="false">LOOKUP(Speedlo,'5'!$B$1:$BJ$1,'5'!$B134:$BJ134)</f>
        <v>5.6012</v>
      </c>
      <c r="AL138" s="16" t="n">
        <f aca="false">Xlo*AK138+Xhi*AM138</f>
        <v>6.099</v>
      </c>
      <c r="AM138" s="16" t="n">
        <f aca="false">LOOKUP(Speedhi,'5'!$B$1:$BJ$1,'5'!$B134:$BJ134)</f>
        <v>6.099</v>
      </c>
    </row>
    <row r="139" customFormat="false" ht="14.1" hidden="false" customHeight="true" outlineLevel="0" collapsed="false">
      <c r="A139" s="60" t="n">
        <f aca="false">A138+1</f>
        <v>168</v>
      </c>
      <c r="B139" s="52" t="n">
        <f aca="false">IF(X139&lt;=0,0,X139*Factor)</f>
        <v>6.38</v>
      </c>
      <c r="C139" s="53" t="n">
        <f aca="false">ROUND($B139*COS(PI()*(D139-Best)/180),4)</f>
        <v>-6.2165</v>
      </c>
      <c r="D139" s="54" t="n">
        <f aca="false">MOD(Wind+$A139+360,360)</f>
        <v>181</v>
      </c>
      <c r="E139" s="61" t="n">
        <f aca="false">ROUND($B139*COS(PI()*(F139-Best)/180),4)</f>
        <v>-6.2628</v>
      </c>
      <c r="F139" s="62" t="n">
        <f aca="false">MOD(Wind-$A139+360,360)</f>
        <v>205</v>
      </c>
      <c r="G139" s="57" t="n">
        <f aca="false">SQRT($J139^2+$K139^2)</f>
        <v>3.9865732335386</v>
      </c>
      <c r="H139" s="63" t="n">
        <f aca="false">IF($J139&lt;&gt;0,MOD(ATAN($K139/$J139)*180/PI(),180),0)</f>
        <v>148.565073679762</v>
      </c>
      <c r="I139" s="59" t="str">
        <f aca="false">IF(B139=0,"anchor",W139)</f>
        <v>Asy Spi</v>
      </c>
      <c r="J139" s="0" t="n">
        <f aca="false">$B139+Speed*COS(PI()*$A139/180)</f>
        <v>-3.40147600733806</v>
      </c>
      <c r="K139" s="0" t="n">
        <f aca="false">Speed*SIN(PI()*$A139/180)</f>
        <v>2.07911690817759</v>
      </c>
      <c r="U139" s="0"/>
      <c r="W139" s="1" t="str">
        <f aca="false">IF(X139=Z139,polar_type22!$D$3,IF(X139=AC139,polar_type22!$E$3,IF(X139=AF139,polar_type22!$F$3,IF(X139=AI139,polar_type22!$G$3,polar_type22!$H$3))))</f>
        <v>Asy Spi</v>
      </c>
      <c r="X139" s="0" t="n">
        <f aca="false">MAX(Z139,AC139,AF139,AI139,AL139)</f>
        <v>6.38</v>
      </c>
      <c r="Y139" s="12" t="n">
        <f aca="false">LOOKUP(Speedlo,'1'!$B$1:$BJ$1,'1'!$B135:$BJ135)</f>
        <v>2.661</v>
      </c>
      <c r="Z139" s="12" t="n">
        <f aca="false">Xlo*Y139+Xhi*AA139</f>
        <v>2.9408</v>
      </c>
      <c r="AA139" s="12" t="n">
        <f aca="false">LOOKUP(Speedhi,'1'!$B$1:$BJ$1,'1'!$B135:$BJ135)</f>
        <v>2.9408</v>
      </c>
      <c r="AB139" s="13" t="n">
        <f aca="false">LOOKUP(Speedlo,'2'!$B$1:$BJ$1,'2'!$B135:$BJ135)</f>
        <v>2.8946</v>
      </c>
      <c r="AC139" s="13" t="n">
        <f aca="false">Xlo*AB139+Xhi*AD139</f>
        <v>3.2618</v>
      </c>
      <c r="AD139" s="13" t="n">
        <f aca="false">LOOKUP(Speedhi,'2'!$B$1:$BJ$1,'2'!$B135:$BJ135)</f>
        <v>3.2618</v>
      </c>
      <c r="AE139" s="14" t="n">
        <f aca="false">LOOKUP(Speedlo,'3'!$B$1:$BJ$1,'3'!$B135:$BJ135)</f>
        <v>3.4648</v>
      </c>
      <c r="AF139" s="14" t="n">
        <f aca="false">Xlo*AE139+Xhi*AG139</f>
        <v>3.8708</v>
      </c>
      <c r="AG139" s="14" t="n">
        <f aca="false">LOOKUP(Speedhi,'3'!$B$1:$BJ$1,'3'!$B135:$BJ135)</f>
        <v>3.8708</v>
      </c>
      <c r="AH139" s="15" t="n">
        <f aca="false">LOOKUP(Speedlo,'4'!$B$1:$BJ$1,'4'!$B135:$BJ135)</f>
        <v>5.864</v>
      </c>
      <c r="AI139" s="15" t="n">
        <f aca="false">Xlo*AH139+Xhi*AJ139</f>
        <v>6.38</v>
      </c>
      <c r="AJ139" s="15" t="n">
        <f aca="false">LOOKUP(Speedhi,'4'!$B$1:$BJ$1,'4'!$B135:$BJ135)</f>
        <v>6.38</v>
      </c>
      <c r="AK139" s="16" t="n">
        <f aca="false">LOOKUP(Speedlo,'5'!$B$1:$BJ$1,'5'!$B135:$BJ135)</f>
        <v>5.5708</v>
      </c>
      <c r="AL139" s="16" t="n">
        <f aca="false">Xlo*AK139+Xhi*AM139</f>
        <v>6.061</v>
      </c>
      <c r="AM139" s="16" t="n">
        <f aca="false">LOOKUP(Speedhi,'5'!$B$1:$BJ$1,'5'!$B135:$BJ135)</f>
        <v>6.061</v>
      </c>
    </row>
    <row r="140" customFormat="false" ht="14.1" hidden="false" customHeight="true" outlineLevel="0" collapsed="false">
      <c r="A140" s="60" t="n">
        <f aca="false">A139+1</f>
        <v>169</v>
      </c>
      <c r="B140" s="52" t="n">
        <f aca="false">IF(X140&lt;=0,0,X140*Factor)</f>
        <v>6.34</v>
      </c>
      <c r="C140" s="53" t="n">
        <f aca="false">ROUND($B140*COS(PI()*(D140-Best)/180),4)</f>
        <v>-6.2015</v>
      </c>
      <c r="D140" s="54" t="n">
        <f aca="false">MOD(Wind+$A140+360,360)</f>
        <v>182</v>
      </c>
      <c r="E140" s="61" t="n">
        <f aca="false">ROUND($B140*COS(PI()*(F140-Best)/180),4)</f>
        <v>-6.2437</v>
      </c>
      <c r="F140" s="62" t="n">
        <f aca="false">MOD(Wind-$A140+360,360)</f>
        <v>204</v>
      </c>
      <c r="G140" s="57" t="n">
        <f aca="false">SQRT($J140^2+$K140^2)</f>
        <v>3.96551045123276</v>
      </c>
      <c r="H140" s="63" t="n">
        <f aca="false">IF($J140&lt;&gt;0,MOD(ATAN($K140/$J140)*180/PI(),180),0)</f>
        <v>151.238068339966</v>
      </c>
      <c r="I140" s="59" t="str">
        <f aca="false">IF(B140=0,"anchor",W140)</f>
        <v>Asy Spi</v>
      </c>
      <c r="J140" s="0" t="n">
        <f aca="false">$B140+Speed*COS(PI()*$A140/180)</f>
        <v>-3.47627183447664</v>
      </c>
      <c r="K140" s="0" t="n">
        <f aca="false">Speed*SIN(PI()*$A140/180)</f>
        <v>1.90808995376545</v>
      </c>
      <c r="U140" s="0"/>
      <c r="W140" s="1" t="str">
        <f aca="false">IF(X140=Z140,polar_type22!$D$3,IF(X140=AC140,polar_type22!$E$3,IF(X140=AF140,polar_type22!$F$3,IF(X140=AI140,polar_type22!$G$3,polar_type22!$H$3))))</f>
        <v>Asy Spi</v>
      </c>
      <c r="X140" s="0" t="n">
        <f aca="false">MAX(Z140,AC140,AF140,AI140,AL140)</f>
        <v>6.34</v>
      </c>
      <c r="Y140" s="12" t="n">
        <f aca="false">LOOKUP(Speedlo,'1'!$B$1:$BJ$1,'1'!$B136:$BJ136)</f>
        <v>2.644</v>
      </c>
      <c r="Z140" s="12" t="n">
        <f aca="false">Xlo*Y140+Xhi*AA140</f>
        <v>2.9224</v>
      </c>
      <c r="AA140" s="12" t="n">
        <f aca="false">LOOKUP(Speedhi,'1'!$B$1:$BJ$1,'1'!$B136:$BJ136)</f>
        <v>2.9224</v>
      </c>
      <c r="AB140" s="13" t="n">
        <f aca="false">LOOKUP(Speedlo,'2'!$B$1:$BJ$1,'2'!$B136:$BJ136)</f>
        <v>2.8828</v>
      </c>
      <c r="AC140" s="13" t="n">
        <f aca="false">Xlo*AB140+Xhi*AD140</f>
        <v>3.2414</v>
      </c>
      <c r="AD140" s="13" t="n">
        <f aca="false">LOOKUP(Speedhi,'2'!$B$1:$BJ$1,'2'!$B136:$BJ136)</f>
        <v>3.2414</v>
      </c>
      <c r="AE140" s="14" t="n">
        <f aca="false">LOOKUP(Speedlo,'3'!$B$1:$BJ$1,'3'!$B136:$BJ136)</f>
        <v>3.4514</v>
      </c>
      <c r="AF140" s="14" t="n">
        <f aca="false">Xlo*AE140+Xhi*AG140</f>
        <v>3.8494</v>
      </c>
      <c r="AG140" s="14" t="n">
        <f aca="false">LOOKUP(Speedhi,'3'!$B$1:$BJ$1,'3'!$B136:$BJ136)</f>
        <v>3.8494</v>
      </c>
      <c r="AH140" s="15" t="n">
        <f aca="false">LOOKUP(Speedlo,'4'!$B$1:$BJ$1,'4'!$B136:$BJ136)</f>
        <v>5.832</v>
      </c>
      <c r="AI140" s="15" t="n">
        <f aca="false">Xlo*AH140+Xhi*AJ140</f>
        <v>6.34</v>
      </c>
      <c r="AJ140" s="15" t="n">
        <f aca="false">LOOKUP(Speedhi,'4'!$B$1:$BJ$1,'4'!$B136:$BJ136)</f>
        <v>6.34</v>
      </c>
      <c r="AK140" s="16" t="n">
        <f aca="false">LOOKUP(Speedlo,'5'!$B$1:$BJ$1,'5'!$B136:$BJ136)</f>
        <v>5.5404</v>
      </c>
      <c r="AL140" s="16" t="n">
        <f aca="false">Xlo*AK140+Xhi*AM140</f>
        <v>6.023</v>
      </c>
      <c r="AM140" s="16" t="n">
        <f aca="false">LOOKUP(Speedhi,'5'!$B$1:$BJ$1,'5'!$B136:$BJ136)</f>
        <v>6.023</v>
      </c>
    </row>
    <row r="141" customFormat="false" ht="14.1" hidden="false" customHeight="true" outlineLevel="0" collapsed="false">
      <c r="A141" s="60" t="n">
        <f aca="false">A140+1</f>
        <v>170</v>
      </c>
      <c r="B141" s="52" t="n">
        <f aca="false">IF(X141&lt;=0,0,X141*Factor)</f>
        <v>6.3</v>
      </c>
      <c r="C141" s="53" t="n">
        <f aca="false">ROUND($B141*COS(PI()*(D141-Best)/180),4)</f>
        <v>-6.1843</v>
      </c>
      <c r="D141" s="54" t="n">
        <f aca="false">MOD(Wind+$A141+360,360)</f>
        <v>183</v>
      </c>
      <c r="E141" s="61" t="n">
        <f aca="false">ROUND($B141*COS(PI()*(F141-Best)/180),4)</f>
        <v>-6.2224</v>
      </c>
      <c r="F141" s="62" t="n">
        <f aca="false">MOD(Wind-$A141+360,360)</f>
        <v>203</v>
      </c>
      <c r="G141" s="57" t="n">
        <f aca="false">SQRT($J141^2+$K141^2)</f>
        <v>3.95021811049235</v>
      </c>
      <c r="H141" s="63" t="n">
        <f aca="false">IF($J141&lt;&gt;0,MOD(ATAN($K141/$J141)*180/PI(),180),0)</f>
        <v>153.922188385393</v>
      </c>
      <c r="I141" s="59" t="str">
        <f aca="false">IF(B141=0,"anchor",W141)</f>
        <v>Asy Spi</v>
      </c>
      <c r="J141" s="0" t="n">
        <f aca="false">$B141+Speed*COS(PI()*$A141/180)</f>
        <v>-3.54807753012208</v>
      </c>
      <c r="K141" s="0" t="n">
        <f aca="false">Speed*SIN(PI()*$A141/180)</f>
        <v>1.7364817766693</v>
      </c>
      <c r="U141" s="0"/>
      <c r="W141" s="1" t="str">
        <f aca="false">IF(X141=Z141,polar_type22!$D$3,IF(X141=AC141,polar_type22!$E$3,IF(X141=AF141,polar_type22!$F$3,IF(X141=AI141,polar_type22!$G$3,polar_type22!$H$3))))</f>
        <v>Asy Spi</v>
      </c>
      <c r="X141" s="0" t="n">
        <f aca="false">MAX(Z141,AC141,AF141,AI141,AL141)</f>
        <v>6.3</v>
      </c>
      <c r="Y141" s="12" t="n">
        <f aca="false">LOOKUP(Speedlo,'1'!$B$1:$BJ$1,'1'!$B137:$BJ137)</f>
        <v>2.627</v>
      </c>
      <c r="Z141" s="12" t="n">
        <f aca="false">Xlo*Y141+Xhi*AA141</f>
        <v>2.904</v>
      </c>
      <c r="AA141" s="12" t="n">
        <f aca="false">LOOKUP(Speedhi,'1'!$B$1:$BJ$1,'1'!$B137:$BJ137)</f>
        <v>2.904</v>
      </c>
      <c r="AB141" s="13" t="n">
        <f aca="false">LOOKUP(Speedlo,'2'!$B$1:$BJ$1,'2'!$B137:$BJ137)</f>
        <v>2.871</v>
      </c>
      <c r="AC141" s="13" t="n">
        <f aca="false">Xlo*AB141+Xhi*AD141</f>
        <v>3.221</v>
      </c>
      <c r="AD141" s="13" t="n">
        <f aca="false">LOOKUP(Speedhi,'2'!$B$1:$BJ$1,'2'!$B137:$BJ137)</f>
        <v>3.221</v>
      </c>
      <c r="AE141" s="14" t="n">
        <f aca="false">LOOKUP(Speedlo,'3'!$B$1:$BJ$1,'3'!$B137:$BJ137)</f>
        <v>3.438</v>
      </c>
      <c r="AF141" s="14" t="n">
        <f aca="false">Xlo*AE141+Xhi*AG141</f>
        <v>3.828</v>
      </c>
      <c r="AG141" s="14" t="n">
        <f aca="false">LOOKUP(Speedhi,'3'!$B$1:$BJ$1,'3'!$B137:$BJ137)</f>
        <v>3.828</v>
      </c>
      <c r="AH141" s="15" t="n">
        <f aca="false">LOOKUP(Speedlo,'4'!$B$1:$BJ$1,'4'!$B137:$BJ137)</f>
        <v>5.8</v>
      </c>
      <c r="AI141" s="15" t="n">
        <f aca="false">Xlo*AH141+Xhi*AJ141</f>
        <v>6.3</v>
      </c>
      <c r="AJ141" s="15" t="n">
        <f aca="false">LOOKUP(Speedhi,'4'!$B$1:$BJ$1,'4'!$B137:$BJ137)</f>
        <v>6.3</v>
      </c>
      <c r="AK141" s="16" t="n">
        <f aca="false">LOOKUP(Speedlo,'5'!$B$1:$BJ$1,'5'!$B137:$BJ137)</f>
        <v>5.51</v>
      </c>
      <c r="AL141" s="16" t="n">
        <f aca="false">Xlo*AK141+Xhi*AM141</f>
        <v>5.985</v>
      </c>
      <c r="AM141" s="16" t="n">
        <f aca="false">LOOKUP(Speedhi,'5'!$B$1:$BJ$1,'5'!$B137:$BJ137)</f>
        <v>5.985</v>
      </c>
    </row>
    <row r="142" customFormat="false" ht="14.1" hidden="false" customHeight="true" outlineLevel="0" collapsed="false">
      <c r="A142" s="60" t="n">
        <f aca="false">A141+1</f>
        <v>171</v>
      </c>
      <c r="B142" s="52" t="n">
        <f aca="false">IF(X142&lt;=0,0,X142*Factor)</f>
        <v>6.28</v>
      </c>
      <c r="C142" s="53" t="n">
        <f aca="false">ROUND($B142*COS(PI()*(D142-Best)/180),4)</f>
        <v>-6.1846</v>
      </c>
      <c r="D142" s="54" t="n">
        <f aca="false">MOD(Wind+$A142+360,360)</f>
        <v>184</v>
      </c>
      <c r="E142" s="61" t="n">
        <f aca="false">ROUND($B142*COS(PI()*(F142-Best)/180),4)</f>
        <v>-6.2189</v>
      </c>
      <c r="F142" s="62" t="n">
        <f aca="false">MOD(Wind-$A142+360,360)</f>
        <v>202</v>
      </c>
      <c r="G142" s="57" t="n">
        <f aca="false">SQRT($J142^2+$K142^2)</f>
        <v>3.92233915173723</v>
      </c>
      <c r="H142" s="63" t="n">
        <f aca="false">IF($J142&lt;&gt;0,MOD(ATAN($K142/$J142)*180/PI(),180),0)</f>
        <v>156.494973361027</v>
      </c>
      <c r="I142" s="59" t="str">
        <f aca="false">IF(B142=0,"anchor",W142)</f>
        <v>Asy Spi</v>
      </c>
      <c r="J142" s="0" t="n">
        <f aca="false">$B142+Speed*COS(PI()*$A142/180)</f>
        <v>-3.59688340595138</v>
      </c>
      <c r="K142" s="0" t="n">
        <f aca="false">Speed*SIN(PI()*$A142/180)</f>
        <v>1.56434465040231</v>
      </c>
      <c r="U142" s="0"/>
      <c r="W142" s="1" t="str">
        <f aca="false">IF(X142=Z142,polar_type22!$D$3,IF(X142=AC142,polar_type22!$E$3,IF(X142=AF142,polar_type22!$F$3,IF(X142=AI142,polar_type22!$G$3,polar_type22!$H$3))))</f>
        <v>Asy Spi</v>
      </c>
      <c r="X142" s="0" t="n">
        <f aca="false">MAX(Z142,AC142,AF142,AI142,AL142)</f>
        <v>6.28</v>
      </c>
      <c r="Y142" s="12" t="n">
        <f aca="false">LOOKUP(Speedlo,'1'!$B$1:$BJ$1,'1'!$B138:$BJ138)</f>
        <v>2.611</v>
      </c>
      <c r="Z142" s="12" t="n">
        <f aca="false">Xlo*Y142+Xhi*AA142</f>
        <v>2.8868</v>
      </c>
      <c r="AA142" s="12" t="n">
        <f aca="false">LOOKUP(Speedhi,'1'!$B$1:$BJ$1,'1'!$B138:$BJ138)</f>
        <v>2.8868</v>
      </c>
      <c r="AB142" s="13" t="n">
        <f aca="false">LOOKUP(Speedlo,'2'!$B$1:$BJ$1,'2'!$B138:$BJ138)</f>
        <v>2.8632</v>
      </c>
      <c r="AC142" s="13" t="n">
        <f aca="false">Xlo*AB142+Xhi*AD142</f>
        <v>3.2028</v>
      </c>
      <c r="AD142" s="13" t="n">
        <f aca="false">LOOKUP(Speedhi,'2'!$B$1:$BJ$1,'2'!$B138:$BJ138)</f>
        <v>3.2028</v>
      </c>
      <c r="AE142" s="14" t="n">
        <f aca="false">LOOKUP(Speedlo,'3'!$B$1:$BJ$1,'3'!$B138:$BJ138)</f>
        <v>3.4298</v>
      </c>
      <c r="AF142" s="14" t="n">
        <f aca="false">Xlo*AE142+Xhi*AG142</f>
        <v>3.8108</v>
      </c>
      <c r="AG142" s="14" t="n">
        <f aca="false">LOOKUP(Speedhi,'3'!$B$1:$BJ$1,'3'!$B138:$BJ138)</f>
        <v>3.8108</v>
      </c>
      <c r="AH142" s="15" t="n">
        <f aca="false">LOOKUP(Speedlo,'4'!$B$1:$BJ$1,'4'!$B138:$BJ138)</f>
        <v>5.78</v>
      </c>
      <c r="AI142" s="15" t="n">
        <f aca="false">Xlo*AH142+Xhi*AJ142</f>
        <v>6.28</v>
      </c>
      <c r="AJ142" s="15" t="n">
        <f aca="false">LOOKUP(Speedhi,'4'!$B$1:$BJ$1,'4'!$B138:$BJ138)</f>
        <v>6.28</v>
      </c>
      <c r="AK142" s="16" t="n">
        <f aca="false">LOOKUP(Speedlo,'5'!$B$1:$BJ$1,'5'!$B138:$BJ138)</f>
        <v>5.491</v>
      </c>
      <c r="AL142" s="16" t="n">
        <f aca="false">Xlo*AK142+Xhi*AM142</f>
        <v>5.966</v>
      </c>
      <c r="AM142" s="16" t="n">
        <f aca="false">LOOKUP(Speedhi,'5'!$B$1:$BJ$1,'5'!$B138:$BJ138)</f>
        <v>5.966</v>
      </c>
    </row>
    <row r="143" customFormat="false" ht="14.1" hidden="false" customHeight="true" outlineLevel="0" collapsed="false">
      <c r="A143" s="60" t="n">
        <f aca="false">A142+1</f>
        <v>172</v>
      </c>
      <c r="B143" s="52" t="n">
        <f aca="false">IF(X143&lt;=0,0,X143*Factor)</f>
        <v>6.26</v>
      </c>
      <c r="C143" s="53" t="n">
        <f aca="false">ROUND($B143*COS(PI()*(D143-Best)/180),4)</f>
        <v>-6.1829</v>
      </c>
      <c r="D143" s="54" t="n">
        <f aca="false">MOD(Wind+$A143+360,360)</f>
        <v>185</v>
      </c>
      <c r="E143" s="61" t="n">
        <f aca="false">ROUND($B143*COS(PI()*(F143-Best)/180),4)</f>
        <v>-6.2133</v>
      </c>
      <c r="F143" s="62" t="n">
        <f aca="false">MOD(Wind-$A143+360,360)</f>
        <v>201</v>
      </c>
      <c r="G143" s="57" t="n">
        <f aca="false">SQRT($J143^2+$K143^2)</f>
        <v>3.89949199172859</v>
      </c>
      <c r="H143" s="63" t="n">
        <f aca="false">IF($J143&lt;&gt;0,MOD(ATAN($K143/$J143)*180/PI(),180),0)</f>
        <v>159.09002753655</v>
      </c>
      <c r="I143" s="59" t="str">
        <f aca="false">IF(B143=0,"anchor",W143)</f>
        <v>Asy Spi</v>
      </c>
      <c r="J143" s="0" t="n">
        <f aca="false">$B143+Speed*COS(PI()*$A143/180)</f>
        <v>-3.6426806874157</v>
      </c>
      <c r="K143" s="0" t="n">
        <f aca="false">Speed*SIN(PI()*$A143/180)</f>
        <v>1.39173100960066</v>
      </c>
      <c r="U143" s="0"/>
      <c r="W143" s="1" t="str">
        <f aca="false">IF(X143=Z143,polar_type22!$D$3,IF(X143=AC143,polar_type22!$E$3,IF(X143=AF143,polar_type22!$F$3,IF(X143=AI143,polar_type22!$G$3,polar_type22!$H$3))))</f>
        <v>Asy Spi</v>
      </c>
      <c r="X143" s="0" t="n">
        <f aca="false">MAX(Z143,AC143,AF143,AI143,AL143)</f>
        <v>6.26</v>
      </c>
      <c r="Y143" s="12" t="n">
        <f aca="false">LOOKUP(Speedlo,'1'!$B$1:$BJ$1,'1'!$B139:$BJ139)</f>
        <v>2.595</v>
      </c>
      <c r="Z143" s="12" t="n">
        <f aca="false">Xlo*Y143+Xhi*AA143</f>
        <v>2.8696</v>
      </c>
      <c r="AA143" s="12" t="n">
        <f aca="false">LOOKUP(Speedhi,'1'!$B$1:$BJ$1,'1'!$B139:$BJ139)</f>
        <v>2.8696</v>
      </c>
      <c r="AB143" s="13" t="n">
        <f aca="false">LOOKUP(Speedlo,'2'!$B$1:$BJ$1,'2'!$B139:$BJ139)</f>
        <v>2.8554</v>
      </c>
      <c r="AC143" s="13" t="n">
        <f aca="false">Xlo*AB143+Xhi*AD143</f>
        <v>3.1846</v>
      </c>
      <c r="AD143" s="13" t="n">
        <f aca="false">LOOKUP(Speedhi,'2'!$B$1:$BJ$1,'2'!$B139:$BJ139)</f>
        <v>3.1846</v>
      </c>
      <c r="AE143" s="14" t="n">
        <f aca="false">LOOKUP(Speedlo,'3'!$B$1:$BJ$1,'3'!$B139:$BJ139)</f>
        <v>3.4216</v>
      </c>
      <c r="AF143" s="14" t="n">
        <f aca="false">Xlo*AE143+Xhi*AG143</f>
        <v>3.7936</v>
      </c>
      <c r="AG143" s="14" t="n">
        <f aca="false">LOOKUP(Speedhi,'3'!$B$1:$BJ$1,'3'!$B139:$BJ139)</f>
        <v>3.7936</v>
      </c>
      <c r="AH143" s="15" t="n">
        <f aca="false">LOOKUP(Speedlo,'4'!$B$1:$BJ$1,'4'!$B139:$BJ139)</f>
        <v>5.76</v>
      </c>
      <c r="AI143" s="15" t="n">
        <f aca="false">Xlo*AH143+Xhi*AJ143</f>
        <v>6.26</v>
      </c>
      <c r="AJ143" s="15" t="n">
        <f aca="false">LOOKUP(Speedhi,'4'!$B$1:$BJ$1,'4'!$B139:$BJ139)</f>
        <v>6.26</v>
      </c>
      <c r="AK143" s="16" t="n">
        <f aca="false">LOOKUP(Speedlo,'5'!$B$1:$BJ$1,'5'!$B139:$BJ139)</f>
        <v>5.472</v>
      </c>
      <c r="AL143" s="16" t="n">
        <f aca="false">Xlo*AK143+Xhi*AM143</f>
        <v>5.947</v>
      </c>
      <c r="AM143" s="16" t="n">
        <f aca="false">LOOKUP(Speedhi,'5'!$B$1:$BJ$1,'5'!$B139:$BJ139)</f>
        <v>5.947</v>
      </c>
    </row>
    <row r="144" customFormat="false" ht="14.1" hidden="false" customHeight="true" outlineLevel="0" collapsed="false">
      <c r="A144" s="60" t="n">
        <f aca="false">A143+1</f>
        <v>173</v>
      </c>
      <c r="B144" s="52" t="n">
        <f aca="false">IF(X144&lt;=0,0,X144*Factor)</f>
        <v>6.24</v>
      </c>
      <c r="C144" s="53" t="n">
        <f aca="false">ROUND($B144*COS(PI()*(D144-Best)/180),4)</f>
        <v>-6.1793</v>
      </c>
      <c r="D144" s="54" t="n">
        <f aca="false">MOD(Wind+$A144+360,360)</f>
        <v>186</v>
      </c>
      <c r="E144" s="61" t="n">
        <f aca="false">ROUND($B144*COS(PI()*(F144-Best)/180),4)</f>
        <v>-6.2058</v>
      </c>
      <c r="F144" s="62" t="n">
        <f aca="false">MOD(Wind-$A144+360,360)</f>
        <v>200</v>
      </c>
      <c r="G144" s="57" t="n">
        <f aca="false">SQRT($J144^2+$K144^2)</f>
        <v>3.88173160782183</v>
      </c>
      <c r="H144" s="63" t="n">
        <f aca="false">IF($J144&lt;&gt;0,MOD(ATAN($K144/$J144)*180/PI(),180),0)</f>
        <v>161.702192168071</v>
      </c>
      <c r="I144" s="59" t="str">
        <f aca="false">IF(B144=0,"anchor",W144)</f>
        <v>Asy Spi</v>
      </c>
      <c r="J144" s="0" t="n">
        <f aca="false">$B144+Speed*COS(PI()*$A144/180)</f>
        <v>-3.68546151641322</v>
      </c>
      <c r="K144" s="0" t="n">
        <f aca="false">Speed*SIN(PI()*$A144/180)</f>
        <v>1.21869343405148</v>
      </c>
      <c r="U144" s="0"/>
      <c r="W144" s="1" t="str">
        <f aca="false">IF(X144=Z144,polar_type22!$D$3,IF(X144=AC144,polar_type22!$E$3,IF(X144=AF144,polar_type22!$F$3,IF(X144=AI144,polar_type22!$G$3,polar_type22!$H$3))))</f>
        <v>Asy Spi</v>
      </c>
      <c r="X144" s="0" t="n">
        <f aca="false">MAX(Z144,AC144,AF144,AI144,AL144)</f>
        <v>6.24</v>
      </c>
      <c r="Y144" s="12" t="n">
        <f aca="false">LOOKUP(Speedlo,'1'!$B$1:$BJ$1,'1'!$B140:$BJ140)</f>
        <v>2.579</v>
      </c>
      <c r="Z144" s="12" t="n">
        <f aca="false">Xlo*Y144+Xhi*AA144</f>
        <v>2.8524</v>
      </c>
      <c r="AA144" s="12" t="n">
        <f aca="false">LOOKUP(Speedhi,'1'!$B$1:$BJ$1,'1'!$B140:$BJ140)</f>
        <v>2.8524</v>
      </c>
      <c r="AB144" s="13" t="n">
        <f aca="false">LOOKUP(Speedlo,'2'!$B$1:$BJ$1,'2'!$B140:$BJ140)</f>
        <v>2.8476</v>
      </c>
      <c r="AC144" s="13" t="n">
        <f aca="false">Xlo*AB144+Xhi*AD144</f>
        <v>3.1664</v>
      </c>
      <c r="AD144" s="13" t="n">
        <f aca="false">LOOKUP(Speedhi,'2'!$B$1:$BJ$1,'2'!$B140:$BJ140)</f>
        <v>3.1664</v>
      </c>
      <c r="AE144" s="14" t="n">
        <f aca="false">LOOKUP(Speedlo,'3'!$B$1:$BJ$1,'3'!$B140:$BJ140)</f>
        <v>3.4134</v>
      </c>
      <c r="AF144" s="14" t="n">
        <f aca="false">Xlo*AE144+Xhi*AG144</f>
        <v>3.7764</v>
      </c>
      <c r="AG144" s="14" t="n">
        <f aca="false">LOOKUP(Speedhi,'3'!$B$1:$BJ$1,'3'!$B140:$BJ140)</f>
        <v>3.7764</v>
      </c>
      <c r="AH144" s="15" t="n">
        <f aca="false">LOOKUP(Speedlo,'4'!$B$1:$BJ$1,'4'!$B140:$BJ140)</f>
        <v>5.74</v>
      </c>
      <c r="AI144" s="15" t="n">
        <f aca="false">Xlo*AH144+Xhi*AJ144</f>
        <v>6.24</v>
      </c>
      <c r="AJ144" s="15" t="n">
        <f aca="false">LOOKUP(Speedhi,'4'!$B$1:$BJ$1,'4'!$B140:$BJ140)</f>
        <v>6.24</v>
      </c>
      <c r="AK144" s="16" t="n">
        <f aca="false">LOOKUP(Speedlo,'5'!$B$1:$BJ$1,'5'!$B140:$BJ140)</f>
        <v>5.453</v>
      </c>
      <c r="AL144" s="16" t="n">
        <f aca="false">Xlo*AK144+Xhi*AM144</f>
        <v>5.928</v>
      </c>
      <c r="AM144" s="16" t="n">
        <f aca="false">LOOKUP(Speedhi,'5'!$B$1:$BJ$1,'5'!$B140:$BJ140)</f>
        <v>5.928</v>
      </c>
    </row>
    <row r="145" customFormat="false" ht="14.1" hidden="false" customHeight="true" outlineLevel="0" collapsed="false">
      <c r="A145" s="60" t="n">
        <f aca="false">A144+1</f>
        <v>174</v>
      </c>
      <c r="B145" s="52" t="n">
        <f aca="false">IF(X145&lt;=0,0,X145*Factor)</f>
        <v>6.22</v>
      </c>
      <c r="C145" s="53" t="n">
        <f aca="false">ROUND($B145*COS(PI()*(D145-Best)/180),4)</f>
        <v>-6.1736</v>
      </c>
      <c r="D145" s="54" t="n">
        <f aca="false">MOD(Wind+$A145+360,360)</f>
        <v>187</v>
      </c>
      <c r="E145" s="61" t="n">
        <f aca="false">ROUND($B145*COS(PI()*(F145-Best)/180),4)</f>
        <v>-6.1963</v>
      </c>
      <c r="F145" s="62" t="n">
        <f aca="false">MOD(Wind-$A145+360,360)</f>
        <v>199</v>
      </c>
      <c r="G145" s="57" t="n">
        <f aca="false">SQRT($J145^2+$K145^2)</f>
        <v>3.86909242797155</v>
      </c>
      <c r="H145" s="63" t="n">
        <f aca="false">IF($J145&lt;&gt;0,MOD(ATAN($K145/$J145)*180/PI(),180),0)</f>
        <v>164.326048620883</v>
      </c>
      <c r="I145" s="59" t="str">
        <f aca="false">IF(B145=0,"anchor",W145)</f>
        <v>Asy Spi</v>
      </c>
      <c r="J145" s="0" t="n">
        <f aca="false">$B145+Speed*COS(PI()*$A145/180)</f>
        <v>-3.72521895368273</v>
      </c>
      <c r="K145" s="0" t="n">
        <f aca="false">Speed*SIN(PI()*$A145/180)</f>
        <v>1.04528463267654</v>
      </c>
      <c r="U145" s="0"/>
      <c r="W145" s="1" t="str">
        <f aca="false">IF(X145=Z145,polar_type22!$D$3,IF(X145=AC145,polar_type22!$E$3,IF(X145=AF145,polar_type22!$F$3,IF(X145=AI145,polar_type22!$G$3,polar_type22!$H$3))))</f>
        <v>Asy Spi</v>
      </c>
      <c r="X145" s="0" t="n">
        <f aca="false">MAX(Z145,AC145,AF145,AI145,AL145)</f>
        <v>6.22</v>
      </c>
      <c r="Y145" s="12" t="n">
        <f aca="false">LOOKUP(Speedlo,'1'!$B$1:$BJ$1,'1'!$B141:$BJ141)</f>
        <v>2.563</v>
      </c>
      <c r="Z145" s="12" t="n">
        <f aca="false">Xlo*Y145+Xhi*AA145</f>
        <v>2.8352</v>
      </c>
      <c r="AA145" s="12" t="n">
        <f aca="false">LOOKUP(Speedhi,'1'!$B$1:$BJ$1,'1'!$B141:$BJ141)</f>
        <v>2.8352</v>
      </c>
      <c r="AB145" s="13" t="n">
        <f aca="false">LOOKUP(Speedlo,'2'!$B$1:$BJ$1,'2'!$B141:$BJ141)</f>
        <v>2.8398</v>
      </c>
      <c r="AC145" s="13" t="n">
        <f aca="false">Xlo*AB145+Xhi*AD145</f>
        <v>3.1482</v>
      </c>
      <c r="AD145" s="13" t="n">
        <f aca="false">LOOKUP(Speedhi,'2'!$B$1:$BJ$1,'2'!$B141:$BJ141)</f>
        <v>3.1482</v>
      </c>
      <c r="AE145" s="14" t="n">
        <f aca="false">LOOKUP(Speedlo,'3'!$B$1:$BJ$1,'3'!$B141:$BJ141)</f>
        <v>3.4052</v>
      </c>
      <c r="AF145" s="14" t="n">
        <f aca="false">Xlo*AE145+Xhi*AG145</f>
        <v>3.7592</v>
      </c>
      <c r="AG145" s="14" t="n">
        <f aca="false">LOOKUP(Speedhi,'3'!$B$1:$BJ$1,'3'!$B141:$BJ141)</f>
        <v>3.7592</v>
      </c>
      <c r="AH145" s="15" t="n">
        <f aca="false">LOOKUP(Speedlo,'4'!$B$1:$BJ$1,'4'!$B141:$BJ141)</f>
        <v>5.72</v>
      </c>
      <c r="AI145" s="15" t="n">
        <f aca="false">Xlo*AH145+Xhi*AJ145</f>
        <v>6.22</v>
      </c>
      <c r="AJ145" s="15" t="n">
        <f aca="false">LOOKUP(Speedhi,'4'!$B$1:$BJ$1,'4'!$B141:$BJ141)</f>
        <v>6.22</v>
      </c>
      <c r="AK145" s="16" t="n">
        <f aca="false">LOOKUP(Speedlo,'5'!$B$1:$BJ$1,'5'!$B141:$BJ141)</f>
        <v>5.434</v>
      </c>
      <c r="AL145" s="16" t="n">
        <f aca="false">Xlo*AK145+Xhi*AM145</f>
        <v>5.909</v>
      </c>
      <c r="AM145" s="16" t="n">
        <f aca="false">LOOKUP(Speedhi,'5'!$B$1:$BJ$1,'5'!$B141:$BJ141)</f>
        <v>5.909</v>
      </c>
    </row>
    <row r="146" customFormat="false" ht="14.1" hidden="false" customHeight="true" outlineLevel="0" collapsed="false">
      <c r="A146" s="60" t="n">
        <f aca="false">A145+1</f>
        <v>175</v>
      </c>
      <c r="B146" s="52" t="n">
        <f aca="false">IF(X146&lt;=0,0,X146*Factor)</f>
        <v>6.2</v>
      </c>
      <c r="C146" s="53" t="n">
        <f aca="false">ROUND($B146*COS(PI()*(D146-Best)/180),4)</f>
        <v>-6.166</v>
      </c>
      <c r="D146" s="54" t="n">
        <f aca="false">MOD(Wind+$A146+360,360)</f>
        <v>188</v>
      </c>
      <c r="E146" s="61" t="n">
        <f aca="false">ROUND($B146*COS(PI()*(F146-Best)/180),4)</f>
        <v>-6.1849</v>
      </c>
      <c r="F146" s="62" t="n">
        <f aca="false">MOD(Wind-$A146+360,360)</f>
        <v>198</v>
      </c>
      <c r="G146" s="57" t="n">
        <f aca="false">SQRT($J146^2+$K146^2)</f>
        <v>3.86158742444394</v>
      </c>
      <c r="H146" s="63" t="n">
        <f aca="false">IF($J146&lt;&gt;0,MOD(ATAN($K146/$J146)*180/PI(),180),0)</f>
        <v>166.955999386226</v>
      </c>
      <c r="I146" s="59" t="str">
        <f aca="false">IF(B146=0,"anchor",W146)</f>
        <v>Asy Spi</v>
      </c>
      <c r="J146" s="0" t="n">
        <f aca="false">$B146+Speed*COS(PI()*$A146/180)</f>
        <v>-3.76194698091745</v>
      </c>
      <c r="K146" s="0" t="n">
        <f aca="false">Speed*SIN(PI()*$A146/180)</f>
        <v>0.871557427476586</v>
      </c>
      <c r="U146" s="0"/>
      <c r="W146" s="1" t="str">
        <f aca="false">IF(X146=Z146,polar_type22!$D$3,IF(X146=AC146,polar_type22!$E$3,IF(X146=AF146,polar_type22!$F$3,IF(X146=AI146,polar_type22!$G$3,polar_type22!$H$3))))</f>
        <v>Asy Spi</v>
      </c>
      <c r="X146" s="0" t="n">
        <f aca="false">MAX(Z146,AC146,AF146,AI146,AL146)</f>
        <v>6.2</v>
      </c>
      <c r="Y146" s="12" t="n">
        <f aca="false">LOOKUP(Speedlo,'1'!$B$1:$BJ$1,'1'!$B142:$BJ142)</f>
        <v>2.547</v>
      </c>
      <c r="Z146" s="12" t="n">
        <f aca="false">Xlo*Y146+Xhi*AA146</f>
        <v>2.818</v>
      </c>
      <c r="AA146" s="12" t="n">
        <f aca="false">LOOKUP(Speedhi,'1'!$B$1:$BJ$1,'1'!$B142:$BJ142)</f>
        <v>2.818</v>
      </c>
      <c r="AB146" s="13" t="n">
        <f aca="false">LOOKUP(Speedlo,'2'!$B$1:$BJ$1,'2'!$B142:$BJ142)</f>
        <v>2.832</v>
      </c>
      <c r="AC146" s="13" t="n">
        <f aca="false">Xlo*AB146+Xhi*AD146</f>
        <v>3.13</v>
      </c>
      <c r="AD146" s="13" t="n">
        <f aca="false">LOOKUP(Speedhi,'2'!$B$1:$BJ$1,'2'!$B142:$BJ142)</f>
        <v>3.13</v>
      </c>
      <c r="AE146" s="14" t="n">
        <f aca="false">LOOKUP(Speedlo,'3'!$B$1:$BJ$1,'3'!$B142:$BJ142)</f>
        <v>3.397</v>
      </c>
      <c r="AF146" s="14" t="n">
        <f aca="false">Xlo*AE146+Xhi*AG146</f>
        <v>3.742</v>
      </c>
      <c r="AG146" s="14" t="n">
        <f aca="false">LOOKUP(Speedhi,'3'!$B$1:$BJ$1,'3'!$B142:$BJ142)</f>
        <v>3.742</v>
      </c>
      <c r="AH146" s="15" t="n">
        <f aca="false">LOOKUP(Speedlo,'4'!$B$1:$BJ$1,'4'!$B142:$BJ142)</f>
        <v>5.7</v>
      </c>
      <c r="AI146" s="15" t="n">
        <f aca="false">Xlo*AH146+Xhi*AJ146</f>
        <v>6.2</v>
      </c>
      <c r="AJ146" s="15" t="n">
        <f aca="false">LOOKUP(Speedhi,'4'!$B$1:$BJ$1,'4'!$B142:$BJ142)</f>
        <v>6.2</v>
      </c>
      <c r="AK146" s="16" t="n">
        <f aca="false">LOOKUP(Speedlo,'5'!$B$1:$BJ$1,'5'!$B142:$BJ142)</f>
        <v>5.415</v>
      </c>
      <c r="AL146" s="16" t="n">
        <f aca="false">Xlo*AK146+Xhi*AM146</f>
        <v>5.89</v>
      </c>
      <c r="AM146" s="16" t="n">
        <f aca="false">LOOKUP(Speedhi,'5'!$B$1:$BJ$1,'5'!$B142:$BJ142)</f>
        <v>5.89</v>
      </c>
    </row>
    <row r="147" customFormat="false" ht="14.1" hidden="false" customHeight="true" outlineLevel="0" collapsed="false">
      <c r="A147" s="60" t="n">
        <f aca="false">A146+1</f>
        <v>176</v>
      </c>
      <c r="B147" s="52" t="n">
        <f aca="false">IF(X147&lt;=0,0,X147*Factor)</f>
        <v>6.18</v>
      </c>
      <c r="C147" s="53" t="n">
        <f aca="false">ROUND($B147*COS(PI()*(D147-Best)/180),4)</f>
        <v>-6.1565</v>
      </c>
      <c r="D147" s="54" t="n">
        <f aca="false">MOD(Wind+$A147+360,360)</f>
        <v>189</v>
      </c>
      <c r="E147" s="61" t="n">
        <f aca="false">ROUND($B147*COS(PI()*(F147-Best)/180),4)</f>
        <v>-6.1715</v>
      </c>
      <c r="F147" s="62" t="n">
        <f aca="false">MOD(Wind-$A147+360,360)</f>
        <v>197</v>
      </c>
      <c r="G147" s="57" t="n">
        <f aca="false">SQRT($J147^2+$K147^2)</f>
        <v>3.85920761139975</v>
      </c>
      <c r="H147" s="63" t="n">
        <f aca="false">IF($J147&lt;&gt;0,MOD(ATAN($K147/$J147)*180/PI(),180),0)</f>
        <v>169.586356119125</v>
      </c>
      <c r="I147" s="59" t="str">
        <f aca="false">IF(B147=0,"anchor",W147)</f>
        <v>Asy Spi</v>
      </c>
      <c r="J147" s="0" t="n">
        <f aca="false">$B147+Speed*COS(PI()*$A147/180)</f>
        <v>-3.79564050259824</v>
      </c>
      <c r="K147" s="0" t="n">
        <f aca="false">Speed*SIN(PI()*$A147/180)</f>
        <v>0.697564737441255</v>
      </c>
      <c r="U147" s="0"/>
      <c r="W147" s="1" t="str">
        <f aca="false">IF(X147=Z147,polar_type22!$D$3,IF(X147=AC147,polar_type22!$E$3,IF(X147=AF147,polar_type22!$F$3,IF(X147=AI147,polar_type22!$G$3,polar_type22!$H$3))))</f>
        <v>Asy Spi</v>
      </c>
      <c r="X147" s="0" t="n">
        <f aca="false">MAX(Z147,AC147,AF147,AI147,AL147)</f>
        <v>6.18</v>
      </c>
      <c r="Y147" s="12" t="n">
        <f aca="false">LOOKUP(Speedlo,'1'!$B$1:$BJ$1,'1'!$B143:$BJ143)</f>
        <v>2.533</v>
      </c>
      <c r="Z147" s="12" t="n">
        <f aca="false">Xlo*Y147+Xhi*AA147</f>
        <v>2.803</v>
      </c>
      <c r="AA147" s="12" t="n">
        <f aca="false">LOOKUP(Speedhi,'1'!$B$1:$BJ$1,'1'!$B143:$BJ143)</f>
        <v>2.803</v>
      </c>
      <c r="AB147" s="13" t="n">
        <f aca="false">LOOKUP(Speedlo,'2'!$B$1:$BJ$1,'2'!$B143:$BJ143)</f>
        <v>2.8256</v>
      </c>
      <c r="AC147" s="13" t="n">
        <f aca="false">Xlo*AB147+Xhi*AD147</f>
        <v>3.114</v>
      </c>
      <c r="AD147" s="13" t="n">
        <f aca="false">LOOKUP(Speedhi,'2'!$B$1:$BJ$1,'2'!$B143:$BJ143)</f>
        <v>3.114</v>
      </c>
      <c r="AE147" s="14" t="n">
        <f aca="false">LOOKUP(Speedlo,'3'!$B$1:$BJ$1,'3'!$B143:$BJ143)</f>
        <v>3.3896</v>
      </c>
      <c r="AF147" s="14" t="n">
        <f aca="false">Xlo*AE147+Xhi*AG147</f>
        <v>3.7256</v>
      </c>
      <c r="AG147" s="14" t="n">
        <f aca="false">LOOKUP(Speedhi,'3'!$B$1:$BJ$1,'3'!$B143:$BJ143)</f>
        <v>3.7256</v>
      </c>
      <c r="AH147" s="15" t="n">
        <f aca="false">LOOKUP(Speedlo,'4'!$B$1:$BJ$1,'4'!$B143:$BJ143)</f>
        <v>5.68</v>
      </c>
      <c r="AI147" s="15" t="n">
        <f aca="false">Xlo*AH147+Xhi*AJ147</f>
        <v>6.18</v>
      </c>
      <c r="AJ147" s="15" t="n">
        <f aca="false">LOOKUP(Speedhi,'4'!$B$1:$BJ$1,'4'!$B143:$BJ143)</f>
        <v>6.18</v>
      </c>
      <c r="AK147" s="16" t="n">
        <f aca="false">LOOKUP(Speedlo,'5'!$B$1:$BJ$1,'5'!$B143:$BJ143)</f>
        <v>5.396</v>
      </c>
      <c r="AL147" s="16" t="n">
        <f aca="false">Xlo*AK147+Xhi*AM147</f>
        <v>5.871</v>
      </c>
      <c r="AM147" s="16" t="n">
        <f aca="false">LOOKUP(Speedhi,'5'!$B$1:$BJ$1,'5'!$B143:$BJ143)</f>
        <v>5.871</v>
      </c>
    </row>
    <row r="148" customFormat="false" ht="14.1" hidden="false" customHeight="true" outlineLevel="0" collapsed="false">
      <c r="A148" s="60" t="n">
        <f aca="false">A147+1</f>
        <v>177</v>
      </c>
      <c r="B148" s="52" t="n">
        <f aca="false">IF(X148&lt;=0,0,X148*Factor)</f>
        <v>6.16</v>
      </c>
      <c r="C148" s="53" t="n">
        <f aca="false">ROUND($B148*COS(PI()*(D148-Best)/180),4)</f>
        <v>-6.145</v>
      </c>
      <c r="D148" s="54" t="n">
        <f aca="false">MOD(Wind+$A148+360,360)</f>
        <v>190</v>
      </c>
      <c r="E148" s="61" t="n">
        <f aca="false">ROUND($B148*COS(PI()*(F148-Best)/180),4)</f>
        <v>-6.1562</v>
      </c>
      <c r="F148" s="62" t="n">
        <f aca="false">MOD(Wind-$A148+360,360)</f>
        <v>196</v>
      </c>
      <c r="G148" s="57" t="n">
        <f aca="false">SQRT($J148^2+$K148^2)</f>
        <v>3.86192197205439</v>
      </c>
      <c r="H148" s="63" t="n">
        <f aca="false">IF($J148&lt;&gt;0,MOD(ATAN($K148/$J148)*180/PI(),180),0)</f>
        <v>172.211431304703</v>
      </c>
      <c r="I148" s="59" t="str">
        <f aca="false">IF(B148=0,"anchor",W148)</f>
        <v>Asy Spi</v>
      </c>
      <c r="J148" s="0" t="n">
        <f aca="false">$B148+Speed*COS(PI()*$A148/180)</f>
        <v>-3.82629534754574</v>
      </c>
      <c r="K148" s="0" t="n">
        <f aca="false">Speed*SIN(PI()*$A148/180)</f>
        <v>0.523359562429438</v>
      </c>
      <c r="U148" s="0"/>
      <c r="W148" s="1" t="str">
        <f aca="false">IF(X148=Z148,polar_type22!$D$3,IF(X148=AC148,polar_type22!$E$3,IF(X148=AF148,polar_type22!$F$3,IF(X148=AI148,polar_type22!$G$3,polar_type22!$H$3))))</f>
        <v>Asy Spi</v>
      </c>
      <c r="X148" s="0" t="n">
        <f aca="false">MAX(Z148,AC148,AF148,AI148,AL148)</f>
        <v>6.16</v>
      </c>
      <c r="Y148" s="12" t="n">
        <f aca="false">LOOKUP(Speedlo,'1'!$B$1:$BJ$1,'1'!$B144:$BJ144)</f>
        <v>2.519</v>
      </c>
      <c r="Z148" s="12" t="n">
        <f aca="false">Xlo*Y148+Xhi*AA148</f>
        <v>2.788</v>
      </c>
      <c r="AA148" s="12" t="n">
        <f aca="false">LOOKUP(Speedhi,'1'!$B$1:$BJ$1,'1'!$B144:$BJ144)</f>
        <v>2.788</v>
      </c>
      <c r="AB148" s="13" t="n">
        <f aca="false">LOOKUP(Speedlo,'2'!$B$1:$BJ$1,'2'!$B144:$BJ144)</f>
        <v>2.8192</v>
      </c>
      <c r="AC148" s="13" t="n">
        <f aca="false">Xlo*AB148+Xhi*AD148</f>
        <v>3.098</v>
      </c>
      <c r="AD148" s="13" t="n">
        <f aca="false">LOOKUP(Speedhi,'2'!$B$1:$BJ$1,'2'!$B144:$BJ144)</f>
        <v>3.098</v>
      </c>
      <c r="AE148" s="14" t="n">
        <f aca="false">LOOKUP(Speedlo,'3'!$B$1:$BJ$1,'3'!$B144:$BJ144)</f>
        <v>3.3822</v>
      </c>
      <c r="AF148" s="14" t="n">
        <f aca="false">Xlo*AE148+Xhi*AG148</f>
        <v>3.7092</v>
      </c>
      <c r="AG148" s="14" t="n">
        <f aca="false">LOOKUP(Speedhi,'3'!$B$1:$BJ$1,'3'!$B144:$BJ144)</f>
        <v>3.7092</v>
      </c>
      <c r="AH148" s="15" t="n">
        <f aca="false">LOOKUP(Speedlo,'4'!$B$1:$BJ$1,'4'!$B144:$BJ144)</f>
        <v>5.66</v>
      </c>
      <c r="AI148" s="15" t="n">
        <f aca="false">Xlo*AH148+Xhi*AJ148</f>
        <v>6.16</v>
      </c>
      <c r="AJ148" s="15" t="n">
        <f aca="false">LOOKUP(Speedhi,'4'!$B$1:$BJ$1,'4'!$B144:$BJ144)</f>
        <v>6.16</v>
      </c>
      <c r="AK148" s="16" t="n">
        <f aca="false">LOOKUP(Speedlo,'5'!$B$1:$BJ$1,'5'!$B144:$BJ144)</f>
        <v>5.377</v>
      </c>
      <c r="AL148" s="16" t="n">
        <f aca="false">Xlo*AK148+Xhi*AM148</f>
        <v>5.852</v>
      </c>
      <c r="AM148" s="16" t="n">
        <f aca="false">LOOKUP(Speedhi,'5'!$B$1:$BJ$1,'5'!$B144:$BJ144)</f>
        <v>5.852</v>
      </c>
    </row>
    <row r="149" customFormat="false" ht="14.1" hidden="false" customHeight="true" outlineLevel="0" collapsed="false">
      <c r="A149" s="60" t="n">
        <f aca="false">A148+1</f>
        <v>178</v>
      </c>
      <c r="B149" s="52" t="n">
        <f aca="false">IF(X149&lt;=0,0,X149*Factor)</f>
        <v>6.14</v>
      </c>
      <c r="C149" s="53" t="n">
        <f aca="false">ROUND($B149*COS(PI()*(D149-Best)/180),4)</f>
        <v>-6.1316</v>
      </c>
      <c r="D149" s="54" t="n">
        <f aca="false">MOD(Wind+$A149+360,360)</f>
        <v>191</v>
      </c>
      <c r="E149" s="61" t="n">
        <f aca="false">ROUND($B149*COS(PI()*(F149-Best)/180),4)</f>
        <v>-6.1391</v>
      </c>
      <c r="F149" s="62" t="n">
        <f aca="false">MOD(Wind-$A149+360,360)</f>
        <v>195</v>
      </c>
      <c r="G149" s="57" t="n">
        <f aca="false">SQRT($J149^2+$K149^2)</f>
        <v>3.86967782148011</v>
      </c>
      <c r="H149" s="63" t="n">
        <f aca="false">IF($J149&lt;&gt;0,MOD(ATAN($K149/$J149)*180/PI(),180),0)</f>
        <v>174.82562989296</v>
      </c>
      <c r="I149" s="59" t="str">
        <f aca="false">IF(B149=0,"anchor",W149)</f>
        <v>Asy Spi</v>
      </c>
      <c r="J149" s="0" t="n">
        <f aca="false">$B149+Speed*COS(PI()*$A149/180)</f>
        <v>-3.85390827019096</v>
      </c>
      <c r="K149" s="0" t="n">
        <f aca="false">Speed*SIN(PI()*$A149/180)</f>
        <v>0.348994967025007</v>
      </c>
      <c r="U149" s="0"/>
      <c r="W149" s="1" t="str">
        <f aca="false">IF(X149=Z149,polar_type22!$D$3,IF(X149=AC149,polar_type22!$E$3,IF(X149=AF149,polar_type22!$F$3,IF(X149=AI149,polar_type22!$G$3,polar_type22!$H$3))))</f>
        <v>Asy Spi</v>
      </c>
      <c r="X149" s="0" t="n">
        <f aca="false">MAX(Z149,AC149,AF149,AI149,AL149)</f>
        <v>6.14</v>
      </c>
      <c r="Y149" s="12" t="n">
        <f aca="false">LOOKUP(Speedlo,'1'!$B$1:$BJ$1,'1'!$B145:$BJ145)</f>
        <v>2.505</v>
      </c>
      <c r="Z149" s="12" t="n">
        <f aca="false">Xlo*Y149+Xhi*AA149</f>
        <v>2.773</v>
      </c>
      <c r="AA149" s="12" t="n">
        <f aca="false">LOOKUP(Speedhi,'1'!$B$1:$BJ$1,'1'!$B145:$BJ145)</f>
        <v>2.773</v>
      </c>
      <c r="AB149" s="13" t="n">
        <f aca="false">LOOKUP(Speedlo,'2'!$B$1:$BJ$1,'2'!$B145:$BJ145)</f>
        <v>2.8128</v>
      </c>
      <c r="AC149" s="13" t="n">
        <f aca="false">Xlo*AB149+Xhi*AD149</f>
        <v>3.082</v>
      </c>
      <c r="AD149" s="13" t="n">
        <f aca="false">LOOKUP(Speedhi,'2'!$B$1:$BJ$1,'2'!$B145:$BJ145)</f>
        <v>3.082</v>
      </c>
      <c r="AE149" s="14" t="n">
        <f aca="false">LOOKUP(Speedlo,'3'!$B$1:$BJ$1,'3'!$B145:$BJ145)</f>
        <v>3.3748</v>
      </c>
      <c r="AF149" s="14" t="n">
        <f aca="false">Xlo*AE149+Xhi*AG149</f>
        <v>3.6928</v>
      </c>
      <c r="AG149" s="14" t="n">
        <f aca="false">LOOKUP(Speedhi,'3'!$B$1:$BJ$1,'3'!$B145:$BJ145)</f>
        <v>3.6928</v>
      </c>
      <c r="AH149" s="15" t="n">
        <f aca="false">LOOKUP(Speedlo,'4'!$B$1:$BJ$1,'4'!$B145:$BJ145)</f>
        <v>5.64</v>
      </c>
      <c r="AI149" s="15" t="n">
        <f aca="false">Xlo*AH149+Xhi*AJ149</f>
        <v>6.14</v>
      </c>
      <c r="AJ149" s="15" t="n">
        <f aca="false">LOOKUP(Speedhi,'4'!$B$1:$BJ$1,'4'!$B145:$BJ145)</f>
        <v>6.14</v>
      </c>
      <c r="AK149" s="16" t="n">
        <f aca="false">LOOKUP(Speedlo,'5'!$B$1:$BJ$1,'5'!$B145:$BJ145)</f>
        <v>5.358</v>
      </c>
      <c r="AL149" s="16" t="n">
        <f aca="false">Xlo*AK149+Xhi*AM149</f>
        <v>5.833</v>
      </c>
      <c r="AM149" s="16" t="n">
        <f aca="false">LOOKUP(Speedhi,'5'!$B$1:$BJ$1,'5'!$B145:$BJ145)</f>
        <v>5.833</v>
      </c>
    </row>
    <row r="150" customFormat="false" ht="14.1" hidden="false" customHeight="true" outlineLevel="0" collapsed="false">
      <c r="A150" s="60" t="n">
        <f aca="false">A149+1</f>
        <v>179</v>
      </c>
      <c r="B150" s="52" t="n">
        <f aca="false">IF(X150&lt;=0,0,X150*Factor)</f>
        <v>6.12</v>
      </c>
      <c r="C150" s="53" t="n">
        <f aca="false">ROUND($B150*COS(PI()*(D150-Best)/180),4)</f>
        <v>-6.1163</v>
      </c>
      <c r="D150" s="54" t="n">
        <f aca="false">MOD(Wind+$A150+360,360)</f>
        <v>192</v>
      </c>
      <c r="E150" s="61" t="n">
        <f aca="false">ROUND($B150*COS(PI()*(F150-Best)/180),4)</f>
        <v>-6.12</v>
      </c>
      <c r="F150" s="62" t="n">
        <f aca="false">MOD(Wind-$A150+360,360)</f>
        <v>194</v>
      </c>
      <c r="G150" s="57" t="n">
        <f aca="false">SQRT($J150^2+$K150^2)</f>
        <v>3.88240159087873</v>
      </c>
      <c r="H150" s="63" t="n">
        <f aca="false">IF($J150&lt;&gt;0,MOD(ATAN($K150/$J150)*180/PI(),180),0)</f>
        <v>177.423537244298</v>
      </c>
      <c r="I150" s="59" t="str">
        <f aca="false">IF(B150=0,"anchor",W150)</f>
        <v>Asy Spi</v>
      </c>
      <c r="J150" s="0" t="n">
        <f aca="false">$B150+Speed*COS(PI()*$A150/180)</f>
        <v>-3.87847695156391</v>
      </c>
      <c r="K150" s="0" t="n">
        <f aca="false">Speed*SIN(PI()*$A150/180)</f>
        <v>0.174524064372834</v>
      </c>
      <c r="U150" s="0"/>
      <c r="W150" s="1" t="str">
        <f aca="false">IF(X150=Z150,polar_type22!$D$3,IF(X150=AC150,polar_type22!$E$3,IF(X150=AF150,polar_type22!$F$3,IF(X150=AI150,polar_type22!$G$3,polar_type22!$H$3))))</f>
        <v>Asy Spi</v>
      </c>
      <c r="X150" s="0" t="n">
        <f aca="false">MAX(Z150,AC150,AF150,AI150,AL150)</f>
        <v>6.12</v>
      </c>
      <c r="Y150" s="12" t="n">
        <f aca="false">LOOKUP(Speedlo,'1'!$B$1:$BJ$1,'1'!$B146:$BJ146)</f>
        <v>2.491</v>
      </c>
      <c r="Z150" s="12" t="n">
        <f aca="false">Xlo*Y150+Xhi*AA150</f>
        <v>2.758</v>
      </c>
      <c r="AA150" s="12" t="n">
        <f aca="false">LOOKUP(Speedhi,'1'!$B$1:$BJ$1,'1'!$B146:$BJ146)</f>
        <v>2.758</v>
      </c>
      <c r="AB150" s="13" t="n">
        <f aca="false">LOOKUP(Speedlo,'2'!$B$1:$BJ$1,'2'!$B146:$BJ146)</f>
        <v>2.8064</v>
      </c>
      <c r="AC150" s="13" t="n">
        <f aca="false">Xlo*AB150+Xhi*AD150</f>
        <v>3.066</v>
      </c>
      <c r="AD150" s="13" t="n">
        <f aca="false">LOOKUP(Speedhi,'2'!$B$1:$BJ$1,'2'!$B146:$BJ146)</f>
        <v>3.066</v>
      </c>
      <c r="AE150" s="14" t="n">
        <f aca="false">LOOKUP(Speedlo,'3'!$B$1:$BJ$1,'3'!$B146:$BJ146)</f>
        <v>3.3674</v>
      </c>
      <c r="AF150" s="14" t="n">
        <f aca="false">Xlo*AE150+Xhi*AG150</f>
        <v>3.6764</v>
      </c>
      <c r="AG150" s="14" t="n">
        <f aca="false">LOOKUP(Speedhi,'3'!$B$1:$BJ$1,'3'!$B146:$BJ146)</f>
        <v>3.6764</v>
      </c>
      <c r="AH150" s="15" t="n">
        <f aca="false">LOOKUP(Speedlo,'4'!$B$1:$BJ$1,'4'!$B146:$BJ146)</f>
        <v>5.62</v>
      </c>
      <c r="AI150" s="15" t="n">
        <f aca="false">Xlo*AH150+Xhi*AJ150</f>
        <v>6.12</v>
      </c>
      <c r="AJ150" s="15" t="n">
        <f aca="false">LOOKUP(Speedhi,'4'!$B$1:$BJ$1,'4'!$B146:$BJ146)</f>
        <v>6.12</v>
      </c>
      <c r="AK150" s="16" t="n">
        <f aca="false">LOOKUP(Speedlo,'5'!$B$1:$BJ$1,'5'!$B146:$BJ146)</f>
        <v>5.339</v>
      </c>
      <c r="AL150" s="16" t="n">
        <f aca="false">Xlo*AK150+Xhi*AM150</f>
        <v>5.814</v>
      </c>
      <c r="AM150" s="16" t="n">
        <f aca="false">LOOKUP(Speedhi,'5'!$B$1:$BJ$1,'5'!$B146:$BJ146)</f>
        <v>5.814</v>
      </c>
    </row>
    <row r="151" customFormat="false" ht="14.1" hidden="false" customHeight="true" outlineLevel="0" collapsed="false">
      <c r="A151" s="64" t="n">
        <f aca="false">A150+1</f>
        <v>180</v>
      </c>
      <c r="B151" s="52" t="n">
        <f aca="false">IF(X151&lt;=0,0,X151*Factor)</f>
        <v>6.1</v>
      </c>
      <c r="C151" s="65" t="n">
        <f aca="false">ROUND($B151*COS(PI()*(D151-Best)/180),4)</f>
        <v>-6.0991</v>
      </c>
      <c r="D151" s="66" t="n">
        <f aca="false">MOD(Wind+$A151+360,360)</f>
        <v>193</v>
      </c>
      <c r="E151" s="67" t="n">
        <f aca="false">ROUND($B151*COS(PI()*(F151-Best)/180),4)</f>
        <v>-6.0991</v>
      </c>
      <c r="F151" s="68" t="n">
        <f aca="false">MOD(Wind-$A151+360,360)</f>
        <v>193</v>
      </c>
      <c r="G151" s="69" t="n">
        <f aca="false">SQRT($J151^2+$K151^2)</f>
        <v>3.9</v>
      </c>
      <c r="H151" s="70" t="n">
        <f aca="false">IF($J151&lt;&gt;0,MOD(ATAN($K151/$J151)*180/PI(),180),0)</f>
        <v>180</v>
      </c>
      <c r="I151" s="59" t="str">
        <f aca="false">IF(B151=0,"anchor",W151)</f>
        <v>Asy Spi</v>
      </c>
      <c r="J151" s="0" t="n">
        <f aca="false">$B151+Speed*COS(PI()*$A151/180)</f>
        <v>-3.9</v>
      </c>
      <c r="K151" s="0" t="n">
        <f aca="false">Speed*SIN(PI()*$A151/180)</f>
        <v>1.22464679914735E-015</v>
      </c>
      <c r="U151" s="0"/>
      <c r="W151" s="1" t="str">
        <f aca="false">IF(X151=Z151,polar_type22!$D$3,IF(X151=AC151,polar_type22!$E$3,IF(X151=AF151,polar_type22!$F$3,IF(X151=AI151,polar_type22!$G$3,polar_type22!$H$3))))</f>
        <v>Asy Spi</v>
      </c>
      <c r="X151" s="0" t="n">
        <f aca="false">MAX(Z151,AC151,AF151,AI151,AL151)</f>
        <v>6.1</v>
      </c>
      <c r="Y151" s="12" t="n">
        <f aca="false">LOOKUP(Speedlo,'1'!$B$1:$BJ$1,'1'!$B147:$BJ147)</f>
        <v>2.477</v>
      </c>
      <c r="Z151" s="12" t="n">
        <f aca="false">Xlo*Y151+Xhi*AA151</f>
        <v>2.743</v>
      </c>
      <c r="AA151" s="12" t="n">
        <f aca="false">LOOKUP(Speedhi,'1'!$B$1:$BJ$1,'1'!$B147:$BJ147)</f>
        <v>2.743</v>
      </c>
      <c r="AB151" s="13" t="n">
        <f aca="false">LOOKUP(Speedlo,'2'!$B$1:$BJ$1,'2'!$B147:$BJ147)</f>
        <v>2.8</v>
      </c>
      <c r="AC151" s="13" t="n">
        <f aca="false">Xlo*AB151+Xhi*AD151</f>
        <v>3.05</v>
      </c>
      <c r="AD151" s="13" t="n">
        <f aca="false">LOOKUP(Speedhi,'2'!$B$1:$BJ$1,'2'!$B147:$BJ147)</f>
        <v>3.05</v>
      </c>
      <c r="AE151" s="14" t="n">
        <f aca="false">LOOKUP(Speedlo,'3'!$B$1:$BJ$1,'3'!$B147:$BJ147)</f>
        <v>3.36</v>
      </c>
      <c r="AF151" s="14" t="n">
        <f aca="false">Xlo*AE151+Xhi*AG151</f>
        <v>3.66</v>
      </c>
      <c r="AG151" s="14" t="n">
        <f aca="false">LOOKUP(Speedhi,'3'!$B$1:$BJ$1,'3'!$B147:$BJ147)</f>
        <v>3.66</v>
      </c>
      <c r="AH151" s="15" t="n">
        <f aca="false">LOOKUP(Speedlo,'4'!$B$1:$BJ$1,'4'!$B147:$BJ147)</f>
        <v>5.6</v>
      </c>
      <c r="AI151" s="15" t="n">
        <f aca="false">Xlo*AH151+Xhi*AJ151</f>
        <v>6.1</v>
      </c>
      <c r="AJ151" s="15" t="n">
        <f aca="false">LOOKUP(Speedhi,'4'!$B$1:$BJ$1,'4'!$B147:$BJ147)</f>
        <v>6.1</v>
      </c>
      <c r="AK151" s="16" t="n">
        <f aca="false">LOOKUP(Speedlo,'5'!$B$1:$BJ$1,'5'!$B147:$BJ147)</f>
        <v>5.32</v>
      </c>
      <c r="AL151" s="16" t="n">
        <f aca="false">Xlo*AK151+Xhi*AM151</f>
        <v>5.795</v>
      </c>
      <c r="AM151" s="16" t="n">
        <f aca="false">LOOKUP(Speedhi,'5'!$B$1:$BJ$1,'5'!$B147:$BJ147)</f>
        <v>5.795</v>
      </c>
    </row>
  </sheetData>
  <sheetProtection sheet="true" objects="true" scenarios="true"/>
  <mergeCells count="26">
    <mergeCell ref="Q1:S1"/>
    <mergeCell ref="T1:V1"/>
    <mergeCell ref="C2:D3"/>
    <mergeCell ref="E2:F3"/>
    <mergeCell ref="G2:G5"/>
    <mergeCell ref="H2:H5"/>
    <mergeCell ref="I2:I5"/>
    <mergeCell ref="R2:R3"/>
    <mergeCell ref="S2:S3"/>
    <mergeCell ref="U2:U3"/>
    <mergeCell ref="V2:V3"/>
    <mergeCell ref="C4:C5"/>
    <mergeCell ref="D4:D5"/>
    <mergeCell ref="E4:E5"/>
    <mergeCell ref="F4:F5"/>
    <mergeCell ref="Q4:Q5"/>
    <mergeCell ref="R4:R5"/>
    <mergeCell ref="S4:S5"/>
    <mergeCell ref="T4:T5"/>
    <mergeCell ref="U4:U5"/>
    <mergeCell ref="V4:V5"/>
    <mergeCell ref="Y4:AA4"/>
    <mergeCell ref="AB4:AD4"/>
    <mergeCell ref="AE4:AG4"/>
    <mergeCell ref="AH4:AJ4"/>
    <mergeCell ref="AK4:AM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B126" activePane="bottomRight" state="frozen"/>
      <selection pane="topLeft" activeCell="A1" activeCellId="0" sqref="A1"/>
      <selection pane="topRight" activeCell="BB1" activeCellId="0" sqref="BB1"/>
      <selection pane="bottomLeft" activeCell="A126" activeCellId="0" sqref="A126"/>
      <selection pane="bottomRight" activeCell="A1" activeCellId="1" sqref="B7:B151 A1"/>
    </sheetView>
  </sheetViews>
  <sheetFormatPr defaultRowHeight="12.8"/>
  <cols>
    <col collapsed="false" hidden="false" max="1" min="1" style="102" width="11.3418367346939"/>
    <col collapsed="false" hidden="false" max="1016" min="2" style="103" width="11.3418367346939"/>
    <col collapsed="false" hidden="false" max="1025" min="1017" style="0" width="11.3418367346939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f aca="false">$H1/6+B1</f>
        <v>1</v>
      </c>
      <c r="D1" s="102" t="n">
        <f aca="false">$H1/6+C1</f>
        <v>2</v>
      </c>
      <c r="E1" s="102" t="n">
        <f aca="false">$H1/6+D1</f>
        <v>3</v>
      </c>
      <c r="F1" s="102" t="n">
        <f aca="false">$H1/6+E1</f>
        <v>4</v>
      </c>
      <c r="G1" s="102" t="n">
        <f aca="false">$H1/6+F1</f>
        <v>5</v>
      </c>
      <c r="H1" s="111" t="n">
        <f aca="false">polar_type22!$A$6</f>
        <v>6</v>
      </c>
      <c r="I1" s="111" t="n">
        <f aca="false">polar_type22!$A$7</f>
        <v>7</v>
      </c>
      <c r="J1" s="111" t="n">
        <f aca="false">polar_type22!$A$8</f>
        <v>8</v>
      </c>
      <c r="K1" s="111" t="n">
        <f aca="false">polar_type22!$A$9</f>
        <v>9</v>
      </c>
      <c r="L1" s="111" t="n">
        <f aca="false">polar_type22!$A$10</f>
        <v>10</v>
      </c>
      <c r="M1" s="111" t="n">
        <f aca="false">polar_type22!$A$11</f>
        <v>11</v>
      </c>
      <c r="N1" s="111" t="n">
        <f aca="false">polar_type22!$A$12</f>
        <v>12</v>
      </c>
      <c r="O1" s="111" t="n">
        <f aca="false">polar_type22!$A$13</f>
        <v>13</v>
      </c>
      <c r="P1" s="111" t="n">
        <f aca="false">polar_type22!$A$14</f>
        <v>14</v>
      </c>
      <c r="Q1" s="102" t="n">
        <f aca="false">(R1+P1)/2</f>
        <v>15</v>
      </c>
      <c r="R1" s="111" t="n">
        <f aca="false">polar_type22!$A$15</f>
        <v>16</v>
      </c>
      <c r="S1" s="102" t="n">
        <f aca="false">(T1+R1)/2</f>
        <v>17</v>
      </c>
      <c r="T1" s="111" t="n">
        <f aca="false">polar_type22!$A$16</f>
        <v>18</v>
      </c>
      <c r="U1" s="102" t="n">
        <f aca="false">(V1+T1)/2</f>
        <v>19</v>
      </c>
      <c r="V1" s="111" t="n">
        <f aca="false">polar_type22!$A$17</f>
        <v>20</v>
      </c>
      <c r="W1" s="102" t="n">
        <f aca="false">(X1+V1)/2</f>
        <v>21</v>
      </c>
      <c r="X1" s="111" t="n">
        <f aca="false">polar_type22!$A$18</f>
        <v>22</v>
      </c>
      <c r="Y1" s="102" t="n">
        <f aca="false">(Z1+X1)/2</f>
        <v>23</v>
      </c>
      <c r="Z1" s="111" t="n">
        <f aca="false">polar_type22!$A$19</f>
        <v>24</v>
      </c>
      <c r="AA1" s="102" t="n">
        <f aca="false">(AB1+Z1)/2</f>
        <v>25</v>
      </c>
      <c r="AB1" s="111" t="n">
        <f aca="false">polar_type22!$A$20</f>
        <v>26</v>
      </c>
      <c r="AC1" s="102" t="n">
        <f aca="false">(AD1+AB1)/2</f>
        <v>27</v>
      </c>
      <c r="AD1" s="111" t="n">
        <f aca="false">polar_type22!$A$21</f>
        <v>28</v>
      </c>
      <c r="AE1" s="102" t="n">
        <f aca="false">(AF1+AD1)/2</f>
        <v>29</v>
      </c>
      <c r="AF1" s="111" t="n">
        <f aca="false">polar_type22!$A$22</f>
        <v>30</v>
      </c>
      <c r="AG1" s="102" t="n">
        <f aca="false">(AH1+AF1)/2</f>
        <v>31</v>
      </c>
      <c r="AH1" s="111" t="n">
        <f aca="false">polar_type22!$A$23</f>
        <v>32</v>
      </c>
      <c r="AI1" s="102" t="n">
        <f aca="false">($AZ1-$AH1)/18+AH1</f>
        <v>33</v>
      </c>
      <c r="AJ1" s="102" t="n">
        <f aca="false">($AZ1-$AH1)/18+AI1</f>
        <v>34</v>
      </c>
      <c r="AK1" s="102" t="n">
        <f aca="false">($AZ1-$AH1)/18+AJ1</f>
        <v>35</v>
      </c>
      <c r="AL1" s="102" t="n">
        <f aca="false">($AZ1-$AH1)/18+AK1</f>
        <v>36</v>
      </c>
      <c r="AM1" s="102" t="n">
        <f aca="false">($AZ1-$AH1)/18+AL1</f>
        <v>37</v>
      </c>
      <c r="AN1" s="102" t="n">
        <f aca="false">($AZ1-$AH1)/18+AM1</f>
        <v>38</v>
      </c>
      <c r="AO1" s="102" t="n">
        <f aca="false">($AZ1-$AH1)/18+AN1</f>
        <v>39</v>
      </c>
      <c r="AP1" s="102" t="n">
        <f aca="false">($AZ1-$AH1)/18+AO1</f>
        <v>40</v>
      </c>
      <c r="AQ1" s="102" t="n">
        <f aca="false">($AZ1-$AH1)/18+AP1</f>
        <v>41</v>
      </c>
      <c r="AR1" s="102" t="n">
        <f aca="false">($AZ1-$AH1)/18+AQ1</f>
        <v>42</v>
      </c>
      <c r="AS1" s="102" t="n">
        <f aca="false">($AZ1-$AH1)/18+AR1</f>
        <v>43</v>
      </c>
      <c r="AT1" s="102" t="n">
        <f aca="false">($AZ1-$AH1)/18+AS1</f>
        <v>44</v>
      </c>
      <c r="AU1" s="102" t="n">
        <f aca="false">($AZ1-$AH1)/18+AT1</f>
        <v>45</v>
      </c>
      <c r="AV1" s="102" t="n">
        <f aca="false">($AZ1-$AH1)/18+AU1</f>
        <v>46</v>
      </c>
      <c r="AW1" s="102" t="n">
        <f aca="false">($AZ1-$AH1)/18+AV1</f>
        <v>47</v>
      </c>
      <c r="AX1" s="102" t="n">
        <f aca="false">($AZ1-$AH1)/18+AW1</f>
        <v>48</v>
      </c>
      <c r="AY1" s="102" t="n">
        <f aca="false">($AZ1-$AH1)/18+AX1</f>
        <v>49</v>
      </c>
      <c r="AZ1" s="111" t="n">
        <f aca="false">polar_type22!$A$24</f>
        <v>50</v>
      </c>
      <c r="BA1" s="112" t="n">
        <f aca="false">AZ1+1</f>
        <v>51</v>
      </c>
      <c r="BB1" s="112" t="n">
        <f aca="false">BA1+1</f>
        <v>52</v>
      </c>
      <c r="BC1" s="112" t="n">
        <f aca="false">BB1+1</f>
        <v>53</v>
      </c>
      <c r="BD1" s="112" t="n">
        <f aca="false">BC1+1</f>
        <v>54</v>
      </c>
      <c r="BE1" s="112" t="n">
        <f aca="false">BD1+1</f>
        <v>55</v>
      </c>
      <c r="BF1" s="112" t="n">
        <f aca="false">BE1+1</f>
        <v>56</v>
      </c>
      <c r="BG1" s="112" t="n">
        <f aca="false">BF1+1</f>
        <v>57</v>
      </c>
      <c r="BH1" s="112" t="n">
        <f aca="false">BG1+1</f>
        <v>58</v>
      </c>
      <c r="BI1" s="112" t="n">
        <f aca="false">BH1+1</f>
        <v>59</v>
      </c>
      <c r="BJ1" s="112" t="n">
        <f aca="false">BI1+1</f>
        <v>60</v>
      </c>
      <c r="AMC1" s="0"/>
      <c r="AMD1" s="0"/>
      <c r="AME1" s="0"/>
      <c r="AMF1" s="0"/>
      <c r="AMG1" s="0"/>
      <c r="AMH1" s="0"/>
      <c r="AMI1" s="0"/>
      <c r="AMJ1" s="0"/>
    </row>
    <row r="2" customFormat="false" ht="12.8" hidden="false" customHeight="false" outlineLevel="0" collapsed="false">
      <c r="A2" s="102" t="n">
        <f aca="false">35</f>
        <v>35</v>
      </c>
      <c r="B2" s="103" t="n">
        <v>0</v>
      </c>
      <c r="C2" s="103" t="n">
        <f aca="false">$H2/6+B2</f>
        <v>0.462</v>
      </c>
      <c r="D2" s="103" t="n">
        <f aca="false">$H2/6+C2</f>
        <v>0.924</v>
      </c>
      <c r="E2" s="103" t="n">
        <f aca="false">$H2/6+D2</f>
        <v>1.386</v>
      </c>
      <c r="F2" s="103" t="n">
        <f aca="false">$H2/6+E2</f>
        <v>1.848</v>
      </c>
      <c r="G2" s="103" t="n">
        <f aca="false">$H2/6+F2</f>
        <v>2.31</v>
      </c>
      <c r="H2" s="113" t="n">
        <f aca="false">polar_type22!$J$6</f>
        <v>2.772</v>
      </c>
      <c r="I2" s="113" t="n">
        <f aca="false">polar_type22!$J$7</f>
        <v>3.057</v>
      </c>
      <c r="J2" s="113" t="n">
        <f aca="false">polar_type22!$J$8</f>
        <v>3.313</v>
      </c>
      <c r="K2" s="113" t="n">
        <f aca="false">polar_type22!$J$9</f>
        <v>3.544</v>
      </c>
      <c r="L2" s="113" t="n">
        <f aca="false">polar_type22!$J$10</f>
        <v>3.757</v>
      </c>
      <c r="M2" s="113" t="n">
        <f aca="false">polar_type22!$J$11</f>
        <v>3.956</v>
      </c>
      <c r="N2" s="113" t="n">
        <f aca="false">polar_type22!$J$12</f>
        <v>4.148</v>
      </c>
      <c r="O2" s="113" t="n">
        <f aca="false">polar_type22!$J$13</f>
        <v>4.332</v>
      </c>
      <c r="P2" s="113" t="n">
        <f aca="false">polar_type22!$J$14</f>
        <v>4.503</v>
      </c>
      <c r="Q2" s="103" t="n">
        <f aca="false">(R2+P2)/2</f>
        <v>4.651</v>
      </c>
      <c r="R2" s="113" t="n">
        <f aca="false">polar_type22!$J$15</f>
        <v>4.799</v>
      </c>
      <c r="S2" s="103" t="n">
        <f aca="false">(T2+R2)/2</f>
        <v>4.9135</v>
      </c>
      <c r="T2" s="113" t="n">
        <f aca="false">polar_type22!$J$16</f>
        <v>5.028</v>
      </c>
      <c r="U2" s="103" t="n">
        <f aca="false">(V2+T2)/2</f>
        <v>5.1</v>
      </c>
      <c r="V2" s="113" t="n">
        <f aca="false">polar_type22!$J$17</f>
        <v>5.172</v>
      </c>
      <c r="W2" s="103" t="n">
        <f aca="false">(X2+V2)/2</f>
        <v>5.18</v>
      </c>
      <c r="X2" s="113" t="n">
        <f aca="false">polar_type22!$J$18</f>
        <v>5.188</v>
      </c>
      <c r="Y2" s="103" t="n">
        <f aca="false">(Z2+X2)/2</f>
        <v>5.134</v>
      </c>
      <c r="Z2" s="113" t="n">
        <f aca="false">polar_type22!$J$19</f>
        <v>5.08</v>
      </c>
      <c r="AA2" s="103" t="n">
        <f aca="false">(AB2+Z2)/2</f>
        <v>4.99</v>
      </c>
      <c r="AB2" s="113" t="n">
        <f aca="false">polar_type22!$J$20</f>
        <v>4.9</v>
      </c>
      <c r="AC2" s="103" t="n">
        <f aca="false">(AD2+AB2)/2</f>
        <v>4.801</v>
      </c>
      <c r="AD2" s="113" t="n">
        <f aca="false">polar_type22!$J$21</f>
        <v>4.702</v>
      </c>
      <c r="AE2" s="103" t="n">
        <f aca="false">(AF2+AD2)/2</f>
        <v>4.6035</v>
      </c>
      <c r="AF2" s="113" t="n">
        <f aca="false">polar_type22!$J$22</f>
        <v>4.505</v>
      </c>
      <c r="AG2" s="103" t="n">
        <f aca="false">(AH2+AF2)/2</f>
        <v>4.407</v>
      </c>
      <c r="AH2" s="113" t="n">
        <f aca="false">polar_type22!$J$23</f>
        <v>4.309</v>
      </c>
      <c r="AI2" s="103" t="n">
        <f aca="false">($AZ2-$AH2)/18+AH2</f>
        <v>4.08616666666667</v>
      </c>
      <c r="AJ2" s="103" t="n">
        <f aca="false">($AZ2-$AH2)/18+AI2</f>
        <v>3.86333333333333</v>
      </c>
      <c r="AK2" s="103" t="n">
        <f aca="false">($AZ2-$AH2)/18+AJ2</f>
        <v>3.6405</v>
      </c>
      <c r="AL2" s="103" t="n">
        <f aca="false">($AZ2-$AH2)/18+AK2</f>
        <v>3.41766666666667</v>
      </c>
      <c r="AM2" s="103" t="n">
        <f aca="false">($AZ2-$AH2)/18+AL2</f>
        <v>3.19483333333333</v>
      </c>
      <c r="AN2" s="103" t="n">
        <f aca="false">($AZ2-$AH2)/18+AM2</f>
        <v>2.972</v>
      </c>
      <c r="AO2" s="103" t="n">
        <f aca="false">($AZ2-$AH2)/18+AN2</f>
        <v>2.74916666666667</v>
      </c>
      <c r="AP2" s="103" t="n">
        <f aca="false">($AZ2-$AH2)/18+AO2</f>
        <v>2.52633333333333</v>
      </c>
      <c r="AQ2" s="103" t="n">
        <f aca="false">($AZ2-$AH2)/18+AP2</f>
        <v>2.3035</v>
      </c>
      <c r="AR2" s="103" t="n">
        <f aca="false">($AZ2-$AH2)/18+AQ2</f>
        <v>2.08066666666667</v>
      </c>
      <c r="AS2" s="103" t="n">
        <f aca="false">($AZ2-$AH2)/18+AR2</f>
        <v>1.85783333333333</v>
      </c>
      <c r="AT2" s="103" t="n">
        <f aca="false">($AZ2-$AH2)/18+AS2</f>
        <v>1.635</v>
      </c>
      <c r="AU2" s="103" t="n">
        <f aca="false">($AZ2-$AH2)/18+AT2</f>
        <v>1.41216666666667</v>
      </c>
      <c r="AV2" s="103" t="n">
        <f aca="false">($AZ2-$AH2)/18+AU2</f>
        <v>1.18933333333333</v>
      </c>
      <c r="AW2" s="103" t="n">
        <f aca="false">($AZ2-$AH2)/18+AV2</f>
        <v>0.966499999999999</v>
      </c>
      <c r="AX2" s="103" t="n">
        <f aca="false">($AZ2-$AH2)/18+AW2</f>
        <v>0.743666666666666</v>
      </c>
      <c r="AY2" s="103" t="n">
        <f aca="false">($AZ2-$AH2)/18+AX2</f>
        <v>0.520833333333332</v>
      </c>
      <c r="AZ2" s="113" t="n">
        <f aca="false">polar_type22!$J$24</f>
        <v>0.298</v>
      </c>
      <c r="BA2" s="114" t="n">
        <f aca="false">($AZ2-$AH2)/Delta+AZ2</f>
        <v>0.0751666666666667</v>
      </c>
      <c r="BB2" s="114" t="n">
        <f aca="false">($AZ2-$AH2)/Delta+BA2</f>
        <v>-0.147666666666667</v>
      </c>
      <c r="BC2" s="114" t="n">
        <f aca="false">($AZ2-$AH2)/Delta+BB2</f>
        <v>-0.3705</v>
      </c>
      <c r="BD2" s="114" t="n">
        <f aca="false">($AZ2-$AH2)/Delta+BC2</f>
        <v>-0.593333333333333</v>
      </c>
      <c r="BE2" s="114" t="n">
        <f aca="false">($AZ2-$AH2)/Delta+BD2</f>
        <v>-0.816166666666667</v>
      </c>
      <c r="BF2" s="114" t="n">
        <f aca="false">($AZ2-$AH2)/Delta+BE2</f>
        <v>-1.039</v>
      </c>
      <c r="BG2" s="114" t="n">
        <f aca="false">($AZ2-$AH2)/Delta+BF2</f>
        <v>-1.26183333333333</v>
      </c>
      <c r="BH2" s="114" t="n">
        <f aca="false">($AZ2-$AH2)/Delta+BG2</f>
        <v>-1.48466666666667</v>
      </c>
      <c r="BI2" s="114" t="n">
        <f aca="false">($AZ2-$AH2)/Delta+BH2</f>
        <v>-1.7075</v>
      </c>
      <c r="BJ2" s="114" t="n">
        <f aca="false">($AZ2-$AH2)/Delta+BI2</f>
        <v>-1.93033333333333</v>
      </c>
    </row>
    <row r="3" customFormat="false" ht="12.8" hidden="false" customHeight="false" outlineLevel="0" collapsed="false">
      <c r="A3" s="102" t="n">
        <f aca="false">(A$7-A$2)/5+A2</f>
        <v>36</v>
      </c>
      <c r="B3" s="103" t="n">
        <v>0</v>
      </c>
      <c r="C3" s="103" t="n">
        <f aca="false">$H3/6+B3</f>
        <v>0.527933333333333</v>
      </c>
      <c r="D3" s="103" t="n">
        <f aca="false">$H3/6+C3</f>
        <v>1.05586666666667</v>
      </c>
      <c r="E3" s="103" t="n">
        <f aca="false">$H3/6+D3</f>
        <v>1.5838</v>
      </c>
      <c r="F3" s="103" t="n">
        <f aca="false">$H3/6+E3</f>
        <v>2.11173333333333</v>
      </c>
      <c r="G3" s="103" t="n">
        <f aca="false">$H3/6+F3</f>
        <v>2.63966666666667</v>
      </c>
      <c r="H3" s="103" t="n">
        <f aca="false">(H7-H2)/5+H2</f>
        <v>3.1676</v>
      </c>
      <c r="I3" s="103" t="n">
        <f aca="false">(I7-I2)/5+I2</f>
        <v>3.4906</v>
      </c>
      <c r="J3" s="103" t="n">
        <f aca="false">(J7-J2)/5+J2</f>
        <v>3.8094</v>
      </c>
      <c r="K3" s="103" t="n">
        <f aca="false">(K7-K2)/5+K2</f>
        <v>4.0512</v>
      </c>
      <c r="L3" s="103" t="n">
        <f aca="false">(L7-L2)/5+L2</f>
        <v>4.2976</v>
      </c>
      <c r="M3" s="103" t="n">
        <f aca="false">(M7-M2)/5+M2</f>
        <v>4.4948</v>
      </c>
      <c r="N3" s="103" t="n">
        <f aca="false">(N7-N2)/5+N2</f>
        <v>4.7244</v>
      </c>
      <c r="O3" s="103" t="n">
        <f aca="false">(O7-O2)/5+O2</f>
        <v>4.9476</v>
      </c>
      <c r="P3" s="103" t="n">
        <f aca="false">(P7-P2)/5+P2</f>
        <v>5.1604</v>
      </c>
      <c r="Q3" s="103" t="n">
        <f aca="false">(R3+P3)/2</f>
        <v>5.3073</v>
      </c>
      <c r="R3" s="103" t="n">
        <f aca="false">(R7-R2)/5+R2</f>
        <v>5.4542</v>
      </c>
      <c r="S3" s="103" t="n">
        <f aca="false">(T3+R3)/2</f>
        <v>5.5743</v>
      </c>
      <c r="T3" s="103" t="n">
        <f aca="false">(T7-T2)/5+T2</f>
        <v>5.6944</v>
      </c>
      <c r="U3" s="103" t="n">
        <f aca="false">(V3+T3)/2</f>
        <v>5.79</v>
      </c>
      <c r="V3" s="103" t="n">
        <f aca="false">(V7-V2)/5+V2</f>
        <v>5.8856</v>
      </c>
      <c r="W3" s="103" t="n">
        <f aca="false">(X3+V3)/2</f>
        <v>5.892</v>
      </c>
      <c r="X3" s="103" t="n">
        <f aca="false">(X7-X2)/5+X2</f>
        <v>5.8984</v>
      </c>
      <c r="Y3" s="103" t="n">
        <f aca="false">(Z3+X3)/2</f>
        <v>5.8247</v>
      </c>
      <c r="Z3" s="103" t="n">
        <f aca="false">(Z7-Z2)/5+Z2</f>
        <v>5.751</v>
      </c>
      <c r="AA3" s="103" t="n">
        <f aca="false">(AB3+Z3)/2</f>
        <v>5.6397</v>
      </c>
      <c r="AB3" s="103" t="n">
        <f aca="false">(AB7-AB2)/5+AB2</f>
        <v>5.5284</v>
      </c>
      <c r="AC3" s="103" t="n">
        <f aca="false">(AD3+AB3)/2</f>
        <v>5.4141</v>
      </c>
      <c r="AD3" s="103" t="n">
        <f aca="false">(AD7-AD2)/5+AD2</f>
        <v>5.2998</v>
      </c>
      <c r="AE3" s="103" t="n">
        <f aca="false">(AF3+AD3)/2</f>
        <v>5.1962</v>
      </c>
      <c r="AF3" s="103" t="n">
        <f aca="false">(AF7-AF2)/5+AF2</f>
        <v>5.0926</v>
      </c>
      <c r="AG3" s="103" t="n">
        <f aca="false">(AH3+AF3)/2</f>
        <v>4.9771</v>
      </c>
      <c r="AH3" s="103" t="n">
        <f aca="false">(AH7-AH2)/5+AH2</f>
        <v>4.8616</v>
      </c>
      <c r="AI3" s="103" t="n">
        <f aca="false">($AZ3-$AH3)/18+AH3</f>
        <v>4.61325555555556</v>
      </c>
      <c r="AJ3" s="103" t="n">
        <f aca="false">($AZ3-$AH3)/18+AI3</f>
        <v>4.36491111111111</v>
      </c>
      <c r="AK3" s="103" t="n">
        <f aca="false">($AZ3-$AH3)/18+AJ3</f>
        <v>4.11656666666667</v>
      </c>
      <c r="AL3" s="103" t="n">
        <f aca="false">($AZ3-$AH3)/18+AK3</f>
        <v>3.86822222222222</v>
      </c>
      <c r="AM3" s="103" t="n">
        <f aca="false">($AZ3-$AH3)/18+AL3</f>
        <v>3.61987777777778</v>
      </c>
      <c r="AN3" s="103" t="n">
        <f aca="false">($AZ3-$AH3)/18+AM3</f>
        <v>3.37153333333333</v>
      </c>
      <c r="AO3" s="103" t="n">
        <f aca="false">($AZ3-$AH3)/18+AN3</f>
        <v>3.12318888888889</v>
      </c>
      <c r="AP3" s="103" t="n">
        <f aca="false">($AZ3-$AH3)/18+AO3</f>
        <v>2.87484444444445</v>
      </c>
      <c r="AQ3" s="103" t="n">
        <f aca="false">($AZ3-$AH3)/18+AP3</f>
        <v>2.6265</v>
      </c>
      <c r="AR3" s="103" t="n">
        <f aca="false">($AZ3-$AH3)/18+AQ3</f>
        <v>2.37815555555556</v>
      </c>
      <c r="AS3" s="103" t="n">
        <f aca="false">($AZ3-$AH3)/18+AR3</f>
        <v>2.12981111111111</v>
      </c>
      <c r="AT3" s="103" t="n">
        <f aca="false">($AZ3-$AH3)/18+AS3</f>
        <v>1.88146666666667</v>
      </c>
      <c r="AU3" s="103" t="n">
        <f aca="false">($AZ3-$AH3)/18+AT3</f>
        <v>1.63312222222222</v>
      </c>
      <c r="AV3" s="103" t="n">
        <f aca="false">($AZ3-$AH3)/18+AU3</f>
        <v>1.38477777777778</v>
      </c>
      <c r="AW3" s="103" t="n">
        <f aca="false">($AZ3-$AH3)/18+AV3</f>
        <v>1.13643333333334</v>
      </c>
      <c r="AX3" s="103" t="n">
        <f aca="false">($AZ3-$AH3)/18+AW3</f>
        <v>0.888088888888891</v>
      </c>
      <c r="AY3" s="103" t="n">
        <f aca="false">($AZ3-$AH3)/18+AX3</f>
        <v>0.639744444444446</v>
      </c>
      <c r="AZ3" s="103" t="n">
        <f aca="false">(AZ7-AZ2)/5+AZ2</f>
        <v>0.3914</v>
      </c>
      <c r="BA3" s="114" t="n">
        <f aca="false">($AZ3-$AH3)/Delta+AZ3</f>
        <v>0.143055555555556</v>
      </c>
      <c r="BB3" s="114" t="n">
        <f aca="false">($AZ3-$AH3)/Delta+BA3</f>
        <v>-0.105288888888889</v>
      </c>
      <c r="BC3" s="114" t="n">
        <f aca="false">($AZ3-$AH3)/Delta+BB3</f>
        <v>-0.353633333333333</v>
      </c>
      <c r="BD3" s="114" t="n">
        <f aca="false">($AZ3-$AH3)/Delta+BC3</f>
        <v>-0.601977777777778</v>
      </c>
      <c r="BE3" s="114" t="n">
        <f aca="false">($AZ3-$AH3)/Delta+BD3</f>
        <v>-0.850322222222222</v>
      </c>
      <c r="BF3" s="114" t="n">
        <f aca="false">($AZ3-$AH3)/Delta+BE3</f>
        <v>-1.09866666666667</v>
      </c>
      <c r="BG3" s="114" t="n">
        <f aca="false">($AZ3-$AH3)/Delta+BF3</f>
        <v>-1.34701111111111</v>
      </c>
      <c r="BH3" s="114" t="n">
        <f aca="false">($AZ3-$AH3)/Delta+BG3</f>
        <v>-1.59535555555556</v>
      </c>
      <c r="BI3" s="114" t="n">
        <f aca="false">($AZ3-$AH3)/Delta+BH3</f>
        <v>-1.8437</v>
      </c>
      <c r="BJ3" s="114" t="n">
        <f aca="false">($AZ3-$AH3)/Delta+BI3</f>
        <v>-2.09204444444444</v>
      </c>
    </row>
    <row r="4" customFormat="false" ht="12.8" hidden="false" customHeight="false" outlineLevel="0" collapsed="false">
      <c r="A4" s="102" t="n">
        <f aca="false">(A$7-A$2)/5+A3</f>
        <v>37</v>
      </c>
      <c r="B4" s="103" t="n">
        <v>0</v>
      </c>
      <c r="C4" s="103" t="n">
        <f aca="false">$H4/6+B4</f>
        <v>0.593866666666667</v>
      </c>
      <c r="D4" s="103" t="n">
        <f aca="false">$H4/6+C4</f>
        <v>1.18773333333333</v>
      </c>
      <c r="E4" s="103" t="n">
        <f aca="false">$H4/6+D4</f>
        <v>1.7816</v>
      </c>
      <c r="F4" s="103" t="n">
        <f aca="false">$H4/6+E4</f>
        <v>2.37546666666667</v>
      </c>
      <c r="G4" s="103" t="n">
        <f aca="false">$H4/6+F4</f>
        <v>2.96933333333333</v>
      </c>
      <c r="H4" s="103" t="n">
        <f aca="false">(H7-H2)/5+H3</f>
        <v>3.5632</v>
      </c>
      <c r="I4" s="103" t="n">
        <f aca="false">(I7-I2)/5+I3</f>
        <v>3.9242</v>
      </c>
      <c r="J4" s="103" t="n">
        <f aca="false">(J7-J2)/5+J3</f>
        <v>4.3058</v>
      </c>
      <c r="K4" s="103" t="n">
        <f aca="false">(K7-K2)/5+K3</f>
        <v>4.5584</v>
      </c>
      <c r="L4" s="103" t="n">
        <f aca="false">(L7-L2)/5+L3</f>
        <v>4.8382</v>
      </c>
      <c r="M4" s="103" t="n">
        <f aca="false">(M7-M2)/5+M3</f>
        <v>5.0336</v>
      </c>
      <c r="N4" s="103" t="n">
        <f aca="false">(N7-N2)/5+N3</f>
        <v>5.3008</v>
      </c>
      <c r="O4" s="103" t="n">
        <f aca="false">(O7-O2)/5+O3</f>
        <v>5.5632</v>
      </c>
      <c r="P4" s="103" t="n">
        <f aca="false">(P7-P2)/5+P3</f>
        <v>5.8178</v>
      </c>
      <c r="Q4" s="103" t="n">
        <f aca="false">(R4+P4)/2</f>
        <v>5.9636</v>
      </c>
      <c r="R4" s="103" t="n">
        <f aca="false">(R7-R2)/5+R3</f>
        <v>6.1094</v>
      </c>
      <c r="S4" s="103" t="n">
        <f aca="false">(T4+R4)/2</f>
        <v>6.2351</v>
      </c>
      <c r="T4" s="103" t="n">
        <f aca="false">(T7-T2)/5+T3</f>
        <v>6.3608</v>
      </c>
      <c r="U4" s="103" t="n">
        <f aca="false">(V4+T4)/2</f>
        <v>6.48</v>
      </c>
      <c r="V4" s="103" t="n">
        <f aca="false">(V7-V2)/5+V3</f>
        <v>6.5992</v>
      </c>
      <c r="W4" s="103" t="n">
        <f aca="false">(X4+V4)/2</f>
        <v>6.604</v>
      </c>
      <c r="X4" s="103" t="n">
        <f aca="false">(X7-X2)/5+X3</f>
        <v>6.6088</v>
      </c>
      <c r="Y4" s="103" t="n">
        <f aca="false">(Z4+X4)/2</f>
        <v>6.5154</v>
      </c>
      <c r="Z4" s="103" t="n">
        <f aca="false">(Z7-Z2)/5+Z3</f>
        <v>6.422</v>
      </c>
      <c r="AA4" s="103" t="n">
        <f aca="false">(AB4+Z4)/2</f>
        <v>6.2894</v>
      </c>
      <c r="AB4" s="103" t="n">
        <f aca="false">(AB7-AB2)/5+AB3</f>
        <v>6.1568</v>
      </c>
      <c r="AC4" s="103" t="n">
        <f aca="false">(AD4+AB4)/2</f>
        <v>6.0272</v>
      </c>
      <c r="AD4" s="103" t="n">
        <f aca="false">(AD7-AD2)/5+AD3</f>
        <v>5.8976</v>
      </c>
      <c r="AE4" s="103" t="n">
        <f aca="false">(AF4+AD4)/2</f>
        <v>5.7889</v>
      </c>
      <c r="AF4" s="103" t="n">
        <f aca="false">(AF7-AF2)/5+AF3</f>
        <v>5.6802</v>
      </c>
      <c r="AG4" s="103" t="n">
        <f aca="false">(AH4+AF4)/2</f>
        <v>5.5472</v>
      </c>
      <c r="AH4" s="103" t="n">
        <f aca="false">(AH7-AH2)/5+AH3</f>
        <v>5.4142</v>
      </c>
      <c r="AI4" s="103" t="n">
        <f aca="false">($AZ4-$AH4)/18+AH4</f>
        <v>5.14034444444444</v>
      </c>
      <c r="AJ4" s="103" t="n">
        <f aca="false">($AZ4-$AH4)/18+AI4</f>
        <v>4.86648888888889</v>
      </c>
      <c r="AK4" s="103" t="n">
        <f aca="false">($AZ4-$AH4)/18+AJ4</f>
        <v>4.59263333333333</v>
      </c>
      <c r="AL4" s="103" t="n">
        <f aca="false">($AZ4-$AH4)/18+AK4</f>
        <v>4.31877777777778</v>
      </c>
      <c r="AM4" s="103" t="n">
        <f aca="false">($AZ4-$AH4)/18+AL4</f>
        <v>4.04492222222222</v>
      </c>
      <c r="AN4" s="103" t="n">
        <f aca="false">($AZ4-$AH4)/18+AM4</f>
        <v>3.77106666666667</v>
      </c>
      <c r="AO4" s="103" t="n">
        <f aca="false">($AZ4-$AH4)/18+AN4</f>
        <v>3.49721111111111</v>
      </c>
      <c r="AP4" s="103" t="n">
        <f aca="false">($AZ4-$AH4)/18+AO4</f>
        <v>3.22335555555556</v>
      </c>
      <c r="AQ4" s="103" t="n">
        <f aca="false">($AZ4-$AH4)/18+AP4</f>
        <v>2.9495</v>
      </c>
      <c r="AR4" s="103" t="n">
        <f aca="false">($AZ4-$AH4)/18+AQ4</f>
        <v>2.67564444444444</v>
      </c>
      <c r="AS4" s="103" t="n">
        <f aca="false">($AZ4-$AH4)/18+AR4</f>
        <v>2.40178888888889</v>
      </c>
      <c r="AT4" s="103" t="n">
        <f aca="false">($AZ4-$AH4)/18+AS4</f>
        <v>2.12793333333333</v>
      </c>
      <c r="AU4" s="103" t="n">
        <f aca="false">($AZ4-$AH4)/18+AT4</f>
        <v>1.85407777777778</v>
      </c>
      <c r="AV4" s="103" t="n">
        <f aca="false">($AZ4-$AH4)/18+AU4</f>
        <v>1.58022222222222</v>
      </c>
      <c r="AW4" s="103" t="n">
        <f aca="false">($AZ4-$AH4)/18+AV4</f>
        <v>1.30636666666667</v>
      </c>
      <c r="AX4" s="103" t="n">
        <f aca="false">($AZ4-$AH4)/18+AW4</f>
        <v>1.03251111111111</v>
      </c>
      <c r="AY4" s="103" t="n">
        <f aca="false">($AZ4-$AH4)/18+AX4</f>
        <v>0.758655555555556</v>
      </c>
      <c r="AZ4" s="103" t="n">
        <f aca="false">(AZ7-AZ2)/5+AZ3</f>
        <v>0.4848</v>
      </c>
      <c r="BA4" s="114" t="n">
        <f aca="false">($AZ4-$AH4)/Delta+AZ4</f>
        <v>0.210944444444444</v>
      </c>
      <c r="BB4" s="114" t="n">
        <f aca="false">($AZ4-$AH4)/Delta+BA4</f>
        <v>-0.0629111111111111</v>
      </c>
      <c r="BC4" s="114" t="n">
        <f aca="false">($AZ4-$AH4)/Delta+BB4</f>
        <v>-0.336766666666667</v>
      </c>
      <c r="BD4" s="114" t="n">
        <f aca="false">($AZ4-$AH4)/Delta+BC4</f>
        <v>-0.610622222222222</v>
      </c>
      <c r="BE4" s="114" t="n">
        <f aca="false">($AZ4-$AH4)/Delta+BD4</f>
        <v>-0.884477777777778</v>
      </c>
      <c r="BF4" s="114" t="n">
        <f aca="false">($AZ4-$AH4)/Delta+BE4</f>
        <v>-1.15833333333333</v>
      </c>
      <c r="BG4" s="114" t="n">
        <f aca="false">($AZ4-$AH4)/Delta+BF4</f>
        <v>-1.43218888888889</v>
      </c>
      <c r="BH4" s="114" t="n">
        <f aca="false">($AZ4-$AH4)/Delta+BG4</f>
        <v>-1.70604444444444</v>
      </c>
      <c r="BI4" s="114" t="n">
        <f aca="false">($AZ4-$AH4)/Delta+BH4</f>
        <v>-1.9799</v>
      </c>
      <c r="BJ4" s="114" t="n">
        <f aca="false">($AZ4-$AH4)/Delta+BI4</f>
        <v>-2.25375555555556</v>
      </c>
    </row>
    <row r="5" customFormat="false" ht="12.8" hidden="false" customHeight="false" outlineLevel="0" collapsed="false">
      <c r="A5" s="102" t="n">
        <f aca="false">(A$7-A$2)/5+A4</f>
        <v>38</v>
      </c>
      <c r="B5" s="103" t="n">
        <v>0</v>
      </c>
      <c r="C5" s="103" t="n">
        <f aca="false">$H5/6+B5</f>
        <v>0.6598</v>
      </c>
      <c r="D5" s="103" t="n">
        <f aca="false">$H5/6+C5</f>
        <v>1.3196</v>
      </c>
      <c r="E5" s="103" t="n">
        <f aca="false">$H5/6+D5</f>
        <v>1.9794</v>
      </c>
      <c r="F5" s="103" t="n">
        <f aca="false">$H5/6+E5</f>
        <v>2.6392</v>
      </c>
      <c r="G5" s="103" t="n">
        <f aca="false">$H5/6+F5</f>
        <v>3.299</v>
      </c>
      <c r="H5" s="103" t="n">
        <f aca="false">(H7-H2)/5+H4</f>
        <v>3.9588</v>
      </c>
      <c r="I5" s="103" t="n">
        <f aca="false">(I7-I2)/5+I4</f>
        <v>4.3578</v>
      </c>
      <c r="J5" s="103" t="n">
        <f aca="false">(J7-J2)/5+J4</f>
        <v>4.8022</v>
      </c>
      <c r="K5" s="103" t="n">
        <f aca="false">(K7-K2)/5+K4</f>
        <v>5.0656</v>
      </c>
      <c r="L5" s="103" t="n">
        <f aca="false">(L7-L2)/5+L4</f>
        <v>5.3788</v>
      </c>
      <c r="M5" s="103" t="n">
        <f aca="false">(M7-M2)/5+M4</f>
        <v>5.5724</v>
      </c>
      <c r="N5" s="103" t="n">
        <f aca="false">(N7-N2)/5+N4</f>
        <v>5.8772</v>
      </c>
      <c r="O5" s="103" t="n">
        <f aca="false">(O7-O2)/5+O4</f>
        <v>6.1788</v>
      </c>
      <c r="P5" s="103" t="n">
        <f aca="false">(P7-P2)/5+P4</f>
        <v>6.4752</v>
      </c>
      <c r="Q5" s="103" t="n">
        <f aca="false">(R5+P5)/2</f>
        <v>6.6199</v>
      </c>
      <c r="R5" s="103" t="n">
        <f aca="false">(R7-R2)/5+R4</f>
        <v>6.7646</v>
      </c>
      <c r="S5" s="103" t="n">
        <f aca="false">(T5+R5)/2</f>
        <v>6.8959</v>
      </c>
      <c r="T5" s="103" t="n">
        <f aca="false">(T7-T2)/5+T4</f>
        <v>7.0272</v>
      </c>
      <c r="U5" s="103" t="n">
        <f aca="false">(V5+T5)/2</f>
        <v>7.17</v>
      </c>
      <c r="V5" s="103" t="n">
        <f aca="false">(V7-V2)/5+V4</f>
        <v>7.3128</v>
      </c>
      <c r="W5" s="103" t="n">
        <f aca="false">(X5+V5)/2</f>
        <v>7.316</v>
      </c>
      <c r="X5" s="103" t="n">
        <f aca="false">(X7-X2)/5+X4</f>
        <v>7.3192</v>
      </c>
      <c r="Y5" s="103" t="n">
        <f aca="false">(Z5+X5)/2</f>
        <v>7.2061</v>
      </c>
      <c r="Z5" s="103" t="n">
        <f aca="false">(Z7-Z2)/5+Z4</f>
        <v>7.093</v>
      </c>
      <c r="AA5" s="103" t="n">
        <f aca="false">(AB5+Z5)/2</f>
        <v>6.9391</v>
      </c>
      <c r="AB5" s="103" t="n">
        <f aca="false">(AB7-AB2)/5+AB4</f>
        <v>6.7852</v>
      </c>
      <c r="AC5" s="103" t="n">
        <f aca="false">(AD5+AB5)/2</f>
        <v>6.6403</v>
      </c>
      <c r="AD5" s="103" t="n">
        <f aca="false">(AD7-AD2)/5+AD4</f>
        <v>6.4954</v>
      </c>
      <c r="AE5" s="103" t="n">
        <f aca="false">(AF5+AD5)/2</f>
        <v>6.3816</v>
      </c>
      <c r="AF5" s="103" t="n">
        <f aca="false">(AF7-AF2)/5+AF4</f>
        <v>6.2678</v>
      </c>
      <c r="AG5" s="103" t="n">
        <f aca="false">(AH5+AF5)/2</f>
        <v>6.1173</v>
      </c>
      <c r="AH5" s="103" t="n">
        <f aca="false">(AH7-AH2)/5+AH4</f>
        <v>5.9668</v>
      </c>
      <c r="AI5" s="103" t="n">
        <f aca="false">($AZ5-$AH5)/18+AH5</f>
        <v>5.66743333333333</v>
      </c>
      <c r="AJ5" s="103" t="n">
        <f aca="false">($AZ5-$AH5)/18+AI5</f>
        <v>5.36806666666667</v>
      </c>
      <c r="AK5" s="103" t="n">
        <f aca="false">($AZ5-$AH5)/18+AJ5</f>
        <v>5.0687</v>
      </c>
      <c r="AL5" s="103" t="n">
        <f aca="false">($AZ5-$AH5)/18+AK5</f>
        <v>4.76933333333333</v>
      </c>
      <c r="AM5" s="103" t="n">
        <f aca="false">($AZ5-$AH5)/18+AL5</f>
        <v>4.46996666666667</v>
      </c>
      <c r="AN5" s="103" t="n">
        <f aca="false">($AZ5-$AH5)/18+AM5</f>
        <v>4.1706</v>
      </c>
      <c r="AO5" s="103" t="n">
        <f aca="false">($AZ5-$AH5)/18+AN5</f>
        <v>3.87123333333333</v>
      </c>
      <c r="AP5" s="103" t="n">
        <f aca="false">($AZ5-$AH5)/18+AO5</f>
        <v>3.57186666666667</v>
      </c>
      <c r="AQ5" s="103" t="n">
        <f aca="false">($AZ5-$AH5)/18+AP5</f>
        <v>3.2725</v>
      </c>
      <c r="AR5" s="103" t="n">
        <f aca="false">($AZ5-$AH5)/18+AQ5</f>
        <v>2.97313333333333</v>
      </c>
      <c r="AS5" s="103" t="n">
        <f aca="false">($AZ5-$AH5)/18+AR5</f>
        <v>2.67376666666667</v>
      </c>
      <c r="AT5" s="103" t="n">
        <f aca="false">($AZ5-$AH5)/18+AS5</f>
        <v>2.3744</v>
      </c>
      <c r="AU5" s="103" t="n">
        <f aca="false">($AZ5-$AH5)/18+AT5</f>
        <v>2.07503333333333</v>
      </c>
      <c r="AV5" s="103" t="n">
        <f aca="false">($AZ5-$AH5)/18+AU5</f>
        <v>1.77566666666667</v>
      </c>
      <c r="AW5" s="103" t="n">
        <f aca="false">($AZ5-$AH5)/18+AV5</f>
        <v>1.4763</v>
      </c>
      <c r="AX5" s="103" t="n">
        <f aca="false">($AZ5-$AH5)/18+AW5</f>
        <v>1.17693333333333</v>
      </c>
      <c r="AY5" s="103" t="n">
        <f aca="false">($AZ5-$AH5)/18+AX5</f>
        <v>0.877566666666665</v>
      </c>
      <c r="AZ5" s="103" t="n">
        <f aca="false">(AZ7-AZ2)/5+AZ4</f>
        <v>0.5782</v>
      </c>
      <c r="BA5" s="114" t="n">
        <f aca="false">($AZ5-$AH5)/Delta+AZ5</f>
        <v>0.278833333333333</v>
      </c>
      <c r="BB5" s="114" t="n">
        <f aca="false">($AZ5-$AH5)/Delta+BA5</f>
        <v>-0.0205333333333333</v>
      </c>
      <c r="BC5" s="114" t="n">
        <f aca="false">($AZ5-$AH5)/Delta+BB5</f>
        <v>-0.3199</v>
      </c>
      <c r="BD5" s="114" t="n">
        <f aca="false">($AZ5-$AH5)/Delta+BC5</f>
        <v>-0.619266666666667</v>
      </c>
      <c r="BE5" s="114" t="n">
        <f aca="false">($AZ5-$AH5)/Delta+BD5</f>
        <v>-0.918633333333333</v>
      </c>
      <c r="BF5" s="114" t="n">
        <f aca="false">($AZ5-$AH5)/Delta+BE5</f>
        <v>-1.218</v>
      </c>
      <c r="BG5" s="114" t="n">
        <f aca="false">($AZ5-$AH5)/Delta+BF5</f>
        <v>-1.51736666666667</v>
      </c>
      <c r="BH5" s="114" t="n">
        <f aca="false">($AZ5-$AH5)/Delta+BG5</f>
        <v>-1.81673333333333</v>
      </c>
      <c r="BI5" s="114" t="n">
        <f aca="false">($AZ5-$AH5)/Delta+BH5</f>
        <v>-2.1161</v>
      </c>
      <c r="BJ5" s="114" t="n">
        <f aca="false">($AZ5-$AH5)/Delta+BI5</f>
        <v>-2.41546666666667</v>
      </c>
    </row>
    <row r="6" customFormat="false" ht="12.8" hidden="false" customHeight="false" outlineLevel="0" collapsed="false">
      <c r="A6" s="102" t="n">
        <f aca="false">(A$7-A$2)/5+A5</f>
        <v>39</v>
      </c>
      <c r="B6" s="103" t="n">
        <v>0</v>
      </c>
      <c r="C6" s="103" t="n">
        <f aca="false">$H6/6+B6</f>
        <v>0.725733333333333</v>
      </c>
      <c r="D6" s="103" t="n">
        <f aca="false">$H6/6+C6</f>
        <v>1.45146666666667</v>
      </c>
      <c r="E6" s="103" t="n">
        <f aca="false">$H6/6+D6</f>
        <v>2.1772</v>
      </c>
      <c r="F6" s="103" t="n">
        <f aca="false">$H6/6+E6</f>
        <v>2.90293333333333</v>
      </c>
      <c r="G6" s="103" t="n">
        <f aca="false">$H6/6+F6</f>
        <v>3.62866666666667</v>
      </c>
      <c r="H6" s="103" t="n">
        <f aca="false">(H7-H2)/5+H5</f>
        <v>4.3544</v>
      </c>
      <c r="I6" s="103" t="n">
        <f aca="false">(I7-I2)/5+I5</f>
        <v>4.7914</v>
      </c>
      <c r="J6" s="103" t="n">
        <f aca="false">(J7-J2)/5+J5</f>
        <v>5.2986</v>
      </c>
      <c r="K6" s="103" t="n">
        <f aca="false">(K7-K2)/5+K5</f>
        <v>5.5728</v>
      </c>
      <c r="L6" s="103" t="n">
        <f aca="false">(L7-L2)/5+L5</f>
        <v>5.9194</v>
      </c>
      <c r="M6" s="103" t="n">
        <f aca="false">(M7-M2)/5+M5</f>
        <v>6.1112</v>
      </c>
      <c r="N6" s="103" t="n">
        <f aca="false">(N7-N2)/5+N5</f>
        <v>6.4536</v>
      </c>
      <c r="O6" s="103" t="n">
        <f aca="false">(O7-O2)/5+O5</f>
        <v>6.7944</v>
      </c>
      <c r="P6" s="103" t="n">
        <f aca="false">(P7-P2)/5+P5</f>
        <v>7.1326</v>
      </c>
      <c r="Q6" s="103" t="n">
        <f aca="false">(R6+P6)/2</f>
        <v>7.2762</v>
      </c>
      <c r="R6" s="103" t="n">
        <f aca="false">(R7-R2)/5+R5</f>
        <v>7.4198</v>
      </c>
      <c r="S6" s="103" t="n">
        <f aca="false">(T6+R6)/2</f>
        <v>7.5567</v>
      </c>
      <c r="T6" s="103" t="n">
        <f aca="false">(T7-T2)/5+T5</f>
        <v>7.6936</v>
      </c>
      <c r="U6" s="103" t="n">
        <f aca="false">(V6+T6)/2</f>
        <v>7.86</v>
      </c>
      <c r="V6" s="103" t="n">
        <f aca="false">(V7-V2)/5+V5</f>
        <v>8.0264</v>
      </c>
      <c r="W6" s="103" t="n">
        <f aca="false">(X6+V6)/2</f>
        <v>8.028</v>
      </c>
      <c r="X6" s="103" t="n">
        <f aca="false">(X7-X2)/5+X5</f>
        <v>8.0296</v>
      </c>
      <c r="Y6" s="103" t="n">
        <f aca="false">(Z6+X6)/2</f>
        <v>7.8968</v>
      </c>
      <c r="Z6" s="103" t="n">
        <f aca="false">(Z7-Z2)/5+Z5</f>
        <v>7.764</v>
      </c>
      <c r="AA6" s="103" t="n">
        <f aca="false">(AB6+Z6)/2</f>
        <v>7.5888</v>
      </c>
      <c r="AB6" s="103" t="n">
        <f aca="false">(AB7-AB2)/5+AB5</f>
        <v>7.4136</v>
      </c>
      <c r="AC6" s="103" t="n">
        <f aca="false">(AD6+AB6)/2</f>
        <v>7.2534</v>
      </c>
      <c r="AD6" s="103" t="n">
        <f aca="false">(AD7-AD2)/5+AD5</f>
        <v>7.0932</v>
      </c>
      <c r="AE6" s="103" t="n">
        <f aca="false">(AF6+AD6)/2</f>
        <v>6.9743</v>
      </c>
      <c r="AF6" s="103" t="n">
        <f aca="false">(AF7-AF2)/5+AF5</f>
        <v>6.8554</v>
      </c>
      <c r="AG6" s="103" t="n">
        <f aca="false">(AH6+AF6)/2</f>
        <v>6.6874</v>
      </c>
      <c r="AH6" s="103" t="n">
        <f aca="false">(AH7-AH2)/5+AH5</f>
        <v>6.5194</v>
      </c>
      <c r="AI6" s="103" t="n">
        <f aca="false">($AZ6-$AH6)/18+AH6</f>
        <v>6.19452222222222</v>
      </c>
      <c r="AJ6" s="103" t="n">
        <f aca="false">($AZ6-$AH6)/18+AI6</f>
        <v>5.86964444444444</v>
      </c>
      <c r="AK6" s="103" t="n">
        <f aca="false">($AZ6-$AH6)/18+AJ6</f>
        <v>5.54476666666667</v>
      </c>
      <c r="AL6" s="103" t="n">
        <f aca="false">($AZ6-$AH6)/18+AK6</f>
        <v>5.21988888888889</v>
      </c>
      <c r="AM6" s="103" t="n">
        <f aca="false">($AZ6-$AH6)/18+AL6</f>
        <v>4.89501111111111</v>
      </c>
      <c r="AN6" s="103" t="n">
        <f aca="false">($AZ6-$AH6)/18+AM6</f>
        <v>4.57013333333333</v>
      </c>
      <c r="AO6" s="103" t="n">
        <f aca="false">($AZ6-$AH6)/18+AN6</f>
        <v>4.24525555555555</v>
      </c>
      <c r="AP6" s="103" t="n">
        <f aca="false">($AZ6-$AH6)/18+AO6</f>
        <v>3.92037777777778</v>
      </c>
      <c r="AQ6" s="103" t="n">
        <f aca="false">($AZ6-$AH6)/18+AP6</f>
        <v>3.5955</v>
      </c>
      <c r="AR6" s="103" t="n">
        <f aca="false">($AZ6-$AH6)/18+AQ6</f>
        <v>3.27062222222222</v>
      </c>
      <c r="AS6" s="103" t="n">
        <f aca="false">($AZ6-$AH6)/18+AR6</f>
        <v>2.94574444444444</v>
      </c>
      <c r="AT6" s="103" t="n">
        <f aca="false">($AZ6-$AH6)/18+AS6</f>
        <v>2.62086666666666</v>
      </c>
      <c r="AU6" s="103" t="n">
        <f aca="false">($AZ6-$AH6)/18+AT6</f>
        <v>2.29598888888889</v>
      </c>
      <c r="AV6" s="103" t="n">
        <f aca="false">($AZ6-$AH6)/18+AU6</f>
        <v>1.97111111111111</v>
      </c>
      <c r="AW6" s="103" t="n">
        <f aca="false">($AZ6-$AH6)/18+AV6</f>
        <v>1.64623333333333</v>
      </c>
      <c r="AX6" s="103" t="n">
        <f aca="false">($AZ6-$AH6)/18+AW6</f>
        <v>1.32135555555555</v>
      </c>
      <c r="AY6" s="103" t="n">
        <f aca="false">($AZ6-$AH6)/18+AX6</f>
        <v>0.996477777777774</v>
      </c>
      <c r="AZ6" s="103" t="n">
        <f aca="false">(AZ7-AZ2)/5+AZ5</f>
        <v>0.6716</v>
      </c>
      <c r="BA6" s="114" t="n">
        <f aca="false">($AZ6-$AH6)/Delta+AZ6</f>
        <v>0.346722222222222</v>
      </c>
      <c r="BB6" s="114" t="n">
        <f aca="false">($AZ6-$AH6)/Delta+BA6</f>
        <v>0.0218444444444444</v>
      </c>
      <c r="BC6" s="114" t="n">
        <f aca="false">($AZ6-$AH6)/Delta+BB6</f>
        <v>-0.303033333333333</v>
      </c>
      <c r="BD6" s="114" t="n">
        <f aca="false">($AZ6-$AH6)/Delta+BC6</f>
        <v>-0.627911111111111</v>
      </c>
      <c r="BE6" s="114" t="n">
        <f aca="false">($AZ6-$AH6)/Delta+BD6</f>
        <v>-0.952788888888889</v>
      </c>
      <c r="BF6" s="114" t="n">
        <f aca="false">($AZ6-$AH6)/Delta+BE6</f>
        <v>-1.27766666666667</v>
      </c>
      <c r="BG6" s="114" t="n">
        <f aca="false">($AZ6-$AH6)/Delta+BF6</f>
        <v>-1.60254444444444</v>
      </c>
      <c r="BH6" s="114" t="n">
        <f aca="false">($AZ6-$AH6)/Delta+BG6</f>
        <v>-1.92742222222222</v>
      </c>
      <c r="BI6" s="114" t="n">
        <f aca="false">($AZ6-$AH6)/Delta+BH6</f>
        <v>-2.2523</v>
      </c>
      <c r="BJ6" s="114" t="n">
        <f aca="false">($AZ6-$AH6)/Delta+BI6</f>
        <v>-2.57717777777778</v>
      </c>
    </row>
    <row r="7" customFormat="false" ht="12.8" hidden="false" customHeight="false" outlineLevel="0" collapsed="false">
      <c r="A7" s="102" t="n">
        <f aca="false">A2+5</f>
        <v>40</v>
      </c>
      <c r="B7" s="103" t="n">
        <v>0</v>
      </c>
      <c r="C7" s="103" t="n">
        <f aca="false">$H7/6+B7</f>
        <v>0.791666666666667</v>
      </c>
      <c r="D7" s="103" t="n">
        <f aca="false">$H7/6+C7</f>
        <v>1.58333333333333</v>
      </c>
      <c r="E7" s="103" t="n">
        <f aca="false">$H7/6+D7</f>
        <v>2.375</v>
      </c>
      <c r="F7" s="103" t="n">
        <f aca="false">$H7/6+E7</f>
        <v>3.16666666666667</v>
      </c>
      <c r="G7" s="103" t="n">
        <f aca="false">$H7/6+F7</f>
        <v>3.95833333333333</v>
      </c>
      <c r="H7" s="113" t="n">
        <f aca="false">polar_type22!$K$6</f>
        <v>4.75</v>
      </c>
      <c r="I7" s="113" t="n">
        <f aca="false">polar_type22!$K$7</f>
        <v>5.225</v>
      </c>
      <c r="J7" s="113" t="n">
        <f aca="false">polar_type22!$K$8</f>
        <v>5.795</v>
      </c>
      <c r="K7" s="113" t="n">
        <f aca="false">polar_type22!$K$9</f>
        <v>6.08</v>
      </c>
      <c r="L7" s="113" t="n">
        <f aca="false">polar_type22!$K$10</f>
        <v>6.46</v>
      </c>
      <c r="M7" s="113" t="n">
        <f aca="false">polar_type22!$K$11</f>
        <v>6.65</v>
      </c>
      <c r="N7" s="113" t="n">
        <f aca="false">polar_type22!$K$12</f>
        <v>7.03</v>
      </c>
      <c r="O7" s="113" t="n">
        <f aca="false">polar_type22!$K$13</f>
        <v>7.41</v>
      </c>
      <c r="P7" s="113" t="n">
        <f aca="false">polar_type22!$K$14</f>
        <v>7.79</v>
      </c>
      <c r="Q7" s="103" t="n">
        <f aca="false">(R7+P7)/2</f>
        <v>7.9325</v>
      </c>
      <c r="R7" s="113" t="n">
        <f aca="false">polar_type22!$K$15</f>
        <v>8.075</v>
      </c>
      <c r="S7" s="103" t="n">
        <f aca="false">(T7+R7)/2</f>
        <v>8.2175</v>
      </c>
      <c r="T7" s="113" t="n">
        <f aca="false">polar_type22!$K$16</f>
        <v>8.36</v>
      </c>
      <c r="U7" s="103" t="n">
        <f aca="false">(V7+T7)/2</f>
        <v>8.55</v>
      </c>
      <c r="V7" s="113" t="n">
        <f aca="false">polar_type22!$K$17</f>
        <v>8.74</v>
      </c>
      <c r="W7" s="103" t="n">
        <f aca="false">(X7+V7)/2</f>
        <v>8.74</v>
      </c>
      <c r="X7" s="113" t="n">
        <f aca="false">polar_type22!$K$18</f>
        <v>8.74</v>
      </c>
      <c r="Y7" s="103" t="n">
        <f aca="false">(Z7+X7)/2</f>
        <v>8.5875</v>
      </c>
      <c r="Z7" s="113" t="n">
        <f aca="false">polar_type22!$K$19</f>
        <v>8.435</v>
      </c>
      <c r="AA7" s="103" t="n">
        <f aca="false">(AB7+Z7)/2</f>
        <v>8.2385</v>
      </c>
      <c r="AB7" s="113" t="n">
        <f aca="false">polar_type22!$K$20</f>
        <v>8.042</v>
      </c>
      <c r="AC7" s="103" t="n">
        <f aca="false">(AD7+AB7)/2</f>
        <v>7.8665</v>
      </c>
      <c r="AD7" s="113" t="n">
        <f aca="false">polar_type22!$K$21</f>
        <v>7.691</v>
      </c>
      <c r="AE7" s="103" t="n">
        <f aca="false">(AF7+AD7)/2</f>
        <v>7.567</v>
      </c>
      <c r="AF7" s="113" t="n">
        <f aca="false">polar_type22!$K$22</f>
        <v>7.443</v>
      </c>
      <c r="AG7" s="103" t="n">
        <f aca="false">(AH7+AF7)/2</f>
        <v>7.2575</v>
      </c>
      <c r="AH7" s="113" t="n">
        <f aca="false">polar_type22!$K$23</f>
        <v>7.072</v>
      </c>
      <c r="AI7" s="103" t="n">
        <f aca="false">($AZ7-$AH7)/18+AH7</f>
        <v>6.72161111111111</v>
      </c>
      <c r="AJ7" s="103" t="n">
        <f aca="false">($AZ7-$AH7)/18+AI7</f>
        <v>6.37122222222222</v>
      </c>
      <c r="AK7" s="103" t="n">
        <f aca="false">($AZ7-$AH7)/18+AJ7</f>
        <v>6.02083333333333</v>
      </c>
      <c r="AL7" s="103" t="n">
        <f aca="false">($AZ7-$AH7)/18+AK7</f>
        <v>5.67044444444444</v>
      </c>
      <c r="AM7" s="103" t="n">
        <f aca="false">($AZ7-$AH7)/18+AL7</f>
        <v>5.32005555555555</v>
      </c>
      <c r="AN7" s="103" t="n">
        <f aca="false">($AZ7-$AH7)/18+AM7</f>
        <v>4.96966666666666</v>
      </c>
      <c r="AO7" s="103" t="n">
        <f aca="false">($AZ7-$AH7)/18+AN7</f>
        <v>4.61927777777778</v>
      </c>
      <c r="AP7" s="103" t="n">
        <f aca="false">($AZ7-$AH7)/18+AO7</f>
        <v>4.26888888888889</v>
      </c>
      <c r="AQ7" s="103" t="n">
        <f aca="false">($AZ7-$AH7)/18+AP7</f>
        <v>3.9185</v>
      </c>
      <c r="AR7" s="103" t="n">
        <f aca="false">($AZ7-$AH7)/18+AQ7</f>
        <v>3.56811111111111</v>
      </c>
      <c r="AS7" s="103" t="n">
        <f aca="false">($AZ7-$AH7)/18+AR7</f>
        <v>3.21772222222222</v>
      </c>
      <c r="AT7" s="103" t="n">
        <f aca="false">($AZ7-$AH7)/18+AS7</f>
        <v>2.86733333333333</v>
      </c>
      <c r="AU7" s="103" t="n">
        <f aca="false">($AZ7-$AH7)/18+AT7</f>
        <v>2.51694444444444</v>
      </c>
      <c r="AV7" s="103" t="n">
        <f aca="false">($AZ7-$AH7)/18+AU7</f>
        <v>2.16655555555555</v>
      </c>
      <c r="AW7" s="103" t="n">
        <f aca="false">($AZ7-$AH7)/18+AV7</f>
        <v>1.81616666666666</v>
      </c>
      <c r="AX7" s="103" t="n">
        <f aca="false">($AZ7-$AH7)/18+AW7</f>
        <v>1.46577777777777</v>
      </c>
      <c r="AY7" s="103" t="n">
        <f aca="false">($AZ7-$AH7)/18+AX7</f>
        <v>1.11538888888889</v>
      </c>
      <c r="AZ7" s="113" t="n">
        <f aca="false">polar_type22!$K$24</f>
        <v>0.765</v>
      </c>
      <c r="BA7" s="114" t="n">
        <f aca="false">($AZ7-$AH7)/Delta+AZ7</f>
        <v>0.414611111111111</v>
      </c>
      <c r="BB7" s="114" t="n">
        <f aca="false">($AZ7-$AH7)/Delta+BA7</f>
        <v>0.0642222222222222</v>
      </c>
      <c r="BC7" s="114" t="n">
        <f aca="false">($AZ7-$AH7)/Delta+BB7</f>
        <v>-0.286166666666667</v>
      </c>
      <c r="BD7" s="114" t="n">
        <f aca="false">($AZ7-$AH7)/Delta+BC7</f>
        <v>-0.636555555555556</v>
      </c>
      <c r="BE7" s="114" t="n">
        <f aca="false">($AZ7-$AH7)/Delta+BD7</f>
        <v>-0.986944444444445</v>
      </c>
      <c r="BF7" s="114" t="n">
        <f aca="false">($AZ7-$AH7)/Delta+BE7</f>
        <v>-1.33733333333333</v>
      </c>
      <c r="BG7" s="114" t="n">
        <f aca="false">($AZ7-$AH7)/Delta+BF7</f>
        <v>-1.68772222222222</v>
      </c>
      <c r="BH7" s="114" t="n">
        <f aca="false">($AZ7-$AH7)/Delta+BG7</f>
        <v>-2.03811111111111</v>
      </c>
      <c r="BI7" s="114" t="n">
        <f aca="false">($AZ7-$AH7)/Delta+BH7</f>
        <v>-2.3885</v>
      </c>
      <c r="BJ7" s="114" t="n">
        <f aca="false">($AZ7-$AH7)/Delta+BI7</f>
        <v>-2.73888888888889</v>
      </c>
    </row>
    <row r="8" customFormat="false" ht="12.8" hidden="false" customHeight="false" outlineLevel="0" collapsed="false">
      <c r="A8" s="102" t="n">
        <f aca="false">(A$7-A$2)/5+A7</f>
        <v>41</v>
      </c>
      <c r="B8" s="103" t="n">
        <v>0</v>
      </c>
      <c r="C8" s="103" t="n">
        <f aca="false">$H8/6+B8</f>
        <v>0.8075</v>
      </c>
      <c r="D8" s="103" t="n">
        <f aca="false">$H8/6+C8</f>
        <v>1.615</v>
      </c>
      <c r="E8" s="103" t="n">
        <f aca="false">$H8/6+D8</f>
        <v>2.4225</v>
      </c>
      <c r="F8" s="103" t="n">
        <f aca="false">$H8/6+E8</f>
        <v>3.23</v>
      </c>
      <c r="G8" s="103" t="n">
        <f aca="false">$H8/6+F8</f>
        <v>4.0375</v>
      </c>
      <c r="H8" s="103" t="n">
        <f aca="false">(H12-H7)/5+H7</f>
        <v>4.845</v>
      </c>
      <c r="I8" s="103" t="n">
        <f aca="false">(I12-I7)/5+I7</f>
        <v>5.32</v>
      </c>
      <c r="J8" s="103" t="n">
        <f aca="false">(J12-J7)/5+J7</f>
        <v>5.852</v>
      </c>
      <c r="K8" s="103" t="n">
        <f aca="false">(K12-K7)/5+K7</f>
        <v>6.156</v>
      </c>
      <c r="L8" s="103" t="n">
        <f aca="false">(L12-L7)/5+L7</f>
        <v>6.555</v>
      </c>
      <c r="M8" s="103" t="n">
        <f aca="false">(M12-M7)/5+M7</f>
        <v>6.7736</v>
      </c>
      <c r="N8" s="103" t="n">
        <f aca="false">(N12-N7)/5+N7</f>
        <v>7.144</v>
      </c>
      <c r="O8" s="103" t="n">
        <f aca="false">(O12-O7)/5+O7</f>
        <v>7.5144</v>
      </c>
      <c r="P8" s="103" t="n">
        <f aca="false">(P12-P7)/5+P7</f>
        <v>7.904</v>
      </c>
      <c r="Q8" s="103" t="n">
        <f aca="false">(R8+P8)/2</f>
        <v>8.037</v>
      </c>
      <c r="R8" s="103" t="n">
        <f aca="false">(R12-R7)/5+R7</f>
        <v>8.17</v>
      </c>
      <c r="S8" s="103" t="n">
        <f aca="false">(T8+R8)/2</f>
        <v>8.303</v>
      </c>
      <c r="T8" s="103" t="n">
        <f aca="false">(T12-T7)/5+T7</f>
        <v>8.436</v>
      </c>
      <c r="U8" s="103" t="n">
        <f aca="false">(V8+T8)/2</f>
        <v>8.6165</v>
      </c>
      <c r="V8" s="103" t="n">
        <f aca="false">(V12-V7)/5+V7</f>
        <v>8.797</v>
      </c>
      <c r="W8" s="103" t="n">
        <f aca="false">(X8+V8)/2</f>
        <v>8.8445</v>
      </c>
      <c r="X8" s="103" t="n">
        <f aca="false">(X12-X7)/5+X7</f>
        <v>8.892</v>
      </c>
      <c r="Y8" s="103" t="n">
        <f aca="false">(Z8+X8)/2</f>
        <v>8.7435</v>
      </c>
      <c r="Z8" s="103" t="n">
        <f aca="false">(Z12-Z7)/5+Z7</f>
        <v>8.595</v>
      </c>
      <c r="AA8" s="103" t="n">
        <f aca="false">(AB8+Z8)/2</f>
        <v>8.3971</v>
      </c>
      <c r="AB8" s="103" t="n">
        <f aca="false">(AB12-AB7)/5+AB7</f>
        <v>8.1992</v>
      </c>
      <c r="AC8" s="103" t="n">
        <f aca="false">(AD8+AB8)/2</f>
        <v>8.1923</v>
      </c>
      <c r="AD8" s="103" t="n">
        <f aca="false">(AD12-AD7)/5+AD7</f>
        <v>8.1854</v>
      </c>
      <c r="AE8" s="103" t="n">
        <f aca="false">(AF8+AD8)/2</f>
        <v>8.0487</v>
      </c>
      <c r="AF8" s="103" t="n">
        <f aca="false">(AF12-AF7)/5+AF7</f>
        <v>7.912</v>
      </c>
      <c r="AG8" s="103" t="n">
        <f aca="false">(AH8+AF8)/2</f>
        <v>7.7051</v>
      </c>
      <c r="AH8" s="103" t="n">
        <f aca="false">(AH12-AH7)/5+AH7</f>
        <v>7.4982</v>
      </c>
      <c r="AI8" s="103" t="n">
        <f aca="false">($AZ8-$AH8)/18+AH8</f>
        <v>7.13036666666667</v>
      </c>
      <c r="AJ8" s="103" t="n">
        <f aca="false">($AZ8-$AH8)/18+AI8</f>
        <v>6.76253333333333</v>
      </c>
      <c r="AK8" s="103" t="n">
        <f aca="false">($AZ8-$AH8)/18+AJ8</f>
        <v>6.3947</v>
      </c>
      <c r="AL8" s="103" t="n">
        <f aca="false">($AZ8-$AH8)/18+AK8</f>
        <v>6.02686666666667</v>
      </c>
      <c r="AM8" s="103" t="n">
        <f aca="false">($AZ8-$AH8)/18+AL8</f>
        <v>5.65903333333333</v>
      </c>
      <c r="AN8" s="103" t="n">
        <f aca="false">($AZ8-$AH8)/18+AM8</f>
        <v>5.2912</v>
      </c>
      <c r="AO8" s="103" t="n">
        <f aca="false">($AZ8-$AH8)/18+AN8</f>
        <v>4.92336666666667</v>
      </c>
      <c r="AP8" s="103" t="n">
        <f aca="false">($AZ8-$AH8)/18+AO8</f>
        <v>4.55553333333333</v>
      </c>
      <c r="AQ8" s="103" t="n">
        <f aca="false">($AZ8-$AH8)/18+AP8</f>
        <v>4.1877</v>
      </c>
      <c r="AR8" s="103" t="n">
        <f aca="false">($AZ8-$AH8)/18+AQ8</f>
        <v>3.81986666666666</v>
      </c>
      <c r="AS8" s="103" t="n">
        <f aca="false">($AZ8-$AH8)/18+AR8</f>
        <v>3.45203333333333</v>
      </c>
      <c r="AT8" s="103" t="n">
        <f aca="false">($AZ8-$AH8)/18+AS8</f>
        <v>3.0842</v>
      </c>
      <c r="AU8" s="103" t="n">
        <f aca="false">($AZ8-$AH8)/18+AT8</f>
        <v>2.71636666666666</v>
      </c>
      <c r="AV8" s="103" t="n">
        <f aca="false">($AZ8-$AH8)/18+AU8</f>
        <v>2.34853333333333</v>
      </c>
      <c r="AW8" s="103" t="n">
        <f aca="false">($AZ8-$AH8)/18+AV8</f>
        <v>1.9807</v>
      </c>
      <c r="AX8" s="103" t="n">
        <f aca="false">($AZ8-$AH8)/18+AW8</f>
        <v>1.61286666666666</v>
      </c>
      <c r="AY8" s="103" t="n">
        <f aca="false">($AZ8-$AH8)/18+AX8</f>
        <v>1.24503333333333</v>
      </c>
      <c r="AZ8" s="103" t="n">
        <f aca="false">(AZ12-AZ7)/5+AZ7</f>
        <v>0.8772</v>
      </c>
      <c r="BA8" s="114" t="n">
        <f aca="false">($AZ8-$AH8)/Delta+AZ8</f>
        <v>0.509366666666667</v>
      </c>
      <c r="BB8" s="114" t="n">
        <f aca="false">($AZ8-$AH8)/Delta+BA8</f>
        <v>0.141533333333333</v>
      </c>
      <c r="BC8" s="114" t="n">
        <f aca="false">($AZ8-$AH8)/Delta+BB8</f>
        <v>-0.2263</v>
      </c>
      <c r="BD8" s="114" t="n">
        <f aca="false">($AZ8-$AH8)/Delta+BC8</f>
        <v>-0.594133333333333</v>
      </c>
      <c r="BE8" s="114" t="n">
        <f aca="false">($AZ8-$AH8)/Delta+BD8</f>
        <v>-0.961966666666666</v>
      </c>
      <c r="BF8" s="114" t="n">
        <f aca="false">($AZ8-$AH8)/Delta+BE8</f>
        <v>-1.3298</v>
      </c>
      <c r="BG8" s="114" t="n">
        <f aca="false">($AZ8-$AH8)/Delta+BF8</f>
        <v>-1.69763333333333</v>
      </c>
      <c r="BH8" s="114" t="n">
        <f aca="false">($AZ8-$AH8)/Delta+BG8</f>
        <v>-2.06546666666667</v>
      </c>
      <c r="BI8" s="114" t="n">
        <f aca="false">($AZ8-$AH8)/Delta+BH8</f>
        <v>-2.4333</v>
      </c>
      <c r="BJ8" s="114" t="n">
        <f aca="false">($AZ8-$AH8)/Delta+BI8</f>
        <v>-2.80113333333333</v>
      </c>
    </row>
    <row r="9" customFormat="false" ht="12.8" hidden="false" customHeight="false" outlineLevel="0" collapsed="false">
      <c r="A9" s="102" t="n">
        <f aca="false">(A$7-A$2)/5+A8</f>
        <v>42</v>
      </c>
      <c r="B9" s="103" t="n">
        <v>0</v>
      </c>
      <c r="C9" s="103" t="n">
        <f aca="false">$H9/6+B9</f>
        <v>0.823333333333333</v>
      </c>
      <c r="D9" s="103" t="n">
        <f aca="false">$H9/6+C9</f>
        <v>1.64666666666667</v>
      </c>
      <c r="E9" s="103" t="n">
        <f aca="false">$H9/6+D9</f>
        <v>2.47</v>
      </c>
      <c r="F9" s="103" t="n">
        <f aca="false">$H9/6+E9</f>
        <v>3.29333333333333</v>
      </c>
      <c r="G9" s="103" t="n">
        <f aca="false">$H9/6+F9</f>
        <v>4.11666666666667</v>
      </c>
      <c r="H9" s="103" t="n">
        <f aca="false">(H12-H7)/5+H8</f>
        <v>4.94</v>
      </c>
      <c r="I9" s="103" t="n">
        <f aca="false">(I12-I7)/5+I8</f>
        <v>5.415</v>
      </c>
      <c r="J9" s="103" t="n">
        <f aca="false">(J12-J7)/5+J8</f>
        <v>5.909</v>
      </c>
      <c r="K9" s="103" t="n">
        <f aca="false">(K12-K7)/5+K8</f>
        <v>6.232</v>
      </c>
      <c r="L9" s="103" t="n">
        <f aca="false">(L12-L7)/5+L8</f>
        <v>6.65</v>
      </c>
      <c r="M9" s="103" t="n">
        <f aca="false">(M12-M7)/5+M8</f>
        <v>6.8972</v>
      </c>
      <c r="N9" s="103" t="n">
        <f aca="false">(N12-N7)/5+N8</f>
        <v>7.258</v>
      </c>
      <c r="O9" s="103" t="n">
        <f aca="false">(O12-O7)/5+O8</f>
        <v>7.6188</v>
      </c>
      <c r="P9" s="103" t="n">
        <f aca="false">(P12-P7)/5+P8</f>
        <v>8.018</v>
      </c>
      <c r="Q9" s="103" t="n">
        <f aca="false">(R9+P9)/2</f>
        <v>8.1415</v>
      </c>
      <c r="R9" s="103" t="n">
        <f aca="false">(R12-R7)/5+R8</f>
        <v>8.265</v>
      </c>
      <c r="S9" s="103" t="n">
        <f aca="false">(T9+R9)/2</f>
        <v>8.3885</v>
      </c>
      <c r="T9" s="103" t="n">
        <f aca="false">(T12-T7)/5+T8</f>
        <v>8.512</v>
      </c>
      <c r="U9" s="103" t="n">
        <f aca="false">(V9+T9)/2</f>
        <v>8.683</v>
      </c>
      <c r="V9" s="103" t="n">
        <f aca="false">(V12-V7)/5+V8</f>
        <v>8.854</v>
      </c>
      <c r="W9" s="103" t="n">
        <f aca="false">(X9+V9)/2</f>
        <v>8.949</v>
      </c>
      <c r="X9" s="103" t="n">
        <f aca="false">(X12-X7)/5+X8</f>
        <v>9.044</v>
      </c>
      <c r="Y9" s="103" t="n">
        <f aca="false">(Z9+X9)/2</f>
        <v>8.8995</v>
      </c>
      <c r="Z9" s="103" t="n">
        <f aca="false">(Z12-Z7)/5+Z8</f>
        <v>8.755</v>
      </c>
      <c r="AA9" s="103" t="n">
        <f aca="false">(AB9+Z9)/2</f>
        <v>8.5557</v>
      </c>
      <c r="AB9" s="103" t="n">
        <f aca="false">(AB12-AB7)/5+AB8</f>
        <v>8.3564</v>
      </c>
      <c r="AC9" s="103" t="n">
        <f aca="false">(AD9+AB9)/2</f>
        <v>8.5181</v>
      </c>
      <c r="AD9" s="103" t="n">
        <f aca="false">(AD12-AD7)/5+AD8</f>
        <v>8.6798</v>
      </c>
      <c r="AE9" s="103" t="n">
        <f aca="false">(AF9+AD9)/2</f>
        <v>8.5304</v>
      </c>
      <c r="AF9" s="103" t="n">
        <f aca="false">(AF12-AF7)/5+AF8</f>
        <v>8.381</v>
      </c>
      <c r="AG9" s="103" t="n">
        <f aca="false">(AH9+AF9)/2</f>
        <v>8.1527</v>
      </c>
      <c r="AH9" s="103" t="n">
        <f aca="false">(AH12-AH7)/5+AH8</f>
        <v>7.9244</v>
      </c>
      <c r="AI9" s="103" t="n">
        <f aca="false">($AZ9-$AH9)/18+AH9</f>
        <v>7.53912222222222</v>
      </c>
      <c r="AJ9" s="103" t="n">
        <f aca="false">($AZ9-$AH9)/18+AI9</f>
        <v>7.15384444444444</v>
      </c>
      <c r="AK9" s="103" t="n">
        <f aca="false">($AZ9-$AH9)/18+AJ9</f>
        <v>6.76856666666667</v>
      </c>
      <c r="AL9" s="103" t="n">
        <f aca="false">($AZ9-$AH9)/18+AK9</f>
        <v>6.38328888888889</v>
      </c>
      <c r="AM9" s="103" t="n">
        <f aca="false">($AZ9-$AH9)/18+AL9</f>
        <v>5.99801111111111</v>
      </c>
      <c r="AN9" s="103" t="n">
        <f aca="false">($AZ9-$AH9)/18+AM9</f>
        <v>5.61273333333333</v>
      </c>
      <c r="AO9" s="103" t="n">
        <f aca="false">($AZ9-$AH9)/18+AN9</f>
        <v>5.22745555555556</v>
      </c>
      <c r="AP9" s="103" t="n">
        <f aca="false">($AZ9-$AH9)/18+AO9</f>
        <v>4.84217777777778</v>
      </c>
      <c r="AQ9" s="103" t="n">
        <f aca="false">($AZ9-$AH9)/18+AP9</f>
        <v>4.4569</v>
      </c>
      <c r="AR9" s="103" t="n">
        <f aca="false">($AZ9-$AH9)/18+AQ9</f>
        <v>4.07162222222222</v>
      </c>
      <c r="AS9" s="103" t="n">
        <f aca="false">($AZ9-$AH9)/18+AR9</f>
        <v>3.68634444444445</v>
      </c>
      <c r="AT9" s="103" t="n">
        <f aca="false">($AZ9-$AH9)/18+AS9</f>
        <v>3.30106666666667</v>
      </c>
      <c r="AU9" s="103" t="n">
        <f aca="false">($AZ9-$AH9)/18+AT9</f>
        <v>2.91578888888889</v>
      </c>
      <c r="AV9" s="103" t="n">
        <f aca="false">($AZ9-$AH9)/18+AU9</f>
        <v>2.53051111111111</v>
      </c>
      <c r="AW9" s="103" t="n">
        <f aca="false">($AZ9-$AH9)/18+AV9</f>
        <v>2.14523333333334</v>
      </c>
      <c r="AX9" s="103" t="n">
        <f aca="false">($AZ9-$AH9)/18+AW9</f>
        <v>1.75995555555556</v>
      </c>
      <c r="AY9" s="103" t="n">
        <f aca="false">($AZ9-$AH9)/18+AX9</f>
        <v>1.37467777777778</v>
      </c>
      <c r="AZ9" s="103" t="n">
        <f aca="false">(AZ12-AZ7)/5+AZ8</f>
        <v>0.9894</v>
      </c>
      <c r="BA9" s="114" t="n">
        <f aca="false">($AZ9-$AH9)/Delta+AZ9</f>
        <v>0.604122222222222</v>
      </c>
      <c r="BB9" s="114" t="n">
        <f aca="false">($AZ9-$AH9)/Delta+BA9</f>
        <v>0.218844444444444</v>
      </c>
      <c r="BC9" s="114" t="n">
        <f aca="false">($AZ9-$AH9)/Delta+BB9</f>
        <v>-0.166433333333333</v>
      </c>
      <c r="BD9" s="114" t="n">
        <f aca="false">($AZ9-$AH9)/Delta+BC9</f>
        <v>-0.551711111111111</v>
      </c>
      <c r="BE9" s="114" t="n">
        <f aca="false">($AZ9-$AH9)/Delta+BD9</f>
        <v>-0.936988888888889</v>
      </c>
      <c r="BF9" s="114" t="n">
        <f aca="false">($AZ9-$AH9)/Delta+BE9</f>
        <v>-1.32226666666667</v>
      </c>
      <c r="BG9" s="114" t="n">
        <f aca="false">($AZ9-$AH9)/Delta+BF9</f>
        <v>-1.70754444444444</v>
      </c>
      <c r="BH9" s="114" t="n">
        <f aca="false">($AZ9-$AH9)/Delta+BG9</f>
        <v>-2.09282222222222</v>
      </c>
      <c r="BI9" s="114" t="n">
        <f aca="false">($AZ9-$AH9)/Delta+BH9</f>
        <v>-2.4781</v>
      </c>
      <c r="BJ9" s="114" t="n">
        <f aca="false">($AZ9-$AH9)/Delta+BI9</f>
        <v>-2.86337777777778</v>
      </c>
    </row>
    <row r="10" customFormat="false" ht="12.8" hidden="false" customHeight="false" outlineLevel="0" collapsed="false">
      <c r="A10" s="102" t="n">
        <f aca="false">(A$7-A$2)/5+A9</f>
        <v>43</v>
      </c>
      <c r="B10" s="103" t="n">
        <v>0</v>
      </c>
      <c r="C10" s="103" t="n">
        <f aca="false">$H10/6+B10</f>
        <v>0.839166666666666</v>
      </c>
      <c r="D10" s="103" t="n">
        <f aca="false">$H10/6+C10</f>
        <v>1.67833333333333</v>
      </c>
      <c r="E10" s="103" t="n">
        <f aca="false">$H10/6+D10</f>
        <v>2.5175</v>
      </c>
      <c r="F10" s="103" t="n">
        <f aca="false">$H10/6+E10</f>
        <v>3.35666666666667</v>
      </c>
      <c r="G10" s="103" t="n">
        <f aca="false">$H10/6+F10</f>
        <v>4.19583333333333</v>
      </c>
      <c r="H10" s="103" t="n">
        <f aca="false">(H12-H7)/5+H9</f>
        <v>5.035</v>
      </c>
      <c r="I10" s="103" t="n">
        <f aca="false">(I12-I7)/5+I9</f>
        <v>5.51</v>
      </c>
      <c r="J10" s="103" t="n">
        <f aca="false">(J12-J7)/5+J9</f>
        <v>5.966</v>
      </c>
      <c r="K10" s="103" t="n">
        <f aca="false">(K12-K7)/5+K9</f>
        <v>6.308</v>
      </c>
      <c r="L10" s="103" t="n">
        <f aca="false">(L12-L7)/5+L9</f>
        <v>6.745</v>
      </c>
      <c r="M10" s="103" t="n">
        <f aca="false">(M12-M7)/5+M9</f>
        <v>7.0208</v>
      </c>
      <c r="N10" s="103" t="n">
        <f aca="false">(N12-N7)/5+N9</f>
        <v>7.372</v>
      </c>
      <c r="O10" s="103" t="n">
        <f aca="false">(O12-O7)/5+O9</f>
        <v>7.7232</v>
      </c>
      <c r="P10" s="103" t="n">
        <f aca="false">(P12-P7)/5+P9</f>
        <v>8.132</v>
      </c>
      <c r="Q10" s="103" t="n">
        <f aca="false">(R10+P10)/2</f>
        <v>8.246</v>
      </c>
      <c r="R10" s="103" t="n">
        <f aca="false">(R12-R7)/5+R9</f>
        <v>8.36</v>
      </c>
      <c r="S10" s="103" t="n">
        <f aca="false">(T10+R10)/2</f>
        <v>8.474</v>
      </c>
      <c r="T10" s="103" t="n">
        <f aca="false">(T12-T7)/5+T9</f>
        <v>8.588</v>
      </c>
      <c r="U10" s="103" t="n">
        <f aca="false">(V10+T10)/2</f>
        <v>8.7495</v>
      </c>
      <c r="V10" s="103" t="n">
        <f aca="false">(V12-V7)/5+V9</f>
        <v>8.911</v>
      </c>
      <c r="W10" s="103" t="n">
        <f aca="false">(X10+V10)/2</f>
        <v>9.0535</v>
      </c>
      <c r="X10" s="103" t="n">
        <f aca="false">(X12-X7)/5+X9</f>
        <v>9.196</v>
      </c>
      <c r="Y10" s="103" t="n">
        <f aca="false">(Z10+X10)/2</f>
        <v>9.0555</v>
      </c>
      <c r="Z10" s="103" t="n">
        <f aca="false">(Z12-Z7)/5+Z9</f>
        <v>8.915</v>
      </c>
      <c r="AA10" s="103" t="n">
        <f aca="false">(AB10+Z10)/2</f>
        <v>8.7143</v>
      </c>
      <c r="AB10" s="103" t="n">
        <f aca="false">(AB12-AB7)/5+AB9</f>
        <v>8.5136</v>
      </c>
      <c r="AC10" s="103" t="n">
        <f aca="false">(AD10+AB10)/2</f>
        <v>8.8439</v>
      </c>
      <c r="AD10" s="103" t="n">
        <f aca="false">(AD12-AD7)/5+AD9</f>
        <v>9.1742</v>
      </c>
      <c r="AE10" s="103" t="n">
        <f aca="false">(AF10+AD10)/2</f>
        <v>9.0121</v>
      </c>
      <c r="AF10" s="103" t="n">
        <f aca="false">(AF12-AF7)/5+AF9</f>
        <v>8.85</v>
      </c>
      <c r="AG10" s="103" t="n">
        <f aca="false">(AH10+AF10)/2</f>
        <v>8.6003</v>
      </c>
      <c r="AH10" s="103" t="n">
        <f aca="false">(AH12-AH7)/5+AH9</f>
        <v>8.3506</v>
      </c>
      <c r="AI10" s="103" t="n">
        <f aca="false">($AZ10-$AH10)/18+AH10</f>
        <v>7.94787777777778</v>
      </c>
      <c r="AJ10" s="103" t="n">
        <f aca="false">($AZ10-$AH10)/18+AI10</f>
        <v>7.54515555555556</v>
      </c>
      <c r="AK10" s="103" t="n">
        <f aca="false">($AZ10-$AH10)/18+AJ10</f>
        <v>7.14243333333333</v>
      </c>
      <c r="AL10" s="103" t="n">
        <f aca="false">($AZ10-$AH10)/18+AK10</f>
        <v>6.73971111111111</v>
      </c>
      <c r="AM10" s="103" t="n">
        <f aca="false">($AZ10-$AH10)/18+AL10</f>
        <v>6.33698888888889</v>
      </c>
      <c r="AN10" s="103" t="n">
        <f aca="false">($AZ10-$AH10)/18+AM10</f>
        <v>5.93426666666666</v>
      </c>
      <c r="AO10" s="103" t="n">
        <f aca="false">($AZ10-$AH10)/18+AN10</f>
        <v>5.53154444444444</v>
      </c>
      <c r="AP10" s="103" t="n">
        <f aca="false">($AZ10-$AH10)/18+AO10</f>
        <v>5.12882222222222</v>
      </c>
      <c r="AQ10" s="103" t="n">
        <f aca="false">($AZ10-$AH10)/18+AP10</f>
        <v>4.7261</v>
      </c>
      <c r="AR10" s="103" t="n">
        <f aca="false">($AZ10-$AH10)/18+AQ10</f>
        <v>4.32337777777777</v>
      </c>
      <c r="AS10" s="103" t="n">
        <f aca="false">($AZ10-$AH10)/18+AR10</f>
        <v>3.92065555555555</v>
      </c>
      <c r="AT10" s="103" t="n">
        <f aca="false">($AZ10-$AH10)/18+AS10</f>
        <v>3.51793333333333</v>
      </c>
      <c r="AU10" s="103" t="n">
        <f aca="false">($AZ10-$AH10)/18+AT10</f>
        <v>3.11521111111111</v>
      </c>
      <c r="AV10" s="103" t="n">
        <f aca="false">($AZ10-$AH10)/18+AU10</f>
        <v>2.71248888888888</v>
      </c>
      <c r="AW10" s="103" t="n">
        <f aca="false">($AZ10-$AH10)/18+AV10</f>
        <v>2.30976666666666</v>
      </c>
      <c r="AX10" s="103" t="n">
        <f aca="false">($AZ10-$AH10)/18+AW10</f>
        <v>1.90704444444444</v>
      </c>
      <c r="AY10" s="103" t="n">
        <f aca="false">($AZ10-$AH10)/18+AX10</f>
        <v>1.50432222222222</v>
      </c>
      <c r="AZ10" s="103" t="n">
        <f aca="false">(AZ12-AZ7)/5+AZ9</f>
        <v>1.1016</v>
      </c>
      <c r="BA10" s="114" t="n">
        <f aca="false">($AZ10-$AH10)/Delta+AZ10</f>
        <v>0.698877777777778</v>
      </c>
      <c r="BB10" s="114" t="n">
        <f aca="false">($AZ10-$AH10)/Delta+BA10</f>
        <v>0.296155555555555</v>
      </c>
      <c r="BC10" s="114" t="n">
        <f aca="false">($AZ10-$AH10)/Delta+BB10</f>
        <v>-0.106566666666667</v>
      </c>
      <c r="BD10" s="114" t="n">
        <f aca="false">($AZ10-$AH10)/Delta+BC10</f>
        <v>-0.509288888888889</v>
      </c>
      <c r="BE10" s="114" t="n">
        <f aca="false">($AZ10-$AH10)/Delta+BD10</f>
        <v>-0.912011111111111</v>
      </c>
      <c r="BF10" s="114" t="n">
        <f aca="false">($AZ10-$AH10)/Delta+BE10</f>
        <v>-1.31473333333333</v>
      </c>
      <c r="BG10" s="114" t="n">
        <f aca="false">($AZ10-$AH10)/Delta+BF10</f>
        <v>-1.71745555555556</v>
      </c>
      <c r="BH10" s="114" t="n">
        <f aca="false">($AZ10-$AH10)/Delta+BG10</f>
        <v>-2.12017777777778</v>
      </c>
      <c r="BI10" s="114" t="n">
        <f aca="false">($AZ10-$AH10)/Delta+BH10</f>
        <v>-2.5229</v>
      </c>
      <c r="BJ10" s="114" t="n">
        <f aca="false">($AZ10-$AH10)/Delta+BI10</f>
        <v>-2.92562222222222</v>
      </c>
    </row>
    <row r="11" customFormat="false" ht="12.8" hidden="false" customHeight="false" outlineLevel="0" collapsed="false">
      <c r="A11" s="102" t="n">
        <f aca="false">(A$7-A$2)/5+A10</f>
        <v>44</v>
      </c>
      <c r="B11" s="103" t="n">
        <v>0</v>
      </c>
      <c r="C11" s="103" t="n">
        <f aca="false">$H11/6+B11</f>
        <v>0.855</v>
      </c>
      <c r="D11" s="103" t="n">
        <f aca="false">$H11/6+C11</f>
        <v>1.71</v>
      </c>
      <c r="E11" s="103" t="n">
        <f aca="false">$H11/6+D11</f>
        <v>2.565</v>
      </c>
      <c r="F11" s="103" t="n">
        <f aca="false">$H11/6+E11</f>
        <v>3.42</v>
      </c>
      <c r="G11" s="103" t="n">
        <f aca="false">$H11/6+F11</f>
        <v>4.275</v>
      </c>
      <c r="H11" s="103" t="n">
        <f aca="false">(H12-H7)/5+H10</f>
        <v>5.13</v>
      </c>
      <c r="I11" s="103" t="n">
        <f aca="false">(I12-I7)/5+I10</f>
        <v>5.605</v>
      </c>
      <c r="J11" s="103" t="n">
        <f aca="false">(J12-J7)/5+J10</f>
        <v>6.023</v>
      </c>
      <c r="K11" s="103" t="n">
        <f aca="false">(K12-K7)/5+K10</f>
        <v>6.384</v>
      </c>
      <c r="L11" s="103" t="n">
        <f aca="false">(L12-L7)/5+L10</f>
        <v>6.84</v>
      </c>
      <c r="M11" s="103" t="n">
        <f aca="false">(M12-M7)/5+M10</f>
        <v>7.1444</v>
      </c>
      <c r="N11" s="103" t="n">
        <f aca="false">(N12-N7)/5+N10</f>
        <v>7.486</v>
      </c>
      <c r="O11" s="103" t="n">
        <f aca="false">(O12-O7)/5+O10</f>
        <v>7.8276</v>
      </c>
      <c r="P11" s="103" t="n">
        <f aca="false">(P12-P7)/5+P10</f>
        <v>8.246</v>
      </c>
      <c r="Q11" s="103" t="n">
        <f aca="false">(R11+P11)/2</f>
        <v>8.3505</v>
      </c>
      <c r="R11" s="103" t="n">
        <f aca="false">(R12-R7)/5+R10</f>
        <v>8.455</v>
      </c>
      <c r="S11" s="103" t="n">
        <f aca="false">(T11+R11)/2</f>
        <v>8.5595</v>
      </c>
      <c r="T11" s="103" t="n">
        <f aca="false">(T12-T7)/5+T10</f>
        <v>8.664</v>
      </c>
      <c r="U11" s="103" t="n">
        <f aca="false">(V11+T11)/2</f>
        <v>8.816</v>
      </c>
      <c r="V11" s="103" t="n">
        <f aca="false">(V12-V7)/5+V10</f>
        <v>8.968</v>
      </c>
      <c r="W11" s="103" t="n">
        <f aca="false">(X11+V11)/2</f>
        <v>9.158</v>
      </c>
      <c r="X11" s="103" t="n">
        <f aca="false">(X12-X7)/5+X10</f>
        <v>9.348</v>
      </c>
      <c r="Y11" s="103" t="n">
        <f aca="false">(Z11+X11)/2</f>
        <v>9.2115</v>
      </c>
      <c r="Z11" s="103" t="n">
        <f aca="false">(Z12-Z7)/5+Z10</f>
        <v>9.075</v>
      </c>
      <c r="AA11" s="103" t="n">
        <f aca="false">(AB11+Z11)/2</f>
        <v>8.8729</v>
      </c>
      <c r="AB11" s="103" t="n">
        <f aca="false">(AB12-AB7)/5+AB10</f>
        <v>8.6708</v>
      </c>
      <c r="AC11" s="103" t="n">
        <f aca="false">(AD11+AB11)/2</f>
        <v>9.1697</v>
      </c>
      <c r="AD11" s="103" t="n">
        <f aca="false">(AD12-AD7)/5+AD10</f>
        <v>9.6686</v>
      </c>
      <c r="AE11" s="103" t="n">
        <f aca="false">(AF11+AD11)/2</f>
        <v>9.4938</v>
      </c>
      <c r="AF11" s="103" t="n">
        <f aca="false">(AF12-AF7)/5+AF10</f>
        <v>9.319</v>
      </c>
      <c r="AG11" s="103" t="n">
        <f aca="false">(AH11+AF11)/2</f>
        <v>9.0479</v>
      </c>
      <c r="AH11" s="103" t="n">
        <f aca="false">(AH12-AH7)/5+AH10</f>
        <v>8.7768</v>
      </c>
      <c r="AI11" s="103" t="n">
        <f aca="false">($AZ11-$AH11)/18+AH11</f>
        <v>8.35663333333333</v>
      </c>
      <c r="AJ11" s="103" t="n">
        <f aca="false">($AZ11-$AH11)/18+AI11</f>
        <v>7.93646666666667</v>
      </c>
      <c r="AK11" s="103" t="n">
        <f aca="false">($AZ11-$AH11)/18+AJ11</f>
        <v>7.5163</v>
      </c>
      <c r="AL11" s="103" t="n">
        <f aca="false">($AZ11-$AH11)/18+AK11</f>
        <v>7.09613333333333</v>
      </c>
      <c r="AM11" s="103" t="n">
        <f aca="false">($AZ11-$AH11)/18+AL11</f>
        <v>6.67596666666667</v>
      </c>
      <c r="AN11" s="103" t="n">
        <f aca="false">($AZ11-$AH11)/18+AM11</f>
        <v>6.2558</v>
      </c>
      <c r="AO11" s="103" t="n">
        <f aca="false">($AZ11-$AH11)/18+AN11</f>
        <v>5.83563333333333</v>
      </c>
      <c r="AP11" s="103" t="n">
        <f aca="false">($AZ11-$AH11)/18+AO11</f>
        <v>5.41546666666667</v>
      </c>
      <c r="AQ11" s="103" t="n">
        <f aca="false">($AZ11-$AH11)/18+AP11</f>
        <v>4.9953</v>
      </c>
      <c r="AR11" s="103" t="n">
        <f aca="false">($AZ11-$AH11)/18+AQ11</f>
        <v>4.57513333333333</v>
      </c>
      <c r="AS11" s="103" t="n">
        <f aca="false">($AZ11-$AH11)/18+AR11</f>
        <v>4.15496666666667</v>
      </c>
      <c r="AT11" s="103" t="n">
        <f aca="false">($AZ11-$AH11)/18+AS11</f>
        <v>3.7348</v>
      </c>
      <c r="AU11" s="103" t="n">
        <f aca="false">($AZ11-$AH11)/18+AT11</f>
        <v>3.31463333333333</v>
      </c>
      <c r="AV11" s="103" t="n">
        <f aca="false">($AZ11-$AH11)/18+AU11</f>
        <v>2.89446666666666</v>
      </c>
      <c r="AW11" s="103" t="n">
        <f aca="false">($AZ11-$AH11)/18+AV11</f>
        <v>2.4743</v>
      </c>
      <c r="AX11" s="103" t="n">
        <f aca="false">($AZ11-$AH11)/18+AW11</f>
        <v>2.05413333333333</v>
      </c>
      <c r="AY11" s="103" t="n">
        <f aca="false">($AZ11-$AH11)/18+AX11</f>
        <v>1.63396666666666</v>
      </c>
      <c r="AZ11" s="103" t="n">
        <f aca="false">(AZ12-AZ7)/5+AZ10</f>
        <v>1.2138</v>
      </c>
      <c r="BA11" s="114" t="n">
        <f aca="false">($AZ11-$AH11)/Delta+AZ11</f>
        <v>0.793633333333333</v>
      </c>
      <c r="BB11" s="114" t="n">
        <f aca="false">($AZ11-$AH11)/Delta+BA11</f>
        <v>0.373466666666667</v>
      </c>
      <c r="BC11" s="114" t="n">
        <f aca="false">($AZ11-$AH11)/Delta+BB11</f>
        <v>-0.0466999999999999</v>
      </c>
      <c r="BD11" s="114" t="n">
        <f aca="false">($AZ11-$AH11)/Delta+BC11</f>
        <v>-0.466866666666667</v>
      </c>
      <c r="BE11" s="114" t="n">
        <f aca="false">($AZ11-$AH11)/Delta+BD11</f>
        <v>-0.887033333333333</v>
      </c>
      <c r="BF11" s="114" t="n">
        <f aca="false">($AZ11-$AH11)/Delta+BE11</f>
        <v>-1.3072</v>
      </c>
      <c r="BG11" s="114" t="n">
        <f aca="false">($AZ11-$AH11)/Delta+BF11</f>
        <v>-1.72736666666667</v>
      </c>
      <c r="BH11" s="114" t="n">
        <f aca="false">($AZ11-$AH11)/Delta+BG11</f>
        <v>-2.14753333333333</v>
      </c>
      <c r="BI11" s="114" t="n">
        <f aca="false">($AZ11-$AH11)/Delta+BH11</f>
        <v>-2.5677</v>
      </c>
      <c r="BJ11" s="114" t="n">
        <f aca="false">($AZ11-$AH11)/Delta+BI11</f>
        <v>-2.98786666666667</v>
      </c>
    </row>
    <row r="12" customFormat="false" ht="12.8" hidden="false" customHeight="false" outlineLevel="0" collapsed="false">
      <c r="A12" s="102" t="n">
        <f aca="false">A7+5</f>
        <v>45</v>
      </c>
      <c r="B12" s="103" t="n">
        <v>0</v>
      </c>
      <c r="C12" s="103" t="n">
        <f aca="false">$H12/6+B12</f>
        <v>0.870833333333333</v>
      </c>
      <c r="D12" s="103" t="n">
        <f aca="false">$H12/6+C12</f>
        <v>1.74166666666667</v>
      </c>
      <c r="E12" s="103" t="n">
        <f aca="false">$H12/6+D12</f>
        <v>2.6125</v>
      </c>
      <c r="F12" s="103" t="n">
        <f aca="false">$H12/6+E12</f>
        <v>3.48333333333333</v>
      </c>
      <c r="G12" s="103" t="n">
        <f aca="false">$H12/6+F12</f>
        <v>4.35416666666667</v>
      </c>
      <c r="H12" s="113" t="n">
        <f aca="false">polar_type22!$L$6</f>
        <v>5.225</v>
      </c>
      <c r="I12" s="113" t="n">
        <f aca="false">polar_type22!$L$7</f>
        <v>5.7</v>
      </c>
      <c r="J12" s="113" t="n">
        <f aca="false">polar_type22!$L$8</f>
        <v>6.08</v>
      </c>
      <c r="K12" s="113" t="n">
        <f aca="false">polar_type22!$L$9</f>
        <v>6.46</v>
      </c>
      <c r="L12" s="113" t="n">
        <f aca="false">polar_type22!$L$10</f>
        <v>6.935</v>
      </c>
      <c r="M12" s="113" t="n">
        <f aca="false">polar_type22!$L$11</f>
        <v>7.268</v>
      </c>
      <c r="N12" s="113" t="n">
        <f aca="false">polar_type22!$L$12</f>
        <v>7.6</v>
      </c>
      <c r="O12" s="113" t="n">
        <f aca="false">polar_type22!$L$13</f>
        <v>7.932</v>
      </c>
      <c r="P12" s="113" t="n">
        <f aca="false">polar_type22!$L$14</f>
        <v>8.36</v>
      </c>
      <c r="Q12" s="103" t="n">
        <f aca="false">(R12+P12)/2</f>
        <v>8.455</v>
      </c>
      <c r="R12" s="113" t="n">
        <f aca="false">polar_type22!$L$15</f>
        <v>8.55</v>
      </c>
      <c r="S12" s="103" t="n">
        <f aca="false">(T12+R12)/2</f>
        <v>8.645</v>
      </c>
      <c r="T12" s="113" t="n">
        <f aca="false">polar_type22!$L$16</f>
        <v>8.74</v>
      </c>
      <c r="U12" s="103" t="n">
        <f aca="false">(V12+T12)/2</f>
        <v>8.8825</v>
      </c>
      <c r="V12" s="113" t="n">
        <f aca="false">polar_type22!$L$17</f>
        <v>9.025</v>
      </c>
      <c r="W12" s="103" t="n">
        <f aca="false">(X12+V12)/2</f>
        <v>9.2625</v>
      </c>
      <c r="X12" s="113" t="n">
        <f aca="false">polar_type22!$L$18</f>
        <v>9.5</v>
      </c>
      <c r="Y12" s="103" t="n">
        <f aca="false">(Z12+X12)/2</f>
        <v>9.3675</v>
      </c>
      <c r="Z12" s="113" t="n">
        <f aca="false">polar_type22!$L$19</f>
        <v>9.235</v>
      </c>
      <c r="AA12" s="103" t="n">
        <f aca="false">(AB12+Z12)/2</f>
        <v>9.0315</v>
      </c>
      <c r="AB12" s="113" t="n">
        <f aca="false">polar_type22!$L$20</f>
        <v>8.828</v>
      </c>
      <c r="AC12" s="103" t="n">
        <f aca="false">(AD12+AB12)/2</f>
        <v>9.4955</v>
      </c>
      <c r="AD12" s="113" t="n">
        <f aca="false">polar_type22!$L$21</f>
        <v>10.163</v>
      </c>
      <c r="AE12" s="103" t="n">
        <f aca="false">(AF12+AD12)/2</f>
        <v>9.9755</v>
      </c>
      <c r="AF12" s="113" t="n">
        <f aca="false">polar_type22!$L$22</f>
        <v>9.788</v>
      </c>
      <c r="AG12" s="103" t="n">
        <f aca="false">(AH12+AF12)/2</f>
        <v>9.4955</v>
      </c>
      <c r="AH12" s="113" t="n">
        <f aca="false">polar_type22!$L$23</f>
        <v>9.203</v>
      </c>
      <c r="AI12" s="103" t="n">
        <f aca="false">($AZ12-$AH12)/18+AH12</f>
        <v>8.76538888888889</v>
      </c>
      <c r="AJ12" s="103" t="n">
        <f aca="false">($AZ12-$AH12)/18+AI12</f>
        <v>8.32777777777778</v>
      </c>
      <c r="AK12" s="103" t="n">
        <f aca="false">($AZ12-$AH12)/18+AJ12</f>
        <v>7.89016666666667</v>
      </c>
      <c r="AL12" s="103" t="n">
        <f aca="false">($AZ12-$AH12)/18+AK12</f>
        <v>7.45255555555555</v>
      </c>
      <c r="AM12" s="103" t="n">
        <f aca="false">($AZ12-$AH12)/18+AL12</f>
        <v>7.01494444444444</v>
      </c>
      <c r="AN12" s="103" t="n">
        <f aca="false">($AZ12-$AH12)/18+AM12</f>
        <v>6.57733333333333</v>
      </c>
      <c r="AO12" s="103" t="n">
        <f aca="false">($AZ12-$AH12)/18+AN12</f>
        <v>6.13972222222222</v>
      </c>
      <c r="AP12" s="103" t="n">
        <f aca="false">($AZ12-$AH12)/18+AO12</f>
        <v>5.70211111111111</v>
      </c>
      <c r="AQ12" s="103" t="n">
        <f aca="false">($AZ12-$AH12)/18+AP12</f>
        <v>5.2645</v>
      </c>
      <c r="AR12" s="103" t="n">
        <f aca="false">($AZ12-$AH12)/18+AQ12</f>
        <v>4.82688888888889</v>
      </c>
      <c r="AS12" s="103" t="n">
        <f aca="false">($AZ12-$AH12)/18+AR12</f>
        <v>4.38927777777778</v>
      </c>
      <c r="AT12" s="103" t="n">
        <f aca="false">($AZ12-$AH12)/18+AS12</f>
        <v>3.95166666666667</v>
      </c>
      <c r="AU12" s="103" t="n">
        <f aca="false">($AZ12-$AH12)/18+AT12</f>
        <v>3.51405555555556</v>
      </c>
      <c r="AV12" s="103" t="n">
        <f aca="false">($AZ12-$AH12)/18+AU12</f>
        <v>3.07644444444444</v>
      </c>
      <c r="AW12" s="103" t="n">
        <f aca="false">($AZ12-$AH12)/18+AV12</f>
        <v>2.63883333333333</v>
      </c>
      <c r="AX12" s="103" t="n">
        <f aca="false">($AZ12-$AH12)/18+AW12</f>
        <v>2.20122222222222</v>
      </c>
      <c r="AY12" s="103" t="n">
        <f aca="false">($AZ12-$AH12)/18+AX12</f>
        <v>1.76361111111111</v>
      </c>
      <c r="AZ12" s="113" t="n">
        <f aca="false">polar_type22!$L$24</f>
        <v>1.326</v>
      </c>
      <c r="BA12" s="114" t="n">
        <f aca="false">($AZ12-$AH12)/Delta+AZ12</f>
        <v>0.888388888888889</v>
      </c>
      <c r="BB12" s="114" t="n">
        <f aca="false">($AZ12-$AH12)/Delta+BA12</f>
        <v>0.450777777777778</v>
      </c>
      <c r="BC12" s="114" t="n">
        <f aca="false">($AZ12-$AH12)/Delta+BB12</f>
        <v>0.0131666666666669</v>
      </c>
      <c r="BD12" s="114" t="n">
        <f aca="false">($AZ12-$AH12)/Delta+BC12</f>
        <v>-0.424444444444444</v>
      </c>
      <c r="BE12" s="114" t="n">
        <f aca="false">($AZ12-$AH12)/Delta+BD12</f>
        <v>-0.862055555555555</v>
      </c>
      <c r="BF12" s="114" t="n">
        <f aca="false">($AZ12-$AH12)/Delta+BE12</f>
        <v>-1.29966666666667</v>
      </c>
      <c r="BG12" s="114" t="n">
        <f aca="false">($AZ12-$AH12)/Delta+BF12</f>
        <v>-1.73727777777778</v>
      </c>
      <c r="BH12" s="114" t="n">
        <f aca="false">($AZ12-$AH12)/Delta+BG12</f>
        <v>-2.17488888888889</v>
      </c>
      <c r="BI12" s="114" t="n">
        <f aca="false">($AZ12-$AH12)/Delta+BH12</f>
        <v>-2.6125</v>
      </c>
      <c r="BJ12" s="114" t="n">
        <f aca="false">($AZ12-$AH12)/Delta+BI12</f>
        <v>-3.05011111111111</v>
      </c>
    </row>
    <row r="13" customFormat="false" ht="12.8" hidden="false" customHeight="false" outlineLevel="0" collapsed="false">
      <c r="A13" s="102" t="n">
        <f aca="false">(A$7-A$2)/5+A12</f>
        <v>46</v>
      </c>
      <c r="B13" s="103" t="n">
        <v>0</v>
      </c>
      <c r="C13" s="103" t="n">
        <f aca="false">$H13/6+B13</f>
        <v>0.882866666666667</v>
      </c>
      <c r="D13" s="103" t="n">
        <f aca="false">$H13/6+C13</f>
        <v>1.76573333333333</v>
      </c>
      <c r="E13" s="103" t="n">
        <f aca="false">$H13/6+D13</f>
        <v>2.6486</v>
      </c>
      <c r="F13" s="103" t="n">
        <f aca="false">$H13/6+E13</f>
        <v>3.53146666666667</v>
      </c>
      <c r="G13" s="103" t="n">
        <f aca="false">$H13/6+F13</f>
        <v>4.41433333333333</v>
      </c>
      <c r="H13" s="103" t="n">
        <f aca="false">(H17-H12)/5+H12</f>
        <v>5.2972</v>
      </c>
      <c r="I13" s="103" t="n">
        <f aca="false">(I17-I12)/5+I12</f>
        <v>5.7782</v>
      </c>
      <c r="J13" s="103" t="n">
        <f aca="false">(J17-J12)/5+J12</f>
        <v>6.1574</v>
      </c>
      <c r="K13" s="103" t="n">
        <f aca="false">(K17-K12)/5+K12</f>
        <v>6.536</v>
      </c>
      <c r="L13" s="103" t="n">
        <f aca="false">(L17-L12)/5+L12</f>
        <v>7.011</v>
      </c>
      <c r="M13" s="103" t="n">
        <f aca="false">(M17-M12)/5+M12</f>
        <v>7.3628</v>
      </c>
      <c r="N13" s="103" t="n">
        <f aca="false">(N17-N12)/5+N12</f>
        <v>7.695</v>
      </c>
      <c r="O13" s="103" t="n">
        <f aca="false">(O17-O12)/5+O12</f>
        <v>8.0366</v>
      </c>
      <c r="P13" s="103" t="n">
        <f aca="false">(P17-P12)/5+P12</f>
        <v>8.4834</v>
      </c>
      <c r="Q13" s="103" t="n">
        <f aca="false">(R13+P13)/2</f>
        <v>8.5642</v>
      </c>
      <c r="R13" s="103" t="n">
        <f aca="false">(R17-R12)/5+R12</f>
        <v>8.645</v>
      </c>
      <c r="S13" s="103" t="n">
        <f aca="false">(T13+R13)/2</f>
        <v>9.2435</v>
      </c>
      <c r="T13" s="103" t="n">
        <f aca="false">(T17-T12)/5+T12</f>
        <v>9.842</v>
      </c>
      <c r="U13" s="103" t="n">
        <f aca="false">(V13+T13)/2</f>
        <v>9.956</v>
      </c>
      <c r="V13" s="103" t="n">
        <f aca="false">(V17-V12)/5+V12</f>
        <v>10.07</v>
      </c>
      <c r="W13" s="103" t="n">
        <f aca="false">(X13+V13)/2</f>
        <v>10.26</v>
      </c>
      <c r="X13" s="103" t="n">
        <f aca="false">(X17-X12)/5+X12</f>
        <v>10.45</v>
      </c>
      <c r="Y13" s="103" t="n">
        <f aca="false">(Z13+X13)/2</f>
        <v>10.2825</v>
      </c>
      <c r="Z13" s="103" t="n">
        <f aca="false">(Z17-Z12)/5+Z12</f>
        <v>10.115</v>
      </c>
      <c r="AA13" s="103" t="n">
        <f aca="false">(AB13+Z13)/2</f>
        <v>9.8709</v>
      </c>
      <c r="AB13" s="103" t="n">
        <f aca="false">(AB17-AB12)/5+AB12</f>
        <v>9.6268</v>
      </c>
      <c r="AC13" s="103" t="n">
        <f aca="false">(AD13+AB13)/2</f>
        <v>10.0897</v>
      </c>
      <c r="AD13" s="103" t="n">
        <f aca="false">(AD17-AD12)/5+AD12</f>
        <v>10.5526</v>
      </c>
      <c r="AE13" s="103" t="n">
        <f aca="false">(AF13+AD13)/2</f>
        <v>10.3478</v>
      </c>
      <c r="AF13" s="103" t="n">
        <f aca="false">(AF17-AF12)/5+AF12</f>
        <v>10.143</v>
      </c>
      <c r="AG13" s="103" t="n">
        <f aca="false">(AH13+AF13)/2</f>
        <v>9.8359</v>
      </c>
      <c r="AH13" s="103" t="n">
        <f aca="false">(AH17-AH12)/5+AH12</f>
        <v>9.5288</v>
      </c>
      <c r="AI13" s="103" t="n">
        <f aca="false">($AZ13-$AH13)/18+AH13</f>
        <v>9.07996666666667</v>
      </c>
      <c r="AJ13" s="103" t="n">
        <f aca="false">($AZ13-$AH13)/18+AI13</f>
        <v>8.63113333333333</v>
      </c>
      <c r="AK13" s="103" t="n">
        <f aca="false">($AZ13-$AH13)/18+AJ13</f>
        <v>8.1823</v>
      </c>
      <c r="AL13" s="103" t="n">
        <f aca="false">($AZ13-$AH13)/18+AK13</f>
        <v>7.73346666666667</v>
      </c>
      <c r="AM13" s="103" t="n">
        <f aca="false">($AZ13-$AH13)/18+AL13</f>
        <v>7.28463333333334</v>
      </c>
      <c r="AN13" s="103" t="n">
        <f aca="false">($AZ13-$AH13)/18+AM13</f>
        <v>6.8358</v>
      </c>
      <c r="AO13" s="103" t="n">
        <f aca="false">($AZ13-$AH13)/18+AN13</f>
        <v>6.38696666666667</v>
      </c>
      <c r="AP13" s="103" t="n">
        <f aca="false">($AZ13-$AH13)/18+AO13</f>
        <v>5.93813333333334</v>
      </c>
      <c r="AQ13" s="103" t="n">
        <f aca="false">($AZ13-$AH13)/18+AP13</f>
        <v>5.4893</v>
      </c>
      <c r="AR13" s="103" t="n">
        <f aca="false">($AZ13-$AH13)/18+AQ13</f>
        <v>5.04046666666667</v>
      </c>
      <c r="AS13" s="103" t="n">
        <f aca="false">($AZ13-$AH13)/18+AR13</f>
        <v>4.59163333333334</v>
      </c>
      <c r="AT13" s="103" t="n">
        <f aca="false">($AZ13-$AH13)/18+AS13</f>
        <v>4.14280000000001</v>
      </c>
      <c r="AU13" s="103" t="n">
        <f aca="false">($AZ13-$AH13)/18+AT13</f>
        <v>3.69396666666667</v>
      </c>
      <c r="AV13" s="103" t="n">
        <f aca="false">($AZ13-$AH13)/18+AU13</f>
        <v>3.24513333333334</v>
      </c>
      <c r="AW13" s="103" t="n">
        <f aca="false">($AZ13-$AH13)/18+AV13</f>
        <v>2.7963</v>
      </c>
      <c r="AX13" s="103" t="n">
        <f aca="false">($AZ13-$AH13)/18+AW13</f>
        <v>2.34746666666667</v>
      </c>
      <c r="AY13" s="103" t="n">
        <f aca="false">($AZ13-$AH13)/18+AX13</f>
        <v>1.89863333333334</v>
      </c>
      <c r="AZ13" s="103" t="n">
        <f aca="false">(AZ17-AZ12)/5+AZ12</f>
        <v>1.4498</v>
      </c>
      <c r="BA13" s="114" t="n">
        <f aca="false">($AZ13-$AH13)/Delta+AZ13</f>
        <v>1.00096666666667</v>
      </c>
      <c r="BB13" s="114" t="n">
        <f aca="false">($AZ13-$AH13)/Delta+BA13</f>
        <v>0.552133333333333</v>
      </c>
      <c r="BC13" s="114" t="n">
        <f aca="false">($AZ13-$AH13)/Delta+BB13</f>
        <v>0.1033</v>
      </c>
      <c r="BD13" s="114" t="n">
        <f aca="false">($AZ13-$AH13)/Delta+BC13</f>
        <v>-0.345533333333334</v>
      </c>
      <c r="BE13" s="114" t="n">
        <f aca="false">($AZ13-$AH13)/Delta+BD13</f>
        <v>-0.794366666666667</v>
      </c>
      <c r="BF13" s="114" t="n">
        <f aca="false">($AZ13-$AH13)/Delta+BE13</f>
        <v>-1.2432</v>
      </c>
      <c r="BG13" s="114" t="n">
        <f aca="false">($AZ13-$AH13)/Delta+BF13</f>
        <v>-1.69203333333333</v>
      </c>
      <c r="BH13" s="114" t="n">
        <f aca="false">($AZ13-$AH13)/Delta+BG13</f>
        <v>-2.14086666666667</v>
      </c>
      <c r="BI13" s="114" t="n">
        <f aca="false">($AZ13-$AH13)/Delta+BH13</f>
        <v>-2.5897</v>
      </c>
      <c r="BJ13" s="114" t="n">
        <f aca="false">($AZ13-$AH13)/Delta+BI13</f>
        <v>-3.03853333333333</v>
      </c>
    </row>
    <row r="14" customFormat="false" ht="12.8" hidden="false" customHeight="false" outlineLevel="0" collapsed="false">
      <c r="A14" s="102" t="n">
        <f aca="false">(A$7-A$2)/5+A13</f>
        <v>47</v>
      </c>
      <c r="B14" s="103" t="n">
        <v>0</v>
      </c>
      <c r="C14" s="103" t="n">
        <f aca="false">$H14/6+B14</f>
        <v>0.8949</v>
      </c>
      <c r="D14" s="103" t="n">
        <f aca="false">$H14/6+C14</f>
        <v>1.7898</v>
      </c>
      <c r="E14" s="103" t="n">
        <f aca="false">$H14/6+D14</f>
        <v>2.6847</v>
      </c>
      <c r="F14" s="103" t="n">
        <f aca="false">$H14/6+E14</f>
        <v>3.5796</v>
      </c>
      <c r="G14" s="103" t="n">
        <f aca="false">$H14/6+F14</f>
        <v>4.4745</v>
      </c>
      <c r="H14" s="103" t="n">
        <f aca="false">(H17-H12)/5+H13</f>
        <v>5.3694</v>
      </c>
      <c r="I14" s="103" t="n">
        <f aca="false">(I17-I12)/5+I13</f>
        <v>5.8564</v>
      </c>
      <c r="J14" s="103" t="n">
        <f aca="false">(J17-J12)/5+J13</f>
        <v>6.2348</v>
      </c>
      <c r="K14" s="103" t="n">
        <f aca="false">(K17-K12)/5+K13</f>
        <v>6.612</v>
      </c>
      <c r="L14" s="103" t="n">
        <f aca="false">(L17-L12)/5+L13</f>
        <v>7.087</v>
      </c>
      <c r="M14" s="103" t="n">
        <f aca="false">(M17-M12)/5+M13</f>
        <v>7.4576</v>
      </c>
      <c r="N14" s="103" t="n">
        <f aca="false">(N17-N12)/5+N13</f>
        <v>7.79</v>
      </c>
      <c r="O14" s="103" t="n">
        <f aca="false">(O17-O12)/5+O13</f>
        <v>8.1412</v>
      </c>
      <c r="P14" s="103" t="n">
        <f aca="false">(P17-P12)/5+P13</f>
        <v>8.6068</v>
      </c>
      <c r="Q14" s="103" t="n">
        <f aca="false">(R14+P14)/2</f>
        <v>8.6734</v>
      </c>
      <c r="R14" s="103" t="n">
        <f aca="false">(R17-R12)/5+R13</f>
        <v>8.74</v>
      </c>
      <c r="S14" s="103" t="n">
        <f aca="false">(T14+R14)/2</f>
        <v>9.842</v>
      </c>
      <c r="T14" s="103" t="n">
        <f aca="false">(T17-T12)/5+T13</f>
        <v>10.944</v>
      </c>
      <c r="U14" s="103" t="n">
        <f aca="false">(V14+T14)/2</f>
        <v>11.0295</v>
      </c>
      <c r="V14" s="103" t="n">
        <f aca="false">(V17-V12)/5+V13</f>
        <v>11.115</v>
      </c>
      <c r="W14" s="103" t="n">
        <f aca="false">(X14+V14)/2</f>
        <v>11.2575</v>
      </c>
      <c r="X14" s="103" t="n">
        <f aca="false">(X17-X12)/5+X13</f>
        <v>11.4</v>
      </c>
      <c r="Y14" s="103" t="n">
        <f aca="false">(Z14+X14)/2</f>
        <v>11.1975</v>
      </c>
      <c r="Z14" s="103" t="n">
        <f aca="false">(Z17-Z12)/5+Z13</f>
        <v>10.995</v>
      </c>
      <c r="AA14" s="103" t="n">
        <f aca="false">(AB14+Z14)/2</f>
        <v>10.7103</v>
      </c>
      <c r="AB14" s="103" t="n">
        <f aca="false">(AB17-AB12)/5+AB13</f>
        <v>10.4256</v>
      </c>
      <c r="AC14" s="103" t="n">
        <f aca="false">(AD14+AB14)/2</f>
        <v>10.6839</v>
      </c>
      <c r="AD14" s="103" t="n">
        <f aca="false">(AD17-AD12)/5+AD13</f>
        <v>10.9422</v>
      </c>
      <c r="AE14" s="103" t="n">
        <f aca="false">(AF14+AD14)/2</f>
        <v>10.7201</v>
      </c>
      <c r="AF14" s="103" t="n">
        <f aca="false">(AF17-AF12)/5+AF13</f>
        <v>10.498</v>
      </c>
      <c r="AG14" s="103" t="n">
        <f aca="false">(AH14+AF14)/2</f>
        <v>10.1763</v>
      </c>
      <c r="AH14" s="103" t="n">
        <f aca="false">(AH17-AH12)/5+AH13</f>
        <v>9.8546</v>
      </c>
      <c r="AI14" s="103" t="n">
        <f aca="false">($AZ14-$AH14)/18+AH14</f>
        <v>9.39454444444445</v>
      </c>
      <c r="AJ14" s="103" t="n">
        <f aca="false">($AZ14-$AH14)/18+AI14</f>
        <v>8.93448888888889</v>
      </c>
      <c r="AK14" s="103" t="n">
        <f aca="false">($AZ14-$AH14)/18+AJ14</f>
        <v>8.47443333333333</v>
      </c>
      <c r="AL14" s="103" t="n">
        <f aca="false">($AZ14-$AH14)/18+AK14</f>
        <v>8.01437777777778</v>
      </c>
      <c r="AM14" s="103" t="n">
        <f aca="false">($AZ14-$AH14)/18+AL14</f>
        <v>7.55432222222222</v>
      </c>
      <c r="AN14" s="103" t="n">
        <f aca="false">($AZ14-$AH14)/18+AM14</f>
        <v>7.09426666666667</v>
      </c>
      <c r="AO14" s="103" t="n">
        <f aca="false">($AZ14-$AH14)/18+AN14</f>
        <v>6.63421111111111</v>
      </c>
      <c r="AP14" s="103" t="n">
        <f aca="false">($AZ14-$AH14)/18+AO14</f>
        <v>6.17415555555555</v>
      </c>
      <c r="AQ14" s="103" t="n">
        <f aca="false">($AZ14-$AH14)/18+AP14</f>
        <v>5.7141</v>
      </c>
      <c r="AR14" s="103" t="n">
        <f aca="false">($AZ14-$AH14)/18+AQ14</f>
        <v>5.25404444444444</v>
      </c>
      <c r="AS14" s="103" t="n">
        <f aca="false">($AZ14-$AH14)/18+AR14</f>
        <v>4.79398888888889</v>
      </c>
      <c r="AT14" s="103" t="n">
        <f aca="false">($AZ14-$AH14)/18+AS14</f>
        <v>4.33393333333333</v>
      </c>
      <c r="AU14" s="103" t="n">
        <f aca="false">($AZ14-$AH14)/18+AT14</f>
        <v>3.87387777777777</v>
      </c>
      <c r="AV14" s="103" t="n">
        <f aca="false">($AZ14-$AH14)/18+AU14</f>
        <v>3.41382222222222</v>
      </c>
      <c r="AW14" s="103" t="n">
        <f aca="false">($AZ14-$AH14)/18+AV14</f>
        <v>2.95376666666666</v>
      </c>
      <c r="AX14" s="103" t="n">
        <f aca="false">($AZ14-$AH14)/18+AW14</f>
        <v>2.49371111111111</v>
      </c>
      <c r="AY14" s="103" t="n">
        <f aca="false">($AZ14-$AH14)/18+AX14</f>
        <v>2.03365555555555</v>
      </c>
      <c r="AZ14" s="103" t="n">
        <f aca="false">(AZ17-AZ12)/5+AZ13</f>
        <v>1.5736</v>
      </c>
      <c r="BA14" s="114" t="n">
        <f aca="false">($AZ14-$AH14)/Delta+AZ14</f>
        <v>1.11354444444444</v>
      </c>
      <c r="BB14" s="114" t="n">
        <f aca="false">($AZ14-$AH14)/Delta+BA14</f>
        <v>0.653488888888889</v>
      </c>
      <c r="BC14" s="114" t="n">
        <f aca="false">($AZ14-$AH14)/Delta+BB14</f>
        <v>0.193433333333333</v>
      </c>
      <c r="BD14" s="114" t="n">
        <f aca="false">($AZ14-$AH14)/Delta+BC14</f>
        <v>-0.266622222222223</v>
      </c>
      <c r="BE14" s="114" t="n">
        <f aca="false">($AZ14-$AH14)/Delta+BD14</f>
        <v>-0.726677777777778</v>
      </c>
      <c r="BF14" s="114" t="n">
        <f aca="false">($AZ14-$AH14)/Delta+BE14</f>
        <v>-1.18673333333333</v>
      </c>
      <c r="BG14" s="114" t="n">
        <f aca="false">($AZ14-$AH14)/Delta+BF14</f>
        <v>-1.64678888888889</v>
      </c>
      <c r="BH14" s="114" t="n">
        <f aca="false">($AZ14-$AH14)/Delta+BG14</f>
        <v>-2.10684444444445</v>
      </c>
      <c r="BI14" s="114" t="n">
        <f aca="false">($AZ14-$AH14)/Delta+BH14</f>
        <v>-2.5669</v>
      </c>
      <c r="BJ14" s="114" t="n">
        <f aca="false">($AZ14-$AH14)/Delta+BI14</f>
        <v>-3.02695555555556</v>
      </c>
    </row>
    <row r="15" customFormat="false" ht="12.8" hidden="false" customHeight="false" outlineLevel="0" collapsed="false">
      <c r="A15" s="102" t="n">
        <f aca="false">(A$7-A$2)/5+A14</f>
        <v>48</v>
      </c>
      <c r="B15" s="103" t="n">
        <v>0</v>
      </c>
      <c r="C15" s="103" t="n">
        <f aca="false">$H15/6+B15</f>
        <v>0.906933333333333</v>
      </c>
      <c r="D15" s="103" t="n">
        <f aca="false">$H15/6+C15</f>
        <v>1.81386666666667</v>
      </c>
      <c r="E15" s="103" t="n">
        <f aca="false">$H15/6+D15</f>
        <v>2.7208</v>
      </c>
      <c r="F15" s="103" t="n">
        <f aca="false">$H15/6+E15</f>
        <v>3.62773333333333</v>
      </c>
      <c r="G15" s="103" t="n">
        <f aca="false">$H15/6+F15</f>
        <v>4.53466666666667</v>
      </c>
      <c r="H15" s="103" t="n">
        <f aca="false">(H17-H12)/5+H14</f>
        <v>5.4416</v>
      </c>
      <c r="I15" s="103" t="n">
        <f aca="false">(I17-I12)/5+I14</f>
        <v>5.9346</v>
      </c>
      <c r="J15" s="103" t="n">
        <f aca="false">(J17-J12)/5+J14</f>
        <v>6.3122</v>
      </c>
      <c r="K15" s="103" t="n">
        <f aca="false">(K17-K12)/5+K14</f>
        <v>6.688</v>
      </c>
      <c r="L15" s="103" t="n">
        <f aca="false">(L17-L12)/5+L14</f>
        <v>7.163</v>
      </c>
      <c r="M15" s="103" t="n">
        <f aca="false">(M17-M12)/5+M14</f>
        <v>7.5524</v>
      </c>
      <c r="N15" s="103" t="n">
        <f aca="false">(N17-N12)/5+N14</f>
        <v>7.885</v>
      </c>
      <c r="O15" s="103" t="n">
        <f aca="false">(O17-O12)/5+O14</f>
        <v>8.2458</v>
      </c>
      <c r="P15" s="103" t="n">
        <f aca="false">(P17-P12)/5+P14</f>
        <v>8.7302</v>
      </c>
      <c r="Q15" s="103" t="n">
        <f aca="false">(R15+P15)/2</f>
        <v>8.7826</v>
      </c>
      <c r="R15" s="103" t="n">
        <f aca="false">(R17-R12)/5+R14</f>
        <v>8.835</v>
      </c>
      <c r="S15" s="103" t="n">
        <f aca="false">(T15+R15)/2</f>
        <v>10.4405</v>
      </c>
      <c r="T15" s="103" t="n">
        <f aca="false">(T17-T12)/5+T14</f>
        <v>12.046</v>
      </c>
      <c r="U15" s="103" t="n">
        <f aca="false">(V15+T15)/2</f>
        <v>12.103</v>
      </c>
      <c r="V15" s="103" t="n">
        <f aca="false">(V17-V12)/5+V14</f>
        <v>12.16</v>
      </c>
      <c r="W15" s="103" t="n">
        <f aca="false">(X15+V15)/2</f>
        <v>12.255</v>
      </c>
      <c r="X15" s="103" t="n">
        <f aca="false">(X17-X12)/5+X14</f>
        <v>12.35</v>
      </c>
      <c r="Y15" s="103" t="n">
        <f aca="false">(Z15+X15)/2</f>
        <v>12.1125</v>
      </c>
      <c r="Z15" s="103" t="n">
        <f aca="false">(Z17-Z12)/5+Z14</f>
        <v>11.875</v>
      </c>
      <c r="AA15" s="103" t="n">
        <f aca="false">(AB15+Z15)/2</f>
        <v>11.5497</v>
      </c>
      <c r="AB15" s="103" t="n">
        <f aca="false">(AB17-AB12)/5+AB14</f>
        <v>11.2244</v>
      </c>
      <c r="AC15" s="103" t="n">
        <f aca="false">(AD15+AB15)/2</f>
        <v>11.2781</v>
      </c>
      <c r="AD15" s="103" t="n">
        <f aca="false">(AD17-AD12)/5+AD14</f>
        <v>11.3318</v>
      </c>
      <c r="AE15" s="103" t="n">
        <f aca="false">(AF15+AD15)/2</f>
        <v>11.0924</v>
      </c>
      <c r="AF15" s="103" t="n">
        <f aca="false">(AF17-AF12)/5+AF14</f>
        <v>10.853</v>
      </c>
      <c r="AG15" s="103" t="n">
        <f aca="false">(AH15+AF15)/2</f>
        <v>10.5167</v>
      </c>
      <c r="AH15" s="103" t="n">
        <f aca="false">(AH17-AH12)/5+AH14</f>
        <v>10.1804</v>
      </c>
      <c r="AI15" s="103" t="n">
        <f aca="false">($AZ15-$AH15)/18+AH15</f>
        <v>9.70912222222222</v>
      </c>
      <c r="AJ15" s="103" t="n">
        <f aca="false">($AZ15-$AH15)/18+AI15</f>
        <v>9.23784444444445</v>
      </c>
      <c r="AK15" s="103" t="n">
        <f aca="false">($AZ15-$AH15)/18+AJ15</f>
        <v>8.76656666666667</v>
      </c>
      <c r="AL15" s="103" t="n">
        <f aca="false">($AZ15-$AH15)/18+AK15</f>
        <v>8.29528888888889</v>
      </c>
      <c r="AM15" s="103" t="n">
        <f aca="false">($AZ15-$AH15)/18+AL15</f>
        <v>7.82401111111111</v>
      </c>
      <c r="AN15" s="103" t="n">
        <f aca="false">($AZ15-$AH15)/18+AM15</f>
        <v>7.35273333333333</v>
      </c>
      <c r="AO15" s="103" t="n">
        <f aca="false">($AZ15-$AH15)/18+AN15</f>
        <v>6.88145555555555</v>
      </c>
      <c r="AP15" s="103" t="n">
        <f aca="false">($AZ15-$AH15)/18+AO15</f>
        <v>6.41017777777778</v>
      </c>
      <c r="AQ15" s="103" t="n">
        <f aca="false">($AZ15-$AH15)/18+AP15</f>
        <v>5.9389</v>
      </c>
      <c r="AR15" s="103" t="n">
        <f aca="false">($AZ15-$AH15)/18+AQ15</f>
        <v>5.46762222222222</v>
      </c>
      <c r="AS15" s="103" t="n">
        <f aca="false">($AZ15-$AH15)/18+AR15</f>
        <v>4.99634444444444</v>
      </c>
      <c r="AT15" s="103" t="n">
        <f aca="false">($AZ15-$AH15)/18+AS15</f>
        <v>4.52506666666666</v>
      </c>
      <c r="AU15" s="103" t="n">
        <f aca="false">($AZ15-$AH15)/18+AT15</f>
        <v>4.05378888888889</v>
      </c>
      <c r="AV15" s="103" t="n">
        <f aca="false">($AZ15-$AH15)/18+AU15</f>
        <v>3.58251111111111</v>
      </c>
      <c r="AW15" s="103" t="n">
        <f aca="false">($AZ15-$AH15)/18+AV15</f>
        <v>3.11123333333333</v>
      </c>
      <c r="AX15" s="103" t="n">
        <f aca="false">($AZ15-$AH15)/18+AW15</f>
        <v>2.63995555555555</v>
      </c>
      <c r="AY15" s="103" t="n">
        <f aca="false">($AZ15-$AH15)/18+AX15</f>
        <v>2.16867777777777</v>
      </c>
      <c r="AZ15" s="103" t="n">
        <f aca="false">(AZ17-AZ12)/5+AZ14</f>
        <v>1.6974</v>
      </c>
      <c r="BA15" s="114" t="n">
        <f aca="false">($AZ15-$AH15)/Delta+AZ15</f>
        <v>1.22612222222222</v>
      </c>
      <c r="BB15" s="114" t="n">
        <f aca="false">($AZ15-$AH15)/Delta+BA15</f>
        <v>0.754844444444444</v>
      </c>
      <c r="BC15" s="114" t="n">
        <f aca="false">($AZ15-$AH15)/Delta+BB15</f>
        <v>0.283566666666666</v>
      </c>
      <c r="BD15" s="114" t="n">
        <f aca="false">($AZ15-$AH15)/Delta+BC15</f>
        <v>-0.187711111111112</v>
      </c>
      <c r="BE15" s="114" t="n">
        <f aca="false">($AZ15-$AH15)/Delta+BD15</f>
        <v>-0.65898888888889</v>
      </c>
      <c r="BF15" s="114" t="n">
        <f aca="false">($AZ15-$AH15)/Delta+BE15</f>
        <v>-1.13026666666667</v>
      </c>
      <c r="BG15" s="114" t="n">
        <f aca="false">($AZ15-$AH15)/Delta+BF15</f>
        <v>-1.60154444444445</v>
      </c>
      <c r="BH15" s="114" t="n">
        <f aca="false">($AZ15-$AH15)/Delta+BG15</f>
        <v>-2.07282222222222</v>
      </c>
      <c r="BI15" s="114" t="n">
        <f aca="false">($AZ15-$AH15)/Delta+BH15</f>
        <v>-2.5441</v>
      </c>
      <c r="BJ15" s="114" t="n">
        <f aca="false">($AZ15-$AH15)/Delta+BI15</f>
        <v>-3.01537777777778</v>
      </c>
    </row>
    <row r="16" customFormat="false" ht="12.8" hidden="false" customHeight="false" outlineLevel="0" collapsed="false">
      <c r="A16" s="102" t="n">
        <f aca="false">(A$7-A$2)/5+A15</f>
        <v>49</v>
      </c>
      <c r="B16" s="103" t="n">
        <v>0</v>
      </c>
      <c r="C16" s="103" t="n">
        <f aca="false">$H16/6+B16</f>
        <v>0.918966666666667</v>
      </c>
      <c r="D16" s="103" t="n">
        <f aca="false">$H16/6+C16</f>
        <v>1.83793333333333</v>
      </c>
      <c r="E16" s="103" t="n">
        <f aca="false">$H16/6+D16</f>
        <v>2.7569</v>
      </c>
      <c r="F16" s="103" t="n">
        <f aca="false">$H16/6+E16</f>
        <v>3.67586666666667</v>
      </c>
      <c r="G16" s="103" t="n">
        <f aca="false">$H16/6+F16</f>
        <v>4.59483333333333</v>
      </c>
      <c r="H16" s="103" t="n">
        <f aca="false">(H17-H12)/5+H15</f>
        <v>5.5138</v>
      </c>
      <c r="I16" s="103" t="n">
        <f aca="false">(I17-I12)/5+I15</f>
        <v>6.0128</v>
      </c>
      <c r="J16" s="103" t="n">
        <f aca="false">(J17-J12)/5+J15</f>
        <v>6.3896</v>
      </c>
      <c r="K16" s="103" t="n">
        <f aca="false">(K17-K12)/5+K15</f>
        <v>6.764</v>
      </c>
      <c r="L16" s="103" t="n">
        <f aca="false">(L17-L12)/5+L15</f>
        <v>7.239</v>
      </c>
      <c r="M16" s="103" t="n">
        <f aca="false">(M17-M12)/5+M15</f>
        <v>7.6472</v>
      </c>
      <c r="N16" s="103" t="n">
        <f aca="false">(N17-N12)/5+N15</f>
        <v>7.98</v>
      </c>
      <c r="O16" s="103" t="n">
        <f aca="false">(O17-O12)/5+O15</f>
        <v>8.3504</v>
      </c>
      <c r="P16" s="103" t="n">
        <f aca="false">(P17-P12)/5+P15</f>
        <v>8.8536</v>
      </c>
      <c r="Q16" s="103" t="n">
        <f aca="false">(R16+P16)/2</f>
        <v>8.8918</v>
      </c>
      <c r="R16" s="103" t="n">
        <f aca="false">(R17-R12)/5+R15</f>
        <v>8.93</v>
      </c>
      <c r="S16" s="103" t="n">
        <f aca="false">(T16+R16)/2</f>
        <v>11.039</v>
      </c>
      <c r="T16" s="103" t="n">
        <f aca="false">(T17-T12)/5+T15</f>
        <v>13.148</v>
      </c>
      <c r="U16" s="103" t="n">
        <f aca="false">(V16+T16)/2</f>
        <v>13.1765</v>
      </c>
      <c r="V16" s="103" t="n">
        <f aca="false">(V17-V12)/5+V15</f>
        <v>13.205</v>
      </c>
      <c r="W16" s="103" t="n">
        <f aca="false">(X16+V16)/2</f>
        <v>13.2525</v>
      </c>
      <c r="X16" s="103" t="n">
        <f aca="false">(X17-X12)/5+X15</f>
        <v>13.3</v>
      </c>
      <c r="Y16" s="103" t="n">
        <f aca="false">(Z16+X16)/2</f>
        <v>13.0275</v>
      </c>
      <c r="Z16" s="103" t="n">
        <f aca="false">(Z17-Z12)/5+Z15</f>
        <v>12.755</v>
      </c>
      <c r="AA16" s="103" t="n">
        <f aca="false">(AB16+Z16)/2</f>
        <v>12.3891</v>
      </c>
      <c r="AB16" s="103" t="n">
        <f aca="false">(AB17-AB12)/5+AB15</f>
        <v>12.0232</v>
      </c>
      <c r="AC16" s="103" t="n">
        <f aca="false">(AD16+AB16)/2</f>
        <v>11.8723</v>
      </c>
      <c r="AD16" s="103" t="n">
        <f aca="false">(AD17-AD12)/5+AD15</f>
        <v>11.7214</v>
      </c>
      <c r="AE16" s="103" t="n">
        <f aca="false">(AF16+AD16)/2</f>
        <v>11.4647</v>
      </c>
      <c r="AF16" s="103" t="n">
        <f aca="false">(AF17-AF12)/5+AF15</f>
        <v>11.208</v>
      </c>
      <c r="AG16" s="103" t="n">
        <f aca="false">(AH16+AF16)/2</f>
        <v>10.8571</v>
      </c>
      <c r="AH16" s="103" t="n">
        <f aca="false">(AH17-AH12)/5+AH15</f>
        <v>10.5062</v>
      </c>
      <c r="AI16" s="103" t="n">
        <f aca="false">($AZ16-$AH16)/18+AH16</f>
        <v>10.0237</v>
      </c>
      <c r="AJ16" s="103" t="n">
        <f aca="false">($AZ16-$AH16)/18+AI16</f>
        <v>9.5412</v>
      </c>
      <c r="AK16" s="103" t="n">
        <f aca="false">($AZ16-$AH16)/18+AJ16</f>
        <v>9.0587</v>
      </c>
      <c r="AL16" s="103" t="n">
        <f aca="false">($AZ16-$AH16)/18+AK16</f>
        <v>8.5762</v>
      </c>
      <c r="AM16" s="103" t="n">
        <f aca="false">($AZ16-$AH16)/18+AL16</f>
        <v>8.0937</v>
      </c>
      <c r="AN16" s="103" t="n">
        <f aca="false">($AZ16-$AH16)/18+AM16</f>
        <v>7.6112</v>
      </c>
      <c r="AO16" s="103" t="n">
        <f aca="false">($AZ16-$AH16)/18+AN16</f>
        <v>7.1287</v>
      </c>
      <c r="AP16" s="103" t="n">
        <f aca="false">($AZ16-$AH16)/18+AO16</f>
        <v>6.6462</v>
      </c>
      <c r="AQ16" s="103" t="n">
        <f aca="false">($AZ16-$AH16)/18+AP16</f>
        <v>6.1637</v>
      </c>
      <c r="AR16" s="103" t="n">
        <f aca="false">($AZ16-$AH16)/18+AQ16</f>
        <v>5.6812</v>
      </c>
      <c r="AS16" s="103" t="n">
        <f aca="false">($AZ16-$AH16)/18+AR16</f>
        <v>5.1987</v>
      </c>
      <c r="AT16" s="103" t="n">
        <f aca="false">($AZ16-$AH16)/18+AS16</f>
        <v>4.7162</v>
      </c>
      <c r="AU16" s="103" t="n">
        <f aca="false">($AZ16-$AH16)/18+AT16</f>
        <v>4.2337</v>
      </c>
      <c r="AV16" s="103" t="n">
        <f aca="false">($AZ16-$AH16)/18+AU16</f>
        <v>3.7512</v>
      </c>
      <c r="AW16" s="103" t="n">
        <f aca="false">($AZ16-$AH16)/18+AV16</f>
        <v>3.2687</v>
      </c>
      <c r="AX16" s="103" t="n">
        <f aca="false">($AZ16-$AH16)/18+AW16</f>
        <v>2.7862</v>
      </c>
      <c r="AY16" s="103" t="n">
        <f aca="false">($AZ16-$AH16)/18+AX16</f>
        <v>2.3037</v>
      </c>
      <c r="AZ16" s="103" t="n">
        <f aca="false">(AZ17-AZ12)/5+AZ15</f>
        <v>1.8212</v>
      </c>
      <c r="BA16" s="114" t="n">
        <f aca="false">($AZ16-$AH16)/Delta+AZ16</f>
        <v>1.3387</v>
      </c>
      <c r="BB16" s="114" t="n">
        <f aca="false">($AZ16-$AH16)/Delta+BA16</f>
        <v>0.856199999999999</v>
      </c>
      <c r="BC16" s="114" t="n">
        <f aca="false">($AZ16-$AH16)/Delta+BB16</f>
        <v>0.373699999999999</v>
      </c>
      <c r="BD16" s="114" t="n">
        <f aca="false">($AZ16-$AH16)/Delta+BC16</f>
        <v>-0.108800000000001</v>
      </c>
      <c r="BE16" s="114" t="n">
        <f aca="false">($AZ16-$AH16)/Delta+BD16</f>
        <v>-0.591300000000001</v>
      </c>
      <c r="BF16" s="114" t="n">
        <f aca="false">($AZ16-$AH16)/Delta+BE16</f>
        <v>-1.0738</v>
      </c>
      <c r="BG16" s="114" t="n">
        <f aca="false">($AZ16-$AH16)/Delta+BF16</f>
        <v>-1.5563</v>
      </c>
      <c r="BH16" s="114" t="n">
        <f aca="false">($AZ16-$AH16)/Delta+BG16</f>
        <v>-2.0388</v>
      </c>
      <c r="BI16" s="114" t="n">
        <f aca="false">($AZ16-$AH16)/Delta+BH16</f>
        <v>-2.5213</v>
      </c>
      <c r="BJ16" s="114" t="n">
        <f aca="false">($AZ16-$AH16)/Delta+BI16</f>
        <v>-3.0038</v>
      </c>
    </row>
    <row r="17" customFormat="false" ht="12.8" hidden="false" customHeight="false" outlineLevel="0" collapsed="false">
      <c r="A17" s="102" t="n">
        <f aca="false">A12+5</f>
        <v>50</v>
      </c>
      <c r="B17" s="103" t="n">
        <v>0</v>
      </c>
      <c r="C17" s="103" t="n">
        <f aca="false">$H17/6+B17</f>
        <v>0.931</v>
      </c>
      <c r="D17" s="103" t="n">
        <f aca="false">$H17/6+C17</f>
        <v>1.862</v>
      </c>
      <c r="E17" s="103" t="n">
        <f aca="false">$H17/6+D17</f>
        <v>2.793</v>
      </c>
      <c r="F17" s="103" t="n">
        <f aca="false">$H17/6+E17</f>
        <v>3.724</v>
      </c>
      <c r="G17" s="103" t="n">
        <f aca="false">$H17/6+F17</f>
        <v>4.655</v>
      </c>
      <c r="H17" s="113" t="n">
        <f aca="false">polar_type22!$M$6</f>
        <v>5.586</v>
      </c>
      <c r="I17" s="113" t="n">
        <f aca="false">polar_type22!$M$7</f>
        <v>6.091</v>
      </c>
      <c r="J17" s="113" t="n">
        <f aca="false">polar_type22!$M$8</f>
        <v>6.467</v>
      </c>
      <c r="K17" s="113" t="n">
        <f aca="false">polar_type22!$M$9</f>
        <v>6.84</v>
      </c>
      <c r="L17" s="113" t="n">
        <f aca="false">polar_type22!$M$10</f>
        <v>7.315</v>
      </c>
      <c r="M17" s="113" t="n">
        <f aca="false">polar_type22!$M$11</f>
        <v>7.742</v>
      </c>
      <c r="N17" s="113" t="n">
        <f aca="false">polar_type22!$M$12</f>
        <v>8.075</v>
      </c>
      <c r="O17" s="113" t="n">
        <f aca="false">polar_type22!$M$13</f>
        <v>8.455</v>
      </c>
      <c r="P17" s="113" t="n">
        <f aca="false">polar_type22!$M$14</f>
        <v>8.977</v>
      </c>
      <c r="Q17" s="103" t="n">
        <f aca="false">(R17+P17)/2</f>
        <v>9.001</v>
      </c>
      <c r="R17" s="113" t="n">
        <f aca="false">polar_type22!$M$15</f>
        <v>9.025</v>
      </c>
      <c r="S17" s="103" t="n">
        <f aca="false">(T17+R17)/2</f>
        <v>11.6375</v>
      </c>
      <c r="T17" s="113" t="n">
        <f aca="false">polar_type22!$M$16</f>
        <v>14.25</v>
      </c>
      <c r="U17" s="103" t="n">
        <f aca="false">(V17+T17)/2</f>
        <v>14.25</v>
      </c>
      <c r="V17" s="113" t="n">
        <f aca="false">polar_type22!$M$17</f>
        <v>14.25</v>
      </c>
      <c r="W17" s="103" t="n">
        <f aca="false">(X17+V17)/2</f>
        <v>14.25</v>
      </c>
      <c r="X17" s="113" t="n">
        <f aca="false">polar_type22!$M$18</f>
        <v>14.25</v>
      </c>
      <c r="Y17" s="103" t="n">
        <f aca="false">(Z17+X17)/2</f>
        <v>13.9425</v>
      </c>
      <c r="Z17" s="113" t="n">
        <f aca="false">polar_type22!$M$19</f>
        <v>13.635</v>
      </c>
      <c r="AA17" s="103" t="n">
        <f aca="false">(AB17+Z17)/2</f>
        <v>13.2285</v>
      </c>
      <c r="AB17" s="113" t="n">
        <f aca="false">polar_type22!$M$20</f>
        <v>12.822</v>
      </c>
      <c r="AC17" s="103" t="n">
        <f aca="false">(AD17+AB17)/2</f>
        <v>12.4665</v>
      </c>
      <c r="AD17" s="113" t="n">
        <f aca="false">polar_type22!$M$21</f>
        <v>12.111</v>
      </c>
      <c r="AE17" s="103" t="n">
        <f aca="false">(AF17+AD17)/2</f>
        <v>11.837</v>
      </c>
      <c r="AF17" s="113" t="n">
        <f aca="false">polar_type22!$M$22</f>
        <v>11.563</v>
      </c>
      <c r="AG17" s="103" t="n">
        <f aca="false">(AH17+AF17)/2</f>
        <v>11.1975</v>
      </c>
      <c r="AH17" s="113" t="n">
        <f aca="false">polar_type22!$M$23</f>
        <v>10.832</v>
      </c>
      <c r="AI17" s="103" t="n">
        <f aca="false">($AZ17-$AH17)/18+AH17</f>
        <v>10.3382777777778</v>
      </c>
      <c r="AJ17" s="103" t="n">
        <f aca="false">($AZ17-$AH17)/18+AI17</f>
        <v>9.84455555555556</v>
      </c>
      <c r="AK17" s="103" t="n">
        <f aca="false">($AZ17-$AH17)/18+AJ17</f>
        <v>9.35083333333333</v>
      </c>
      <c r="AL17" s="103" t="n">
        <f aca="false">($AZ17-$AH17)/18+AK17</f>
        <v>8.85711111111111</v>
      </c>
      <c r="AM17" s="103" t="n">
        <f aca="false">($AZ17-$AH17)/18+AL17</f>
        <v>8.36338888888889</v>
      </c>
      <c r="AN17" s="103" t="n">
        <f aca="false">($AZ17-$AH17)/18+AM17</f>
        <v>7.86966666666666</v>
      </c>
      <c r="AO17" s="103" t="n">
        <f aca="false">($AZ17-$AH17)/18+AN17</f>
        <v>7.37594444444444</v>
      </c>
      <c r="AP17" s="103" t="n">
        <f aca="false">($AZ17-$AH17)/18+AO17</f>
        <v>6.88222222222222</v>
      </c>
      <c r="AQ17" s="103" t="n">
        <f aca="false">($AZ17-$AH17)/18+AP17</f>
        <v>6.3885</v>
      </c>
      <c r="AR17" s="103" t="n">
        <f aca="false">($AZ17-$AH17)/18+AQ17</f>
        <v>5.89477777777778</v>
      </c>
      <c r="AS17" s="103" t="n">
        <f aca="false">($AZ17-$AH17)/18+AR17</f>
        <v>5.40105555555556</v>
      </c>
      <c r="AT17" s="103" t="n">
        <f aca="false">($AZ17-$AH17)/18+AS17</f>
        <v>4.90733333333333</v>
      </c>
      <c r="AU17" s="103" t="n">
        <f aca="false">($AZ17-$AH17)/18+AT17</f>
        <v>4.41361111111111</v>
      </c>
      <c r="AV17" s="103" t="n">
        <f aca="false">($AZ17-$AH17)/18+AU17</f>
        <v>3.91988888888889</v>
      </c>
      <c r="AW17" s="103" t="n">
        <f aca="false">($AZ17-$AH17)/18+AV17</f>
        <v>3.42616666666667</v>
      </c>
      <c r="AX17" s="103" t="n">
        <f aca="false">($AZ17-$AH17)/18+AW17</f>
        <v>2.93244444444444</v>
      </c>
      <c r="AY17" s="103" t="n">
        <f aca="false">($AZ17-$AH17)/18+AX17</f>
        <v>2.43872222222222</v>
      </c>
      <c r="AZ17" s="113" t="n">
        <f aca="false">polar_type22!$M$24</f>
        <v>1.945</v>
      </c>
      <c r="BA17" s="114" t="n">
        <f aca="false">($AZ17-$AH17)/Delta+AZ17</f>
        <v>1.45127777777778</v>
      </c>
      <c r="BB17" s="114" t="n">
        <f aca="false">($AZ17-$AH17)/Delta+BA17</f>
        <v>0.957555555555556</v>
      </c>
      <c r="BC17" s="114" t="n">
        <f aca="false">($AZ17-$AH17)/Delta+BB17</f>
        <v>0.463833333333333</v>
      </c>
      <c r="BD17" s="114" t="n">
        <f aca="false">($AZ17-$AH17)/Delta+BC17</f>
        <v>-0.0298888888888887</v>
      </c>
      <c r="BE17" s="114" t="n">
        <f aca="false">($AZ17-$AH17)/Delta+BD17</f>
        <v>-0.523611111111111</v>
      </c>
      <c r="BF17" s="114" t="n">
        <f aca="false">($AZ17-$AH17)/Delta+BE17</f>
        <v>-1.01733333333333</v>
      </c>
      <c r="BG17" s="114" t="n">
        <f aca="false">($AZ17-$AH17)/Delta+BF17</f>
        <v>-1.51105555555556</v>
      </c>
      <c r="BH17" s="114" t="n">
        <f aca="false">($AZ17-$AH17)/Delta+BG17</f>
        <v>-2.00477777777778</v>
      </c>
      <c r="BI17" s="114" t="n">
        <f aca="false">($AZ17-$AH17)/Delta+BH17</f>
        <v>-2.4985</v>
      </c>
      <c r="BJ17" s="114" t="n">
        <f aca="false">($AZ17-$AH17)/Delta+BI17</f>
        <v>-2.99222222222222</v>
      </c>
    </row>
    <row r="18" customFormat="false" ht="12.8" hidden="false" customHeight="false" outlineLevel="0" collapsed="false">
      <c r="A18" s="102" t="n">
        <f aca="false">(A$7-A$2)/5+A17</f>
        <v>51</v>
      </c>
      <c r="B18" s="103" t="n">
        <v>0</v>
      </c>
      <c r="C18" s="103" t="n">
        <f aca="false">$H18/6+B18</f>
        <v>0.9405</v>
      </c>
      <c r="D18" s="103" t="n">
        <f aca="false">$H18/6+C18</f>
        <v>1.881</v>
      </c>
      <c r="E18" s="103" t="n">
        <f aca="false">$H18/6+D18</f>
        <v>2.8215</v>
      </c>
      <c r="F18" s="103" t="n">
        <f aca="false">$H18/6+E18</f>
        <v>3.762</v>
      </c>
      <c r="G18" s="103" t="n">
        <f aca="false">$H18/6+F18</f>
        <v>4.7025</v>
      </c>
      <c r="H18" s="103" t="n">
        <f aca="false">(H22-H17)/5+H17</f>
        <v>5.643</v>
      </c>
      <c r="I18" s="103" t="n">
        <f aca="false">(I22-I17)/5+I17</f>
        <v>6.157</v>
      </c>
      <c r="J18" s="103" t="n">
        <f aca="false">(J22-J17)/5+J17</f>
        <v>6.5534</v>
      </c>
      <c r="K18" s="103" t="n">
        <f aca="false">(K22-K17)/5+K17</f>
        <v>6.916</v>
      </c>
      <c r="L18" s="103" t="n">
        <f aca="false">(L22-L17)/5+L17</f>
        <v>7.4006</v>
      </c>
      <c r="M18" s="103" t="n">
        <f aca="false">(M22-M17)/5+M17</f>
        <v>7.8372</v>
      </c>
      <c r="N18" s="103" t="n">
        <f aca="false">(N22-N17)/5+N17</f>
        <v>8.1794</v>
      </c>
      <c r="O18" s="103" t="n">
        <f aca="false">(O22-O17)/5+O17</f>
        <v>8.5406</v>
      </c>
      <c r="P18" s="103" t="n">
        <f aca="false">(P22-P17)/5+P17</f>
        <v>9.0816</v>
      </c>
      <c r="Q18" s="103" t="n">
        <f aca="false">(R18+P18)/2</f>
        <v>9.5948</v>
      </c>
      <c r="R18" s="103" t="n">
        <f aca="false">(R22-R17)/5+R17</f>
        <v>10.108</v>
      </c>
      <c r="S18" s="103" t="n">
        <f aca="false">(T18+R18)/2</f>
        <v>12.255</v>
      </c>
      <c r="T18" s="103" t="n">
        <f aca="false">(T22-T17)/5+T17</f>
        <v>14.402</v>
      </c>
      <c r="U18" s="103" t="n">
        <f aca="false">(V18+T18)/2</f>
        <v>14.421</v>
      </c>
      <c r="V18" s="103" t="n">
        <f aca="false">(V22-V17)/5+V17</f>
        <v>14.44</v>
      </c>
      <c r="W18" s="103" t="n">
        <f aca="false">(X18+V18)/2</f>
        <v>14.44</v>
      </c>
      <c r="X18" s="103" t="n">
        <f aca="false">(X22-X17)/5+X17</f>
        <v>14.44</v>
      </c>
      <c r="Y18" s="103" t="n">
        <f aca="false">(Z18+X18)/2</f>
        <v>14.1302</v>
      </c>
      <c r="Z18" s="103" t="n">
        <f aca="false">(Z22-Z17)/5+Z17</f>
        <v>13.8204</v>
      </c>
      <c r="AA18" s="103" t="n">
        <f aca="false">(AB18+Z18)/2</f>
        <v>13.4169</v>
      </c>
      <c r="AB18" s="103" t="n">
        <f aca="false">(AB22-AB17)/5+AB17</f>
        <v>13.0134</v>
      </c>
      <c r="AC18" s="103" t="n">
        <f aca="false">(AD18+AB18)/2</f>
        <v>12.6599</v>
      </c>
      <c r="AD18" s="103" t="n">
        <f aca="false">(AD22-AD17)/5+AD17</f>
        <v>12.3064</v>
      </c>
      <c r="AE18" s="103" t="n">
        <f aca="false">(AF18+AD18)/2</f>
        <v>12.0141</v>
      </c>
      <c r="AF18" s="103" t="n">
        <f aca="false">(AF22-AF17)/5+AF17</f>
        <v>11.7218</v>
      </c>
      <c r="AG18" s="103" t="n">
        <f aca="false">(AH18+AF18)/2</f>
        <v>11.3622</v>
      </c>
      <c r="AH18" s="103" t="n">
        <f aca="false">(AH22-AH17)/5+AH17</f>
        <v>11.0026</v>
      </c>
      <c r="AI18" s="103" t="n">
        <f aca="false">($AZ18-$AH18)/18+AH18</f>
        <v>10.5066222222222</v>
      </c>
      <c r="AJ18" s="103" t="n">
        <f aca="false">($AZ18-$AH18)/18+AI18</f>
        <v>10.0106444444444</v>
      </c>
      <c r="AK18" s="103" t="n">
        <f aca="false">($AZ18-$AH18)/18+AJ18</f>
        <v>9.51466666666667</v>
      </c>
      <c r="AL18" s="103" t="n">
        <f aca="false">($AZ18-$AH18)/18+AK18</f>
        <v>9.01868888888889</v>
      </c>
      <c r="AM18" s="103" t="n">
        <f aca="false">($AZ18-$AH18)/18+AL18</f>
        <v>8.52271111111111</v>
      </c>
      <c r="AN18" s="103" t="n">
        <f aca="false">($AZ18-$AH18)/18+AM18</f>
        <v>8.02673333333333</v>
      </c>
      <c r="AO18" s="103" t="n">
        <f aca="false">($AZ18-$AH18)/18+AN18</f>
        <v>7.53075555555555</v>
      </c>
      <c r="AP18" s="103" t="n">
        <f aca="false">($AZ18-$AH18)/18+AO18</f>
        <v>7.03477777777778</v>
      </c>
      <c r="AQ18" s="103" t="n">
        <f aca="false">($AZ18-$AH18)/18+AP18</f>
        <v>6.5388</v>
      </c>
      <c r="AR18" s="103" t="n">
        <f aca="false">($AZ18-$AH18)/18+AQ18</f>
        <v>6.04282222222222</v>
      </c>
      <c r="AS18" s="103" t="n">
        <f aca="false">($AZ18-$AH18)/18+AR18</f>
        <v>5.54684444444444</v>
      </c>
      <c r="AT18" s="103" t="n">
        <f aca="false">($AZ18-$AH18)/18+AS18</f>
        <v>5.05086666666666</v>
      </c>
      <c r="AU18" s="103" t="n">
        <f aca="false">($AZ18-$AH18)/18+AT18</f>
        <v>4.55488888888889</v>
      </c>
      <c r="AV18" s="103" t="n">
        <f aca="false">($AZ18-$AH18)/18+AU18</f>
        <v>4.05891111111111</v>
      </c>
      <c r="AW18" s="103" t="n">
        <f aca="false">($AZ18-$AH18)/18+AV18</f>
        <v>3.56293333333333</v>
      </c>
      <c r="AX18" s="103" t="n">
        <f aca="false">($AZ18-$AH18)/18+AW18</f>
        <v>3.06695555555555</v>
      </c>
      <c r="AY18" s="103" t="n">
        <f aca="false">($AZ18-$AH18)/18+AX18</f>
        <v>2.57097777777777</v>
      </c>
      <c r="AZ18" s="103" t="n">
        <f aca="false">(AZ22-AZ17)/5+AZ17</f>
        <v>2.075</v>
      </c>
      <c r="BA18" s="114" t="n">
        <f aca="false">($AZ18-$AH18)/Delta+AZ18</f>
        <v>1.57902222222222</v>
      </c>
      <c r="BB18" s="114" t="n">
        <f aca="false">($AZ18-$AH18)/Delta+BA18</f>
        <v>1.08304444444444</v>
      </c>
      <c r="BC18" s="114" t="n">
        <f aca="false">($AZ18-$AH18)/Delta+BB18</f>
        <v>0.587066666666667</v>
      </c>
      <c r="BD18" s="114" t="n">
        <f aca="false">($AZ18-$AH18)/Delta+BC18</f>
        <v>0.0910888888888888</v>
      </c>
      <c r="BE18" s="114" t="n">
        <f aca="false">($AZ18-$AH18)/Delta+BD18</f>
        <v>-0.404888888888889</v>
      </c>
      <c r="BF18" s="114" t="n">
        <f aca="false">($AZ18-$AH18)/Delta+BE18</f>
        <v>-0.900866666666667</v>
      </c>
      <c r="BG18" s="114" t="n">
        <f aca="false">($AZ18-$AH18)/Delta+BF18</f>
        <v>-1.39684444444444</v>
      </c>
      <c r="BH18" s="114" t="n">
        <f aca="false">($AZ18-$AH18)/Delta+BG18</f>
        <v>-1.89282222222222</v>
      </c>
      <c r="BI18" s="114" t="n">
        <f aca="false">($AZ18-$AH18)/Delta+BH18</f>
        <v>-2.3888</v>
      </c>
      <c r="BJ18" s="114" t="n">
        <f aca="false">($AZ18-$AH18)/Delta+BI18</f>
        <v>-2.88477777777778</v>
      </c>
    </row>
    <row r="19" customFormat="false" ht="12.8" hidden="false" customHeight="false" outlineLevel="0" collapsed="false">
      <c r="A19" s="102" t="n">
        <f aca="false">(A$7-A$2)/5+A18</f>
        <v>52</v>
      </c>
      <c r="B19" s="103" t="n">
        <v>0</v>
      </c>
      <c r="C19" s="103" t="n">
        <f aca="false">$H19/6+B19</f>
        <v>0.95</v>
      </c>
      <c r="D19" s="103" t="n">
        <f aca="false">$H19/6+C19</f>
        <v>1.9</v>
      </c>
      <c r="E19" s="103" t="n">
        <f aca="false">$H19/6+D19</f>
        <v>2.85</v>
      </c>
      <c r="F19" s="103" t="n">
        <f aca="false">$H19/6+E19</f>
        <v>3.8</v>
      </c>
      <c r="G19" s="103" t="n">
        <f aca="false">$H19/6+F19</f>
        <v>4.75</v>
      </c>
      <c r="H19" s="103" t="n">
        <f aca="false">(H22-H17)/5+H18</f>
        <v>5.7</v>
      </c>
      <c r="I19" s="103" t="n">
        <f aca="false">(I22-I17)/5+I18</f>
        <v>6.223</v>
      </c>
      <c r="J19" s="103" t="n">
        <f aca="false">(J22-J17)/5+J18</f>
        <v>6.6398</v>
      </c>
      <c r="K19" s="103" t="n">
        <f aca="false">(K22-K17)/5+K18</f>
        <v>6.992</v>
      </c>
      <c r="L19" s="103" t="n">
        <f aca="false">(L22-L17)/5+L18</f>
        <v>7.4862</v>
      </c>
      <c r="M19" s="103" t="n">
        <f aca="false">(M22-M17)/5+M18</f>
        <v>7.9324</v>
      </c>
      <c r="N19" s="103" t="n">
        <f aca="false">(N22-N17)/5+N18</f>
        <v>8.2838</v>
      </c>
      <c r="O19" s="103" t="n">
        <f aca="false">(O22-O17)/5+O18</f>
        <v>8.6262</v>
      </c>
      <c r="P19" s="103" t="n">
        <f aca="false">(P22-P17)/5+P18</f>
        <v>9.1862</v>
      </c>
      <c r="Q19" s="103" t="n">
        <f aca="false">(R19+P19)/2</f>
        <v>10.1886</v>
      </c>
      <c r="R19" s="103" t="n">
        <f aca="false">(R22-R17)/5+R18</f>
        <v>11.191</v>
      </c>
      <c r="S19" s="103" t="n">
        <f aca="false">(T19+R19)/2</f>
        <v>12.8725</v>
      </c>
      <c r="T19" s="103" t="n">
        <f aca="false">(T22-T17)/5+T18</f>
        <v>14.554</v>
      </c>
      <c r="U19" s="103" t="n">
        <f aca="false">(V19+T19)/2</f>
        <v>14.592</v>
      </c>
      <c r="V19" s="103" t="n">
        <f aca="false">(V22-V17)/5+V18</f>
        <v>14.63</v>
      </c>
      <c r="W19" s="103" t="n">
        <f aca="false">(X19+V19)/2</f>
        <v>14.63</v>
      </c>
      <c r="X19" s="103" t="n">
        <f aca="false">(X22-X17)/5+X18</f>
        <v>14.63</v>
      </c>
      <c r="Y19" s="103" t="n">
        <f aca="false">(Z19+X19)/2</f>
        <v>14.3179</v>
      </c>
      <c r="Z19" s="103" t="n">
        <f aca="false">(Z22-Z17)/5+Z18</f>
        <v>14.0058</v>
      </c>
      <c r="AA19" s="103" t="n">
        <f aca="false">(AB19+Z19)/2</f>
        <v>13.6053</v>
      </c>
      <c r="AB19" s="103" t="n">
        <f aca="false">(AB22-AB17)/5+AB18</f>
        <v>13.2048</v>
      </c>
      <c r="AC19" s="103" t="n">
        <f aca="false">(AD19+AB19)/2</f>
        <v>12.8533</v>
      </c>
      <c r="AD19" s="103" t="n">
        <f aca="false">(AD22-AD17)/5+AD18</f>
        <v>12.5018</v>
      </c>
      <c r="AE19" s="103" t="n">
        <f aca="false">(AF19+AD19)/2</f>
        <v>12.1912</v>
      </c>
      <c r="AF19" s="103" t="n">
        <f aca="false">(AF22-AF17)/5+AF18</f>
        <v>11.8806</v>
      </c>
      <c r="AG19" s="103" t="n">
        <f aca="false">(AH19+AF19)/2</f>
        <v>11.5269</v>
      </c>
      <c r="AH19" s="103" t="n">
        <f aca="false">(AH22-AH17)/5+AH18</f>
        <v>11.1732</v>
      </c>
      <c r="AI19" s="103" t="n">
        <f aca="false">($AZ19-$AH19)/18+AH19</f>
        <v>10.6749666666667</v>
      </c>
      <c r="AJ19" s="103" t="n">
        <f aca="false">($AZ19-$AH19)/18+AI19</f>
        <v>10.1767333333333</v>
      </c>
      <c r="AK19" s="103" t="n">
        <f aca="false">($AZ19-$AH19)/18+AJ19</f>
        <v>9.6785</v>
      </c>
      <c r="AL19" s="103" t="n">
        <f aca="false">($AZ19-$AH19)/18+AK19</f>
        <v>9.18026666666667</v>
      </c>
      <c r="AM19" s="103" t="n">
        <f aca="false">($AZ19-$AH19)/18+AL19</f>
        <v>8.68203333333334</v>
      </c>
      <c r="AN19" s="103" t="n">
        <f aca="false">($AZ19-$AH19)/18+AM19</f>
        <v>8.1838</v>
      </c>
      <c r="AO19" s="103" t="n">
        <f aca="false">($AZ19-$AH19)/18+AN19</f>
        <v>7.68556666666667</v>
      </c>
      <c r="AP19" s="103" t="n">
        <f aca="false">($AZ19-$AH19)/18+AO19</f>
        <v>7.18733333333334</v>
      </c>
      <c r="AQ19" s="103" t="n">
        <f aca="false">($AZ19-$AH19)/18+AP19</f>
        <v>6.6891</v>
      </c>
      <c r="AR19" s="103" t="n">
        <f aca="false">($AZ19-$AH19)/18+AQ19</f>
        <v>6.19086666666667</v>
      </c>
      <c r="AS19" s="103" t="n">
        <f aca="false">($AZ19-$AH19)/18+AR19</f>
        <v>5.69263333333334</v>
      </c>
      <c r="AT19" s="103" t="n">
        <f aca="false">($AZ19-$AH19)/18+AS19</f>
        <v>5.1944</v>
      </c>
      <c r="AU19" s="103" t="n">
        <f aca="false">($AZ19-$AH19)/18+AT19</f>
        <v>4.69616666666667</v>
      </c>
      <c r="AV19" s="103" t="n">
        <f aca="false">($AZ19-$AH19)/18+AU19</f>
        <v>4.19793333333334</v>
      </c>
      <c r="AW19" s="103" t="n">
        <f aca="false">($AZ19-$AH19)/18+AV19</f>
        <v>3.6997</v>
      </c>
      <c r="AX19" s="103" t="n">
        <f aca="false">($AZ19-$AH19)/18+AW19</f>
        <v>3.20146666666667</v>
      </c>
      <c r="AY19" s="103" t="n">
        <f aca="false">($AZ19-$AH19)/18+AX19</f>
        <v>2.70323333333334</v>
      </c>
      <c r="AZ19" s="103" t="n">
        <f aca="false">(AZ22-AZ17)/5+AZ18</f>
        <v>2.205</v>
      </c>
      <c r="BA19" s="114" t="n">
        <f aca="false">($AZ19-$AH19)/Delta+AZ19</f>
        <v>1.70676666666667</v>
      </c>
      <c r="BB19" s="114" t="n">
        <f aca="false">($AZ19-$AH19)/Delta+BA19</f>
        <v>1.20853333333333</v>
      </c>
      <c r="BC19" s="114" t="n">
        <f aca="false">($AZ19-$AH19)/Delta+BB19</f>
        <v>0.7103</v>
      </c>
      <c r="BD19" s="114" t="n">
        <f aca="false">($AZ19-$AH19)/Delta+BC19</f>
        <v>0.212066666666667</v>
      </c>
      <c r="BE19" s="114" t="n">
        <f aca="false">($AZ19-$AH19)/Delta+BD19</f>
        <v>-0.286166666666667</v>
      </c>
      <c r="BF19" s="114" t="n">
        <f aca="false">($AZ19-$AH19)/Delta+BE19</f>
        <v>-0.7844</v>
      </c>
      <c r="BG19" s="114" t="n">
        <f aca="false">($AZ19-$AH19)/Delta+BF19</f>
        <v>-1.28263333333333</v>
      </c>
      <c r="BH19" s="114" t="n">
        <f aca="false">($AZ19-$AH19)/Delta+BG19</f>
        <v>-1.78086666666667</v>
      </c>
      <c r="BI19" s="114" t="n">
        <f aca="false">($AZ19-$AH19)/Delta+BH19</f>
        <v>-2.2791</v>
      </c>
      <c r="BJ19" s="114" t="n">
        <f aca="false">($AZ19-$AH19)/Delta+BI19</f>
        <v>-2.77733333333333</v>
      </c>
    </row>
    <row r="20" customFormat="false" ht="12.8" hidden="false" customHeight="false" outlineLevel="0" collapsed="false">
      <c r="A20" s="102" t="n">
        <f aca="false">(A$7-A$2)/5+A19</f>
        <v>53</v>
      </c>
      <c r="B20" s="103" t="n">
        <v>0</v>
      </c>
      <c r="C20" s="103" t="n">
        <f aca="false">$H20/6+B20</f>
        <v>0.9595</v>
      </c>
      <c r="D20" s="103" t="n">
        <f aca="false">$H20/6+C20</f>
        <v>1.919</v>
      </c>
      <c r="E20" s="103" t="n">
        <f aca="false">$H20/6+D20</f>
        <v>2.8785</v>
      </c>
      <c r="F20" s="103" t="n">
        <f aca="false">$H20/6+E20</f>
        <v>3.838</v>
      </c>
      <c r="G20" s="103" t="n">
        <f aca="false">$H20/6+F20</f>
        <v>4.7975</v>
      </c>
      <c r="H20" s="103" t="n">
        <f aca="false">(H22-H17)/5+H19</f>
        <v>5.757</v>
      </c>
      <c r="I20" s="103" t="n">
        <f aca="false">(I22-I17)/5+I19</f>
        <v>6.289</v>
      </c>
      <c r="J20" s="103" t="n">
        <f aca="false">(J22-J17)/5+J19</f>
        <v>6.7262</v>
      </c>
      <c r="K20" s="103" t="n">
        <f aca="false">(K22-K17)/5+K19</f>
        <v>7.068</v>
      </c>
      <c r="L20" s="103" t="n">
        <f aca="false">(L22-L17)/5+L19</f>
        <v>7.5718</v>
      </c>
      <c r="M20" s="103" t="n">
        <f aca="false">(M22-M17)/5+M19</f>
        <v>8.0276</v>
      </c>
      <c r="N20" s="103" t="n">
        <f aca="false">(N22-N17)/5+N19</f>
        <v>8.3882</v>
      </c>
      <c r="O20" s="103" t="n">
        <f aca="false">(O22-O17)/5+O19</f>
        <v>8.7118</v>
      </c>
      <c r="P20" s="103" t="n">
        <f aca="false">(P22-P17)/5+P19</f>
        <v>9.2908</v>
      </c>
      <c r="Q20" s="103" t="n">
        <f aca="false">(R20+P20)/2</f>
        <v>10.7824</v>
      </c>
      <c r="R20" s="103" t="n">
        <f aca="false">(R22-R17)/5+R19</f>
        <v>12.274</v>
      </c>
      <c r="S20" s="103" t="n">
        <f aca="false">(T20+R20)/2</f>
        <v>13.49</v>
      </c>
      <c r="T20" s="103" t="n">
        <f aca="false">(T22-T17)/5+T19</f>
        <v>14.706</v>
      </c>
      <c r="U20" s="103" t="n">
        <f aca="false">(V20+T20)/2</f>
        <v>14.763</v>
      </c>
      <c r="V20" s="103" t="n">
        <f aca="false">(V22-V17)/5+V19</f>
        <v>14.82</v>
      </c>
      <c r="W20" s="103" t="n">
        <f aca="false">(X20+V20)/2</f>
        <v>14.82</v>
      </c>
      <c r="X20" s="103" t="n">
        <f aca="false">(X22-X17)/5+X19</f>
        <v>14.82</v>
      </c>
      <c r="Y20" s="103" t="n">
        <f aca="false">(Z20+X20)/2</f>
        <v>14.5056</v>
      </c>
      <c r="Z20" s="103" t="n">
        <f aca="false">(Z22-Z17)/5+Z19</f>
        <v>14.1912</v>
      </c>
      <c r="AA20" s="103" t="n">
        <f aca="false">(AB20+Z20)/2</f>
        <v>13.7937</v>
      </c>
      <c r="AB20" s="103" t="n">
        <f aca="false">(AB22-AB17)/5+AB19</f>
        <v>13.3962</v>
      </c>
      <c r="AC20" s="103" t="n">
        <f aca="false">(AD20+AB20)/2</f>
        <v>13.0467</v>
      </c>
      <c r="AD20" s="103" t="n">
        <f aca="false">(AD22-AD17)/5+AD19</f>
        <v>12.6972</v>
      </c>
      <c r="AE20" s="103" t="n">
        <f aca="false">(AF20+AD20)/2</f>
        <v>12.3683</v>
      </c>
      <c r="AF20" s="103" t="n">
        <f aca="false">(AF22-AF17)/5+AF19</f>
        <v>12.0394</v>
      </c>
      <c r="AG20" s="103" t="n">
        <f aca="false">(AH20+AF20)/2</f>
        <v>11.6916</v>
      </c>
      <c r="AH20" s="103" t="n">
        <f aca="false">(AH22-AH17)/5+AH19</f>
        <v>11.3438</v>
      </c>
      <c r="AI20" s="103" t="n">
        <f aca="false">($AZ20-$AH20)/18+AH20</f>
        <v>10.8433111111111</v>
      </c>
      <c r="AJ20" s="103" t="n">
        <f aca="false">($AZ20-$AH20)/18+AI20</f>
        <v>10.3428222222222</v>
      </c>
      <c r="AK20" s="103" t="n">
        <f aca="false">($AZ20-$AH20)/18+AJ20</f>
        <v>9.84233333333334</v>
      </c>
      <c r="AL20" s="103" t="n">
        <f aca="false">($AZ20-$AH20)/18+AK20</f>
        <v>9.34184444444445</v>
      </c>
      <c r="AM20" s="103" t="n">
        <f aca="false">($AZ20-$AH20)/18+AL20</f>
        <v>8.84135555555556</v>
      </c>
      <c r="AN20" s="103" t="n">
        <f aca="false">($AZ20-$AH20)/18+AM20</f>
        <v>8.34086666666667</v>
      </c>
      <c r="AO20" s="103" t="n">
        <f aca="false">($AZ20-$AH20)/18+AN20</f>
        <v>7.84037777777778</v>
      </c>
      <c r="AP20" s="103" t="n">
        <f aca="false">($AZ20-$AH20)/18+AO20</f>
        <v>7.33988888888889</v>
      </c>
      <c r="AQ20" s="103" t="n">
        <f aca="false">($AZ20-$AH20)/18+AP20</f>
        <v>6.83940000000001</v>
      </c>
      <c r="AR20" s="103" t="n">
        <f aca="false">($AZ20-$AH20)/18+AQ20</f>
        <v>6.33891111111112</v>
      </c>
      <c r="AS20" s="103" t="n">
        <f aca="false">($AZ20-$AH20)/18+AR20</f>
        <v>5.83842222222223</v>
      </c>
      <c r="AT20" s="103" t="n">
        <f aca="false">($AZ20-$AH20)/18+AS20</f>
        <v>5.33793333333334</v>
      </c>
      <c r="AU20" s="103" t="n">
        <f aca="false">($AZ20-$AH20)/18+AT20</f>
        <v>4.83744444444445</v>
      </c>
      <c r="AV20" s="103" t="n">
        <f aca="false">($AZ20-$AH20)/18+AU20</f>
        <v>4.33695555555556</v>
      </c>
      <c r="AW20" s="103" t="n">
        <f aca="false">($AZ20-$AH20)/18+AV20</f>
        <v>3.83646666666667</v>
      </c>
      <c r="AX20" s="103" t="n">
        <f aca="false">($AZ20-$AH20)/18+AW20</f>
        <v>3.33597777777778</v>
      </c>
      <c r="AY20" s="103" t="n">
        <f aca="false">($AZ20-$AH20)/18+AX20</f>
        <v>2.8354888888889</v>
      </c>
      <c r="AZ20" s="103" t="n">
        <f aca="false">(AZ22-AZ17)/5+AZ19</f>
        <v>2.335</v>
      </c>
      <c r="BA20" s="114" t="n">
        <f aca="false">($AZ20-$AH20)/Delta+AZ20</f>
        <v>1.83451111111111</v>
      </c>
      <c r="BB20" s="114" t="n">
        <f aca="false">($AZ20-$AH20)/Delta+BA20</f>
        <v>1.33402222222222</v>
      </c>
      <c r="BC20" s="114" t="n">
        <f aca="false">($AZ20-$AH20)/Delta+BB20</f>
        <v>0.833533333333333</v>
      </c>
      <c r="BD20" s="114" t="n">
        <f aca="false">($AZ20-$AH20)/Delta+BC20</f>
        <v>0.333044444444444</v>
      </c>
      <c r="BE20" s="114" t="n">
        <f aca="false">($AZ20-$AH20)/Delta+BD20</f>
        <v>-0.167444444444445</v>
      </c>
      <c r="BF20" s="114" t="n">
        <f aca="false">($AZ20-$AH20)/Delta+BE20</f>
        <v>-0.667933333333334</v>
      </c>
      <c r="BG20" s="114" t="n">
        <f aca="false">($AZ20-$AH20)/Delta+BF20</f>
        <v>-1.16842222222222</v>
      </c>
      <c r="BH20" s="114" t="n">
        <f aca="false">($AZ20-$AH20)/Delta+BG20</f>
        <v>-1.66891111111111</v>
      </c>
      <c r="BI20" s="114" t="n">
        <f aca="false">($AZ20-$AH20)/Delta+BH20</f>
        <v>-2.1694</v>
      </c>
      <c r="BJ20" s="114" t="n">
        <f aca="false">($AZ20-$AH20)/Delta+BI20</f>
        <v>-2.66988888888889</v>
      </c>
    </row>
    <row r="21" customFormat="false" ht="12.8" hidden="false" customHeight="false" outlineLevel="0" collapsed="false">
      <c r="A21" s="102" t="n">
        <f aca="false">(A$7-A$2)/5+A20</f>
        <v>54</v>
      </c>
      <c r="B21" s="103" t="n">
        <v>0</v>
      </c>
      <c r="C21" s="103" t="n">
        <f aca="false">$H21/6+B21</f>
        <v>0.969</v>
      </c>
      <c r="D21" s="103" t="n">
        <f aca="false">$H21/6+C21</f>
        <v>1.938</v>
      </c>
      <c r="E21" s="103" t="n">
        <f aca="false">$H21/6+D21</f>
        <v>2.907</v>
      </c>
      <c r="F21" s="103" t="n">
        <f aca="false">$H21/6+E21</f>
        <v>3.876</v>
      </c>
      <c r="G21" s="103" t="n">
        <f aca="false">$H21/6+F21</f>
        <v>4.845</v>
      </c>
      <c r="H21" s="103" t="n">
        <f aca="false">(H22-H17)/5+H20</f>
        <v>5.814</v>
      </c>
      <c r="I21" s="103" t="n">
        <f aca="false">(I22-I17)/5+I20</f>
        <v>6.355</v>
      </c>
      <c r="J21" s="103" t="n">
        <f aca="false">(J22-J17)/5+J20</f>
        <v>6.8126</v>
      </c>
      <c r="K21" s="103" t="n">
        <f aca="false">(K22-K17)/5+K20</f>
        <v>7.144</v>
      </c>
      <c r="L21" s="103" t="n">
        <f aca="false">(L22-L17)/5+L20</f>
        <v>7.6574</v>
      </c>
      <c r="M21" s="103" t="n">
        <f aca="false">(M22-M17)/5+M20</f>
        <v>8.1228</v>
      </c>
      <c r="N21" s="103" t="n">
        <f aca="false">(N22-N17)/5+N20</f>
        <v>8.4926</v>
      </c>
      <c r="O21" s="103" t="n">
        <f aca="false">(O22-O17)/5+O20</f>
        <v>8.7974</v>
      </c>
      <c r="P21" s="103" t="n">
        <f aca="false">(P22-P17)/5+P20</f>
        <v>9.3954</v>
      </c>
      <c r="Q21" s="103" t="n">
        <f aca="false">(R21+P21)/2</f>
        <v>11.3762</v>
      </c>
      <c r="R21" s="103" t="n">
        <f aca="false">(R22-R17)/5+R20</f>
        <v>13.357</v>
      </c>
      <c r="S21" s="103" t="n">
        <f aca="false">(T21+R21)/2</f>
        <v>14.1075</v>
      </c>
      <c r="T21" s="103" t="n">
        <f aca="false">(T22-T17)/5+T20</f>
        <v>14.858</v>
      </c>
      <c r="U21" s="103" t="n">
        <f aca="false">(V21+T21)/2</f>
        <v>14.934</v>
      </c>
      <c r="V21" s="103" t="n">
        <f aca="false">(V22-V17)/5+V20</f>
        <v>15.01</v>
      </c>
      <c r="W21" s="103" t="n">
        <f aca="false">(X21+V21)/2</f>
        <v>15.01</v>
      </c>
      <c r="X21" s="103" t="n">
        <f aca="false">(X22-X17)/5+X20</f>
        <v>15.01</v>
      </c>
      <c r="Y21" s="103" t="n">
        <f aca="false">(Z21+X21)/2</f>
        <v>14.6933</v>
      </c>
      <c r="Z21" s="103" t="n">
        <f aca="false">(Z22-Z17)/5+Z20</f>
        <v>14.3766</v>
      </c>
      <c r="AA21" s="103" t="n">
        <f aca="false">(AB21+Z21)/2</f>
        <v>13.9821</v>
      </c>
      <c r="AB21" s="103" t="n">
        <f aca="false">(AB22-AB17)/5+AB20</f>
        <v>13.5876</v>
      </c>
      <c r="AC21" s="103" t="n">
        <f aca="false">(AD21+AB21)/2</f>
        <v>13.2401</v>
      </c>
      <c r="AD21" s="103" t="n">
        <f aca="false">(AD22-AD17)/5+AD20</f>
        <v>12.8926</v>
      </c>
      <c r="AE21" s="103" t="n">
        <f aca="false">(AF21+AD21)/2</f>
        <v>12.5454</v>
      </c>
      <c r="AF21" s="103" t="n">
        <f aca="false">(AF22-AF17)/5+AF20</f>
        <v>12.1982</v>
      </c>
      <c r="AG21" s="103" t="n">
        <f aca="false">(AH21+AF21)/2</f>
        <v>11.8563</v>
      </c>
      <c r="AH21" s="103" t="n">
        <f aca="false">(AH22-AH17)/5+AH20</f>
        <v>11.5144</v>
      </c>
      <c r="AI21" s="103" t="n">
        <f aca="false">($AZ21-$AH21)/18+AH21</f>
        <v>11.0116555555556</v>
      </c>
      <c r="AJ21" s="103" t="n">
        <f aca="false">($AZ21-$AH21)/18+AI21</f>
        <v>10.5089111111111</v>
      </c>
      <c r="AK21" s="103" t="n">
        <f aca="false">($AZ21-$AH21)/18+AJ21</f>
        <v>10.0061666666667</v>
      </c>
      <c r="AL21" s="103" t="n">
        <f aca="false">($AZ21-$AH21)/18+AK21</f>
        <v>9.50342222222223</v>
      </c>
      <c r="AM21" s="103" t="n">
        <f aca="false">($AZ21-$AH21)/18+AL21</f>
        <v>9.00067777777778</v>
      </c>
      <c r="AN21" s="103" t="n">
        <f aca="false">($AZ21-$AH21)/18+AM21</f>
        <v>8.49793333333334</v>
      </c>
      <c r="AO21" s="103" t="n">
        <f aca="false">($AZ21-$AH21)/18+AN21</f>
        <v>7.9951888888889</v>
      </c>
      <c r="AP21" s="103" t="n">
        <f aca="false">($AZ21-$AH21)/18+AO21</f>
        <v>7.49244444444445</v>
      </c>
      <c r="AQ21" s="103" t="n">
        <f aca="false">($AZ21-$AH21)/18+AP21</f>
        <v>6.98970000000001</v>
      </c>
      <c r="AR21" s="103" t="n">
        <f aca="false">($AZ21-$AH21)/18+AQ21</f>
        <v>6.48695555555556</v>
      </c>
      <c r="AS21" s="103" t="n">
        <f aca="false">($AZ21-$AH21)/18+AR21</f>
        <v>5.98421111111112</v>
      </c>
      <c r="AT21" s="103" t="n">
        <f aca="false">($AZ21-$AH21)/18+AS21</f>
        <v>5.48146666666667</v>
      </c>
      <c r="AU21" s="103" t="n">
        <f aca="false">($AZ21-$AH21)/18+AT21</f>
        <v>4.97872222222223</v>
      </c>
      <c r="AV21" s="103" t="n">
        <f aca="false">($AZ21-$AH21)/18+AU21</f>
        <v>4.47597777777778</v>
      </c>
      <c r="AW21" s="103" t="n">
        <f aca="false">($AZ21-$AH21)/18+AV21</f>
        <v>3.97323333333334</v>
      </c>
      <c r="AX21" s="103" t="n">
        <f aca="false">($AZ21-$AH21)/18+AW21</f>
        <v>3.47048888888889</v>
      </c>
      <c r="AY21" s="103" t="n">
        <f aca="false">($AZ21-$AH21)/18+AX21</f>
        <v>2.96774444444445</v>
      </c>
      <c r="AZ21" s="103" t="n">
        <f aca="false">(AZ22-AZ17)/5+AZ20</f>
        <v>2.465</v>
      </c>
      <c r="BA21" s="114" t="n">
        <f aca="false">($AZ21-$AH21)/Delta+AZ21</f>
        <v>1.96225555555556</v>
      </c>
      <c r="BB21" s="114" t="n">
        <f aca="false">($AZ21-$AH21)/Delta+BA21</f>
        <v>1.45951111111111</v>
      </c>
      <c r="BC21" s="114" t="n">
        <f aca="false">($AZ21-$AH21)/Delta+BB21</f>
        <v>0.956766666666666</v>
      </c>
      <c r="BD21" s="114" t="n">
        <f aca="false">($AZ21-$AH21)/Delta+BC21</f>
        <v>0.454022222222221</v>
      </c>
      <c r="BE21" s="114" t="n">
        <f aca="false">($AZ21-$AH21)/Delta+BD21</f>
        <v>-0.0487222222222231</v>
      </c>
      <c r="BF21" s="114" t="n">
        <f aca="false">($AZ21-$AH21)/Delta+BE21</f>
        <v>-0.551466666666668</v>
      </c>
      <c r="BG21" s="114" t="n">
        <f aca="false">($AZ21-$AH21)/Delta+BF21</f>
        <v>-1.05421111111111</v>
      </c>
      <c r="BH21" s="114" t="n">
        <f aca="false">($AZ21-$AH21)/Delta+BG21</f>
        <v>-1.55695555555556</v>
      </c>
      <c r="BI21" s="114" t="n">
        <f aca="false">($AZ21-$AH21)/Delta+BH21</f>
        <v>-2.0597</v>
      </c>
      <c r="BJ21" s="114" t="n">
        <f aca="false">($AZ21-$AH21)/Delta+BI21</f>
        <v>-2.56244444444445</v>
      </c>
    </row>
    <row r="22" customFormat="false" ht="12.8" hidden="false" customHeight="false" outlineLevel="0" collapsed="false">
      <c r="A22" s="102" t="n">
        <f aca="false">A17+5</f>
        <v>55</v>
      </c>
      <c r="B22" s="103" t="n">
        <v>0</v>
      </c>
      <c r="C22" s="103" t="n">
        <f aca="false">$H22/6+B22</f>
        <v>0.9785</v>
      </c>
      <c r="D22" s="103" t="n">
        <f aca="false">$H22/6+C22</f>
        <v>1.957</v>
      </c>
      <c r="E22" s="103" t="n">
        <f aca="false">$H22/6+D22</f>
        <v>2.9355</v>
      </c>
      <c r="F22" s="103" t="n">
        <f aca="false">$H22/6+E22</f>
        <v>3.914</v>
      </c>
      <c r="G22" s="103" t="n">
        <f aca="false">$H22/6+F22</f>
        <v>4.8925</v>
      </c>
      <c r="H22" s="113" t="n">
        <f aca="false">polar_type22!$N$6</f>
        <v>5.871</v>
      </c>
      <c r="I22" s="113" t="n">
        <f aca="false">polar_type22!$N$7</f>
        <v>6.421</v>
      </c>
      <c r="J22" s="113" t="n">
        <f aca="false">polar_type22!$N$8</f>
        <v>6.899</v>
      </c>
      <c r="K22" s="113" t="n">
        <f aca="false">polar_type22!$N$9</f>
        <v>7.22</v>
      </c>
      <c r="L22" s="113" t="n">
        <f aca="false">polar_type22!$N$10</f>
        <v>7.743</v>
      </c>
      <c r="M22" s="113" t="n">
        <f aca="false">polar_type22!$N$11</f>
        <v>8.218</v>
      </c>
      <c r="N22" s="113" t="n">
        <f aca="false">polar_type22!$N$12</f>
        <v>8.597</v>
      </c>
      <c r="O22" s="113" t="n">
        <f aca="false">polar_type22!$N$13</f>
        <v>8.883</v>
      </c>
      <c r="P22" s="113" t="n">
        <f aca="false">polar_type22!$N$14</f>
        <v>9.5</v>
      </c>
      <c r="Q22" s="103" t="n">
        <f aca="false">(R22+P22)/2</f>
        <v>11.97</v>
      </c>
      <c r="R22" s="113" t="n">
        <f aca="false">polar_type22!$N$15</f>
        <v>14.44</v>
      </c>
      <c r="S22" s="103" t="n">
        <f aca="false">(T22+R22)/2</f>
        <v>14.725</v>
      </c>
      <c r="T22" s="113" t="n">
        <f aca="false">polar_type22!$N$16</f>
        <v>15.01</v>
      </c>
      <c r="U22" s="103" t="n">
        <f aca="false">(V22+T22)/2</f>
        <v>15.105</v>
      </c>
      <c r="V22" s="113" t="n">
        <f aca="false">polar_type22!$N$17</f>
        <v>15.2</v>
      </c>
      <c r="W22" s="103" t="n">
        <f aca="false">(X22+V22)/2</f>
        <v>15.2</v>
      </c>
      <c r="X22" s="113" t="n">
        <f aca="false">polar_type22!$N$18</f>
        <v>15.2</v>
      </c>
      <c r="Y22" s="103" t="n">
        <f aca="false">(Z22+X22)/2</f>
        <v>14.881</v>
      </c>
      <c r="Z22" s="113" t="n">
        <f aca="false">polar_type22!$N$19</f>
        <v>14.562</v>
      </c>
      <c r="AA22" s="103" t="n">
        <f aca="false">(AB22+Z22)/2</f>
        <v>14.1705</v>
      </c>
      <c r="AB22" s="113" t="n">
        <f aca="false">polar_type22!$N$20</f>
        <v>13.779</v>
      </c>
      <c r="AC22" s="103" t="n">
        <f aca="false">(AD22+AB22)/2</f>
        <v>13.4335</v>
      </c>
      <c r="AD22" s="113" t="n">
        <f aca="false">polar_type22!$N$21</f>
        <v>13.088</v>
      </c>
      <c r="AE22" s="103" t="n">
        <f aca="false">(AF22+AD22)/2</f>
        <v>12.7225</v>
      </c>
      <c r="AF22" s="113" t="n">
        <f aca="false">polar_type22!$N$22</f>
        <v>12.357</v>
      </c>
      <c r="AG22" s="103" t="n">
        <f aca="false">(AH22+AF22)/2</f>
        <v>12.021</v>
      </c>
      <c r="AH22" s="113" t="n">
        <f aca="false">polar_type22!$N$23</f>
        <v>11.685</v>
      </c>
      <c r="AI22" s="103" t="n">
        <f aca="false">($AZ22-$AH22)/18+AH22</f>
        <v>11.18</v>
      </c>
      <c r="AJ22" s="103" t="n">
        <f aca="false">($AZ22-$AH22)/18+AI22</f>
        <v>10.675</v>
      </c>
      <c r="AK22" s="103" t="n">
        <f aca="false">($AZ22-$AH22)/18+AJ22</f>
        <v>10.17</v>
      </c>
      <c r="AL22" s="103" t="n">
        <f aca="false">($AZ22-$AH22)/18+AK22</f>
        <v>9.665</v>
      </c>
      <c r="AM22" s="103" t="n">
        <f aca="false">($AZ22-$AH22)/18+AL22</f>
        <v>9.16</v>
      </c>
      <c r="AN22" s="103" t="n">
        <f aca="false">($AZ22-$AH22)/18+AM22</f>
        <v>8.655</v>
      </c>
      <c r="AO22" s="103" t="n">
        <f aca="false">($AZ22-$AH22)/18+AN22</f>
        <v>8.15</v>
      </c>
      <c r="AP22" s="103" t="n">
        <f aca="false">($AZ22-$AH22)/18+AO22</f>
        <v>7.645</v>
      </c>
      <c r="AQ22" s="103" t="n">
        <f aca="false">($AZ22-$AH22)/18+AP22</f>
        <v>7.14</v>
      </c>
      <c r="AR22" s="103" t="n">
        <f aca="false">($AZ22-$AH22)/18+AQ22</f>
        <v>6.635</v>
      </c>
      <c r="AS22" s="103" t="n">
        <f aca="false">($AZ22-$AH22)/18+AR22</f>
        <v>6.13</v>
      </c>
      <c r="AT22" s="103" t="n">
        <f aca="false">($AZ22-$AH22)/18+AS22</f>
        <v>5.625</v>
      </c>
      <c r="AU22" s="103" t="n">
        <f aca="false">($AZ22-$AH22)/18+AT22</f>
        <v>5.12</v>
      </c>
      <c r="AV22" s="103" t="n">
        <f aca="false">($AZ22-$AH22)/18+AU22</f>
        <v>4.615</v>
      </c>
      <c r="AW22" s="103" t="n">
        <f aca="false">($AZ22-$AH22)/18+AV22</f>
        <v>4.11</v>
      </c>
      <c r="AX22" s="103" t="n">
        <f aca="false">($AZ22-$AH22)/18+AW22</f>
        <v>3.605</v>
      </c>
      <c r="AY22" s="103" t="n">
        <f aca="false">($AZ22-$AH22)/18+AX22</f>
        <v>3.1</v>
      </c>
      <c r="AZ22" s="113" t="n">
        <f aca="false">polar_type22!$N$24</f>
        <v>2.595</v>
      </c>
      <c r="BA22" s="114" t="n">
        <f aca="false">($AZ22-$AH22)/Delta+AZ22</f>
        <v>2.09</v>
      </c>
      <c r="BB22" s="114" t="n">
        <f aca="false">($AZ22-$AH22)/Delta+BA22</f>
        <v>1.585</v>
      </c>
      <c r="BC22" s="114" t="n">
        <f aca="false">($AZ22-$AH22)/Delta+BB22</f>
        <v>1.08</v>
      </c>
      <c r="BD22" s="114" t="n">
        <f aca="false">($AZ22-$AH22)/Delta+BC22</f>
        <v>0.575</v>
      </c>
      <c r="BE22" s="114" t="n">
        <f aca="false">($AZ22-$AH22)/Delta+BD22</f>
        <v>0.0700000000000001</v>
      </c>
      <c r="BF22" s="114" t="n">
        <f aca="false">($AZ22-$AH22)/Delta+BE22</f>
        <v>-0.435</v>
      </c>
      <c r="BG22" s="114" t="n">
        <f aca="false">($AZ22-$AH22)/Delta+BF22</f>
        <v>-0.94</v>
      </c>
      <c r="BH22" s="114" t="n">
        <f aca="false">($AZ22-$AH22)/Delta+BG22</f>
        <v>-1.445</v>
      </c>
      <c r="BI22" s="114" t="n">
        <f aca="false">($AZ22-$AH22)/Delta+BH22</f>
        <v>-1.95</v>
      </c>
      <c r="BJ22" s="114" t="n">
        <f aca="false">($AZ22-$AH22)/Delta+BI22</f>
        <v>-2.455</v>
      </c>
    </row>
    <row r="23" customFormat="false" ht="12.8" hidden="false" customHeight="false" outlineLevel="0" collapsed="false">
      <c r="A23" s="102" t="n">
        <f aca="false">(A$7-A$2)/5+A22</f>
        <v>56</v>
      </c>
      <c r="B23" s="103" t="n">
        <v>0</v>
      </c>
      <c r="C23" s="103" t="n">
        <f aca="false">$H23/6+B23</f>
        <v>0.984766666666667</v>
      </c>
      <c r="D23" s="103" t="n">
        <f aca="false">$H23/6+C23</f>
        <v>1.96953333333333</v>
      </c>
      <c r="E23" s="103" t="n">
        <f aca="false">$H23/6+D23</f>
        <v>2.9543</v>
      </c>
      <c r="F23" s="103" t="n">
        <f aca="false">$H23/6+E23</f>
        <v>3.93906666666667</v>
      </c>
      <c r="G23" s="103" t="n">
        <f aca="false">$H23/6+F23</f>
        <v>4.92383333333333</v>
      </c>
      <c r="H23" s="103" t="n">
        <f aca="false">(H27-H22)/5+H22</f>
        <v>5.9086</v>
      </c>
      <c r="I23" s="103" t="n">
        <f aca="false">(I27-I22)/5+I22</f>
        <v>6.4678</v>
      </c>
      <c r="J23" s="103" t="n">
        <f aca="false">(J27-J22)/5+J22</f>
        <v>6.9748</v>
      </c>
      <c r="K23" s="103" t="n">
        <f aca="false">(K27-K22)/5+K22</f>
        <v>7.296</v>
      </c>
      <c r="L23" s="103" t="n">
        <f aca="false">(L27-L22)/5+L22</f>
        <v>7.8284</v>
      </c>
      <c r="M23" s="103" t="n">
        <f aca="false">(M27-M22)/5+M22</f>
        <v>8.3414</v>
      </c>
      <c r="N23" s="103" t="n">
        <f aca="false">(N27-N22)/5+N22</f>
        <v>8.7776</v>
      </c>
      <c r="O23" s="103" t="n">
        <f aca="false">(O27-O22)/5+O22</f>
        <v>9.8614</v>
      </c>
      <c r="P23" s="103" t="n">
        <f aca="false">(P27-P22)/5+P22</f>
        <v>10.488</v>
      </c>
      <c r="Q23" s="103" t="n">
        <f aca="false">(R23+P23)/2</f>
        <v>12.5495</v>
      </c>
      <c r="R23" s="103" t="n">
        <f aca="false">(R27-R22)/5+R22</f>
        <v>14.611</v>
      </c>
      <c r="S23" s="103" t="n">
        <f aca="false">(T23+R23)/2</f>
        <v>14.9055</v>
      </c>
      <c r="T23" s="103" t="n">
        <f aca="false">(T27-T22)/5+T22</f>
        <v>15.2</v>
      </c>
      <c r="U23" s="103" t="n">
        <f aca="false">(V23+T23)/2</f>
        <v>15.314</v>
      </c>
      <c r="V23" s="103" t="n">
        <f aca="false">(V27-V22)/5+V22</f>
        <v>15.428</v>
      </c>
      <c r="W23" s="103" t="n">
        <f aca="false">(X23+V23)/2</f>
        <v>15.428</v>
      </c>
      <c r="X23" s="103" t="n">
        <f aca="false">(X27-X22)/5+X22</f>
        <v>15.428</v>
      </c>
      <c r="Y23" s="103" t="n">
        <f aca="false">(Z23+X23)/2</f>
        <v>15.1014</v>
      </c>
      <c r="Z23" s="103" t="n">
        <f aca="false">(Z27-Z22)/5+Z22</f>
        <v>14.7748</v>
      </c>
      <c r="AA23" s="103" t="n">
        <f aca="false">(AB23+Z23)/2</f>
        <v>14.3733</v>
      </c>
      <c r="AB23" s="103" t="n">
        <f aca="false">(AB27-AB22)/5+AB22</f>
        <v>13.9718</v>
      </c>
      <c r="AC23" s="103" t="n">
        <f aca="false">(AD23+AB23)/2</f>
        <v>13.6168</v>
      </c>
      <c r="AD23" s="103" t="n">
        <f aca="false">(AD27-AD22)/5+AD22</f>
        <v>13.2618</v>
      </c>
      <c r="AE23" s="103" t="n">
        <f aca="false">(AF23+AD23)/2</f>
        <v>12.8954</v>
      </c>
      <c r="AF23" s="103" t="n">
        <f aca="false">(AF27-AF22)/5+AF22</f>
        <v>12.529</v>
      </c>
      <c r="AG23" s="103" t="n">
        <f aca="false">(AH23+AF23)/2</f>
        <v>12.1819</v>
      </c>
      <c r="AH23" s="103" t="n">
        <f aca="false">(AH27-AH22)/5+AH22</f>
        <v>11.8348</v>
      </c>
      <c r="AI23" s="103" t="n">
        <f aca="false">($AZ23-$AH23)/18+AH23</f>
        <v>11.3288</v>
      </c>
      <c r="AJ23" s="103" t="n">
        <f aca="false">($AZ23-$AH23)/18+AI23</f>
        <v>10.8228</v>
      </c>
      <c r="AK23" s="103" t="n">
        <f aca="false">($AZ23-$AH23)/18+AJ23</f>
        <v>10.3168</v>
      </c>
      <c r="AL23" s="103" t="n">
        <f aca="false">($AZ23-$AH23)/18+AK23</f>
        <v>9.8108</v>
      </c>
      <c r="AM23" s="103" t="n">
        <f aca="false">($AZ23-$AH23)/18+AL23</f>
        <v>9.3048</v>
      </c>
      <c r="AN23" s="103" t="n">
        <f aca="false">($AZ23-$AH23)/18+AM23</f>
        <v>8.7988</v>
      </c>
      <c r="AO23" s="103" t="n">
        <f aca="false">($AZ23-$AH23)/18+AN23</f>
        <v>8.2928</v>
      </c>
      <c r="AP23" s="103" t="n">
        <f aca="false">($AZ23-$AH23)/18+AO23</f>
        <v>7.7868</v>
      </c>
      <c r="AQ23" s="103" t="n">
        <f aca="false">($AZ23-$AH23)/18+AP23</f>
        <v>7.2808</v>
      </c>
      <c r="AR23" s="103" t="n">
        <f aca="false">($AZ23-$AH23)/18+AQ23</f>
        <v>6.7748</v>
      </c>
      <c r="AS23" s="103" t="n">
        <f aca="false">($AZ23-$AH23)/18+AR23</f>
        <v>6.2688</v>
      </c>
      <c r="AT23" s="103" t="n">
        <f aca="false">($AZ23-$AH23)/18+AS23</f>
        <v>5.7628</v>
      </c>
      <c r="AU23" s="103" t="n">
        <f aca="false">($AZ23-$AH23)/18+AT23</f>
        <v>5.2568</v>
      </c>
      <c r="AV23" s="103" t="n">
        <f aca="false">($AZ23-$AH23)/18+AU23</f>
        <v>4.7508</v>
      </c>
      <c r="AW23" s="103" t="n">
        <f aca="false">($AZ23-$AH23)/18+AV23</f>
        <v>4.2448</v>
      </c>
      <c r="AX23" s="103" t="n">
        <f aca="false">($AZ23-$AH23)/18+AW23</f>
        <v>3.7388</v>
      </c>
      <c r="AY23" s="103" t="n">
        <f aca="false">($AZ23-$AH23)/18+AX23</f>
        <v>3.2328</v>
      </c>
      <c r="AZ23" s="103" t="n">
        <f aca="false">(AZ27-AZ22)/5+AZ22</f>
        <v>2.7268</v>
      </c>
      <c r="BA23" s="114" t="n">
        <f aca="false">($AZ23-$AH23)/Delta+AZ23</f>
        <v>2.2208</v>
      </c>
      <c r="BB23" s="114" t="n">
        <f aca="false">($AZ23-$AH23)/Delta+BA23</f>
        <v>1.7148</v>
      </c>
      <c r="BC23" s="114" t="n">
        <f aca="false">($AZ23-$AH23)/Delta+BB23</f>
        <v>1.2088</v>
      </c>
      <c r="BD23" s="114" t="n">
        <f aca="false">($AZ23-$AH23)/Delta+BC23</f>
        <v>0.7028</v>
      </c>
      <c r="BE23" s="114" t="n">
        <f aca="false">($AZ23-$AH23)/Delta+BD23</f>
        <v>0.1968</v>
      </c>
      <c r="BF23" s="114" t="n">
        <f aca="false">($AZ23-$AH23)/Delta+BE23</f>
        <v>-0.3092</v>
      </c>
      <c r="BG23" s="114" t="n">
        <f aca="false">($AZ23-$AH23)/Delta+BF23</f>
        <v>-0.8152</v>
      </c>
      <c r="BH23" s="114" t="n">
        <f aca="false">($AZ23-$AH23)/Delta+BG23</f>
        <v>-1.3212</v>
      </c>
      <c r="BI23" s="114" t="n">
        <f aca="false">($AZ23-$AH23)/Delta+BH23</f>
        <v>-1.8272</v>
      </c>
      <c r="BJ23" s="114" t="n">
        <f aca="false">($AZ23-$AH23)/Delta+BI23</f>
        <v>-2.3332</v>
      </c>
    </row>
    <row r="24" customFormat="false" ht="12.8" hidden="false" customHeight="false" outlineLevel="0" collapsed="false">
      <c r="A24" s="102" t="n">
        <f aca="false">(A$7-A$2)/5+A23</f>
        <v>57</v>
      </c>
      <c r="B24" s="103" t="n">
        <v>0</v>
      </c>
      <c r="C24" s="103" t="n">
        <f aca="false">$H24/6+B24</f>
        <v>0.991033333333334</v>
      </c>
      <c r="D24" s="103" t="n">
        <f aca="false">$H24/6+C24</f>
        <v>1.98206666666667</v>
      </c>
      <c r="E24" s="103" t="n">
        <f aca="false">$H24/6+D24</f>
        <v>2.9731</v>
      </c>
      <c r="F24" s="103" t="n">
        <f aca="false">$H24/6+E24</f>
        <v>3.96413333333333</v>
      </c>
      <c r="G24" s="103" t="n">
        <f aca="false">$H24/6+F24</f>
        <v>4.95516666666667</v>
      </c>
      <c r="H24" s="103" t="n">
        <f aca="false">(H27-H22)/5+H23</f>
        <v>5.9462</v>
      </c>
      <c r="I24" s="103" t="n">
        <f aca="false">(I27-I22)/5+I23</f>
        <v>6.5146</v>
      </c>
      <c r="J24" s="103" t="n">
        <f aca="false">(J27-J22)/5+J23</f>
        <v>7.0506</v>
      </c>
      <c r="K24" s="103" t="n">
        <f aca="false">(K27-K22)/5+K23</f>
        <v>7.372</v>
      </c>
      <c r="L24" s="103" t="n">
        <f aca="false">(L27-L22)/5+L23</f>
        <v>7.9138</v>
      </c>
      <c r="M24" s="103" t="n">
        <f aca="false">(M27-M22)/5+M23</f>
        <v>8.4648</v>
      </c>
      <c r="N24" s="103" t="n">
        <f aca="false">(N27-N22)/5+N23</f>
        <v>8.9582</v>
      </c>
      <c r="O24" s="103" t="n">
        <f aca="false">(O27-O22)/5+O23</f>
        <v>10.8398</v>
      </c>
      <c r="P24" s="103" t="n">
        <f aca="false">(P27-P22)/5+P23</f>
        <v>11.476</v>
      </c>
      <c r="Q24" s="103" t="n">
        <f aca="false">(R24+P24)/2</f>
        <v>13.129</v>
      </c>
      <c r="R24" s="103" t="n">
        <f aca="false">(R27-R22)/5+R23</f>
        <v>14.782</v>
      </c>
      <c r="S24" s="103" t="n">
        <f aca="false">(T24+R24)/2</f>
        <v>15.086</v>
      </c>
      <c r="T24" s="103" t="n">
        <f aca="false">(T27-T22)/5+T23</f>
        <v>15.39</v>
      </c>
      <c r="U24" s="103" t="n">
        <f aca="false">(V24+T24)/2</f>
        <v>15.523</v>
      </c>
      <c r="V24" s="103" t="n">
        <f aca="false">(V27-V22)/5+V23</f>
        <v>15.656</v>
      </c>
      <c r="W24" s="103" t="n">
        <f aca="false">(X24+V24)/2</f>
        <v>15.656</v>
      </c>
      <c r="X24" s="103" t="n">
        <f aca="false">(X27-X22)/5+X23</f>
        <v>15.656</v>
      </c>
      <c r="Y24" s="103" t="n">
        <f aca="false">(Z24+X24)/2</f>
        <v>15.3218</v>
      </c>
      <c r="Z24" s="103" t="n">
        <f aca="false">(Z27-Z22)/5+Z23</f>
        <v>14.9876</v>
      </c>
      <c r="AA24" s="103" t="n">
        <f aca="false">(AB24+Z24)/2</f>
        <v>14.5761</v>
      </c>
      <c r="AB24" s="103" t="n">
        <f aca="false">(AB27-AB22)/5+AB23</f>
        <v>14.1646</v>
      </c>
      <c r="AC24" s="103" t="n">
        <f aca="false">(AD24+AB24)/2</f>
        <v>13.8001</v>
      </c>
      <c r="AD24" s="103" t="n">
        <f aca="false">(AD27-AD22)/5+AD23</f>
        <v>13.4356</v>
      </c>
      <c r="AE24" s="103" t="n">
        <f aca="false">(AF24+AD24)/2</f>
        <v>13.0683</v>
      </c>
      <c r="AF24" s="103" t="n">
        <f aca="false">(AF27-AF22)/5+AF23</f>
        <v>12.701</v>
      </c>
      <c r="AG24" s="103" t="n">
        <f aca="false">(AH24+AF24)/2</f>
        <v>12.3428</v>
      </c>
      <c r="AH24" s="103" t="n">
        <f aca="false">(AH27-AH22)/5+AH23</f>
        <v>11.9846</v>
      </c>
      <c r="AI24" s="103" t="n">
        <f aca="false">($AZ24-$AH24)/18+AH24</f>
        <v>11.4776</v>
      </c>
      <c r="AJ24" s="103" t="n">
        <f aca="false">($AZ24-$AH24)/18+AI24</f>
        <v>10.9706</v>
      </c>
      <c r="AK24" s="103" t="n">
        <f aca="false">($AZ24-$AH24)/18+AJ24</f>
        <v>10.4636</v>
      </c>
      <c r="AL24" s="103" t="n">
        <f aca="false">($AZ24-$AH24)/18+AK24</f>
        <v>9.9566</v>
      </c>
      <c r="AM24" s="103" t="n">
        <f aca="false">($AZ24-$AH24)/18+AL24</f>
        <v>9.4496</v>
      </c>
      <c r="AN24" s="103" t="n">
        <f aca="false">($AZ24-$AH24)/18+AM24</f>
        <v>8.9426</v>
      </c>
      <c r="AO24" s="103" t="n">
        <f aca="false">($AZ24-$AH24)/18+AN24</f>
        <v>8.4356</v>
      </c>
      <c r="AP24" s="103" t="n">
        <f aca="false">($AZ24-$AH24)/18+AO24</f>
        <v>7.9286</v>
      </c>
      <c r="AQ24" s="103" t="n">
        <f aca="false">($AZ24-$AH24)/18+AP24</f>
        <v>7.4216</v>
      </c>
      <c r="AR24" s="103" t="n">
        <f aca="false">($AZ24-$AH24)/18+AQ24</f>
        <v>6.9146</v>
      </c>
      <c r="AS24" s="103" t="n">
        <f aca="false">($AZ24-$AH24)/18+AR24</f>
        <v>6.4076</v>
      </c>
      <c r="AT24" s="103" t="n">
        <f aca="false">($AZ24-$AH24)/18+AS24</f>
        <v>5.9006</v>
      </c>
      <c r="AU24" s="103" t="n">
        <f aca="false">($AZ24-$AH24)/18+AT24</f>
        <v>5.3936</v>
      </c>
      <c r="AV24" s="103" t="n">
        <f aca="false">($AZ24-$AH24)/18+AU24</f>
        <v>4.8866</v>
      </c>
      <c r="AW24" s="103" t="n">
        <f aca="false">($AZ24-$AH24)/18+AV24</f>
        <v>4.3796</v>
      </c>
      <c r="AX24" s="103" t="n">
        <f aca="false">($AZ24-$AH24)/18+AW24</f>
        <v>3.8726</v>
      </c>
      <c r="AY24" s="103" t="n">
        <f aca="false">($AZ24-$AH24)/18+AX24</f>
        <v>3.3656</v>
      </c>
      <c r="AZ24" s="103" t="n">
        <f aca="false">(AZ27-AZ22)/5+AZ23</f>
        <v>2.8586</v>
      </c>
      <c r="BA24" s="114" t="n">
        <f aca="false">($AZ24-$AH24)/Delta+AZ24</f>
        <v>2.3516</v>
      </c>
      <c r="BB24" s="114" t="n">
        <f aca="false">($AZ24-$AH24)/Delta+BA24</f>
        <v>1.8446</v>
      </c>
      <c r="BC24" s="114" t="n">
        <f aca="false">($AZ24-$AH24)/Delta+BB24</f>
        <v>1.3376</v>
      </c>
      <c r="BD24" s="114" t="n">
        <f aca="false">($AZ24-$AH24)/Delta+BC24</f>
        <v>0.830600000000001</v>
      </c>
      <c r="BE24" s="114" t="n">
        <f aca="false">($AZ24-$AH24)/Delta+BD24</f>
        <v>0.323600000000001</v>
      </c>
      <c r="BF24" s="114" t="n">
        <f aca="false">($AZ24-$AH24)/Delta+BE24</f>
        <v>-0.183399999999999</v>
      </c>
      <c r="BG24" s="114" t="n">
        <f aca="false">($AZ24-$AH24)/Delta+BF24</f>
        <v>-0.690399999999999</v>
      </c>
      <c r="BH24" s="114" t="n">
        <f aca="false">($AZ24-$AH24)/Delta+BG24</f>
        <v>-1.1974</v>
      </c>
      <c r="BI24" s="114" t="n">
        <f aca="false">($AZ24-$AH24)/Delta+BH24</f>
        <v>-1.7044</v>
      </c>
      <c r="BJ24" s="114" t="n">
        <f aca="false">($AZ24-$AH24)/Delta+BI24</f>
        <v>-2.2114</v>
      </c>
    </row>
    <row r="25" customFormat="false" ht="12.8" hidden="false" customHeight="false" outlineLevel="0" collapsed="false">
      <c r="A25" s="102" t="n">
        <f aca="false">(A$7-A$2)/5+A24</f>
        <v>58</v>
      </c>
      <c r="B25" s="103" t="n">
        <v>0</v>
      </c>
      <c r="C25" s="103" t="n">
        <f aca="false">$H25/6+B25</f>
        <v>0.9973</v>
      </c>
      <c r="D25" s="103" t="n">
        <f aca="false">$H25/6+C25</f>
        <v>1.9946</v>
      </c>
      <c r="E25" s="103" t="n">
        <f aca="false">$H25/6+D25</f>
        <v>2.9919</v>
      </c>
      <c r="F25" s="103" t="n">
        <f aca="false">$H25/6+E25</f>
        <v>3.9892</v>
      </c>
      <c r="G25" s="103" t="n">
        <f aca="false">$H25/6+F25</f>
        <v>4.9865</v>
      </c>
      <c r="H25" s="103" t="n">
        <f aca="false">(H27-H22)/5+H24</f>
        <v>5.9838</v>
      </c>
      <c r="I25" s="103" t="n">
        <f aca="false">(I27-I22)/5+I24</f>
        <v>6.5614</v>
      </c>
      <c r="J25" s="103" t="n">
        <f aca="false">(J27-J22)/5+J24</f>
        <v>7.1264</v>
      </c>
      <c r="K25" s="103" t="n">
        <f aca="false">(K27-K22)/5+K24</f>
        <v>7.448</v>
      </c>
      <c r="L25" s="103" t="n">
        <f aca="false">(L27-L22)/5+L24</f>
        <v>7.9992</v>
      </c>
      <c r="M25" s="103" t="n">
        <f aca="false">(M27-M22)/5+M24</f>
        <v>8.5882</v>
      </c>
      <c r="N25" s="103" t="n">
        <f aca="false">(N27-N22)/5+N24</f>
        <v>9.1388</v>
      </c>
      <c r="O25" s="103" t="n">
        <f aca="false">(O27-O22)/5+O24</f>
        <v>11.8182</v>
      </c>
      <c r="P25" s="103" t="n">
        <f aca="false">(P27-P22)/5+P24</f>
        <v>12.464</v>
      </c>
      <c r="Q25" s="103" t="n">
        <f aca="false">(R25+P25)/2</f>
        <v>13.7085</v>
      </c>
      <c r="R25" s="103" t="n">
        <f aca="false">(R27-R22)/5+R24</f>
        <v>14.953</v>
      </c>
      <c r="S25" s="103" t="n">
        <f aca="false">(T25+R25)/2</f>
        <v>15.2665</v>
      </c>
      <c r="T25" s="103" t="n">
        <f aca="false">(T27-T22)/5+T24</f>
        <v>15.58</v>
      </c>
      <c r="U25" s="103" t="n">
        <f aca="false">(V25+T25)/2</f>
        <v>15.732</v>
      </c>
      <c r="V25" s="103" t="n">
        <f aca="false">(V27-V22)/5+V24</f>
        <v>15.884</v>
      </c>
      <c r="W25" s="103" t="n">
        <f aca="false">(X25+V25)/2</f>
        <v>15.884</v>
      </c>
      <c r="X25" s="103" t="n">
        <f aca="false">(X27-X22)/5+X24</f>
        <v>15.884</v>
      </c>
      <c r="Y25" s="103" t="n">
        <f aca="false">(Z25+X25)/2</f>
        <v>15.5422</v>
      </c>
      <c r="Z25" s="103" t="n">
        <f aca="false">(Z27-Z22)/5+Z24</f>
        <v>15.2004</v>
      </c>
      <c r="AA25" s="103" t="n">
        <f aca="false">(AB25+Z25)/2</f>
        <v>14.7789</v>
      </c>
      <c r="AB25" s="103" t="n">
        <f aca="false">(AB27-AB22)/5+AB24</f>
        <v>14.3574</v>
      </c>
      <c r="AC25" s="103" t="n">
        <f aca="false">(AD25+AB25)/2</f>
        <v>13.9834</v>
      </c>
      <c r="AD25" s="103" t="n">
        <f aca="false">(AD27-AD22)/5+AD24</f>
        <v>13.6094</v>
      </c>
      <c r="AE25" s="103" t="n">
        <f aca="false">(AF25+AD25)/2</f>
        <v>13.2412</v>
      </c>
      <c r="AF25" s="103" t="n">
        <f aca="false">(AF27-AF22)/5+AF24</f>
        <v>12.873</v>
      </c>
      <c r="AG25" s="103" t="n">
        <f aca="false">(AH25+AF25)/2</f>
        <v>12.5037</v>
      </c>
      <c r="AH25" s="103" t="n">
        <f aca="false">(AH27-AH22)/5+AH24</f>
        <v>12.1344</v>
      </c>
      <c r="AI25" s="103" t="n">
        <f aca="false">($AZ25-$AH25)/18+AH25</f>
        <v>11.6264</v>
      </c>
      <c r="AJ25" s="103" t="n">
        <f aca="false">($AZ25-$AH25)/18+AI25</f>
        <v>11.1184</v>
      </c>
      <c r="AK25" s="103" t="n">
        <f aca="false">($AZ25-$AH25)/18+AJ25</f>
        <v>10.6104</v>
      </c>
      <c r="AL25" s="103" t="n">
        <f aca="false">($AZ25-$AH25)/18+AK25</f>
        <v>10.1024</v>
      </c>
      <c r="AM25" s="103" t="n">
        <f aca="false">($AZ25-$AH25)/18+AL25</f>
        <v>9.5944</v>
      </c>
      <c r="AN25" s="103" t="n">
        <f aca="false">($AZ25-$AH25)/18+AM25</f>
        <v>9.0864</v>
      </c>
      <c r="AO25" s="103" t="n">
        <f aca="false">($AZ25-$AH25)/18+AN25</f>
        <v>8.5784</v>
      </c>
      <c r="AP25" s="103" t="n">
        <f aca="false">($AZ25-$AH25)/18+AO25</f>
        <v>8.07040000000001</v>
      </c>
      <c r="AQ25" s="103" t="n">
        <f aca="false">($AZ25-$AH25)/18+AP25</f>
        <v>7.56240000000001</v>
      </c>
      <c r="AR25" s="103" t="n">
        <f aca="false">($AZ25-$AH25)/18+AQ25</f>
        <v>7.0544</v>
      </c>
      <c r="AS25" s="103" t="n">
        <f aca="false">($AZ25-$AH25)/18+AR25</f>
        <v>6.5464</v>
      </c>
      <c r="AT25" s="103" t="n">
        <f aca="false">($AZ25-$AH25)/18+AS25</f>
        <v>6.0384</v>
      </c>
      <c r="AU25" s="103" t="n">
        <f aca="false">($AZ25-$AH25)/18+AT25</f>
        <v>5.5304</v>
      </c>
      <c r="AV25" s="103" t="n">
        <f aca="false">($AZ25-$AH25)/18+AU25</f>
        <v>5.0224</v>
      </c>
      <c r="AW25" s="103" t="n">
        <f aca="false">($AZ25-$AH25)/18+AV25</f>
        <v>4.5144</v>
      </c>
      <c r="AX25" s="103" t="n">
        <f aca="false">($AZ25-$AH25)/18+AW25</f>
        <v>4.0064</v>
      </c>
      <c r="AY25" s="103" t="n">
        <f aca="false">($AZ25-$AH25)/18+AX25</f>
        <v>3.4984</v>
      </c>
      <c r="AZ25" s="103" t="n">
        <f aca="false">(AZ27-AZ22)/5+AZ24</f>
        <v>2.9904</v>
      </c>
      <c r="BA25" s="114" t="n">
        <f aca="false">($AZ25-$AH25)/Delta+AZ25</f>
        <v>2.4824</v>
      </c>
      <c r="BB25" s="114" t="n">
        <f aca="false">($AZ25-$AH25)/Delta+BA25</f>
        <v>1.9744</v>
      </c>
      <c r="BC25" s="114" t="n">
        <f aca="false">($AZ25-$AH25)/Delta+BB25</f>
        <v>1.4664</v>
      </c>
      <c r="BD25" s="114" t="n">
        <f aca="false">($AZ25-$AH25)/Delta+BC25</f>
        <v>0.9584</v>
      </c>
      <c r="BE25" s="114" t="n">
        <f aca="false">($AZ25-$AH25)/Delta+BD25</f>
        <v>0.4504</v>
      </c>
      <c r="BF25" s="114" t="n">
        <f aca="false">($AZ25-$AH25)/Delta+BE25</f>
        <v>-0.0575999999999995</v>
      </c>
      <c r="BG25" s="114" t="n">
        <f aca="false">($AZ25-$AH25)/Delta+BF25</f>
        <v>-0.565599999999999</v>
      </c>
      <c r="BH25" s="114" t="n">
        <f aca="false">($AZ25-$AH25)/Delta+BG25</f>
        <v>-1.0736</v>
      </c>
      <c r="BI25" s="114" t="n">
        <f aca="false">($AZ25-$AH25)/Delta+BH25</f>
        <v>-1.5816</v>
      </c>
      <c r="BJ25" s="114" t="n">
        <f aca="false">($AZ25-$AH25)/Delta+BI25</f>
        <v>-2.0896</v>
      </c>
    </row>
    <row r="26" customFormat="false" ht="12.8" hidden="false" customHeight="false" outlineLevel="0" collapsed="false">
      <c r="A26" s="102" t="n">
        <f aca="false">(A$7-A$2)/5+A25</f>
        <v>59</v>
      </c>
      <c r="B26" s="103" t="n">
        <v>0</v>
      </c>
      <c r="C26" s="103" t="n">
        <f aca="false">$H26/6+B26</f>
        <v>1.00356666666667</v>
      </c>
      <c r="D26" s="103" t="n">
        <f aca="false">$H26/6+C26</f>
        <v>2.00713333333333</v>
      </c>
      <c r="E26" s="103" t="n">
        <f aca="false">$H26/6+D26</f>
        <v>3.0107</v>
      </c>
      <c r="F26" s="103" t="n">
        <f aca="false">$H26/6+E26</f>
        <v>4.01426666666667</v>
      </c>
      <c r="G26" s="103" t="n">
        <f aca="false">$H26/6+F26</f>
        <v>5.01783333333334</v>
      </c>
      <c r="H26" s="103" t="n">
        <f aca="false">(H27-H22)/5+H25</f>
        <v>6.0214</v>
      </c>
      <c r="I26" s="103" t="n">
        <f aca="false">(I27-I22)/5+I25</f>
        <v>6.6082</v>
      </c>
      <c r="J26" s="103" t="n">
        <f aca="false">(J27-J22)/5+J25</f>
        <v>7.2022</v>
      </c>
      <c r="K26" s="103" t="n">
        <f aca="false">(K27-K22)/5+K25</f>
        <v>7.524</v>
      </c>
      <c r="L26" s="103" t="n">
        <f aca="false">(L27-L22)/5+L25</f>
        <v>8.0846</v>
      </c>
      <c r="M26" s="103" t="n">
        <f aca="false">(M27-M22)/5+M25</f>
        <v>8.7116</v>
      </c>
      <c r="N26" s="103" t="n">
        <f aca="false">(N27-N22)/5+N25</f>
        <v>9.3194</v>
      </c>
      <c r="O26" s="103" t="n">
        <f aca="false">(O27-O22)/5+O25</f>
        <v>12.7966</v>
      </c>
      <c r="P26" s="103" t="n">
        <f aca="false">(P27-P22)/5+P25</f>
        <v>13.452</v>
      </c>
      <c r="Q26" s="103" t="n">
        <f aca="false">(R26+P26)/2</f>
        <v>14.288</v>
      </c>
      <c r="R26" s="103" t="n">
        <f aca="false">(R27-R22)/5+R25</f>
        <v>15.124</v>
      </c>
      <c r="S26" s="103" t="n">
        <f aca="false">(T26+R26)/2</f>
        <v>15.447</v>
      </c>
      <c r="T26" s="103" t="n">
        <f aca="false">(T27-T22)/5+T25</f>
        <v>15.77</v>
      </c>
      <c r="U26" s="103" t="n">
        <f aca="false">(V26+T26)/2</f>
        <v>15.941</v>
      </c>
      <c r="V26" s="103" t="n">
        <f aca="false">(V27-V22)/5+V25</f>
        <v>16.112</v>
      </c>
      <c r="W26" s="103" t="n">
        <f aca="false">(X26+V26)/2</f>
        <v>16.112</v>
      </c>
      <c r="X26" s="103" t="n">
        <f aca="false">(X27-X22)/5+X25</f>
        <v>16.112</v>
      </c>
      <c r="Y26" s="103" t="n">
        <f aca="false">(Z26+X26)/2</f>
        <v>15.7626</v>
      </c>
      <c r="Z26" s="103" t="n">
        <f aca="false">(Z27-Z22)/5+Z25</f>
        <v>15.4132</v>
      </c>
      <c r="AA26" s="103" t="n">
        <f aca="false">(AB26+Z26)/2</f>
        <v>14.9817</v>
      </c>
      <c r="AB26" s="103" t="n">
        <f aca="false">(AB27-AB22)/5+AB25</f>
        <v>14.5502</v>
      </c>
      <c r="AC26" s="103" t="n">
        <f aca="false">(AD26+AB26)/2</f>
        <v>14.1667</v>
      </c>
      <c r="AD26" s="103" t="n">
        <f aca="false">(AD27-AD22)/5+AD25</f>
        <v>13.7832</v>
      </c>
      <c r="AE26" s="103" t="n">
        <f aca="false">(AF26+AD26)/2</f>
        <v>13.4141</v>
      </c>
      <c r="AF26" s="103" t="n">
        <f aca="false">(AF27-AF22)/5+AF25</f>
        <v>13.045</v>
      </c>
      <c r="AG26" s="103" t="n">
        <f aca="false">(AH26+AF26)/2</f>
        <v>12.6646</v>
      </c>
      <c r="AH26" s="103" t="n">
        <f aca="false">(AH27-AH22)/5+AH25</f>
        <v>12.2842</v>
      </c>
      <c r="AI26" s="103" t="n">
        <f aca="false">($AZ26-$AH26)/18+AH26</f>
        <v>11.7752</v>
      </c>
      <c r="AJ26" s="103" t="n">
        <f aca="false">($AZ26-$AH26)/18+AI26</f>
        <v>11.2662</v>
      </c>
      <c r="AK26" s="103" t="n">
        <f aca="false">($AZ26-$AH26)/18+AJ26</f>
        <v>10.7572</v>
      </c>
      <c r="AL26" s="103" t="n">
        <f aca="false">($AZ26-$AH26)/18+AK26</f>
        <v>10.2482</v>
      </c>
      <c r="AM26" s="103" t="n">
        <f aca="false">($AZ26-$AH26)/18+AL26</f>
        <v>9.7392</v>
      </c>
      <c r="AN26" s="103" t="n">
        <f aca="false">($AZ26-$AH26)/18+AM26</f>
        <v>9.23019999999999</v>
      </c>
      <c r="AO26" s="103" t="n">
        <f aca="false">($AZ26-$AH26)/18+AN26</f>
        <v>8.72119999999999</v>
      </c>
      <c r="AP26" s="103" t="n">
        <f aca="false">($AZ26-$AH26)/18+AO26</f>
        <v>8.21219999999999</v>
      </c>
      <c r="AQ26" s="103" t="n">
        <f aca="false">($AZ26-$AH26)/18+AP26</f>
        <v>7.70319999999999</v>
      </c>
      <c r="AR26" s="103" t="n">
        <f aca="false">($AZ26-$AH26)/18+AQ26</f>
        <v>7.1942</v>
      </c>
      <c r="AS26" s="103" t="n">
        <f aca="false">($AZ26-$AH26)/18+AR26</f>
        <v>6.6852</v>
      </c>
      <c r="AT26" s="103" t="n">
        <f aca="false">($AZ26-$AH26)/18+AS26</f>
        <v>6.1762</v>
      </c>
      <c r="AU26" s="103" t="n">
        <f aca="false">($AZ26-$AH26)/18+AT26</f>
        <v>5.6672</v>
      </c>
      <c r="AV26" s="103" t="n">
        <f aca="false">($AZ26-$AH26)/18+AU26</f>
        <v>5.1582</v>
      </c>
      <c r="AW26" s="103" t="n">
        <f aca="false">($AZ26-$AH26)/18+AV26</f>
        <v>4.6492</v>
      </c>
      <c r="AX26" s="103" t="n">
        <f aca="false">($AZ26-$AH26)/18+AW26</f>
        <v>4.1402</v>
      </c>
      <c r="AY26" s="103" t="n">
        <f aca="false">($AZ26-$AH26)/18+AX26</f>
        <v>3.6312</v>
      </c>
      <c r="AZ26" s="103" t="n">
        <f aca="false">(AZ27-AZ22)/5+AZ25</f>
        <v>3.1222</v>
      </c>
      <c r="BA26" s="114" t="n">
        <f aca="false">($AZ26-$AH26)/Delta+AZ26</f>
        <v>2.6132</v>
      </c>
      <c r="BB26" s="114" t="n">
        <f aca="false">($AZ26-$AH26)/Delta+BA26</f>
        <v>2.1042</v>
      </c>
      <c r="BC26" s="114" t="n">
        <f aca="false">($AZ26-$AH26)/Delta+BB26</f>
        <v>1.5952</v>
      </c>
      <c r="BD26" s="114" t="n">
        <f aca="false">($AZ26-$AH26)/Delta+BC26</f>
        <v>1.0862</v>
      </c>
      <c r="BE26" s="114" t="n">
        <f aca="false">($AZ26-$AH26)/Delta+BD26</f>
        <v>0.577200000000001</v>
      </c>
      <c r="BF26" s="114" t="n">
        <f aca="false">($AZ26-$AH26)/Delta+BE26</f>
        <v>0.0682000000000012</v>
      </c>
      <c r="BG26" s="114" t="n">
        <f aca="false">($AZ26-$AH26)/Delta+BF26</f>
        <v>-0.440799999999999</v>
      </c>
      <c r="BH26" s="114" t="n">
        <f aca="false">($AZ26-$AH26)/Delta+BG26</f>
        <v>-0.949799999999998</v>
      </c>
      <c r="BI26" s="114" t="n">
        <f aca="false">($AZ26-$AH26)/Delta+BH26</f>
        <v>-1.4588</v>
      </c>
      <c r="BJ26" s="114" t="n">
        <f aca="false">($AZ26-$AH26)/Delta+BI26</f>
        <v>-1.9678</v>
      </c>
    </row>
    <row r="27" customFormat="false" ht="12.8" hidden="false" customHeight="false" outlineLevel="0" collapsed="false">
      <c r="A27" s="102" t="n">
        <f aca="false">A22+5</f>
        <v>60</v>
      </c>
      <c r="B27" s="103" t="n">
        <v>0</v>
      </c>
      <c r="C27" s="103" t="n">
        <f aca="false">$H27/6+B27</f>
        <v>1.00983333333333</v>
      </c>
      <c r="D27" s="103" t="n">
        <f aca="false">$H27/6+C27</f>
        <v>2.01966666666667</v>
      </c>
      <c r="E27" s="103" t="n">
        <f aca="false">$H27/6+D27</f>
        <v>3.0295</v>
      </c>
      <c r="F27" s="103" t="n">
        <f aca="false">$H27/6+E27</f>
        <v>4.03933333333333</v>
      </c>
      <c r="G27" s="103" t="n">
        <f aca="false">$H27/6+F27</f>
        <v>5.04916666666667</v>
      </c>
      <c r="H27" s="113" t="n">
        <f aca="false">polar_type22!$O$6</f>
        <v>6.059</v>
      </c>
      <c r="I27" s="113" t="n">
        <f aca="false">polar_type22!$O$7</f>
        <v>6.655</v>
      </c>
      <c r="J27" s="113" t="n">
        <f aca="false">polar_type22!$O$8</f>
        <v>7.278</v>
      </c>
      <c r="K27" s="113" t="n">
        <f aca="false">polar_type22!$O$9</f>
        <v>7.6</v>
      </c>
      <c r="L27" s="113" t="n">
        <f aca="false">polar_type22!$O$10</f>
        <v>8.17</v>
      </c>
      <c r="M27" s="113" t="n">
        <f aca="false">polar_type22!$O$11</f>
        <v>8.835</v>
      </c>
      <c r="N27" s="113" t="n">
        <f aca="false">polar_type22!$O$12</f>
        <v>9.5</v>
      </c>
      <c r="O27" s="113" t="n">
        <f aca="false">polar_type22!$O$13</f>
        <v>13.775</v>
      </c>
      <c r="P27" s="113" t="n">
        <f aca="false">polar_type22!$O$14</f>
        <v>14.44</v>
      </c>
      <c r="Q27" s="103" t="n">
        <f aca="false">(R27+P27)/2</f>
        <v>14.8675</v>
      </c>
      <c r="R27" s="113" t="n">
        <f aca="false">polar_type22!$O$15</f>
        <v>15.295</v>
      </c>
      <c r="S27" s="103" t="n">
        <f aca="false">(T27+R27)/2</f>
        <v>15.6275</v>
      </c>
      <c r="T27" s="113" t="n">
        <f aca="false">polar_type22!$O$16</f>
        <v>15.96</v>
      </c>
      <c r="U27" s="103" t="n">
        <f aca="false">(V27+T27)/2</f>
        <v>16.15</v>
      </c>
      <c r="V27" s="113" t="n">
        <f aca="false">polar_type22!$O$17</f>
        <v>16.34</v>
      </c>
      <c r="W27" s="103" t="n">
        <f aca="false">(X27+V27)/2</f>
        <v>16.34</v>
      </c>
      <c r="X27" s="113" t="n">
        <f aca="false">polar_type22!$O$18</f>
        <v>16.34</v>
      </c>
      <c r="Y27" s="103" t="n">
        <f aca="false">(Z27+X27)/2</f>
        <v>15.983</v>
      </c>
      <c r="Z27" s="113" t="n">
        <f aca="false">polar_type22!$O$19</f>
        <v>15.626</v>
      </c>
      <c r="AA27" s="103" t="n">
        <f aca="false">(AB27+Z27)/2</f>
        <v>15.1845</v>
      </c>
      <c r="AB27" s="113" t="n">
        <f aca="false">polar_type22!$O$20</f>
        <v>14.743</v>
      </c>
      <c r="AC27" s="103" t="n">
        <f aca="false">(AD27+AB27)/2</f>
        <v>14.35</v>
      </c>
      <c r="AD27" s="113" t="n">
        <f aca="false">polar_type22!$O$21</f>
        <v>13.957</v>
      </c>
      <c r="AE27" s="103" t="n">
        <f aca="false">(AF27+AD27)/2</f>
        <v>13.587</v>
      </c>
      <c r="AF27" s="113" t="n">
        <f aca="false">polar_type22!$O$22</f>
        <v>13.217</v>
      </c>
      <c r="AG27" s="103" t="n">
        <f aca="false">(AH27+AF27)/2</f>
        <v>12.8255</v>
      </c>
      <c r="AH27" s="113" t="n">
        <f aca="false">polar_type22!$O$23</f>
        <v>12.434</v>
      </c>
      <c r="AI27" s="103" t="n">
        <f aca="false">($AZ27-$AH27)/18+AH27</f>
        <v>11.924</v>
      </c>
      <c r="AJ27" s="103" t="n">
        <f aca="false">($AZ27-$AH27)/18+AI27</f>
        <v>11.414</v>
      </c>
      <c r="AK27" s="103" t="n">
        <f aca="false">($AZ27-$AH27)/18+AJ27</f>
        <v>10.904</v>
      </c>
      <c r="AL27" s="103" t="n">
        <f aca="false">($AZ27-$AH27)/18+AK27</f>
        <v>10.394</v>
      </c>
      <c r="AM27" s="103" t="n">
        <f aca="false">($AZ27-$AH27)/18+AL27</f>
        <v>9.884</v>
      </c>
      <c r="AN27" s="103" t="n">
        <f aca="false">($AZ27-$AH27)/18+AM27</f>
        <v>9.374</v>
      </c>
      <c r="AO27" s="103" t="n">
        <f aca="false">($AZ27-$AH27)/18+AN27</f>
        <v>8.864</v>
      </c>
      <c r="AP27" s="103" t="n">
        <f aca="false">($AZ27-$AH27)/18+AO27</f>
        <v>8.354</v>
      </c>
      <c r="AQ27" s="103" t="n">
        <f aca="false">($AZ27-$AH27)/18+AP27</f>
        <v>7.844</v>
      </c>
      <c r="AR27" s="103" t="n">
        <f aca="false">($AZ27-$AH27)/18+AQ27</f>
        <v>7.334</v>
      </c>
      <c r="AS27" s="103" t="n">
        <f aca="false">($AZ27-$AH27)/18+AR27</f>
        <v>6.824</v>
      </c>
      <c r="AT27" s="103" t="n">
        <f aca="false">($AZ27-$AH27)/18+AS27</f>
        <v>6.314</v>
      </c>
      <c r="AU27" s="103" t="n">
        <f aca="false">($AZ27-$AH27)/18+AT27</f>
        <v>5.804</v>
      </c>
      <c r="AV27" s="103" t="n">
        <f aca="false">($AZ27-$AH27)/18+AU27</f>
        <v>5.294</v>
      </c>
      <c r="AW27" s="103" t="n">
        <f aca="false">($AZ27-$AH27)/18+AV27</f>
        <v>4.784</v>
      </c>
      <c r="AX27" s="103" t="n">
        <f aca="false">($AZ27-$AH27)/18+AW27</f>
        <v>4.274</v>
      </c>
      <c r="AY27" s="103" t="n">
        <f aca="false">($AZ27-$AH27)/18+AX27</f>
        <v>3.764</v>
      </c>
      <c r="AZ27" s="113" t="n">
        <f aca="false">polar_type22!$O$24</f>
        <v>3.254</v>
      </c>
      <c r="BA27" s="114" t="n">
        <f aca="false">($AZ27-$AH27)/Delta+AZ27</f>
        <v>2.744</v>
      </c>
      <c r="BB27" s="114" t="n">
        <f aca="false">($AZ27-$AH27)/Delta+BA27</f>
        <v>2.234</v>
      </c>
      <c r="BC27" s="114" t="n">
        <f aca="false">($AZ27-$AH27)/Delta+BB27</f>
        <v>1.724</v>
      </c>
      <c r="BD27" s="114" t="n">
        <f aca="false">($AZ27-$AH27)/Delta+BC27</f>
        <v>1.214</v>
      </c>
      <c r="BE27" s="114" t="n">
        <f aca="false">($AZ27-$AH27)/Delta+BD27</f>
        <v>0.704</v>
      </c>
      <c r="BF27" s="114" t="n">
        <f aca="false">($AZ27-$AH27)/Delta+BE27</f>
        <v>0.194</v>
      </c>
      <c r="BG27" s="114" t="n">
        <f aca="false">($AZ27-$AH27)/Delta+BF27</f>
        <v>-0.316</v>
      </c>
      <c r="BH27" s="114" t="n">
        <f aca="false">($AZ27-$AH27)/Delta+BG27</f>
        <v>-0.826</v>
      </c>
      <c r="BI27" s="114" t="n">
        <f aca="false">($AZ27-$AH27)/Delta+BH27</f>
        <v>-1.336</v>
      </c>
      <c r="BJ27" s="114" t="n">
        <f aca="false">($AZ27-$AH27)/Delta+BI27</f>
        <v>-1.846</v>
      </c>
    </row>
    <row r="28" customFormat="false" ht="12.8" hidden="false" customHeight="false" outlineLevel="0" collapsed="false">
      <c r="A28" s="102" t="n">
        <f aca="false">(A$7-A$2)/5+A27</f>
        <v>61</v>
      </c>
      <c r="B28" s="103" t="n">
        <v>0</v>
      </c>
      <c r="C28" s="103" t="n">
        <f aca="false">$H28/6+B28</f>
        <v>1.0133</v>
      </c>
      <c r="D28" s="103" t="n">
        <f aca="false">$H28/6+C28</f>
        <v>2.0266</v>
      </c>
      <c r="E28" s="103" t="n">
        <f aca="false">$H28/6+D28</f>
        <v>3.0399</v>
      </c>
      <c r="F28" s="103" t="n">
        <f aca="false">$H28/6+E28</f>
        <v>4.0532</v>
      </c>
      <c r="G28" s="103" t="n">
        <f aca="false">$H28/6+F28</f>
        <v>5.0665</v>
      </c>
      <c r="H28" s="103" t="n">
        <f aca="false">(H32-H27)/5+H27</f>
        <v>6.0798</v>
      </c>
      <c r="I28" s="103" t="n">
        <f aca="false">(I32-I27)/5+I27</f>
        <v>6.684</v>
      </c>
      <c r="J28" s="103" t="n">
        <f aca="false">(J32-J27)/5+J27</f>
        <v>7.3406</v>
      </c>
      <c r="K28" s="103" t="n">
        <f aca="false">(K32-K27)/5+K27</f>
        <v>7.676</v>
      </c>
      <c r="L28" s="103" t="n">
        <f aca="false">(L32-L27)/5+L27</f>
        <v>8.6942</v>
      </c>
      <c r="M28" s="103" t="n">
        <f aca="false">(M32-M27)/5+M27</f>
        <v>9.728</v>
      </c>
      <c r="N28" s="103" t="n">
        <f aca="false">(N32-N27)/5+N27</f>
        <v>10.279</v>
      </c>
      <c r="O28" s="103" t="n">
        <f aca="false">(O32-O27)/5+O27</f>
        <v>13.8984</v>
      </c>
      <c r="P28" s="103" t="n">
        <f aca="false">(P32-P27)/5+P27</f>
        <v>14.63</v>
      </c>
      <c r="Q28" s="103" t="n">
        <f aca="false">(R28+P28)/2</f>
        <v>15.048</v>
      </c>
      <c r="R28" s="103" t="n">
        <f aca="false">(R32-R27)/5+R27</f>
        <v>15.466</v>
      </c>
      <c r="S28" s="103" t="n">
        <f aca="false">(T28+R28)/2</f>
        <v>15.808</v>
      </c>
      <c r="T28" s="103" t="n">
        <f aca="false">(T32-T27)/5+T27</f>
        <v>16.15</v>
      </c>
      <c r="U28" s="103" t="n">
        <f aca="false">(V28+T28)/2</f>
        <v>16.3305</v>
      </c>
      <c r="V28" s="103" t="n">
        <f aca="false">(V32-V27)/5+V27</f>
        <v>16.511</v>
      </c>
      <c r="W28" s="103" t="n">
        <f aca="false">(X28+V28)/2</f>
        <v>16.511</v>
      </c>
      <c r="X28" s="103" t="n">
        <f aca="false">(X32-X27)/5+X27</f>
        <v>16.511</v>
      </c>
      <c r="Y28" s="103" t="n">
        <f aca="false">(Z28+X28)/2</f>
        <v>16.1498</v>
      </c>
      <c r="Z28" s="103" t="n">
        <f aca="false">(Z32-Z27)/5+Z27</f>
        <v>15.7886</v>
      </c>
      <c r="AA28" s="103" t="n">
        <f aca="false">(AB28+Z28)/2</f>
        <v>15.3417</v>
      </c>
      <c r="AB28" s="103" t="n">
        <f aca="false">(AB32-AB27)/5+AB27</f>
        <v>14.8948</v>
      </c>
      <c r="AC28" s="103" t="n">
        <f aca="false">(AD28+AB28)/2</f>
        <v>14.4973</v>
      </c>
      <c r="AD28" s="103" t="n">
        <f aca="false">(AD32-AD27)/5+AD27</f>
        <v>14.0998</v>
      </c>
      <c r="AE28" s="103" t="n">
        <f aca="false">(AF28+AD28)/2</f>
        <v>13.723</v>
      </c>
      <c r="AF28" s="103" t="n">
        <f aca="false">(AF32-AF27)/5+AF27</f>
        <v>13.3462</v>
      </c>
      <c r="AG28" s="103" t="n">
        <f aca="false">(AH28+AF28)/2</f>
        <v>12.9507</v>
      </c>
      <c r="AH28" s="103" t="n">
        <f aca="false">(AH32-AH27)/5+AH27</f>
        <v>12.5552</v>
      </c>
      <c r="AI28" s="103" t="n">
        <f aca="false">($AZ28-$AH28)/18+AH28</f>
        <v>12.0456555555556</v>
      </c>
      <c r="AJ28" s="103" t="n">
        <f aca="false">($AZ28-$AH28)/18+AI28</f>
        <v>11.5361111111111</v>
      </c>
      <c r="AK28" s="103" t="n">
        <f aca="false">($AZ28-$AH28)/18+AJ28</f>
        <v>11.0265666666667</v>
      </c>
      <c r="AL28" s="103" t="n">
        <f aca="false">($AZ28-$AH28)/18+AK28</f>
        <v>10.5170222222222</v>
      </c>
      <c r="AM28" s="103" t="n">
        <f aca="false">($AZ28-$AH28)/18+AL28</f>
        <v>10.0074777777778</v>
      </c>
      <c r="AN28" s="103" t="n">
        <f aca="false">($AZ28-$AH28)/18+AM28</f>
        <v>9.49793333333334</v>
      </c>
      <c r="AO28" s="103" t="n">
        <f aca="false">($AZ28-$AH28)/18+AN28</f>
        <v>8.98838888888889</v>
      </c>
      <c r="AP28" s="103" t="n">
        <f aca="false">($AZ28-$AH28)/18+AO28</f>
        <v>8.47884444444445</v>
      </c>
      <c r="AQ28" s="103" t="n">
        <f aca="false">($AZ28-$AH28)/18+AP28</f>
        <v>7.9693</v>
      </c>
      <c r="AR28" s="103" t="n">
        <f aca="false">($AZ28-$AH28)/18+AQ28</f>
        <v>7.45975555555556</v>
      </c>
      <c r="AS28" s="103" t="n">
        <f aca="false">($AZ28-$AH28)/18+AR28</f>
        <v>6.95021111111112</v>
      </c>
      <c r="AT28" s="103" t="n">
        <f aca="false">($AZ28-$AH28)/18+AS28</f>
        <v>6.44066666666667</v>
      </c>
      <c r="AU28" s="103" t="n">
        <f aca="false">($AZ28-$AH28)/18+AT28</f>
        <v>5.93112222222223</v>
      </c>
      <c r="AV28" s="103" t="n">
        <f aca="false">($AZ28-$AH28)/18+AU28</f>
        <v>5.42157777777778</v>
      </c>
      <c r="AW28" s="103" t="n">
        <f aca="false">($AZ28-$AH28)/18+AV28</f>
        <v>4.91203333333334</v>
      </c>
      <c r="AX28" s="103" t="n">
        <f aca="false">($AZ28-$AH28)/18+AW28</f>
        <v>4.4024888888889</v>
      </c>
      <c r="AY28" s="103" t="n">
        <f aca="false">($AZ28-$AH28)/18+AX28</f>
        <v>3.89294444444445</v>
      </c>
      <c r="AZ28" s="103" t="n">
        <f aca="false">(AZ32-AZ27)/5+AZ27</f>
        <v>3.3834</v>
      </c>
      <c r="BA28" s="114" t="n">
        <f aca="false">($AZ28-$AH28)/Delta+AZ28</f>
        <v>2.87385555555556</v>
      </c>
      <c r="BB28" s="114" t="n">
        <f aca="false">($AZ28-$AH28)/Delta+BA28</f>
        <v>2.36431111111111</v>
      </c>
      <c r="BC28" s="114" t="n">
        <f aca="false">($AZ28-$AH28)/Delta+BB28</f>
        <v>1.85476666666667</v>
      </c>
      <c r="BD28" s="114" t="n">
        <f aca="false">($AZ28-$AH28)/Delta+BC28</f>
        <v>1.34522222222222</v>
      </c>
      <c r="BE28" s="114" t="n">
        <f aca="false">($AZ28-$AH28)/Delta+BD28</f>
        <v>0.835677777777778</v>
      </c>
      <c r="BF28" s="114" t="n">
        <f aca="false">($AZ28-$AH28)/Delta+BE28</f>
        <v>0.326133333333334</v>
      </c>
      <c r="BG28" s="114" t="n">
        <f aca="false">($AZ28-$AH28)/Delta+BF28</f>
        <v>-0.183411111111111</v>
      </c>
      <c r="BH28" s="114" t="n">
        <f aca="false">($AZ28-$AH28)/Delta+BG28</f>
        <v>-0.692955555555555</v>
      </c>
      <c r="BI28" s="114" t="n">
        <f aca="false">($AZ28-$AH28)/Delta+BH28</f>
        <v>-1.2025</v>
      </c>
      <c r="BJ28" s="114" t="n">
        <f aca="false">($AZ28-$AH28)/Delta+BI28</f>
        <v>-1.71204444444444</v>
      </c>
    </row>
    <row r="29" customFormat="false" ht="12.8" hidden="false" customHeight="false" outlineLevel="0" collapsed="false">
      <c r="A29" s="102" t="n">
        <f aca="false">(A$7-A$2)/5+A28</f>
        <v>62</v>
      </c>
      <c r="B29" s="103" t="n">
        <v>0</v>
      </c>
      <c r="C29" s="103" t="n">
        <f aca="false">$H29/6+B29</f>
        <v>1.01676666666667</v>
      </c>
      <c r="D29" s="103" t="n">
        <f aca="false">$H29/6+C29</f>
        <v>2.03353333333333</v>
      </c>
      <c r="E29" s="103" t="n">
        <f aca="false">$H29/6+D29</f>
        <v>3.0503</v>
      </c>
      <c r="F29" s="103" t="n">
        <f aca="false">$H29/6+E29</f>
        <v>4.06706666666667</v>
      </c>
      <c r="G29" s="103" t="n">
        <f aca="false">$H29/6+F29</f>
        <v>5.08383333333333</v>
      </c>
      <c r="H29" s="103" t="n">
        <f aca="false">(H32-H27)/5+H28</f>
        <v>6.1006</v>
      </c>
      <c r="I29" s="103" t="n">
        <f aca="false">(I32-I27)/5+I28</f>
        <v>6.713</v>
      </c>
      <c r="J29" s="103" t="n">
        <f aca="false">(J32-J27)/5+J28</f>
        <v>7.4032</v>
      </c>
      <c r="K29" s="103" t="n">
        <f aca="false">(K32-K27)/5+K28</f>
        <v>7.752</v>
      </c>
      <c r="L29" s="103" t="n">
        <f aca="false">(L32-L27)/5+L28</f>
        <v>9.2184</v>
      </c>
      <c r="M29" s="103" t="n">
        <f aca="false">(M32-M27)/5+M28</f>
        <v>10.621</v>
      </c>
      <c r="N29" s="103" t="n">
        <f aca="false">(N32-N27)/5+N28</f>
        <v>11.058</v>
      </c>
      <c r="O29" s="103" t="n">
        <f aca="false">(O32-O27)/5+O28</f>
        <v>14.0218</v>
      </c>
      <c r="P29" s="103" t="n">
        <f aca="false">(P32-P27)/5+P28</f>
        <v>14.82</v>
      </c>
      <c r="Q29" s="103" t="n">
        <f aca="false">(R29+P29)/2</f>
        <v>15.2285</v>
      </c>
      <c r="R29" s="103" t="n">
        <f aca="false">(R32-R27)/5+R28</f>
        <v>15.637</v>
      </c>
      <c r="S29" s="103" t="n">
        <f aca="false">(T29+R29)/2</f>
        <v>15.9885</v>
      </c>
      <c r="T29" s="103" t="n">
        <f aca="false">(T32-T27)/5+T28</f>
        <v>16.34</v>
      </c>
      <c r="U29" s="103" t="n">
        <f aca="false">(V29+T29)/2</f>
        <v>16.511</v>
      </c>
      <c r="V29" s="103" t="n">
        <f aca="false">(V32-V27)/5+V28</f>
        <v>16.682</v>
      </c>
      <c r="W29" s="103" t="n">
        <f aca="false">(X29+V29)/2</f>
        <v>16.682</v>
      </c>
      <c r="X29" s="103" t="n">
        <f aca="false">(X32-X27)/5+X28</f>
        <v>16.682</v>
      </c>
      <c r="Y29" s="103" t="n">
        <f aca="false">(Z29+X29)/2</f>
        <v>16.3166</v>
      </c>
      <c r="Z29" s="103" t="n">
        <f aca="false">(Z32-Z27)/5+Z28</f>
        <v>15.9512</v>
      </c>
      <c r="AA29" s="103" t="n">
        <f aca="false">(AB29+Z29)/2</f>
        <v>15.4989</v>
      </c>
      <c r="AB29" s="103" t="n">
        <f aca="false">(AB32-AB27)/5+AB28</f>
        <v>15.0466</v>
      </c>
      <c r="AC29" s="103" t="n">
        <f aca="false">(AD29+AB29)/2</f>
        <v>14.6446</v>
      </c>
      <c r="AD29" s="103" t="n">
        <f aca="false">(AD32-AD27)/5+AD28</f>
        <v>14.2426</v>
      </c>
      <c r="AE29" s="103" t="n">
        <f aca="false">(AF29+AD29)/2</f>
        <v>13.859</v>
      </c>
      <c r="AF29" s="103" t="n">
        <f aca="false">(AF32-AF27)/5+AF28</f>
        <v>13.4754</v>
      </c>
      <c r="AG29" s="103" t="n">
        <f aca="false">(AH29+AF29)/2</f>
        <v>13.0759</v>
      </c>
      <c r="AH29" s="103" t="n">
        <f aca="false">(AH32-AH27)/5+AH28</f>
        <v>12.6764</v>
      </c>
      <c r="AI29" s="103" t="n">
        <f aca="false">($AZ29-$AH29)/18+AH29</f>
        <v>12.1673111111111</v>
      </c>
      <c r="AJ29" s="103" t="n">
        <f aca="false">($AZ29-$AH29)/18+AI29</f>
        <v>11.6582222222222</v>
      </c>
      <c r="AK29" s="103" t="n">
        <f aca="false">($AZ29-$AH29)/18+AJ29</f>
        <v>11.1491333333333</v>
      </c>
      <c r="AL29" s="103" t="n">
        <f aca="false">($AZ29-$AH29)/18+AK29</f>
        <v>10.6400444444444</v>
      </c>
      <c r="AM29" s="103" t="n">
        <f aca="false">($AZ29-$AH29)/18+AL29</f>
        <v>10.1309555555556</v>
      </c>
      <c r="AN29" s="103" t="n">
        <f aca="false">($AZ29-$AH29)/18+AM29</f>
        <v>9.62186666666667</v>
      </c>
      <c r="AO29" s="103" t="n">
        <f aca="false">($AZ29-$AH29)/18+AN29</f>
        <v>9.11277777777778</v>
      </c>
      <c r="AP29" s="103" t="n">
        <f aca="false">($AZ29-$AH29)/18+AO29</f>
        <v>8.6036888888889</v>
      </c>
      <c r="AQ29" s="103" t="n">
        <f aca="false">($AZ29-$AH29)/18+AP29</f>
        <v>8.09460000000001</v>
      </c>
      <c r="AR29" s="103" t="n">
        <f aca="false">($AZ29-$AH29)/18+AQ29</f>
        <v>7.58551111111112</v>
      </c>
      <c r="AS29" s="103" t="n">
        <f aca="false">($AZ29-$AH29)/18+AR29</f>
        <v>7.07642222222223</v>
      </c>
      <c r="AT29" s="103" t="n">
        <f aca="false">($AZ29-$AH29)/18+AS29</f>
        <v>6.56733333333334</v>
      </c>
      <c r="AU29" s="103" t="n">
        <f aca="false">($AZ29-$AH29)/18+AT29</f>
        <v>6.05824444444445</v>
      </c>
      <c r="AV29" s="103" t="n">
        <f aca="false">($AZ29-$AH29)/18+AU29</f>
        <v>5.54915555555556</v>
      </c>
      <c r="AW29" s="103" t="n">
        <f aca="false">($AZ29-$AH29)/18+AV29</f>
        <v>5.04006666666667</v>
      </c>
      <c r="AX29" s="103" t="n">
        <f aca="false">($AZ29-$AH29)/18+AW29</f>
        <v>4.53097777777778</v>
      </c>
      <c r="AY29" s="103" t="n">
        <f aca="false">($AZ29-$AH29)/18+AX29</f>
        <v>4.0218888888889</v>
      </c>
      <c r="AZ29" s="103" t="n">
        <f aca="false">(AZ32-AZ27)/5+AZ28</f>
        <v>3.5128</v>
      </c>
      <c r="BA29" s="114" t="n">
        <f aca="false">($AZ29-$AH29)/Delta+AZ29</f>
        <v>3.00371111111111</v>
      </c>
      <c r="BB29" s="114" t="n">
        <f aca="false">($AZ29-$AH29)/Delta+BA29</f>
        <v>2.49462222222222</v>
      </c>
      <c r="BC29" s="114" t="n">
        <f aca="false">($AZ29-$AH29)/Delta+BB29</f>
        <v>1.98553333333333</v>
      </c>
      <c r="BD29" s="114" t="n">
        <f aca="false">($AZ29-$AH29)/Delta+BC29</f>
        <v>1.47644444444444</v>
      </c>
      <c r="BE29" s="114" t="n">
        <f aca="false">($AZ29-$AH29)/Delta+BD29</f>
        <v>0.967355555555555</v>
      </c>
      <c r="BF29" s="114" t="n">
        <f aca="false">($AZ29-$AH29)/Delta+BE29</f>
        <v>0.458266666666667</v>
      </c>
      <c r="BG29" s="114" t="n">
        <f aca="false">($AZ29-$AH29)/Delta+BF29</f>
        <v>-0.0508222222222222</v>
      </c>
      <c r="BH29" s="114" t="n">
        <f aca="false">($AZ29-$AH29)/Delta+BG29</f>
        <v>-0.559911111111111</v>
      </c>
      <c r="BI29" s="114" t="n">
        <f aca="false">($AZ29-$AH29)/Delta+BH29</f>
        <v>-1.069</v>
      </c>
      <c r="BJ29" s="114" t="n">
        <f aca="false">($AZ29-$AH29)/Delta+BI29</f>
        <v>-1.57808888888889</v>
      </c>
    </row>
    <row r="30" customFormat="false" ht="12.8" hidden="false" customHeight="false" outlineLevel="0" collapsed="false">
      <c r="A30" s="102" t="n">
        <f aca="false">(A$7-A$2)/5+A29</f>
        <v>63</v>
      </c>
      <c r="B30" s="103" t="n">
        <v>0</v>
      </c>
      <c r="C30" s="103" t="n">
        <f aca="false">$H30/6+B30</f>
        <v>1.02023333333333</v>
      </c>
      <c r="D30" s="103" t="n">
        <f aca="false">$H30/6+C30</f>
        <v>2.04046666666667</v>
      </c>
      <c r="E30" s="103" t="n">
        <f aca="false">$H30/6+D30</f>
        <v>3.0607</v>
      </c>
      <c r="F30" s="103" t="n">
        <f aca="false">$H30/6+E30</f>
        <v>4.08093333333333</v>
      </c>
      <c r="G30" s="103" t="n">
        <f aca="false">$H30/6+F30</f>
        <v>5.10116666666667</v>
      </c>
      <c r="H30" s="103" t="n">
        <f aca="false">(H32-H27)/5+H29</f>
        <v>6.1214</v>
      </c>
      <c r="I30" s="103" t="n">
        <f aca="false">(I32-I27)/5+I29</f>
        <v>6.742</v>
      </c>
      <c r="J30" s="103" t="n">
        <f aca="false">(J32-J27)/5+J29</f>
        <v>7.4658</v>
      </c>
      <c r="K30" s="103" t="n">
        <f aca="false">(K32-K27)/5+K29</f>
        <v>7.828</v>
      </c>
      <c r="L30" s="103" t="n">
        <f aca="false">(L32-L27)/5+L29</f>
        <v>9.7426</v>
      </c>
      <c r="M30" s="103" t="n">
        <f aca="false">(M32-M27)/5+M29</f>
        <v>11.514</v>
      </c>
      <c r="N30" s="103" t="n">
        <f aca="false">(N32-N27)/5+N29</f>
        <v>11.837</v>
      </c>
      <c r="O30" s="103" t="n">
        <f aca="false">(O32-O27)/5+O29</f>
        <v>14.1452</v>
      </c>
      <c r="P30" s="103" t="n">
        <f aca="false">(P32-P27)/5+P29</f>
        <v>15.01</v>
      </c>
      <c r="Q30" s="103" t="n">
        <f aca="false">(R30+P30)/2</f>
        <v>15.409</v>
      </c>
      <c r="R30" s="103" t="n">
        <f aca="false">(R32-R27)/5+R29</f>
        <v>15.808</v>
      </c>
      <c r="S30" s="103" t="n">
        <f aca="false">(T30+R30)/2</f>
        <v>16.169</v>
      </c>
      <c r="T30" s="103" t="n">
        <f aca="false">(T32-T27)/5+T29</f>
        <v>16.53</v>
      </c>
      <c r="U30" s="103" t="n">
        <f aca="false">(V30+T30)/2</f>
        <v>16.6915</v>
      </c>
      <c r="V30" s="103" t="n">
        <f aca="false">(V32-V27)/5+V29</f>
        <v>16.853</v>
      </c>
      <c r="W30" s="103" t="n">
        <f aca="false">(X30+V30)/2</f>
        <v>16.853</v>
      </c>
      <c r="X30" s="103" t="n">
        <f aca="false">(X32-X27)/5+X29</f>
        <v>16.853</v>
      </c>
      <c r="Y30" s="103" t="n">
        <f aca="false">(Z30+X30)/2</f>
        <v>16.4834</v>
      </c>
      <c r="Z30" s="103" t="n">
        <f aca="false">(Z32-Z27)/5+Z29</f>
        <v>16.1138</v>
      </c>
      <c r="AA30" s="103" t="n">
        <f aca="false">(AB30+Z30)/2</f>
        <v>15.6561</v>
      </c>
      <c r="AB30" s="103" t="n">
        <f aca="false">(AB32-AB27)/5+AB29</f>
        <v>15.1984</v>
      </c>
      <c r="AC30" s="103" t="n">
        <f aca="false">(AD30+AB30)/2</f>
        <v>14.7919</v>
      </c>
      <c r="AD30" s="103" t="n">
        <f aca="false">(AD32-AD27)/5+AD29</f>
        <v>14.3854</v>
      </c>
      <c r="AE30" s="103" t="n">
        <f aca="false">(AF30+AD30)/2</f>
        <v>13.995</v>
      </c>
      <c r="AF30" s="103" t="n">
        <f aca="false">(AF32-AF27)/5+AF29</f>
        <v>13.6046</v>
      </c>
      <c r="AG30" s="103" t="n">
        <f aca="false">(AH30+AF30)/2</f>
        <v>13.2011</v>
      </c>
      <c r="AH30" s="103" t="n">
        <f aca="false">(AH32-AH27)/5+AH29</f>
        <v>12.7976</v>
      </c>
      <c r="AI30" s="103" t="n">
        <f aca="false">($AZ30-$AH30)/18+AH30</f>
        <v>12.2889666666667</v>
      </c>
      <c r="AJ30" s="103" t="n">
        <f aca="false">($AZ30-$AH30)/18+AI30</f>
        <v>11.7803333333333</v>
      </c>
      <c r="AK30" s="103" t="n">
        <f aca="false">($AZ30-$AH30)/18+AJ30</f>
        <v>11.2717</v>
      </c>
      <c r="AL30" s="103" t="n">
        <f aca="false">($AZ30-$AH30)/18+AK30</f>
        <v>10.7630666666667</v>
      </c>
      <c r="AM30" s="103" t="n">
        <f aca="false">($AZ30-$AH30)/18+AL30</f>
        <v>10.2544333333333</v>
      </c>
      <c r="AN30" s="103" t="n">
        <f aca="false">($AZ30-$AH30)/18+AM30</f>
        <v>9.7458</v>
      </c>
      <c r="AO30" s="103" t="n">
        <f aca="false">($AZ30-$AH30)/18+AN30</f>
        <v>9.23716666666666</v>
      </c>
      <c r="AP30" s="103" t="n">
        <f aca="false">($AZ30-$AH30)/18+AO30</f>
        <v>8.72853333333333</v>
      </c>
      <c r="AQ30" s="103" t="n">
        <f aca="false">($AZ30-$AH30)/18+AP30</f>
        <v>8.21989999999999</v>
      </c>
      <c r="AR30" s="103" t="n">
        <f aca="false">($AZ30-$AH30)/18+AQ30</f>
        <v>7.71126666666666</v>
      </c>
      <c r="AS30" s="103" t="n">
        <f aca="false">($AZ30-$AH30)/18+AR30</f>
        <v>7.20263333333333</v>
      </c>
      <c r="AT30" s="103" t="n">
        <f aca="false">($AZ30-$AH30)/18+AS30</f>
        <v>6.69399999999999</v>
      </c>
      <c r="AU30" s="103" t="n">
        <f aca="false">($AZ30-$AH30)/18+AT30</f>
        <v>6.18536666666666</v>
      </c>
      <c r="AV30" s="103" t="n">
        <f aca="false">($AZ30-$AH30)/18+AU30</f>
        <v>5.67673333333333</v>
      </c>
      <c r="AW30" s="103" t="n">
        <f aca="false">($AZ30-$AH30)/18+AV30</f>
        <v>5.1681</v>
      </c>
      <c r="AX30" s="103" t="n">
        <f aca="false">($AZ30-$AH30)/18+AW30</f>
        <v>4.65946666666666</v>
      </c>
      <c r="AY30" s="103" t="n">
        <f aca="false">($AZ30-$AH30)/18+AX30</f>
        <v>4.15083333333333</v>
      </c>
      <c r="AZ30" s="103" t="n">
        <f aca="false">(AZ32-AZ27)/5+AZ29</f>
        <v>3.6422</v>
      </c>
      <c r="BA30" s="114" t="n">
        <f aca="false">($AZ30-$AH30)/Delta+AZ30</f>
        <v>3.13356666666667</v>
      </c>
      <c r="BB30" s="114" t="n">
        <f aca="false">($AZ30-$AH30)/Delta+BA30</f>
        <v>2.62493333333333</v>
      </c>
      <c r="BC30" s="114" t="n">
        <f aca="false">($AZ30-$AH30)/Delta+BB30</f>
        <v>2.1163</v>
      </c>
      <c r="BD30" s="114" t="n">
        <f aca="false">($AZ30-$AH30)/Delta+BC30</f>
        <v>1.60766666666667</v>
      </c>
      <c r="BE30" s="114" t="n">
        <f aca="false">($AZ30-$AH30)/Delta+BD30</f>
        <v>1.09903333333333</v>
      </c>
      <c r="BF30" s="114" t="n">
        <f aca="false">($AZ30-$AH30)/Delta+BE30</f>
        <v>0.590399999999999</v>
      </c>
      <c r="BG30" s="114" t="n">
        <f aca="false">($AZ30-$AH30)/Delta+BF30</f>
        <v>0.0817666666666656</v>
      </c>
      <c r="BH30" s="114" t="n">
        <f aca="false">($AZ30-$AH30)/Delta+BG30</f>
        <v>-0.426866666666668</v>
      </c>
      <c r="BI30" s="114" t="n">
        <f aca="false">($AZ30-$AH30)/Delta+BH30</f>
        <v>-0.935500000000001</v>
      </c>
      <c r="BJ30" s="114" t="n">
        <f aca="false">($AZ30-$AH30)/Delta+BI30</f>
        <v>-1.44413333333333</v>
      </c>
    </row>
    <row r="31" customFormat="false" ht="12.8" hidden="false" customHeight="false" outlineLevel="0" collapsed="false">
      <c r="A31" s="102" t="n">
        <f aca="false">(A$7-A$2)/5+A30</f>
        <v>64</v>
      </c>
      <c r="B31" s="103" t="n">
        <v>0</v>
      </c>
      <c r="C31" s="103" t="n">
        <f aca="false">$H31/6+B31</f>
        <v>1.0237</v>
      </c>
      <c r="D31" s="103" t="n">
        <f aca="false">$H31/6+C31</f>
        <v>2.0474</v>
      </c>
      <c r="E31" s="103" t="n">
        <f aca="false">$H31/6+D31</f>
        <v>3.0711</v>
      </c>
      <c r="F31" s="103" t="n">
        <f aca="false">$H31/6+E31</f>
        <v>4.0948</v>
      </c>
      <c r="G31" s="103" t="n">
        <f aca="false">$H31/6+F31</f>
        <v>5.1185</v>
      </c>
      <c r="H31" s="103" t="n">
        <f aca="false">(H32-H27)/5+H30</f>
        <v>6.1422</v>
      </c>
      <c r="I31" s="103" t="n">
        <f aca="false">(I32-I27)/5+I30</f>
        <v>6.771</v>
      </c>
      <c r="J31" s="103" t="n">
        <f aca="false">(J32-J27)/5+J30</f>
        <v>7.5284</v>
      </c>
      <c r="K31" s="103" t="n">
        <f aca="false">(K32-K27)/5+K30</f>
        <v>7.904</v>
      </c>
      <c r="L31" s="103" t="n">
        <f aca="false">(L32-L27)/5+L30</f>
        <v>10.2668</v>
      </c>
      <c r="M31" s="103" t="n">
        <f aca="false">(M32-M27)/5+M30</f>
        <v>12.407</v>
      </c>
      <c r="N31" s="103" t="n">
        <f aca="false">(N32-N27)/5+N30</f>
        <v>12.616</v>
      </c>
      <c r="O31" s="103" t="n">
        <f aca="false">(O32-O27)/5+O30</f>
        <v>14.2686</v>
      </c>
      <c r="P31" s="103" t="n">
        <f aca="false">(P32-P27)/5+P30</f>
        <v>15.2</v>
      </c>
      <c r="Q31" s="103" t="n">
        <f aca="false">(R31+P31)/2</f>
        <v>15.5895</v>
      </c>
      <c r="R31" s="103" t="n">
        <f aca="false">(R32-R27)/5+R30</f>
        <v>15.979</v>
      </c>
      <c r="S31" s="103" t="n">
        <f aca="false">(T31+R31)/2</f>
        <v>16.3495</v>
      </c>
      <c r="T31" s="103" t="n">
        <f aca="false">(T32-T27)/5+T30</f>
        <v>16.72</v>
      </c>
      <c r="U31" s="103" t="n">
        <f aca="false">(V31+T31)/2</f>
        <v>16.872</v>
      </c>
      <c r="V31" s="103" t="n">
        <f aca="false">(V32-V27)/5+V30</f>
        <v>17.024</v>
      </c>
      <c r="W31" s="103" t="n">
        <f aca="false">(X31+V31)/2</f>
        <v>17.024</v>
      </c>
      <c r="X31" s="103" t="n">
        <f aca="false">(X32-X27)/5+X30</f>
        <v>17.024</v>
      </c>
      <c r="Y31" s="103" t="n">
        <f aca="false">(Z31+X31)/2</f>
        <v>16.6502</v>
      </c>
      <c r="Z31" s="103" t="n">
        <f aca="false">(Z32-Z27)/5+Z30</f>
        <v>16.2764</v>
      </c>
      <c r="AA31" s="103" t="n">
        <f aca="false">(AB31+Z31)/2</f>
        <v>15.8133</v>
      </c>
      <c r="AB31" s="103" t="n">
        <f aca="false">(AB32-AB27)/5+AB30</f>
        <v>15.3502</v>
      </c>
      <c r="AC31" s="103" t="n">
        <f aca="false">(AD31+AB31)/2</f>
        <v>14.9392</v>
      </c>
      <c r="AD31" s="103" t="n">
        <f aca="false">(AD32-AD27)/5+AD30</f>
        <v>14.5282</v>
      </c>
      <c r="AE31" s="103" t="n">
        <f aca="false">(AF31+AD31)/2</f>
        <v>14.131</v>
      </c>
      <c r="AF31" s="103" t="n">
        <f aca="false">(AF32-AF27)/5+AF30</f>
        <v>13.7338</v>
      </c>
      <c r="AG31" s="103" t="n">
        <f aca="false">(AH31+AF31)/2</f>
        <v>13.3263</v>
      </c>
      <c r="AH31" s="103" t="n">
        <f aca="false">(AH32-AH27)/5+AH30</f>
        <v>12.9188</v>
      </c>
      <c r="AI31" s="103" t="n">
        <f aca="false">($AZ31-$AH31)/18+AH31</f>
        <v>12.4106222222222</v>
      </c>
      <c r="AJ31" s="103" t="n">
        <f aca="false">($AZ31-$AH31)/18+AI31</f>
        <v>11.9024444444444</v>
      </c>
      <c r="AK31" s="103" t="n">
        <f aca="false">($AZ31-$AH31)/18+AJ31</f>
        <v>11.3942666666667</v>
      </c>
      <c r="AL31" s="103" t="n">
        <f aca="false">($AZ31-$AH31)/18+AK31</f>
        <v>10.8860888888889</v>
      </c>
      <c r="AM31" s="103" t="n">
        <f aca="false">($AZ31-$AH31)/18+AL31</f>
        <v>10.3779111111111</v>
      </c>
      <c r="AN31" s="103" t="n">
        <f aca="false">($AZ31-$AH31)/18+AM31</f>
        <v>9.86973333333333</v>
      </c>
      <c r="AO31" s="103" t="n">
        <f aca="false">($AZ31-$AH31)/18+AN31</f>
        <v>9.36155555555555</v>
      </c>
      <c r="AP31" s="103" t="n">
        <f aca="false">($AZ31-$AH31)/18+AO31</f>
        <v>8.85337777777778</v>
      </c>
      <c r="AQ31" s="103" t="n">
        <f aca="false">($AZ31-$AH31)/18+AP31</f>
        <v>8.3452</v>
      </c>
      <c r="AR31" s="103" t="n">
        <f aca="false">($AZ31-$AH31)/18+AQ31</f>
        <v>7.83702222222222</v>
      </c>
      <c r="AS31" s="103" t="n">
        <f aca="false">($AZ31-$AH31)/18+AR31</f>
        <v>7.32884444444444</v>
      </c>
      <c r="AT31" s="103" t="n">
        <f aca="false">($AZ31-$AH31)/18+AS31</f>
        <v>6.82066666666666</v>
      </c>
      <c r="AU31" s="103" t="n">
        <f aca="false">($AZ31-$AH31)/18+AT31</f>
        <v>6.31248888888888</v>
      </c>
      <c r="AV31" s="103" t="n">
        <f aca="false">($AZ31-$AH31)/18+AU31</f>
        <v>5.80431111111111</v>
      </c>
      <c r="AW31" s="103" t="n">
        <f aca="false">($AZ31-$AH31)/18+AV31</f>
        <v>5.29613333333333</v>
      </c>
      <c r="AX31" s="103" t="n">
        <f aca="false">($AZ31-$AH31)/18+AW31</f>
        <v>4.78795555555555</v>
      </c>
      <c r="AY31" s="103" t="n">
        <f aca="false">($AZ31-$AH31)/18+AX31</f>
        <v>4.27977777777777</v>
      </c>
      <c r="AZ31" s="103" t="n">
        <f aca="false">(AZ32-AZ27)/5+AZ30</f>
        <v>3.7716</v>
      </c>
      <c r="BA31" s="114" t="n">
        <f aca="false">($AZ31-$AH31)/Delta+AZ31</f>
        <v>3.26342222222222</v>
      </c>
      <c r="BB31" s="114" t="n">
        <f aca="false">($AZ31-$AH31)/Delta+BA31</f>
        <v>2.75524444444444</v>
      </c>
      <c r="BC31" s="114" t="n">
        <f aca="false">($AZ31-$AH31)/Delta+BB31</f>
        <v>2.24706666666667</v>
      </c>
      <c r="BD31" s="114" t="n">
        <f aca="false">($AZ31-$AH31)/Delta+BC31</f>
        <v>1.73888888888889</v>
      </c>
      <c r="BE31" s="114" t="n">
        <f aca="false">($AZ31-$AH31)/Delta+BD31</f>
        <v>1.23071111111111</v>
      </c>
      <c r="BF31" s="114" t="n">
        <f aca="false">($AZ31-$AH31)/Delta+BE31</f>
        <v>0.722533333333334</v>
      </c>
      <c r="BG31" s="114" t="n">
        <f aca="false">($AZ31-$AH31)/Delta+BF31</f>
        <v>0.214355555555556</v>
      </c>
      <c r="BH31" s="114" t="n">
        <f aca="false">($AZ31-$AH31)/Delta+BG31</f>
        <v>-0.293822222222221</v>
      </c>
      <c r="BI31" s="114" t="n">
        <f aca="false">($AZ31-$AH31)/Delta+BH31</f>
        <v>-0.801999999999999</v>
      </c>
      <c r="BJ31" s="114" t="n">
        <f aca="false">($AZ31-$AH31)/Delta+BI31</f>
        <v>-1.31017777777778</v>
      </c>
    </row>
    <row r="32" customFormat="false" ht="12.8" hidden="false" customHeight="false" outlineLevel="0" collapsed="false">
      <c r="A32" s="102" t="n">
        <f aca="false">A27+5</f>
        <v>65</v>
      </c>
      <c r="B32" s="103" t="n">
        <v>0</v>
      </c>
      <c r="C32" s="103" t="n">
        <f aca="false">$H32/6+B32</f>
        <v>1.02716666666667</v>
      </c>
      <c r="D32" s="103" t="n">
        <f aca="false">$H32/6+C32</f>
        <v>2.05433333333333</v>
      </c>
      <c r="E32" s="103" t="n">
        <f aca="false">$H32/6+D32</f>
        <v>3.0815</v>
      </c>
      <c r="F32" s="103" t="n">
        <f aca="false">$H32/6+E32</f>
        <v>4.10866666666667</v>
      </c>
      <c r="G32" s="103" t="n">
        <f aca="false">$H32/6+F32</f>
        <v>5.13583333333333</v>
      </c>
      <c r="H32" s="113" t="n">
        <f aca="false">polar_type22!$P$6</f>
        <v>6.163</v>
      </c>
      <c r="I32" s="113" t="n">
        <f aca="false">polar_type22!$P$7</f>
        <v>6.8</v>
      </c>
      <c r="J32" s="113" t="n">
        <f aca="false">polar_type22!$P$8</f>
        <v>7.591</v>
      </c>
      <c r="K32" s="113" t="n">
        <f aca="false">polar_type22!$P$9</f>
        <v>7.98</v>
      </c>
      <c r="L32" s="113" t="n">
        <f aca="false">polar_type22!$P$10</f>
        <v>10.791</v>
      </c>
      <c r="M32" s="113" t="n">
        <f aca="false">polar_type22!$P$11</f>
        <v>13.3</v>
      </c>
      <c r="N32" s="113" t="n">
        <f aca="false">polar_type22!$P$12</f>
        <v>13.395</v>
      </c>
      <c r="O32" s="113" t="n">
        <f aca="false">polar_type22!$P$13</f>
        <v>14.392</v>
      </c>
      <c r="P32" s="113" t="n">
        <f aca="false">polar_type22!$P$14</f>
        <v>15.39</v>
      </c>
      <c r="Q32" s="103" t="n">
        <f aca="false">(R32+P32)/2</f>
        <v>15.77</v>
      </c>
      <c r="R32" s="113" t="n">
        <f aca="false">polar_type22!$P$15</f>
        <v>16.15</v>
      </c>
      <c r="S32" s="103" t="n">
        <f aca="false">(T32+R32)/2</f>
        <v>16.53</v>
      </c>
      <c r="T32" s="113" t="n">
        <f aca="false">polar_type22!$P$16</f>
        <v>16.91</v>
      </c>
      <c r="U32" s="103" t="n">
        <f aca="false">(V32+T32)/2</f>
        <v>17.0525</v>
      </c>
      <c r="V32" s="113" t="n">
        <f aca="false">polar_type22!$P$17</f>
        <v>17.195</v>
      </c>
      <c r="W32" s="103" t="n">
        <f aca="false">(X32+V32)/2</f>
        <v>17.195</v>
      </c>
      <c r="X32" s="113" t="n">
        <f aca="false">polar_type22!$P$18</f>
        <v>17.195</v>
      </c>
      <c r="Y32" s="103" t="n">
        <f aca="false">(Z32+X32)/2</f>
        <v>16.817</v>
      </c>
      <c r="Z32" s="113" t="n">
        <f aca="false">polar_type22!$P$19</f>
        <v>16.439</v>
      </c>
      <c r="AA32" s="103" t="n">
        <f aca="false">(AB32+Z32)/2</f>
        <v>15.9705</v>
      </c>
      <c r="AB32" s="113" t="n">
        <f aca="false">polar_type22!$P$20</f>
        <v>15.502</v>
      </c>
      <c r="AC32" s="103" t="n">
        <f aca="false">(AD32+AB32)/2</f>
        <v>15.0865</v>
      </c>
      <c r="AD32" s="113" t="n">
        <f aca="false">polar_type22!$P$21</f>
        <v>14.671</v>
      </c>
      <c r="AE32" s="103" t="n">
        <f aca="false">(AF32+AD32)/2</f>
        <v>14.267</v>
      </c>
      <c r="AF32" s="113" t="n">
        <f aca="false">polar_type22!$P$22</f>
        <v>13.863</v>
      </c>
      <c r="AG32" s="103" t="n">
        <f aca="false">(AH32+AF32)/2</f>
        <v>13.4515</v>
      </c>
      <c r="AH32" s="113" t="n">
        <f aca="false">polar_type22!$P$23</f>
        <v>13.04</v>
      </c>
      <c r="AI32" s="103" t="n">
        <f aca="false">($AZ32-$AH32)/18+AH32</f>
        <v>12.5322777777778</v>
      </c>
      <c r="AJ32" s="103" t="n">
        <f aca="false">($AZ32-$AH32)/18+AI32</f>
        <v>12.0245555555556</v>
      </c>
      <c r="AK32" s="103" t="n">
        <f aca="false">($AZ32-$AH32)/18+AJ32</f>
        <v>11.5168333333333</v>
      </c>
      <c r="AL32" s="103" t="n">
        <f aca="false">($AZ32-$AH32)/18+AK32</f>
        <v>11.0091111111111</v>
      </c>
      <c r="AM32" s="103" t="n">
        <f aca="false">($AZ32-$AH32)/18+AL32</f>
        <v>10.5013888888889</v>
      </c>
      <c r="AN32" s="103" t="n">
        <f aca="false">($AZ32-$AH32)/18+AM32</f>
        <v>9.99366666666667</v>
      </c>
      <c r="AO32" s="103" t="n">
        <f aca="false">($AZ32-$AH32)/18+AN32</f>
        <v>9.48594444444444</v>
      </c>
      <c r="AP32" s="103" t="n">
        <f aca="false">($AZ32-$AH32)/18+AO32</f>
        <v>8.97822222222222</v>
      </c>
      <c r="AQ32" s="103" t="n">
        <f aca="false">($AZ32-$AH32)/18+AP32</f>
        <v>8.4705</v>
      </c>
      <c r="AR32" s="103" t="n">
        <f aca="false">($AZ32-$AH32)/18+AQ32</f>
        <v>7.96277777777778</v>
      </c>
      <c r="AS32" s="103" t="n">
        <f aca="false">($AZ32-$AH32)/18+AR32</f>
        <v>7.45505555555556</v>
      </c>
      <c r="AT32" s="103" t="n">
        <f aca="false">($AZ32-$AH32)/18+AS32</f>
        <v>6.94733333333333</v>
      </c>
      <c r="AU32" s="103" t="n">
        <f aca="false">($AZ32-$AH32)/18+AT32</f>
        <v>6.43961111111111</v>
      </c>
      <c r="AV32" s="103" t="n">
        <f aca="false">($AZ32-$AH32)/18+AU32</f>
        <v>5.93188888888889</v>
      </c>
      <c r="AW32" s="103" t="n">
        <f aca="false">($AZ32-$AH32)/18+AV32</f>
        <v>5.42416666666667</v>
      </c>
      <c r="AX32" s="103" t="n">
        <f aca="false">($AZ32-$AH32)/18+AW32</f>
        <v>4.91644444444444</v>
      </c>
      <c r="AY32" s="103" t="n">
        <f aca="false">($AZ32-$AH32)/18+AX32</f>
        <v>4.40872222222222</v>
      </c>
      <c r="AZ32" s="113" t="n">
        <f aca="false">polar_type22!$P$24</f>
        <v>3.901</v>
      </c>
      <c r="BA32" s="114" t="n">
        <f aca="false">($AZ32-$AH32)/Delta+AZ32</f>
        <v>3.39327777777778</v>
      </c>
      <c r="BB32" s="114" t="n">
        <f aca="false">($AZ32-$AH32)/Delta+BA32</f>
        <v>2.88555555555556</v>
      </c>
      <c r="BC32" s="114" t="n">
        <f aca="false">($AZ32-$AH32)/Delta+BB32</f>
        <v>2.37783333333333</v>
      </c>
      <c r="BD32" s="114" t="n">
        <f aca="false">($AZ32-$AH32)/Delta+BC32</f>
        <v>1.87011111111111</v>
      </c>
      <c r="BE32" s="114" t="n">
        <f aca="false">($AZ32-$AH32)/Delta+BD32</f>
        <v>1.36238888888889</v>
      </c>
      <c r="BF32" s="114" t="n">
        <f aca="false">($AZ32-$AH32)/Delta+BE32</f>
        <v>0.854666666666667</v>
      </c>
      <c r="BG32" s="114" t="n">
        <f aca="false">($AZ32-$AH32)/Delta+BF32</f>
        <v>0.346944444444444</v>
      </c>
      <c r="BH32" s="114" t="n">
        <f aca="false">($AZ32-$AH32)/Delta+BG32</f>
        <v>-0.160777777777778</v>
      </c>
      <c r="BI32" s="114" t="n">
        <f aca="false">($AZ32-$AH32)/Delta+BH32</f>
        <v>-0.6685</v>
      </c>
      <c r="BJ32" s="114" t="n">
        <f aca="false">($AZ32-$AH32)/Delta+BI32</f>
        <v>-1.17622222222222</v>
      </c>
    </row>
    <row r="33" customFormat="false" ht="12.8" hidden="false" customHeight="false" outlineLevel="0" collapsed="false">
      <c r="A33" s="102" t="n">
        <f aca="false">(A$7-A$2)/5+A32</f>
        <v>66</v>
      </c>
      <c r="B33" s="103" t="n">
        <v>0</v>
      </c>
      <c r="C33" s="103" t="n">
        <f aca="false">$H33/6+B33</f>
        <v>1.02823333333333</v>
      </c>
      <c r="D33" s="103" t="n">
        <f aca="false">$H33/6+C33</f>
        <v>2.05646666666667</v>
      </c>
      <c r="E33" s="103" t="n">
        <f aca="false">$H33/6+D33</f>
        <v>3.0847</v>
      </c>
      <c r="F33" s="103" t="n">
        <f aca="false">$H33/6+E33</f>
        <v>4.11293333333333</v>
      </c>
      <c r="G33" s="103" t="n">
        <f aca="false">$H33/6+F33</f>
        <v>5.14116666666667</v>
      </c>
      <c r="H33" s="103" t="n">
        <f aca="false">(H37-H32)/5+H32</f>
        <v>6.1694</v>
      </c>
      <c r="I33" s="103" t="n">
        <f aca="false">(I37-I32)/5+I32</f>
        <v>6.8136</v>
      </c>
      <c r="J33" s="103" t="n">
        <f aca="false">(J37-J32)/5+J32</f>
        <v>7.6392</v>
      </c>
      <c r="K33" s="103" t="n">
        <f aca="false">(K37-K32)/5+K32</f>
        <v>8.037</v>
      </c>
      <c r="L33" s="103" t="n">
        <f aca="false">(L37-L32)/5+L32</f>
        <v>11.2928</v>
      </c>
      <c r="M33" s="103" t="n">
        <f aca="false">(M37-M32)/5+M32</f>
        <v>13.395</v>
      </c>
      <c r="N33" s="103" t="n">
        <f aca="false">(N37-N32)/5+N32</f>
        <v>13.566</v>
      </c>
      <c r="O33" s="103" t="n">
        <f aca="false">(O37-O32)/5+O32</f>
        <v>14.5726</v>
      </c>
      <c r="P33" s="103" t="n">
        <f aca="false">(P37-P32)/5+P32</f>
        <v>15.58</v>
      </c>
      <c r="Q33" s="103" t="n">
        <f aca="false">(R33+P33)/2</f>
        <v>15.9695</v>
      </c>
      <c r="R33" s="103" t="n">
        <f aca="false">(R37-R32)/5+R32</f>
        <v>16.359</v>
      </c>
      <c r="S33" s="103" t="n">
        <f aca="false">(T33+R33)/2</f>
        <v>16.7295</v>
      </c>
      <c r="T33" s="103" t="n">
        <f aca="false">(T37-T32)/5+T32</f>
        <v>17.1</v>
      </c>
      <c r="U33" s="103" t="n">
        <f aca="false">(V33+T33)/2</f>
        <v>17.233</v>
      </c>
      <c r="V33" s="103" t="n">
        <f aca="false">(V37-V32)/5+V32</f>
        <v>17.366</v>
      </c>
      <c r="W33" s="103" t="n">
        <f aca="false">(X33+V33)/2</f>
        <v>17.366</v>
      </c>
      <c r="X33" s="103" t="n">
        <f aca="false">(X37-X32)/5+X32</f>
        <v>17.366</v>
      </c>
      <c r="Y33" s="103" t="n">
        <f aca="false">(Z33+X33)/2</f>
        <v>16.9832</v>
      </c>
      <c r="Z33" s="103" t="n">
        <f aca="false">(Z37-Z32)/5+Z32</f>
        <v>16.6004</v>
      </c>
      <c r="AA33" s="103" t="n">
        <f aca="false">(AB33+Z33)/2</f>
        <v>16.1257</v>
      </c>
      <c r="AB33" s="103" t="n">
        <f aca="false">(AB37-AB32)/5+AB32</f>
        <v>15.651</v>
      </c>
      <c r="AC33" s="103" t="n">
        <f aca="false">(AD33+AB33)/2</f>
        <v>15.2302</v>
      </c>
      <c r="AD33" s="103" t="n">
        <f aca="false">(AD37-AD32)/5+AD32</f>
        <v>14.8094</v>
      </c>
      <c r="AE33" s="103" t="n">
        <f aca="false">(AF33+AD33)/2</f>
        <v>14.4007</v>
      </c>
      <c r="AF33" s="103" t="n">
        <f aca="false">(AF37-AF32)/5+AF32</f>
        <v>13.992</v>
      </c>
      <c r="AG33" s="103" t="n">
        <f aca="false">(AH33+AF33)/2</f>
        <v>13.5751</v>
      </c>
      <c r="AH33" s="103" t="n">
        <f aca="false">(AH37-AH32)/5+AH32</f>
        <v>13.1582</v>
      </c>
      <c r="AI33" s="103" t="n">
        <f aca="false">($AZ33-$AH33)/18+AH33</f>
        <v>12.6507222222222</v>
      </c>
      <c r="AJ33" s="103" t="n">
        <f aca="false">($AZ33-$AH33)/18+AI33</f>
        <v>12.1432444444444</v>
      </c>
      <c r="AK33" s="103" t="n">
        <f aca="false">($AZ33-$AH33)/18+AJ33</f>
        <v>11.6357666666667</v>
      </c>
      <c r="AL33" s="103" t="n">
        <f aca="false">($AZ33-$AH33)/18+AK33</f>
        <v>11.1282888888889</v>
      </c>
      <c r="AM33" s="103" t="n">
        <f aca="false">($AZ33-$AH33)/18+AL33</f>
        <v>10.6208111111111</v>
      </c>
      <c r="AN33" s="103" t="n">
        <f aca="false">($AZ33-$AH33)/18+AM33</f>
        <v>10.1133333333333</v>
      </c>
      <c r="AO33" s="103" t="n">
        <f aca="false">($AZ33-$AH33)/18+AN33</f>
        <v>9.60585555555555</v>
      </c>
      <c r="AP33" s="103" t="n">
        <f aca="false">($AZ33-$AH33)/18+AO33</f>
        <v>9.09837777777778</v>
      </c>
      <c r="AQ33" s="103" t="n">
        <f aca="false">($AZ33-$AH33)/18+AP33</f>
        <v>8.5909</v>
      </c>
      <c r="AR33" s="103" t="n">
        <f aca="false">($AZ33-$AH33)/18+AQ33</f>
        <v>8.08342222222222</v>
      </c>
      <c r="AS33" s="103" t="n">
        <f aca="false">($AZ33-$AH33)/18+AR33</f>
        <v>7.57594444444444</v>
      </c>
      <c r="AT33" s="103" t="n">
        <f aca="false">($AZ33-$AH33)/18+AS33</f>
        <v>7.06846666666666</v>
      </c>
      <c r="AU33" s="103" t="n">
        <f aca="false">($AZ33-$AH33)/18+AT33</f>
        <v>6.56098888888889</v>
      </c>
      <c r="AV33" s="103" t="n">
        <f aca="false">($AZ33-$AH33)/18+AU33</f>
        <v>6.05351111111111</v>
      </c>
      <c r="AW33" s="103" t="n">
        <f aca="false">($AZ33-$AH33)/18+AV33</f>
        <v>5.54603333333333</v>
      </c>
      <c r="AX33" s="103" t="n">
        <f aca="false">($AZ33-$AH33)/18+AW33</f>
        <v>5.03855555555555</v>
      </c>
      <c r="AY33" s="103" t="n">
        <f aca="false">($AZ33-$AH33)/18+AX33</f>
        <v>4.53107777777777</v>
      </c>
      <c r="AZ33" s="103" t="n">
        <f aca="false">(AZ37-AZ32)/5+AZ32</f>
        <v>4.0236</v>
      </c>
      <c r="BA33" s="114" t="n">
        <f aca="false">($AZ33-$AH33)/Delta+AZ33</f>
        <v>3.51612222222222</v>
      </c>
      <c r="BB33" s="114" t="n">
        <f aca="false">($AZ33-$AH33)/Delta+BA33</f>
        <v>3.00864444444444</v>
      </c>
      <c r="BC33" s="114" t="n">
        <f aca="false">($AZ33-$AH33)/Delta+BB33</f>
        <v>2.50116666666667</v>
      </c>
      <c r="BD33" s="114" t="n">
        <f aca="false">($AZ33-$AH33)/Delta+BC33</f>
        <v>1.99368888888889</v>
      </c>
      <c r="BE33" s="114" t="n">
        <f aca="false">($AZ33-$AH33)/Delta+BD33</f>
        <v>1.48621111111111</v>
      </c>
      <c r="BF33" s="114" t="n">
        <f aca="false">($AZ33-$AH33)/Delta+BE33</f>
        <v>0.978733333333333</v>
      </c>
      <c r="BG33" s="114" t="n">
        <f aca="false">($AZ33-$AH33)/Delta+BF33</f>
        <v>0.471255555555556</v>
      </c>
      <c r="BH33" s="114" t="n">
        <f aca="false">($AZ33-$AH33)/Delta+BG33</f>
        <v>-0.0362222222222222</v>
      </c>
      <c r="BI33" s="114" t="n">
        <f aca="false">($AZ33-$AH33)/Delta+BH33</f>
        <v>-0.5437</v>
      </c>
      <c r="BJ33" s="114" t="n">
        <f aca="false">($AZ33-$AH33)/Delta+BI33</f>
        <v>-1.05117777777778</v>
      </c>
    </row>
    <row r="34" customFormat="false" ht="12.8" hidden="false" customHeight="false" outlineLevel="0" collapsed="false">
      <c r="A34" s="102" t="n">
        <f aca="false">(A$7-A$2)/5+A33</f>
        <v>67</v>
      </c>
      <c r="B34" s="103" t="n">
        <v>0</v>
      </c>
      <c r="C34" s="103" t="n">
        <f aca="false">$H34/6+B34</f>
        <v>1.0293</v>
      </c>
      <c r="D34" s="103" t="n">
        <f aca="false">$H34/6+C34</f>
        <v>2.0586</v>
      </c>
      <c r="E34" s="103" t="n">
        <f aca="false">$H34/6+D34</f>
        <v>3.0879</v>
      </c>
      <c r="F34" s="103" t="n">
        <f aca="false">$H34/6+E34</f>
        <v>4.1172</v>
      </c>
      <c r="G34" s="103" t="n">
        <f aca="false">$H34/6+F34</f>
        <v>5.1465</v>
      </c>
      <c r="H34" s="103" t="n">
        <f aca="false">(H37-H32)/5+H33</f>
        <v>6.1758</v>
      </c>
      <c r="I34" s="103" t="n">
        <f aca="false">(I37-I32)/5+I33</f>
        <v>6.8272</v>
      </c>
      <c r="J34" s="103" t="n">
        <f aca="false">(J37-J32)/5+J33</f>
        <v>7.6874</v>
      </c>
      <c r="K34" s="103" t="n">
        <f aca="false">(K37-K32)/5+K33</f>
        <v>8.094</v>
      </c>
      <c r="L34" s="103" t="n">
        <f aca="false">(L37-L32)/5+L33</f>
        <v>11.7946</v>
      </c>
      <c r="M34" s="103" t="n">
        <f aca="false">(M37-M32)/5+M33</f>
        <v>13.49</v>
      </c>
      <c r="N34" s="103" t="n">
        <f aca="false">(N37-N32)/5+N33</f>
        <v>13.737</v>
      </c>
      <c r="O34" s="103" t="n">
        <f aca="false">(O37-O32)/5+O33</f>
        <v>14.7532</v>
      </c>
      <c r="P34" s="103" t="n">
        <f aca="false">(P37-P32)/5+P33</f>
        <v>15.77</v>
      </c>
      <c r="Q34" s="103" t="n">
        <f aca="false">(R34+P34)/2</f>
        <v>16.169</v>
      </c>
      <c r="R34" s="103" t="n">
        <f aca="false">(R37-R32)/5+R33</f>
        <v>16.568</v>
      </c>
      <c r="S34" s="103" t="n">
        <f aca="false">(T34+R34)/2</f>
        <v>16.929</v>
      </c>
      <c r="T34" s="103" t="n">
        <f aca="false">(T37-T32)/5+T33</f>
        <v>17.29</v>
      </c>
      <c r="U34" s="103" t="n">
        <f aca="false">(V34+T34)/2</f>
        <v>17.4135</v>
      </c>
      <c r="V34" s="103" t="n">
        <f aca="false">(V37-V32)/5+V33</f>
        <v>17.537</v>
      </c>
      <c r="W34" s="103" t="n">
        <f aca="false">(X34+V34)/2</f>
        <v>17.537</v>
      </c>
      <c r="X34" s="103" t="n">
        <f aca="false">(X37-X32)/5+X33</f>
        <v>17.537</v>
      </c>
      <c r="Y34" s="103" t="n">
        <f aca="false">(Z34+X34)/2</f>
        <v>17.1494</v>
      </c>
      <c r="Z34" s="103" t="n">
        <f aca="false">(Z37-Z32)/5+Z33</f>
        <v>16.7618</v>
      </c>
      <c r="AA34" s="103" t="n">
        <f aca="false">(AB34+Z34)/2</f>
        <v>16.2809</v>
      </c>
      <c r="AB34" s="103" t="n">
        <f aca="false">(AB37-AB32)/5+AB33</f>
        <v>15.8</v>
      </c>
      <c r="AC34" s="103" t="n">
        <f aca="false">(AD34+AB34)/2</f>
        <v>15.3739</v>
      </c>
      <c r="AD34" s="103" t="n">
        <f aca="false">(AD37-AD32)/5+AD33</f>
        <v>14.9478</v>
      </c>
      <c r="AE34" s="103" t="n">
        <f aca="false">(AF34+AD34)/2</f>
        <v>14.5344</v>
      </c>
      <c r="AF34" s="103" t="n">
        <f aca="false">(AF37-AF32)/5+AF33</f>
        <v>14.121</v>
      </c>
      <c r="AG34" s="103" t="n">
        <f aca="false">(AH34+AF34)/2</f>
        <v>13.6987</v>
      </c>
      <c r="AH34" s="103" t="n">
        <f aca="false">(AH37-AH32)/5+AH33</f>
        <v>13.2764</v>
      </c>
      <c r="AI34" s="103" t="n">
        <f aca="false">($AZ34-$AH34)/18+AH34</f>
        <v>12.7691666666667</v>
      </c>
      <c r="AJ34" s="103" t="n">
        <f aca="false">($AZ34-$AH34)/18+AI34</f>
        <v>12.2619333333333</v>
      </c>
      <c r="AK34" s="103" t="n">
        <f aca="false">($AZ34-$AH34)/18+AJ34</f>
        <v>11.7547</v>
      </c>
      <c r="AL34" s="103" t="n">
        <f aca="false">($AZ34-$AH34)/18+AK34</f>
        <v>11.2474666666667</v>
      </c>
      <c r="AM34" s="103" t="n">
        <f aca="false">($AZ34-$AH34)/18+AL34</f>
        <v>10.7402333333333</v>
      </c>
      <c r="AN34" s="103" t="n">
        <f aca="false">($AZ34-$AH34)/18+AM34</f>
        <v>10.233</v>
      </c>
      <c r="AO34" s="103" t="n">
        <f aca="false">($AZ34-$AH34)/18+AN34</f>
        <v>9.72576666666666</v>
      </c>
      <c r="AP34" s="103" t="n">
        <f aca="false">($AZ34-$AH34)/18+AO34</f>
        <v>9.21853333333333</v>
      </c>
      <c r="AQ34" s="103" t="n">
        <f aca="false">($AZ34-$AH34)/18+AP34</f>
        <v>8.7113</v>
      </c>
      <c r="AR34" s="103" t="n">
        <f aca="false">($AZ34-$AH34)/18+AQ34</f>
        <v>8.20406666666666</v>
      </c>
      <c r="AS34" s="103" t="n">
        <f aca="false">($AZ34-$AH34)/18+AR34</f>
        <v>7.69683333333333</v>
      </c>
      <c r="AT34" s="103" t="n">
        <f aca="false">($AZ34-$AH34)/18+AS34</f>
        <v>7.1896</v>
      </c>
      <c r="AU34" s="103" t="n">
        <f aca="false">($AZ34-$AH34)/18+AT34</f>
        <v>6.68236666666666</v>
      </c>
      <c r="AV34" s="103" t="n">
        <f aca="false">($AZ34-$AH34)/18+AU34</f>
        <v>6.17513333333333</v>
      </c>
      <c r="AW34" s="103" t="n">
        <f aca="false">($AZ34-$AH34)/18+AV34</f>
        <v>5.66789999999999</v>
      </c>
      <c r="AX34" s="103" t="n">
        <f aca="false">($AZ34-$AH34)/18+AW34</f>
        <v>5.16066666666666</v>
      </c>
      <c r="AY34" s="103" t="n">
        <f aca="false">($AZ34-$AH34)/18+AX34</f>
        <v>4.65343333333333</v>
      </c>
      <c r="AZ34" s="103" t="n">
        <f aca="false">(AZ37-AZ32)/5+AZ33</f>
        <v>4.1462</v>
      </c>
      <c r="BA34" s="114" t="n">
        <f aca="false">($AZ34-$AH34)/Delta+AZ34</f>
        <v>3.63896666666667</v>
      </c>
      <c r="BB34" s="114" t="n">
        <f aca="false">($AZ34-$AH34)/Delta+BA34</f>
        <v>3.13173333333333</v>
      </c>
      <c r="BC34" s="114" t="n">
        <f aca="false">($AZ34-$AH34)/Delta+BB34</f>
        <v>2.6245</v>
      </c>
      <c r="BD34" s="114" t="n">
        <f aca="false">($AZ34-$AH34)/Delta+BC34</f>
        <v>2.11726666666667</v>
      </c>
      <c r="BE34" s="114" t="n">
        <f aca="false">($AZ34-$AH34)/Delta+BD34</f>
        <v>1.61003333333333</v>
      </c>
      <c r="BF34" s="114" t="n">
        <f aca="false">($AZ34-$AH34)/Delta+BE34</f>
        <v>1.1028</v>
      </c>
      <c r="BG34" s="114" t="n">
        <f aca="false">($AZ34-$AH34)/Delta+BF34</f>
        <v>0.595566666666668</v>
      </c>
      <c r="BH34" s="114" t="n">
        <f aca="false">($AZ34-$AH34)/Delta+BG34</f>
        <v>0.0883333333333347</v>
      </c>
      <c r="BI34" s="114" t="n">
        <f aca="false">($AZ34-$AH34)/Delta+BH34</f>
        <v>-0.418899999999999</v>
      </c>
      <c r="BJ34" s="114" t="n">
        <f aca="false">($AZ34-$AH34)/Delta+BI34</f>
        <v>-0.926133333333332</v>
      </c>
    </row>
    <row r="35" customFormat="false" ht="12.8" hidden="false" customHeight="false" outlineLevel="0" collapsed="false">
      <c r="A35" s="102" t="n">
        <f aca="false">(A$7-A$2)/5+A34</f>
        <v>68</v>
      </c>
      <c r="B35" s="103" t="n">
        <v>0</v>
      </c>
      <c r="C35" s="103" t="n">
        <f aca="false">$H35/6+B35</f>
        <v>1.03036666666667</v>
      </c>
      <c r="D35" s="103" t="n">
        <f aca="false">$H35/6+C35</f>
        <v>2.06073333333333</v>
      </c>
      <c r="E35" s="103" t="n">
        <f aca="false">$H35/6+D35</f>
        <v>3.0911</v>
      </c>
      <c r="F35" s="103" t="n">
        <f aca="false">$H35/6+E35</f>
        <v>4.12146666666667</v>
      </c>
      <c r="G35" s="103" t="n">
        <f aca="false">$H35/6+F35</f>
        <v>5.15183333333333</v>
      </c>
      <c r="H35" s="103" t="n">
        <f aca="false">(H37-H32)/5+H34</f>
        <v>6.1822</v>
      </c>
      <c r="I35" s="103" t="n">
        <f aca="false">(I37-I32)/5+I34</f>
        <v>6.8408</v>
      </c>
      <c r="J35" s="103" t="n">
        <f aca="false">(J37-J32)/5+J34</f>
        <v>7.7356</v>
      </c>
      <c r="K35" s="103" t="n">
        <f aca="false">(K37-K32)/5+K34</f>
        <v>8.151</v>
      </c>
      <c r="L35" s="103" t="n">
        <f aca="false">(L37-L32)/5+L34</f>
        <v>12.2964</v>
      </c>
      <c r="M35" s="103" t="n">
        <f aca="false">(M37-M32)/5+M34</f>
        <v>13.585</v>
      </c>
      <c r="N35" s="103" t="n">
        <f aca="false">(N37-N32)/5+N34</f>
        <v>13.908</v>
      </c>
      <c r="O35" s="103" t="n">
        <f aca="false">(O37-O32)/5+O34</f>
        <v>14.9338</v>
      </c>
      <c r="P35" s="103" t="n">
        <f aca="false">(P37-P32)/5+P34</f>
        <v>15.96</v>
      </c>
      <c r="Q35" s="103" t="n">
        <f aca="false">(R35+P35)/2</f>
        <v>16.3685</v>
      </c>
      <c r="R35" s="103" t="n">
        <f aca="false">(R37-R32)/5+R34</f>
        <v>16.777</v>
      </c>
      <c r="S35" s="103" t="n">
        <f aca="false">(T35+R35)/2</f>
        <v>17.1285</v>
      </c>
      <c r="T35" s="103" t="n">
        <f aca="false">(T37-T32)/5+T34</f>
        <v>17.48</v>
      </c>
      <c r="U35" s="103" t="n">
        <f aca="false">(V35+T35)/2</f>
        <v>17.594</v>
      </c>
      <c r="V35" s="103" t="n">
        <f aca="false">(V37-V32)/5+V34</f>
        <v>17.708</v>
      </c>
      <c r="W35" s="103" t="n">
        <f aca="false">(X35+V35)/2</f>
        <v>17.708</v>
      </c>
      <c r="X35" s="103" t="n">
        <f aca="false">(X37-X32)/5+X34</f>
        <v>17.708</v>
      </c>
      <c r="Y35" s="103" t="n">
        <f aca="false">(Z35+X35)/2</f>
        <v>17.3156</v>
      </c>
      <c r="Z35" s="103" t="n">
        <f aca="false">(Z37-Z32)/5+Z34</f>
        <v>16.9232</v>
      </c>
      <c r="AA35" s="103" t="n">
        <f aca="false">(AB35+Z35)/2</f>
        <v>16.4361</v>
      </c>
      <c r="AB35" s="103" t="n">
        <f aca="false">(AB37-AB32)/5+AB34</f>
        <v>15.949</v>
      </c>
      <c r="AC35" s="103" t="n">
        <f aca="false">(AD35+AB35)/2</f>
        <v>15.5176</v>
      </c>
      <c r="AD35" s="103" t="n">
        <f aca="false">(AD37-AD32)/5+AD34</f>
        <v>15.0862</v>
      </c>
      <c r="AE35" s="103" t="n">
        <f aca="false">(AF35+AD35)/2</f>
        <v>14.6681</v>
      </c>
      <c r="AF35" s="103" t="n">
        <f aca="false">(AF37-AF32)/5+AF34</f>
        <v>14.25</v>
      </c>
      <c r="AG35" s="103" t="n">
        <f aca="false">(AH35+AF35)/2</f>
        <v>13.8223</v>
      </c>
      <c r="AH35" s="103" t="n">
        <f aca="false">(AH37-AH32)/5+AH34</f>
        <v>13.3946</v>
      </c>
      <c r="AI35" s="103" t="n">
        <f aca="false">($AZ35-$AH35)/18+AH35</f>
        <v>12.8876111111111</v>
      </c>
      <c r="AJ35" s="103" t="n">
        <f aca="false">($AZ35-$AH35)/18+AI35</f>
        <v>12.3806222222222</v>
      </c>
      <c r="AK35" s="103" t="n">
        <f aca="false">($AZ35-$AH35)/18+AJ35</f>
        <v>11.8736333333333</v>
      </c>
      <c r="AL35" s="103" t="n">
        <f aca="false">($AZ35-$AH35)/18+AK35</f>
        <v>11.3666444444444</v>
      </c>
      <c r="AM35" s="103" t="n">
        <f aca="false">($AZ35-$AH35)/18+AL35</f>
        <v>10.8596555555556</v>
      </c>
      <c r="AN35" s="103" t="n">
        <f aca="false">($AZ35-$AH35)/18+AM35</f>
        <v>10.3526666666667</v>
      </c>
      <c r="AO35" s="103" t="n">
        <f aca="false">($AZ35-$AH35)/18+AN35</f>
        <v>9.84567777777777</v>
      </c>
      <c r="AP35" s="103" t="n">
        <f aca="false">($AZ35-$AH35)/18+AO35</f>
        <v>9.33868888888888</v>
      </c>
      <c r="AQ35" s="103" t="n">
        <f aca="false">($AZ35-$AH35)/18+AP35</f>
        <v>8.83169999999999</v>
      </c>
      <c r="AR35" s="103" t="n">
        <f aca="false">($AZ35-$AH35)/18+AQ35</f>
        <v>8.32471111111111</v>
      </c>
      <c r="AS35" s="103" t="n">
        <f aca="false">($AZ35-$AH35)/18+AR35</f>
        <v>7.81772222222222</v>
      </c>
      <c r="AT35" s="103" t="n">
        <f aca="false">($AZ35-$AH35)/18+AS35</f>
        <v>7.31073333333333</v>
      </c>
      <c r="AU35" s="103" t="n">
        <f aca="false">($AZ35-$AH35)/18+AT35</f>
        <v>6.80374444444444</v>
      </c>
      <c r="AV35" s="103" t="n">
        <f aca="false">($AZ35-$AH35)/18+AU35</f>
        <v>6.29675555555555</v>
      </c>
      <c r="AW35" s="103" t="n">
        <f aca="false">($AZ35-$AH35)/18+AV35</f>
        <v>5.78976666666666</v>
      </c>
      <c r="AX35" s="103" t="n">
        <f aca="false">($AZ35-$AH35)/18+AW35</f>
        <v>5.28277777777777</v>
      </c>
      <c r="AY35" s="103" t="n">
        <f aca="false">($AZ35-$AH35)/18+AX35</f>
        <v>4.77578888888889</v>
      </c>
      <c r="AZ35" s="103" t="n">
        <f aca="false">(AZ37-AZ32)/5+AZ34</f>
        <v>4.2688</v>
      </c>
      <c r="BA35" s="114" t="n">
        <f aca="false">($AZ35-$AH35)/Delta+AZ35</f>
        <v>3.76181111111111</v>
      </c>
      <c r="BB35" s="114" t="n">
        <f aca="false">($AZ35-$AH35)/Delta+BA35</f>
        <v>3.25482222222222</v>
      </c>
      <c r="BC35" s="114" t="n">
        <f aca="false">($AZ35-$AH35)/Delta+BB35</f>
        <v>2.74783333333333</v>
      </c>
      <c r="BD35" s="114" t="n">
        <f aca="false">($AZ35-$AH35)/Delta+BC35</f>
        <v>2.24084444444444</v>
      </c>
      <c r="BE35" s="114" t="n">
        <f aca="false">($AZ35-$AH35)/Delta+BD35</f>
        <v>1.73385555555556</v>
      </c>
      <c r="BF35" s="114" t="n">
        <f aca="false">($AZ35-$AH35)/Delta+BE35</f>
        <v>1.22686666666667</v>
      </c>
      <c r="BG35" s="114" t="n">
        <f aca="false">($AZ35-$AH35)/Delta+BF35</f>
        <v>0.719877777777778</v>
      </c>
      <c r="BH35" s="114" t="n">
        <f aca="false">($AZ35-$AH35)/Delta+BG35</f>
        <v>0.212888888888889</v>
      </c>
      <c r="BI35" s="114" t="n">
        <f aca="false">($AZ35-$AH35)/Delta+BH35</f>
        <v>-0.294099999999999</v>
      </c>
      <c r="BJ35" s="114" t="n">
        <f aca="false">($AZ35-$AH35)/Delta+BI35</f>
        <v>-0.801088888888888</v>
      </c>
    </row>
    <row r="36" customFormat="false" ht="12.8" hidden="false" customHeight="false" outlineLevel="0" collapsed="false">
      <c r="A36" s="102" t="n">
        <f aca="false">(A$7-A$2)/5+A35</f>
        <v>69</v>
      </c>
      <c r="B36" s="103" t="n">
        <v>0</v>
      </c>
      <c r="C36" s="103" t="n">
        <f aca="false">$H36/6+B36</f>
        <v>1.03143333333333</v>
      </c>
      <c r="D36" s="103" t="n">
        <f aca="false">$H36/6+C36</f>
        <v>2.06286666666667</v>
      </c>
      <c r="E36" s="103" t="n">
        <f aca="false">$H36/6+D36</f>
        <v>3.0943</v>
      </c>
      <c r="F36" s="103" t="n">
        <f aca="false">$H36/6+E36</f>
        <v>4.12573333333333</v>
      </c>
      <c r="G36" s="103" t="n">
        <f aca="false">$H36/6+F36</f>
        <v>5.15716666666667</v>
      </c>
      <c r="H36" s="103" t="n">
        <f aca="false">(H37-H32)/5+H35</f>
        <v>6.1886</v>
      </c>
      <c r="I36" s="103" t="n">
        <f aca="false">(I37-I32)/5+I35</f>
        <v>6.8544</v>
      </c>
      <c r="J36" s="103" t="n">
        <f aca="false">(J37-J32)/5+J35</f>
        <v>7.7838</v>
      </c>
      <c r="K36" s="103" t="n">
        <f aca="false">(K37-K32)/5+K35</f>
        <v>8.208</v>
      </c>
      <c r="L36" s="103" t="n">
        <f aca="false">(L37-L32)/5+L35</f>
        <v>12.7982</v>
      </c>
      <c r="M36" s="103" t="n">
        <f aca="false">(M37-M32)/5+M35</f>
        <v>13.68</v>
      </c>
      <c r="N36" s="103" t="n">
        <f aca="false">(N37-N32)/5+N35</f>
        <v>14.079</v>
      </c>
      <c r="O36" s="103" t="n">
        <f aca="false">(O37-O32)/5+O35</f>
        <v>15.1144</v>
      </c>
      <c r="P36" s="103" t="n">
        <f aca="false">(P37-P32)/5+P35</f>
        <v>16.15</v>
      </c>
      <c r="Q36" s="103" t="n">
        <f aca="false">(R36+P36)/2</f>
        <v>16.568</v>
      </c>
      <c r="R36" s="103" t="n">
        <f aca="false">(R37-R32)/5+R35</f>
        <v>16.986</v>
      </c>
      <c r="S36" s="103" t="n">
        <f aca="false">(T36+R36)/2</f>
        <v>17.328</v>
      </c>
      <c r="T36" s="103" t="n">
        <f aca="false">(T37-T32)/5+T35</f>
        <v>17.67</v>
      </c>
      <c r="U36" s="103" t="n">
        <f aca="false">(V36+T36)/2</f>
        <v>17.7745</v>
      </c>
      <c r="V36" s="103" t="n">
        <f aca="false">(V37-V32)/5+V35</f>
        <v>17.879</v>
      </c>
      <c r="W36" s="103" t="n">
        <f aca="false">(X36+V36)/2</f>
        <v>17.879</v>
      </c>
      <c r="X36" s="103" t="n">
        <f aca="false">(X37-X32)/5+X35</f>
        <v>17.879</v>
      </c>
      <c r="Y36" s="103" t="n">
        <f aca="false">(Z36+X36)/2</f>
        <v>17.4818</v>
      </c>
      <c r="Z36" s="103" t="n">
        <f aca="false">(Z37-Z32)/5+Z35</f>
        <v>17.0846</v>
      </c>
      <c r="AA36" s="103" t="n">
        <f aca="false">(AB36+Z36)/2</f>
        <v>16.5913</v>
      </c>
      <c r="AB36" s="103" t="n">
        <f aca="false">(AB37-AB32)/5+AB35</f>
        <v>16.098</v>
      </c>
      <c r="AC36" s="103" t="n">
        <f aca="false">(AD36+AB36)/2</f>
        <v>15.6613</v>
      </c>
      <c r="AD36" s="103" t="n">
        <f aca="false">(AD37-AD32)/5+AD35</f>
        <v>15.2246</v>
      </c>
      <c r="AE36" s="103" t="n">
        <f aca="false">(AF36+AD36)/2</f>
        <v>14.8018</v>
      </c>
      <c r="AF36" s="103" t="n">
        <f aca="false">(AF37-AF32)/5+AF35</f>
        <v>14.379</v>
      </c>
      <c r="AG36" s="103" t="n">
        <f aca="false">(AH36+AF36)/2</f>
        <v>13.9459</v>
      </c>
      <c r="AH36" s="103" t="n">
        <f aca="false">(AH37-AH32)/5+AH35</f>
        <v>13.5128</v>
      </c>
      <c r="AI36" s="103" t="n">
        <f aca="false">($AZ36-$AH36)/18+AH36</f>
        <v>13.0060555555556</v>
      </c>
      <c r="AJ36" s="103" t="n">
        <f aca="false">($AZ36-$AH36)/18+AI36</f>
        <v>12.4993111111111</v>
      </c>
      <c r="AK36" s="103" t="n">
        <f aca="false">($AZ36-$AH36)/18+AJ36</f>
        <v>11.9925666666667</v>
      </c>
      <c r="AL36" s="103" t="n">
        <f aca="false">($AZ36-$AH36)/18+AK36</f>
        <v>11.4858222222222</v>
      </c>
      <c r="AM36" s="103" t="n">
        <f aca="false">($AZ36-$AH36)/18+AL36</f>
        <v>10.9790777777778</v>
      </c>
      <c r="AN36" s="103" t="n">
        <f aca="false">($AZ36-$AH36)/18+AM36</f>
        <v>10.4723333333333</v>
      </c>
      <c r="AO36" s="103" t="n">
        <f aca="false">($AZ36-$AH36)/18+AN36</f>
        <v>9.96558888888888</v>
      </c>
      <c r="AP36" s="103" t="n">
        <f aca="false">($AZ36-$AH36)/18+AO36</f>
        <v>9.45884444444444</v>
      </c>
      <c r="AQ36" s="103" t="n">
        <f aca="false">($AZ36-$AH36)/18+AP36</f>
        <v>8.95209999999999</v>
      </c>
      <c r="AR36" s="103" t="n">
        <f aca="false">($AZ36-$AH36)/18+AQ36</f>
        <v>8.44535555555555</v>
      </c>
      <c r="AS36" s="103" t="n">
        <f aca="false">($AZ36-$AH36)/18+AR36</f>
        <v>7.9386111111111</v>
      </c>
      <c r="AT36" s="103" t="n">
        <f aca="false">($AZ36-$AH36)/18+AS36</f>
        <v>7.43186666666666</v>
      </c>
      <c r="AU36" s="103" t="n">
        <f aca="false">($AZ36-$AH36)/18+AT36</f>
        <v>6.92512222222222</v>
      </c>
      <c r="AV36" s="103" t="n">
        <f aca="false">($AZ36-$AH36)/18+AU36</f>
        <v>6.41837777777777</v>
      </c>
      <c r="AW36" s="103" t="n">
        <f aca="false">($AZ36-$AH36)/18+AV36</f>
        <v>5.91163333333333</v>
      </c>
      <c r="AX36" s="103" t="n">
        <f aca="false">($AZ36-$AH36)/18+AW36</f>
        <v>5.40488888888888</v>
      </c>
      <c r="AY36" s="103" t="n">
        <f aca="false">($AZ36-$AH36)/18+AX36</f>
        <v>4.89814444444444</v>
      </c>
      <c r="AZ36" s="103" t="n">
        <f aca="false">(AZ37-AZ32)/5+AZ35</f>
        <v>4.3914</v>
      </c>
      <c r="BA36" s="114" t="n">
        <f aca="false">($AZ36-$AH36)/Delta+AZ36</f>
        <v>3.88465555555556</v>
      </c>
      <c r="BB36" s="114" t="n">
        <f aca="false">($AZ36-$AH36)/Delta+BA36</f>
        <v>3.37791111111111</v>
      </c>
      <c r="BC36" s="114" t="n">
        <f aca="false">($AZ36-$AH36)/Delta+BB36</f>
        <v>2.87116666666667</v>
      </c>
      <c r="BD36" s="114" t="n">
        <f aca="false">($AZ36-$AH36)/Delta+BC36</f>
        <v>2.36442222222222</v>
      </c>
      <c r="BE36" s="114" t="n">
        <f aca="false">($AZ36-$AH36)/Delta+BD36</f>
        <v>1.85767777777778</v>
      </c>
      <c r="BF36" s="114" t="n">
        <f aca="false">($AZ36-$AH36)/Delta+BE36</f>
        <v>1.35093333333334</v>
      </c>
      <c r="BG36" s="114" t="n">
        <f aca="false">($AZ36-$AH36)/Delta+BF36</f>
        <v>0.844188888888891</v>
      </c>
      <c r="BH36" s="114" t="n">
        <f aca="false">($AZ36-$AH36)/Delta+BG36</f>
        <v>0.337444444444447</v>
      </c>
      <c r="BI36" s="114" t="n">
        <f aca="false">($AZ36-$AH36)/Delta+BH36</f>
        <v>-0.169299999999997</v>
      </c>
      <c r="BJ36" s="114" t="n">
        <f aca="false">($AZ36-$AH36)/Delta+BI36</f>
        <v>-0.676044444444442</v>
      </c>
    </row>
    <row r="37" customFormat="false" ht="12.8" hidden="false" customHeight="false" outlineLevel="0" collapsed="false">
      <c r="A37" s="102" t="n">
        <f aca="false">A32+5</f>
        <v>70</v>
      </c>
      <c r="B37" s="103" t="n">
        <v>0</v>
      </c>
      <c r="C37" s="103" t="n">
        <f aca="false">$H37/6+B37</f>
        <v>1.0325</v>
      </c>
      <c r="D37" s="103" t="n">
        <f aca="false">$H37/6+C37</f>
        <v>2.065</v>
      </c>
      <c r="E37" s="103" t="n">
        <f aca="false">$H37/6+D37</f>
        <v>3.0975</v>
      </c>
      <c r="F37" s="103" t="n">
        <f aca="false">$H37/6+E37</f>
        <v>4.13</v>
      </c>
      <c r="G37" s="103" t="n">
        <f aca="false">$H37/6+F37</f>
        <v>5.1625</v>
      </c>
      <c r="H37" s="113" t="n">
        <f aca="false">polar_type22!$Q$6</f>
        <v>6.195</v>
      </c>
      <c r="I37" s="113" t="n">
        <f aca="false">polar_type22!$Q$7</f>
        <v>6.868</v>
      </c>
      <c r="J37" s="113" t="n">
        <f aca="false">polar_type22!$Q$8</f>
        <v>7.832</v>
      </c>
      <c r="K37" s="113" t="n">
        <f aca="false">polar_type22!$Q$9</f>
        <v>8.265</v>
      </c>
      <c r="L37" s="113" t="n">
        <f aca="false">polar_type22!$Q$10</f>
        <v>13.3</v>
      </c>
      <c r="M37" s="113" t="n">
        <f aca="false">polar_type22!$Q$11</f>
        <v>13.775</v>
      </c>
      <c r="N37" s="113" t="n">
        <f aca="false">polar_type22!$Q$12</f>
        <v>14.25</v>
      </c>
      <c r="O37" s="113" t="n">
        <f aca="false">polar_type22!$Q$13</f>
        <v>15.295</v>
      </c>
      <c r="P37" s="113" t="n">
        <f aca="false">polar_type22!$Q$14</f>
        <v>16.34</v>
      </c>
      <c r="Q37" s="103" t="n">
        <f aca="false">(R37+P37)/2</f>
        <v>16.7675</v>
      </c>
      <c r="R37" s="113" t="n">
        <f aca="false">polar_type22!$Q$15</f>
        <v>17.195</v>
      </c>
      <c r="S37" s="103" t="n">
        <f aca="false">(T37+R37)/2</f>
        <v>17.5275</v>
      </c>
      <c r="T37" s="113" t="n">
        <f aca="false">polar_type22!$Q$16</f>
        <v>17.86</v>
      </c>
      <c r="U37" s="103" t="n">
        <f aca="false">(V37+T37)/2</f>
        <v>17.955</v>
      </c>
      <c r="V37" s="113" t="n">
        <f aca="false">polar_type22!$Q$17</f>
        <v>18.05</v>
      </c>
      <c r="W37" s="103" t="n">
        <f aca="false">(X37+V37)/2</f>
        <v>18.05</v>
      </c>
      <c r="X37" s="113" t="n">
        <f aca="false">polar_type22!$Q$18</f>
        <v>18.05</v>
      </c>
      <c r="Y37" s="103" t="n">
        <f aca="false">(Z37+X37)/2</f>
        <v>17.648</v>
      </c>
      <c r="Z37" s="113" t="n">
        <f aca="false">polar_type22!$Q$19</f>
        <v>17.246</v>
      </c>
      <c r="AA37" s="103" t="n">
        <f aca="false">(AB37+Z37)/2</f>
        <v>16.7465</v>
      </c>
      <c r="AB37" s="113" t="n">
        <f aca="false">polar_type22!$Q$20</f>
        <v>16.247</v>
      </c>
      <c r="AC37" s="103" t="n">
        <f aca="false">(AD37+AB37)/2</f>
        <v>15.805</v>
      </c>
      <c r="AD37" s="113" t="n">
        <f aca="false">polar_type22!$Q$21</f>
        <v>15.363</v>
      </c>
      <c r="AE37" s="103" t="n">
        <f aca="false">(AF37+AD37)/2</f>
        <v>14.9355</v>
      </c>
      <c r="AF37" s="113" t="n">
        <f aca="false">polar_type22!$Q$22</f>
        <v>14.508</v>
      </c>
      <c r="AG37" s="103" t="n">
        <f aca="false">(AH37+AF37)/2</f>
        <v>14.0695</v>
      </c>
      <c r="AH37" s="113" t="n">
        <f aca="false">polar_type22!$Q$23</f>
        <v>13.631</v>
      </c>
      <c r="AI37" s="103" t="n">
        <f aca="false">($AZ37-$AH37)/18+AH37</f>
        <v>13.1245</v>
      </c>
      <c r="AJ37" s="103" t="n">
        <f aca="false">($AZ37-$AH37)/18+AI37</f>
        <v>12.618</v>
      </c>
      <c r="AK37" s="103" t="n">
        <f aca="false">($AZ37-$AH37)/18+AJ37</f>
        <v>12.1115</v>
      </c>
      <c r="AL37" s="103" t="n">
        <f aca="false">($AZ37-$AH37)/18+AK37</f>
        <v>11.605</v>
      </c>
      <c r="AM37" s="103" t="n">
        <f aca="false">($AZ37-$AH37)/18+AL37</f>
        <v>11.0985</v>
      </c>
      <c r="AN37" s="103" t="n">
        <f aca="false">($AZ37-$AH37)/18+AM37</f>
        <v>10.592</v>
      </c>
      <c r="AO37" s="103" t="n">
        <f aca="false">($AZ37-$AH37)/18+AN37</f>
        <v>10.0855</v>
      </c>
      <c r="AP37" s="103" t="n">
        <f aca="false">($AZ37-$AH37)/18+AO37</f>
        <v>9.57899999999999</v>
      </c>
      <c r="AQ37" s="103" t="n">
        <f aca="false">($AZ37-$AH37)/18+AP37</f>
        <v>9.07249999999999</v>
      </c>
      <c r="AR37" s="103" t="n">
        <f aca="false">($AZ37-$AH37)/18+AQ37</f>
        <v>8.56599999999999</v>
      </c>
      <c r="AS37" s="103" t="n">
        <f aca="false">($AZ37-$AH37)/18+AR37</f>
        <v>8.05949999999999</v>
      </c>
      <c r="AT37" s="103" t="n">
        <f aca="false">($AZ37-$AH37)/18+AS37</f>
        <v>7.55299999999999</v>
      </c>
      <c r="AU37" s="103" t="n">
        <f aca="false">($AZ37-$AH37)/18+AT37</f>
        <v>7.04649999999999</v>
      </c>
      <c r="AV37" s="103" t="n">
        <f aca="false">($AZ37-$AH37)/18+AU37</f>
        <v>6.53999999999999</v>
      </c>
      <c r="AW37" s="103" t="n">
        <f aca="false">($AZ37-$AH37)/18+AV37</f>
        <v>6.03349999999999</v>
      </c>
      <c r="AX37" s="103" t="n">
        <f aca="false">($AZ37-$AH37)/18+AW37</f>
        <v>5.52699999999999</v>
      </c>
      <c r="AY37" s="103" t="n">
        <f aca="false">($AZ37-$AH37)/18+AX37</f>
        <v>5.02049999999999</v>
      </c>
      <c r="AZ37" s="113" t="n">
        <f aca="false">polar_type22!$Q$24</f>
        <v>4.514</v>
      </c>
      <c r="BA37" s="114" t="n">
        <f aca="false">($AZ37-$AH37)/Delta+AZ37</f>
        <v>4.0075</v>
      </c>
      <c r="BB37" s="114" t="n">
        <f aca="false">($AZ37-$AH37)/Delta+BA37</f>
        <v>3.501</v>
      </c>
      <c r="BC37" s="114" t="n">
        <f aca="false">($AZ37-$AH37)/Delta+BB37</f>
        <v>2.9945</v>
      </c>
      <c r="BD37" s="114" t="n">
        <f aca="false">($AZ37-$AH37)/Delta+BC37</f>
        <v>2.488</v>
      </c>
      <c r="BE37" s="114" t="n">
        <f aca="false">($AZ37-$AH37)/Delta+BD37</f>
        <v>1.9815</v>
      </c>
      <c r="BF37" s="114" t="n">
        <f aca="false">($AZ37-$AH37)/Delta+BE37</f>
        <v>1.475</v>
      </c>
      <c r="BG37" s="114" t="n">
        <f aca="false">($AZ37-$AH37)/Delta+BF37</f>
        <v>0.9685</v>
      </c>
      <c r="BH37" s="114" t="n">
        <f aca="false">($AZ37-$AH37)/Delta+BG37</f>
        <v>0.462</v>
      </c>
      <c r="BI37" s="114" t="n">
        <f aca="false">($AZ37-$AH37)/Delta+BH37</f>
        <v>-0.0444999999999996</v>
      </c>
      <c r="BJ37" s="114" t="n">
        <f aca="false">($AZ37-$AH37)/Delta+BI37</f>
        <v>-0.551</v>
      </c>
    </row>
    <row r="38" customFormat="false" ht="12.8" hidden="false" customHeight="false" outlineLevel="0" collapsed="false">
      <c r="A38" s="102" t="n">
        <f aca="false">(A$7-A$2)/5+A37</f>
        <v>71</v>
      </c>
      <c r="B38" s="103" t="n">
        <v>0</v>
      </c>
      <c r="C38" s="103" t="n">
        <f aca="false">$H38/6+B38</f>
        <v>1.0315</v>
      </c>
      <c r="D38" s="103" t="n">
        <f aca="false">$H38/6+C38</f>
        <v>2.063</v>
      </c>
      <c r="E38" s="103" t="n">
        <f aca="false">$H38/6+D38</f>
        <v>3.0945</v>
      </c>
      <c r="F38" s="103" t="n">
        <f aca="false">$H38/6+E38</f>
        <v>4.126</v>
      </c>
      <c r="G38" s="103" t="n">
        <f aca="false">$H38/6+F38</f>
        <v>5.1575</v>
      </c>
      <c r="H38" s="103" t="n">
        <f aca="false">(H42-H37)/5+H37</f>
        <v>6.189</v>
      </c>
      <c r="I38" s="103" t="n">
        <f aca="false">(I42-I37)/5+I37</f>
        <v>6.8672</v>
      </c>
      <c r="J38" s="103" t="n">
        <f aca="false">(J42-J37)/5+J37</f>
        <v>7.8656</v>
      </c>
      <c r="K38" s="103" t="n">
        <f aca="false">(K42-K37)/5+K37</f>
        <v>8.835</v>
      </c>
      <c r="L38" s="103" t="n">
        <f aca="false">(L42-L37)/5+L37</f>
        <v>13.395</v>
      </c>
      <c r="M38" s="103" t="n">
        <f aca="false">(M42-M37)/5+M37</f>
        <v>13.8802</v>
      </c>
      <c r="N38" s="103" t="n">
        <f aca="false">(N42-N37)/5+N37</f>
        <v>14.4202</v>
      </c>
      <c r="O38" s="103" t="n">
        <f aca="false">(O42-O37)/5+O37</f>
        <v>15.4824</v>
      </c>
      <c r="P38" s="103" t="n">
        <f aca="false">(P42-P37)/5+P37</f>
        <v>16.53</v>
      </c>
      <c r="Q38" s="103" t="n">
        <f aca="false">(R38+P38)/2</f>
        <v>16.948</v>
      </c>
      <c r="R38" s="103" t="n">
        <f aca="false">(R42-R37)/5+R37</f>
        <v>17.366</v>
      </c>
      <c r="S38" s="103" t="n">
        <f aca="false">(T38+R38)/2</f>
        <v>17.689</v>
      </c>
      <c r="T38" s="103" t="n">
        <f aca="false">(T42-T37)/5+T37</f>
        <v>18.012</v>
      </c>
      <c r="U38" s="103" t="n">
        <f aca="false">(V38+T38)/2</f>
        <v>18.126</v>
      </c>
      <c r="V38" s="103" t="n">
        <f aca="false">(V42-V37)/5+V37</f>
        <v>18.24</v>
      </c>
      <c r="W38" s="103" t="n">
        <f aca="false">(X38+V38)/2</f>
        <v>18.24</v>
      </c>
      <c r="X38" s="103" t="n">
        <f aca="false">(X42-X37)/5+X37</f>
        <v>18.24</v>
      </c>
      <c r="Y38" s="103" t="n">
        <f aca="false">(Z38+X38)/2</f>
        <v>17.8322</v>
      </c>
      <c r="Z38" s="103" t="n">
        <f aca="false">(Z42-Z37)/5+Z37</f>
        <v>17.4244</v>
      </c>
      <c r="AA38" s="103" t="n">
        <f aca="false">(AB38+Z38)/2</f>
        <v>16.9181</v>
      </c>
      <c r="AB38" s="103" t="n">
        <f aca="false">(AB42-AB37)/5+AB37</f>
        <v>16.4118</v>
      </c>
      <c r="AC38" s="103" t="n">
        <f aca="false">(AD38+AB38)/2</f>
        <v>15.9635</v>
      </c>
      <c r="AD38" s="103" t="n">
        <f aca="false">(AD42-AD37)/5+AD37</f>
        <v>15.5152</v>
      </c>
      <c r="AE38" s="103" t="n">
        <f aca="false">(AF38+AD38)/2</f>
        <v>15.0817</v>
      </c>
      <c r="AF38" s="103" t="n">
        <f aca="false">(AF42-AF37)/5+AF37</f>
        <v>14.6482</v>
      </c>
      <c r="AG38" s="103" t="n">
        <f aca="false">(AH38+AF38)/2</f>
        <v>14.2036</v>
      </c>
      <c r="AH38" s="103" t="n">
        <f aca="false">(AH42-AH37)/5+AH37</f>
        <v>13.759</v>
      </c>
      <c r="AI38" s="103" t="n">
        <f aca="false">($AZ38-$AH38)/18+AH38</f>
        <v>13.2515333333333</v>
      </c>
      <c r="AJ38" s="103" t="n">
        <f aca="false">($AZ38-$AH38)/18+AI38</f>
        <v>12.7440666666667</v>
      </c>
      <c r="AK38" s="103" t="n">
        <f aca="false">($AZ38-$AH38)/18+AJ38</f>
        <v>12.2366</v>
      </c>
      <c r="AL38" s="103" t="n">
        <f aca="false">($AZ38-$AH38)/18+AK38</f>
        <v>11.7291333333333</v>
      </c>
      <c r="AM38" s="103" t="n">
        <f aca="false">($AZ38-$AH38)/18+AL38</f>
        <v>11.2216666666667</v>
      </c>
      <c r="AN38" s="103" t="n">
        <f aca="false">($AZ38-$AH38)/18+AM38</f>
        <v>10.7142</v>
      </c>
      <c r="AO38" s="103" t="n">
        <f aca="false">($AZ38-$AH38)/18+AN38</f>
        <v>10.2067333333333</v>
      </c>
      <c r="AP38" s="103" t="n">
        <f aca="false">($AZ38-$AH38)/18+AO38</f>
        <v>9.69926666666667</v>
      </c>
      <c r="AQ38" s="103" t="n">
        <f aca="false">($AZ38-$AH38)/18+AP38</f>
        <v>9.19180000000001</v>
      </c>
      <c r="AR38" s="103" t="n">
        <f aca="false">($AZ38-$AH38)/18+AQ38</f>
        <v>8.68433333333334</v>
      </c>
      <c r="AS38" s="103" t="n">
        <f aca="false">($AZ38-$AH38)/18+AR38</f>
        <v>8.17686666666668</v>
      </c>
      <c r="AT38" s="103" t="n">
        <f aca="false">($AZ38-$AH38)/18+AS38</f>
        <v>7.66940000000001</v>
      </c>
      <c r="AU38" s="103" t="n">
        <f aca="false">($AZ38-$AH38)/18+AT38</f>
        <v>7.16193333333334</v>
      </c>
      <c r="AV38" s="103" t="n">
        <f aca="false">($AZ38-$AH38)/18+AU38</f>
        <v>6.65446666666668</v>
      </c>
      <c r="AW38" s="103" t="n">
        <f aca="false">($AZ38-$AH38)/18+AV38</f>
        <v>6.14700000000001</v>
      </c>
      <c r="AX38" s="103" t="n">
        <f aca="false">($AZ38-$AH38)/18+AW38</f>
        <v>5.63953333333334</v>
      </c>
      <c r="AY38" s="103" t="n">
        <f aca="false">($AZ38-$AH38)/18+AX38</f>
        <v>5.13206666666668</v>
      </c>
      <c r="AZ38" s="103" t="n">
        <f aca="false">(AZ42-AZ37)/5+AZ37</f>
        <v>4.6246</v>
      </c>
      <c r="BA38" s="114" t="n">
        <f aca="false">($AZ38-$AH38)/Delta+AZ38</f>
        <v>4.11713333333333</v>
      </c>
      <c r="BB38" s="114" t="n">
        <f aca="false">($AZ38-$AH38)/Delta+BA38</f>
        <v>3.60966666666667</v>
      </c>
      <c r="BC38" s="114" t="n">
        <f aca="false">($AZ38-$AH38)/Delta+BB38</f>
        <v>3.1022</v>
      </c>
      <c r="BD38" s="114" t="n">
        <f aca="false">($AZ38-$AH38)/Delta+BC38</f>
        <v>2.59473333333333</v>
      </c>
      <c r="BE38" s="114" t="n">
        <f aca="false">($AZ38-$AH38)/Delta+BD38</f>
        <v>2.08726666666667</v>
      </c>
      <c r="BF38" s="114" t="n">
        <f aca="false">($AZ38-$AH38)/Delta+BE38</f>
        <v>1.5798</v>
      </c>
      <c r="BG38" s="114" t="n">
        <f aca="false">($AZ38-$AH38)/Delta+BF38</f>
        <v>1.07233333333333</v>
      </c>
      <c r="BH38" s="114" t="n">
        <f aca="false">($AZ38-$AH38)/Delta+BG38</f>
        <v>0.564866666666666</v>
      </c>
      <c r="BI38" s="114" t="n">
        <f aca="false">($AZ38-$AH38)/Delta+BH38</f>
        <v>0.0573999999999997</v>
      </c>
      <c r="BJ38" s="114" t="n">
        <f aca="false">($AZ38-$AH38)/Delta+BI38</f>
        <v>-0.450066666666667</v>
      </c>
    </row>
    <row r="39" customFormat="false" ht="12.8" hidden="false" customHeight="false" outlineLevel="0" collapsed="false">
      <c r="A39" s="102" t="n">
        <f aca="false">(A$7-A$2)/5+A38</f>
        <v>72</v>
      </c>
      <c r="B39" s="103" t="n">
        <v>0</v>
      </c>
      <c r="C39" s="103" t="n">
        <f aca="false">$H39/6+B39</f>
        <v>1.0305</v>
      </c>
      <c r="D39" s="103" t="n">
        <f aca="false">$H39/6+C39</f>
        <v>2.061</v>
      </c>
      <c r="E39" s="103" t="n">
        <f aca="false">$H39/6+D39</f>
        <v>3.0915</v>
      </c>
      <c r="F39" s="103" t="n">
        <f aca="false">$H39/6+E39</f>
        <v>4.122</v>
      </c>
      <c r="G39" s="103" t="n">
        <f aca="false">$H39/6+F39</f>
        <v>5.1525</v>
      </c>
      <c r="H39" s="103" t="n">
        <f aca="false">(H42-H37)/5+H38</f>
        <v>6.183</v>
      </c>
      <c r="I39" s="103" t="n">
        <f aca="false">(I42-I37)/5+I38</f>
        <v>6.8664</v>
      </c>
      <c r="J39" s="103" t="n">
        <f aca="false">(J42-J37)/5+J38</f>
        <v>7.8992</v>
      </c>
      <c r="K39" s="103" t="n">
        <f aca="false">(K42-K37)/5+K38</f>
        <v>9.405</v>
      </c>
      <c r="L39" s="103" t="n">
        <f aca="false">(L42-L37)/5+L38</f>
        <v>13.49</v>
      </c>
      <c r="M39" s="103" t="n">
        <f aca="false">(M42-M37)/5+M38</f>
        <v>13.9854</v>
      </c>
      <c r="N39" s="103" t="n">
        <f aca="false">(N42-N37)/5+N38</f>
        <v>14.5904</v>
      </c>
      <c r="O39" s="103" t="n">
        <f aca="false">(O42-O37)/5+O38</f>
        <v>15.6698</v>
      </c>
      <c r="P39" s="103" t="n">
        <f aca="false">(P42-P37)/5+P38</f>
        <v>16.72</v>
      </c>
      <c r="Q39" s="103" t="n">
        <f aca="false">(R39+P39)/2</f>
        <v>17.1285</v>
      </c>
      <c r="R39" s="103" t="n">
        <f aca="false">(R42-R37)/5+R38</f>
        <v>17.537</v>
      </c>
      <c r="S39" s="103" t="n">
        <f aca="false">(T39+R39)/2</f>
        <v>17.8505</v>
      </c>
      <c r="T39" s="103" t="n">
        <f aca="false">(T42-T37)/5+T38</f>
        <v>18.164</v>
      </c>
      <c r="U39" s="103" t="n">
        <f aca="false">(V39+T39)/2</f>
        <v>18.297</v>
      </c>
      <c r="V39" s="103" t="n">
        <f aca="false">(V42-V37)/5+V38</f>
        <v>18.43</v>
      </c>
      <c r="W39" s="103" t="n">
        <f aca="false">(X39+V39)/2</f>
        <v>18.43</v>
      </c>
      <c r="X39" s="103" t="n">
        <f aca="false">(X42-X37)/5+X38</f>
        <v>18.43</v>
      </c>
      <c r="Y39" s="103" t="n">
        <f aca="false">(Z39+X39)/2</f>
        <v>18.0164</v>
      </c>
      <c r="Z39" s="103" t="n">
        <f aca="false">(Z42-Z37)/5+Z38</f>
        <v>17.6028</v>
      </c>
      <c r="AA39" s="103" t="n">
        <f aca="false">(AB39+Z39)/2</f>
        <v>17.0897</v>
      </c>
      <c r="AB39" s="103" t="n">
        <f aca="false">(AB42-AB37)/5+AB38</f>
        <v>16.5766</v>
      </c>
      <c r="AC39" s="103" t="n">
        <f aca="false">(AD39+AB39)/2</f>
        <v>16.122</v>
      </c>
      <c r="AD39" s="103" t="n">
        <f aca="false">(AD42-AD37)/5+AD38</f>
        <v>15.6674</v>
      </c>
      <c r="AE39" s="103" t="n">
        <f aca="false">(AF39+AD39)/2</f>
        <v>15.2279</v>
      </c>
      <c r="AF39" s="103" t="n">
        <f aca="false">(AF42-AF37)/5+AF38</f>
        <v>14.7884</v>
      </c>
      <c r="AG39" s="103" t="n">
        <f aca="false">(AH39+AF39)/2</f>
        <v>14.3377</v>
      </c>
      <c r="AH39" s="103" t="n">
        <f aca="false">(AH42-AH37)/5+AH38</f>
        <v>13.887</v>
      </c>
      <c r="AI39" s="103" t="n">
        <f aca="false">($AZ39-$AH39)/18+AH39</f>
        <v>13.3785666666667</v>
      </c>
      <c r="AJ39" s="103" t="n">
        <f aca="false">($AZ39-$AH39)/18+AI39</f>
        <v>12.8701333333333</v>
      </c>
      <c r="AK39" s="103" t="n">
        <f aca="false">($AZ39-$AH39)/18+AJ39</f>
        <v>12.3617</v>
      </c>
      <c r="AL39" s="103" t="n">
        <f aca="false">($AZ39-$AH39)/18+AK39</f>
        <v>11.8532666666667</v>
      </c>
      <c r="AM39" s="103" t="n">
        <f aca="false">($AZ39-$AH39)/18+AL39</f>
        <v>11.3448333333333</v>
      </c>
      <c r="AN39" s="103" t="n">
        <f aca="false">($AZ39-$AH39)/18+AM39</f>
        <v>10.8364</v>
      </c>
      <c r="AO39" s="103" t="n">
        <f aca="false">($AZ39-$AH39)/18+AN39</f>
        <v>10.3279666666667</v>
      </c>
      <c r="AP39" s="103" t="n">
        <f aca="false">($AZ39-$AH39)/18+AO39</f>
        <v>9.81953333333334</v>
      </c>
      <c r="AQ39" s="103" t="n">
        <f aca="false">($AZ39-$AH39)/18+AP39</f>
        <v>9.31110000000001</v>
      </c>
      <c r="AR39" s="103" t="n">
        <f aca="false">($AZ39-$AH39)/18+AQ39</f>
        <v>8.80266666666667</v>
      </c>
      <c r="AS39" s="103" t="n">
        <f aca="false">($AZ39-$AH39)/18+AR39</f>
        <v>8.29423333333334</v>
      </c>
      <c r="AT39" s="103" t="n">
        <f aca="false">($AZ39-$AH39)/18+AS39</f>
        <v>7.78580000000001</v>
      </c>
      <c r="AU39" s="103" t="n">
        <f aca="false">($AZ39-$AH39)/18+AT39</f>
        <v>7.27736666666667</v>
      </c>
      <c r="AV39" s="103" t="n">
        <f aca="false">($AZ39-$AH39)/18+AU39</f>
        <v>6.76893333333334</v>
      </c>
      <c r="AW39" s="103" t="n">
        <f aca="false">($AZ39-$AH39)/18+AV39</f>
        <v>6.26050000000001</v>
      </c>
      <c r="AX39" s="103" t="n">
        <f aca="false">($AZ39-$AH39)/18+AW39</f>
        <v>5.75206666666667</v>
      </c>
      <c r="AY39" s="103" t="n">
        <f aca="false">($AZ39-$AH39)/18+AX39</f>
        <v>5.24363333333334</v>
      </c>
      <c r="AZ39" s="103" t="n">
        <f aca="false">(AZ42-AZ37)/5+AZ38</f>
        <v>4.7352</v>
      </c>
      <c r="BA39" s="114" t="n">
        <f aca="false">($AZ39-$AH39)/Delta+AZ39</f>
        <v>4.22676666666667</v>
      </c>
      <c r="BB39" s="114" t="n">
        <f aca="false">($AZ39-$AH39)/Delta+BA39</f>
        <v>3.71833333333333</v>
      </c>
      <c r="BC39" s="114" t="n">
        <f aca="false">($AZ39-$AH39)/Delta+BB39</f>
        <v>3.2099</v>
      </c>
      <c r="BD39" s="114" t="n">
        <f aca="false">($AZ39-$AH39)/Delta+BC39</f>
        <v>2.70146666666667</v>
      </c>
      <c r="BE39" s="114" t="n">
        <f aca="false">($AZ39-$AH39)/Delta+BD39</f>
        <v>2.19303333333333</v>
      </c>
      <c r="BF39" s="114" t="n">
        <f aca="false">($AZ39-$AH39)/Delta+BE39</f>
        <v>1.6846</v>
      </c>
      <c r="BG39" s="114" t="n">
        <f aca="false">($AZ39-$AH39)/Delta+BF39</f>
        <v>1.17616666666667</v>
      </c>
      <c r="BH39" s="114" t="n">
        <f aca="false">($AZ39-$AH39)/Delta+BG39</f>
        <v>0.667733333333332</v>
      </c>
      <c r="BI39" s="114" t="n">
        <f aca="false">($AZ39-$AH39)/Delta+BH39</f>
        <v>0.159299999999998</v>
      </c>
      <c r="BJ39" s="114" t="n">
        <f aca="false">($AZ39-$AH39)/Delta+BI39</f>
        <v>-0.349133333333335</v>
      </c>
    </row>
    <row r="40" customFormat="false" ht="12.8" hidden="false" customHeight="false" outlineLevel="0" collapsed="false">
      <c r="A40" s="102" t="n">
        <f aca="false">(A$7-A$2)/5+A39</f>
        <v>73</v>
      </c>
      <c r="B40" s="103" t="n">
        <v>0</v>
      </c>
      <c r="C40" s="103" t="n">
        <f aca="false">$H40/6+B40</f>
        <v>1.0295</v>
      </c>
      <c r="D40" s="103" t="n">
        <f aca="false">$H40/6+C40</f>
        <v>2.059</v>
      </c>
      <c r="E40" s="103" t="n">
        <f aca="false">$H40/6+D40</f>
        <v>3.0885</v>
      </c>
      <c r="F40" s="103" t="n">
        <f aca="false">$H40/6+E40</f>
        <v>4.118</v>
      </c>
      <c r="G40" s="103" t="n">
        <f aca="false">$H40/6+F40</f>
        <v>5.1475</v>
      </c>
      <c r="H40" s="103" t="n">
        <f aca="false">(H42-H37)/5+H39</f>
        <v>6.177</v>
      </c>
      <c r="I40" s="103" t="n">
        <f aca="false">(I42-I37)/5+I39</f>
        <v>6.8656</v>
      </c>
      <c r="J40" s="103" t="n">
        <f aca="false">(J42-J37)/5+J39</f>
        <v>7.9328</v>
      </c>
      <c r="K40" s="103" t="n">
        <f aca="false">(K42-K37)/5+K39</f>
        <v>9.975</v>
      </c>
      <c r="L40" s="103" t="n">
        <f aca="false">(L42-L37)/5+L39</f>
        <v>13.585</v>
      </c>
      <c r="M40" s="103" t="n">
        <f aca="false">(M42-M37)/5+M39</f>
        <v>14.0906</v>
      </c>
      <c r="N40" s="103" t="n">
        <f aca="false">(N42-N37)/5+N39</f>
        <v>14.7606</v>
      </c>
      <c r="O40" s="103" t="n">
        <f aca="false">(O42-O37)/5+O39</f>
        <v>15.8572</v>
      </c>
      <c r="P40" s="103" t="n">
        <f aca="false">(P42-P37)/5+P39</f>
        <v>16.91</v>
      </c>
      <c r="Q40" s="103" t="n">
        <f aca="false">(R40+P40)/2</f>
        <v>17.309</v>
      </c>
      <c r="R40" s="103" t="n">
        <f aca="false">(R42-R37)/5+R39</f>
        <v>17.708</v>
      </c>
      <c r="S40" s="103" t="n">
        <f aca="false">(T40+R40)/2</f>
        <v>18.012</v>
      </c>
      <c r="T40" s="103" t="n">
        <f aca="false">(T42-T37)/5+T39</f>
        <v>18.316</v>
      </c>
      <c r="U40" s="103" t="n">
        <f aca="false">(V40+T40)/2</f>
        <v>18.468</v>
      </c>
      <c r="V40" s="103" t="n">
        <f aca="false">(V42-V37)/5+V39</f>
        <v>18.62</v>
      </c>
      <c r="W40" s="103" t="n">
        <f aca="false">(X40+V40)/2</f>
        <v>18.62</v>
      </c>
      <c r="X40" s="103" t="n">
        <f aca="false">(X42-X37)/5+X39</f>
        <v>18.62</v>
      </c>
      <c r="Y40" s="103" t="n">
        <f aca="false">(Z40+X40)/2</f>
        <v>18.2006</v>
      </c>
      <c r="Z40" s="103" t="n">
        <f aca="false">(Z42-Z37)/5+Z39</f>
        <v>17.7812</v>
      </c>
      <c r="AA40" s="103" t="n">
        <f aca="false">(AB40+Z40)/2</f>
        <v>17.2613</v>
      </c>
      <c r="AB40" s="103" t="n">
        <f aca="false">(AB42-AB37)/5+AB39</f>
        <v>16.7414</v>
      </c>
      <c r="AC40" s="103" t="n">
        <f aca="false">(AD40+AB40)/2</f>
        <v>16.2805</v>
      </c>
      <c r="AD40" s="103" t="n">
        <f aca="false">(AD42-AD37)/5+AD39</f>
        <v>15.8196</v>
      </c>
      <c r="AE40" s="103" t="n">
        <f aca="false">(AF40+AD40)/2</f>
        <v>15.3741</v>
      </c>
      <c r="AF40" s="103" t="n">
        <f aca="false">(AF42-AF37)/5+AF39</f>
        <v>14.9286</v>
      </c>
      <c r="AG40" s="103" t="n">
        <f aca="false">(AH40+AF40)/2</f>
        <v>14.4718</v>
      </c>
      <c r="AH40" s="103" t="n">
        <f aca="false">(AH42-AH37)/5+AH39</f>
        <v>14.015</v>
      </c>
      <c r="AI40" s="103" t="n">
        <f aca="false">($AZ40-$AH40)/18+AH40</f>
        <v>13.5056</v>
      </c>
      <c r="AJ40" s="103" t="n">
        <f aca="false">($AZ40-$AH40)/18+AI40</f>
        <v>12.9962</v>
      </c>
      <c r="AK40" s="103" t="n">
        <f aca="false">($AZ40-$AH40)/18+AJ40</f>
        <v>12.4868</v>
      </c>
      <c r="AL40" s="103" t="n">
        <f aca="false">($AZ40-$AH40)/18+AK40</f>
        <v>11.9774</v>
      </c>
      <c r="AM40" s="103" t="n">
        <f aca="false">($AZ40-$AH40)/18+AL40</f>
        <v>11.468</v>
      </c>
      <c r="AN40" s="103" t="n">
        <f aca="false">($AZ40-$AH40)/18+AM40</f>
        <v>10.9586</v>
      </c>
      <c r="AO40" s="103" t="n">
        <f aca="false">($AZ40-$AH40)/18+AN40</f>
        <v>10.4492</v>
      </c>
      <c r="AP40" s="103" t="n">
        <f aca="false">($AZ40-$AH40)/18+AO40</f>
        <v>9.93980000000001</v>
      </c>
      <c r="AQ40" s="103" t="n">
        <f aca="false">($AZ40-$AH40)/18+AP40</f>
        <v>9.43040000000001</v>
      </c>
      <c r="AR40" s="103" t="n">
        <f aca="false">($AZ40-$AH40)/18+AQ40</f>
        <v>8.92100000000001</v>
      </c>
      <c r="AS40" s="103" t="n">
        <f aca="false">($AZ40-$AH40)/18+AR40</f>
        <v>8.41160000000001</v>
      </c>
      <c r="AT40" s="103" t="n">
        <f aca="false">($AZ40-$AH40)/18+AS40</f>
        <v>7.90220000000001</v>
      </c>
      <c r="AU40" s="103" t="n">
        <f aca="false">($AZ40-$AH40)/18+AT40</f>
        <v>7.39280000000001</v>
      </c>
      <c r="AV40" s="103" t="n">
        <f aca="false">($AZ40-$AH40)/18+AU40</f>
        <v>6.88340000000001</v>
      </c>
      <c r="AW40" s="103" t="n">
        <f aca="false">($AZ40-$AH40)/18+AV40</f>
        <v>6.37400000000001</v>
      </c>
      <c r="AX40" s="103" t="n">
        <f aca="false">($AZ40-$AH40)/18+AW40</f>
        <v>5.86460000000001</v>
      </c>
      <c r="AY40" s="103" t="n">
        <f aca="false">($AZ40-$AH40)/18+AX40</f>
        <v>5.35520000000001</v>
      </c>
      <c r="AZ40" s="103" t="n">
        <f aca="false">(AZ42-AZ37)/5+AZ39</f>
        <v>4.8458</v>
      </c>
      <c r="BA40" s="114" t="n">
        <f aca="false">($AZ40-$AH40)/Delta+AZ40</f>
        <v>4.3364</v>
      </c>
      <c r="BB40" s="114" t="n">
        <f aca="false">($AZ40-$AH40)/Delta+BA40</f>
        <v>3.827</v>
      </c>
      <c r="BC40" s="114" t="n">
        <f aca="false">($AZ40-$AH40)/Delta+BB40</f>
        <v>3.3176</v>
      </c>
      <c r="BD40" s="114" t="n">
        <f aca="false">($AZ40-$AH40)/Delta+BC40</f>
        <v>2.8082</v>
      </c>
      <c r="BE40" s="114" t="n">
        <f aca="false">($AZ40-$AH40)/Delta+BD40</f>
        <v>2.2988</v>
      </c>
      <c r="BF40" s="114" t="n">
        <f aca="false">($AZ40-$AH40)/Delta+BE40</f>
        <v>1.7894</v>
      </c>
      <c r="BG40" s="114" t="n">
        <f aca="false">($AZ40-$AH40)/Delta+BF40</f>
        <v>1.28</v>
      </c>
      <c r="BH40" s="114" t="n">
        <f aca="false">($AZ40-$AH40)/Delta+BG40</f>
        <v>0.7706</v>
      </c>
      <c r="BI40" s="114" t="n">
        <f aca="false">($AZ40-$AH40)/Delta+BH40</f>
        <v>0.2612</v>
      </c>
      <c r="BJ40" s="114" t="n">
        <f aca="false">($AZ40-$AH40)/Delta+BI40</f>
        <v>-0.2482</v>
      </c>
    </row>
    <row r="41" customFormat="false" ht="12.8" hidden="false" customHeight="false" outlineLevel="0" collapsed="false">
      <c r="A41" s="102" t="n">
        <f aca="false">(A$7-A$2)/5+A40</f>
        <v>74</v>
      </c>
      <c r="B41" s="103" t="n">
        <v>0</v>
      </c>
      <c r="C41" s="103" t="n">
        <f aca="false">$H41/6+B41</f>
        <v>1.0285</v>
      </c>
      <c r="D41" s="103" t="n">
        <f aca="false">$H41/6+C41</f>
        <v>2.057</v>
      </c>
      <c r="E41" s="103" t="n">
        <f aca="false">$H41/6+D41</f>
        <v>3.0855</v>
      </c>
      <c r="F41" s="103" t="n">
        <f aca="false">$H41/6+E41</f>
        <v>4.114</v>
      </c>
      <c r="G41" s="103" t="n">
        <f aca="false">$H41/6+F41</f>
        <v>5.1425</v>
      </c>
      <c r="H41" s="103" t="n">
        <f aca="false">(H42-H37)/5+H40</f>
        <v>6.171</v>
      </c>
      <c r="I41" s="103" t="n">
        <f aca="false">(I42-I37)/5+I40</f>
        <v>6.8648</v>
      </c>
      <c r="J41" s="103" t="n">
        <f aca="false">(J42-J37)/5+J40</f>
        <v>7.9664</v>
      </c>
      <c r="K41" s="103" t="n">
        <f aca="false">(K42-K37)/5+K40</f>
        <v>10.545</v>
      </c>
      <c r="L41" s="103" t="n">
        <f aca="false">(L42-L37)/5+L40</f>
        <v>13.68</v>
      </c>
      <c r="M41" s="103" t="n">
        <f aca="false">(M42-M37)/5+M40</f>
        <v>14.1958</v>
      </c>
      <c r="N41" s="103" t="n">
        <f aca="false">(N42-N37)/5+N40</f>
        <v>14.9308</v>
      </c>
      <c r="O41" s="103" t="n">
        <f aca="false">(O42-O37)/5+O40</f>
        <v>16.0446</v>
      </c>
      <c r="P41" s="103" t="n">
        <f aca="false">(P42-P37)/5+P40</f>
        <v>17.1</v>
      </c>
      <c r="Q41" s="103" t="n">
        <f aca="false">(R41+P41)/2</f>
        <v>17.4895</v>
      </c>
      <c r="R41" s="103" t="n">
        <f aca="false">(R42-R37)/5+R40</f>
        <v>17.879</v>
      </c>
      <c r="S41" s="103" t="n">
        <f aca="false">(T41+R41)/2</f>
        <v>18.1735</v>
      </c>
      <c r="T41" s="103" t="n">
        <f aca="false">(T42-T37)/5+T40</f>
        <v>18.468</v>
      </c>
      <c r="U41" s="103" t="n">
        <f aca="false">(V41+T41)/2</f>
        <v>18.639</v>
      </c>
      <c r="V41" s="103" t="n">
        <f aca="false">(V42-V37)/5+V40</f>
        <v>18.81</v>
      </c>
      <c r="W41" s="103" t="n">
        <f aca="false">(X41+V41)/2</f>
        <v>18.81</v>
      </c>
      <c r="X41" s="103" t="n">
        <f aca="false">(X42-X37)/5+X40</f>
        <v>18.81</v>
      </c>
      <c r="Y41" s="103" t="n">
        <f aca="false">(Z41+X41)/2</f>
        <v>18.3848</v>
      </c>
      <c r="Z41" s="103" t="n">
        <f aca="false">(Z42-Z37)/5+Z40</f>
        <v>17.9596</v>
      </c>
      <c r="AA41" s="103" t="n">
        <f aca="false">(AB41+Z41)/2</f>
        <v>17.4329</v>
      </c>
      <c r="AB41" s="103" t="n">
        <f aca="false">(AB42-AB37)/5+AB40</f>
        <v>16.9062</v>
      </c>
      <c r="AC41" s="103" t="n">
        <f aca="false">(AD41+AB41)/2</f>
        <v>16.439</v>
      </c>
      <c r="AD41" s="103" t="n">
        <f aca="false">(AD42-AD37)/5+AD40</f>
        <v>15.9718</v>
      </c>
      <c r="AE41" s="103" t="n">
        <f aca="false">(AF41+AD41)/2</f>
        <v>15.5203</v>
      </c>
      <c r="AF41" s="103" t="n">
        <f aca="false">(AF42-AF37)/5+AF40</f>
        <v>15.0688</v>
      </c>
      <c r="AG41" s="103" t="n">
        <f aca="false">(AH41+AF41)/2</f>
        <v>14.6059</v>
      </c>
      <c r="AH41" s="103" t="n">
        <f aca="false">(AH42-AH37)/5+AH40</f>
        <v>14.143</v>
      </c>
      <c r="AI41" s="103" t="n">
        <f aca="false">($AZ41-$AH41)/18+AH41</f>
        <v>13.6326333333333</v>
      </c>
      <c r="AJ41" s="103" t="n">
        <f aca="false">($AZ41-$AH41)/18+AI41</f>
        <v>13.1222666666667</v>
      </c>
      <c r="AK41" s="103" t="n">
        <f aca="false">($AZ41-$AH41)/18+AJ41</f>
        <v>12.6119</v>
      </c>
      <c r="AL41" s="103" t="n">
        <f aca="false">($AZ41-$AH41)/18+AK41</f>
        <v>12.1015333333333</v>
      </c>
      <c r="AM41" s="103" t="n">
        <f aca="false">($AZ41-$AH41)/18+AL41</f>
        <v>11.5911666666667</v>
      </c>
      <c r="AN41" s="103" t="n">
        <f aca="false">($AZ41-$AH41)/18+AM41</f>
        <v>11.0808</v>
      </c>
      <c r="AO41" s="103" t="n">
        <f aca="false">($AZ41-$AH41)/18+AN41</f>
        <v>10.5704333333333</v>
      </c>
      <c r="AP41" s="103" t="n">
        <f aca="false">($AZ41-$AH41)/18+AO41</f>
        <v>10.0600666666667</v>
      </c>
      <c r="AQ41" s="103" t="n">
        <f aca="false">($AZ41-$AH41)/18+AP41</f>
        <v>9.54970000000001</v>
      </c>
      <c r="AR41" s="103" t="n">
        <f aca="false">($AZ41-$AH41)/18+AQ41</f>
        <v>9.03933333333334</v>
      </c>
      <c r="AS41" s="103" t="n">
        <f aca="false">($AZ41-$AH41)/18+AR41</f>
        <v>8.52896666666667</v>
      </c>
      <c r="AT41" s="103" t="n">
        <f aca="false">($AZ41-$AH41)/18+AS41</f>
        <v>8.01860000000001</v>
      </c>
      <c r="AU41" s="103" t="n">
        <f aca="false">($AZ41-$AH41)/18+AT41</f>
        <v>7.50823333333334</v>
      </c>
      <c r="AV41" s="103" t="n">
        <f aca="false">($AZ41-$AH41)/18+AU41</f>
        <v>6.99786666666667</v>
      </c>
      <c r="AW41" s="103" t="n">
        <f aca="false">($AZ41-$AH41)/18+AV41</f>
        <v>6.48750000000001</v>
      </c>
      <c r="AX41" s="103" t="n">
        <f aca="false">($AZ41-$AH41)/18+AW41</f>
        <v>5.97713333333334</v>
      </c>
      <c r="AY41" s="103" t="n">
        <f aca="false">($AZ41-$AH41)/18+AX41</f>
        <v>5.46676666666667</v>
      </c>
      <c r="AZ41" s="103" t="n">
        <f aca="false">(AZ42-AZ37)/5+AZ40</f>
        <v>4.9564</v>
      </c>
      <c r="BA41" s="114" t="n">
        <f aca="false">($AZ41-$AH41)/Delta+AZ41</f>
        <v>4.44603333333333</v>
      </c>
      <c r="BB41" s="114" t="n">
        <f aca="false">($AZ41-$AH41)/Delta+BA41</f>
        <v>3.93566666666667</v>
      </c>
      <c r="BC41" s="114" t="n">
        <f aca="false">($AZ41-$AH41)/Delta+BB41</f>
        <v>3.4253</v>
      </c>
      <c r="BD41" s="114" t="n">
        <f aca="false">($AZ41-$AH41)/Delta+BC41</f>
        <v>2.91493333333333</v>
      </c>
      <c r="BE41" s="114" t="n">
        <f aca="false">($AZ41-$AH41)/Delta+BD41</f>
        <v>2.40456666666667</v>
      </c>
      <c r="BF41" s="114" t="n">
        <f aca="false">($AZ41-$AH41)/Delta+BE41</f>
        <v>1.8942</v>
      </c>
      <c r="BG41" s="114" t="n">
        <f aca="false">($AZ41-$AH41)/Delta+BF41</f>
        <v>1.38383333333333</v>
      </c>
      <c r="BH41" s="114" t="n">
        <f aca="false">($AZ41-$AH41)/Delta+BG41</f>
        <v>0.873466666666666</v>
      </c>
      <c r="BI41" s="114" t="n">
        <f aca="false">($AZ41-$AH41)/Delta+BH41</f>
        <v>0.363099999999999</v>
      </c>
      <c r="BJ41" s="114" t="n">
        <f aca="false">($AZ41-$AH41)/Delta+BI41</f>
        <v>-0.147266666666668</v>
      </c>
    </row>
    <row r="42" customFormat="false" ht="12.8" hidden="false" customHeight="false" outlineLevel="0" collapsed="false">
      <c r="A42" s="102" t="n">
        <f aca="false">A37+5</f>
        <v>75</v>
      </c>
      <c r="B42" s="103" t="n">
        <v>0</v>
      </c>
      <c r="C42" s="103" t="n">
        <f aca="false">$H42/6+B42</f>
        <v>1.0275</v>
      </c>
      <c r="D42" s="103" t="n">
        <f aca="false">$H42/6+C42</f>
        <v>2.055</v>
      </c>
      <c r="E42" s="103" t="n">
        <f aca="false">$H42/6+D42</f>
        <v>3.0825</v>
      </c>
      <c r="F42" s="103" t="n">
        <f aca="false">$H42/6+E42</f>
        <v>4.11</v>
      </c>
      <c r="G42" s="103" t="n">
        <f aca="false">$H42/6+F42</f>
        <v>5.1375</v>
      </c>
      <c r="H42" s="113" t="n">
        <f aca="false">polar_type22!$R$6</f>
        <v>6.165</v>
      </c>
      <c r="I42" s="113" t="n">
        <f aca="false">polar_type22!$R$7</f>
        <v>6.864</v>
      </c>
      <c r="J42" s="113" t="n">
        <f aca="false">polar_type22!$R$8</f>
        <v>8</v>
      </c>
      <c r="K42" s="113" t="n">
        <f aca="false">polar_type22!$R$9</f>
        <v>11.115</v>
      </c>
      <c r="L42" s="113" t="n">
        <f aca="false">polar_type22!$R$10</f>
        <v>13.775</v>
      </c>
      <c r="M42" s="113" t="n">
        <f aca="false">polar_type22!$R$11</f>
        <v>14.301</v>
      </c>
      <c r="N42" s="113" t="n">
        <f aca="false">polar_type22!$R$12</f>
        <v>15.101</v>
      </c>
      <c r="O42" s="113" t="n">
        <f aca="false">polar_type22!$R$13</f>
        <v>16.232</v>
      </c>
      <c r="P42" s="113" t="n">
        <f aca="false">polar_type22!$R$14</f>
        <v>17.29</v>
      </c>
      <c r="Q42" s="103" t="n">
        <f aca="false">(R42+P42)/2</f>
        <v>17.67</v>
      </c>
      <c r="R42" s="113" t="n">
        <f aca="false">polar_type22!$R$15</f>
        <v>18.05</v>
      </c>
      <c r="S42" s="103" t="n">
        <f aca="false">(T42+R42)/2</f>
        <v>18.335</v>
      </c>
      <c r="T42" s="113" t="n">
        <f aca="false">polar_type22!$R$16</f>
        <v>18.62</v>
      </c>
      <c r="U42" s="103" t="n">
        <f aca="false">(V42+T42)/2</f>
        <v>18.81</v>
      </c>
      <c r="V42" s="113" t="n">
        <f aca="false">polar_type22!$R$17</f>
        <v>19</v>
      </c>
      <c r="W42" s="103" t="n">
        <f aca="false">(X42+V42)/2</f>
        <v>19</v>
      </c>
      <c r="X42" s="113" t="n">
        <f aca="false">polar_type22!$R$18</f>
        <v>19</v>
      </c>
      <c r="Y42" s="103" t="n">
        <f aca="false">(Z42+X42)/2</f>
        <v>18.569</v>
      </c>
      <c r="Z42" s="113" t="n">
        <f aca="false">polar_type22!$R$19</f>
        <v>18.138</v>
      </c>
      <c r="AA42" s="103" t="n">
        <f aca="false">(AB42+Z42)/2</f>
        <v>17.6045</v>
      </c>
      <c r="AB42" s="113" t="n">
        <f aca="false">polar_type22!$R$20</f>
        <v>17.071</v>
      </c>
      <c r="AC42" s="103" t="n">
        <f aca="false">(AD42+AB42)/2</f>
        <v>16.5975</v>
      </c>
      <c r="AD42" s="113" t="n">
        <f aca="false">polar_type22!$R$21</f>
        <v>16.124</v>
      </c>
      <c r="AE42" s="103" t="n">
        <f aca="false">(AF42+AD42)/2</f>
        <v>15.6665</v>
      </c>
      <c r="AF42" s="113" t="n">
        <f aca="false">polar_type22!$R$22</f>
        <v>15.209</v>
      </c>
      <c r="AG42" s="103" t="n">
        <f aca="false">(AH42+AF42)/2</f>
        <v>14.74</v>
      </c>
      <c r="AH42" s="113" t="n">
        <f aca="false">polar_type22!$R$23</f>
        <v>14.271</v>
      </c>
      <c r="AI42" s="103" t="n">
        <f aca="false">($AZ42-$AH42)/18+AH42</f>
        <v>13.7596666666667</v>
      </c>
      <c r="AJ42" s="103" t="n">
        <f aca="false">($AZ42-$AH42)/18+AI42</f>
        <v>13.2483333333333</v>
      </c>
      <c r="AK42" s="103" t="n">
        <f aca="false">($AZ42-$AH42)/18+AJ42</f>
        <v>12.737</v>
      </c>
      <c r="AL42" s="103" t="n">
        <f aca="false">($AZ42-$AH42)/18+AK42</f>
        <v>12.2256666666667</v>
      </c>
      <c r="AM42" s="103" t="n">
        <f aca="false">($AZ42-$AH42)/18+AL42</f>
        <v>11.7143333333333</v>
      </c>
      <c r="AN42" s="103" t="n">
        <f aca="false">($AZ42-$AH42)/18+AM42</f>
        <v>11.203</v>
      </c>
      <c r="AO42" s="103" t="n">
        <f aca="false">($AZ42-$AH42)/18+AN42</f>
        <v>10.6916666666667</v>
      </c>
      <c r="AP42" s="103" t="n">
        <f aca="false">($AZ42-$AH42)/18+AO42</f>
        <v>10.1803333333333</v>
      </c>
      <c r="AQ42" s="103" t="n">
        <f aca="false">($AZ42-$AH42)/18+AP42</f>
        <v>9.669</v>
      </c>
      <c r="AR42" s="103" t="n">
        <f aca="false">($AZ42-$AH42)/18+AQ42</f>
        <v>9.15766666666667</v>
      </c>
      <c r="AS42" s="103" t="n">
        <f aca="false">($AZ42-$AH42)/18+AR42</f>
        <v>8.64633333333334</v>
      </c>
      <c r="AT42" s="103" t="n">
        <f aca="false">($AZ42-$AH42)/18+AS42</f>
        <v>8.13500000000001</v>
      </c>
      <c r="AU42" s="103" t="n">
        <f aca="false">($AZ42-$AH42)/18+AT42</f>
        <v>7.62366666666667</v>
      </c>
      <c r="AV42" s="103" t="n">
        <f aca="false">($AZ42-$AH42)/18+AU42</f>
        <v>7.11233333333334</v>
      </c>
      <c r="AW42" s="103" t="n">
        <f aca="false">($AZ42-$AH42)/18+AV42</f>
        <v>6.60100000000001</v>
      </c>
      <c r="AX42" s="103" t="n">
        <f aca="false">($AZ42-$AH42)/18+AW42</f>
        <v>6.08966666666667</v>
      </c>
      <c r="AY42" s="103" t="n">
        <f aca="false">($AZ42-$AH42)/18+AX42</f>
        <v>5.57833333333334</v>
      </c>
      <c r="AZ42" s="113" t="n">
        <f aca="false">polar_type22!$R$24</f>
        <v>5.067</v>
      </c>
      <c r="BA42" s="114" t="n">
        <f aca="false">($AZ42-$AH42)/Delta+AZ42</f>
        <v>4.55566666666667</v>
      </c>
      <c r="BB42" s="114" t="n">
        <f aca="false">($AZ42-$AH42)/Delta+BA42</f>
        <v>4.04433333333333</v>
      </c>
      <c r="BC42" s="114" t="n">
        <f aca="false">($AZ42-$AH42)/Delta+BB42</f>
        <v>3.533</v>
      </c>
      <c r="BD42" s="114" t="n">
        <f aca="false">($AZ42-$AH42)/Delta+BC42</f>
        <v>3.02166666666667</v>
      </c>
      <c r="BE42" s="114" t="n">
        <f aca="false">($AZ42-$AH42)/Delta+BD42</f>
        <v>2.51033333333333</v>
      </c>
      <c r="BF42" s="114" t="n">
        <f aca="false">($AZ42-$AH42)/Delta+BE42</f>
        <v>1.999</v>
      </c>
      <c r="BG42" s="114" t="n">
        <f aca="false">($AZ42-$AH42)/Delta+BF42</f>
        <v>1.48766666666667</v>
      </c>
      <c r="BH42" s="114" t="n">
        <f aca="false">($AZ42-$AH42)/Delta+BG42</f>
        <v>0.976333333333334</v>
      </c>
      <c r="BI42" s="114" t="n">
        <f aca="false">($AZ42-$AH42)/Delta+BH42</f>
        <v>0.465</v>
      </c>
      <c r="BJ42" s="114" t="n">
        <f aca="false">($AZ42-$AH42)/Delta+BI42</f>
        <v>-0.0463333333333331</v>
      </c>
    </row>
    <row r="43" customFormat="false" ht="12.8" hidden="false" customHeight="false" outlineLevel="0" collapsed="false">
      <c r="A43" s="102" t="n">
        <f aca="false">(A$7-A$2)/5+A42</f>
        <v>76</v>
      </c>
      <c r="B43" s="103" t="n">
        <v>0</v>
      </c>
      <c r="C43" s="103" t="n">
        <f aca="false">$H43/6+B43</f>
        <v>1.02466666666667</v>
      </c>
      <c r="D43" s="103" t="n">
        <f aca="false">$H43/6+C43</f>
        <v>2.04933333333333</v>
      </c>
      <c r="E43" s="103" t="n">
        <f aca="false">$H43/6+D43</f>
        <v>3.074</v>
      </c>
      <c r="F43" s="103" t="n">
        <f aca="false">$H43/6+E43</f>
        <v>4.09866666666667</v>
      </c>
      <c r="G43" s="103" t="n">
        <f aca="false">$H43/6+F43</f>
        <v>5.12333333333333</v>
      </c>
      <c r="H43" s="103" t="n">
        <f aca="false">(H47-H42)/5+H42</f>
        <v>6.148</v>
      </c>
      <c r="I43" s="103" t="n">
        <f aca="false">(I47-I42)/5+I42</f>
        <v>6.8498</v>
      </c>
      <c r="J43" s="103" t="n">
        <f aca="false">(J47-J42)/5+J42</f>
        <v>8.0174</v>
      </c>
      <c r="K43" s="103" t="n">
        <f aca="false">(K47-K42)/5+K42</f>
        <v>11.172</v>
      </c>
      <c r="L43" s="103" t="n">
        <f aca="false">(L47-L42)/5+L42</f>
        <v>13.8606</v>
      </c>
      <c r="M43" s="103" t="n">
        <f aca="false">(M47-M42)/5+M42</f>
        <v>14.4242</v>
      </c>
      <c r="N43" s="103" t="n">
        <f aca="false">(N47-N42)/5+N42</f>
        <v>15.2808</v>
      </c>
      <c r="O43" s="103" t="n">
        <f aca="false">(O47-O42)/5+O42</f>
        <v>16.397</v>
      </c>
      <c r="P43" s="103" t="n">
        <f aca="false">(P47-P42)/5+P42</f>
        <v>17.442</v>
      </c>
      <c r="Q43" s="103" t="n">
        <f aca="false">(R43+P43)/2</f>
        <v>17.841</v>
      </c>
      <c r="R43" s="103" t="n">
        <f aca="false">(R47-R42)/5+R42</f>
        <v>18.24</v>
      </c>
      <c r="S43" s="103" t="n">
        <f aca="false">(T43+R43)/2</f>
        <v>18.525</v>
      </c>
      <c r="T43" s="103" t="n">
        <f aca="false">(T47-T42)/5+T42</f>
        <v>18.81</v>
      </c>
      <c r="U43" s="103" t="n">
        <f aca="false">(V43+T43)/2</f>
        <v>19</v>
      </c>
      <c r="V43" s="103" t="n">
        <f aca="false">(V47-V42)/5+V42</f>
        <v>19.19</v>
      </c>
      <c r="W43" s="103" t="n">
        <f aca="false">(X43+V43)/2</f>
        <v>19.19</v>
      </c>
      <c r="X43" s="103" t="n">
        <f aca="false">(X47-X42)/5+X42</f>
        <v>19.19</v>
      </c>
      <c r="Y43" s="103" t="n">
        <f aca="false">(Z43+X43)/2</f>
        <v>18.7531</v>
      </c>
      <c r="Z43" s="103" t="n">
        <f aca="false">(Z47-Z42)/5+Z42</f>
        <v>18.3162</v>
      </c>
      <c r="AA43" s="103" t="n">
        <f aca="false">(AB43+Z43)/2</f>
        <v>17.7754</v>
      </c>
      <c r="AB43" s="103" t="n">
        <f aca="false">(AB47-AB42)/5+AB42</f>
        <v>17.2346</v>
      </c>
      <c r="AC43" s="103" t="n">
        <f aca="false">(AD43+AB43)/2</f>
        <v>16.7546</v>
      </c>
      <c r="AD43" s="103" t="n">
        <f aca="false">(AD47-AD42)/5+AD42</f>
        <v>16.2746</v>
      </c>
      <c r="AE43" s="103" t="n">
        <f aca="false">(AF43+AD43)/2</f>
        <v>15.8109</v>
      </c>
      <c r="AF43" s="103" t="n">
        <f aca="false">(AF47-AF42)/5+AF42</f>
        <v>15.3472</v>
      </c>
      <c r="AG43" s="103" t="n">
        <f aca="false">(AH43+AF43)/2</f>
        <v>14.8717</v>
      </c>
      <c r="AH43" s="103" t="n">
        <f aca="false">(AH47-AH42)/5+AH42</f>
        <v>14.3962</v>
      </c>
      <c r="AI43" s="103" t="n">
        <f aca="false">($AZ43-$AH43)/18+AH43</f>
        <v>13.8829888888889</v>
      </c>
      <c r="AJ43" s="103" t="n">
        <f aca="false">($AZ43-$AH43)/18+AI43</f>
        <v>13.3697777777778</v>
      </c>
      <c r="AK43" s="103" t="n">
        <f aca="false">($AZ43-$AH43)/18+AJ43</f>
        <v>12.8565666666667</v>
      </c>
      <c r="AL43" s="103" t="n">
        <f aca="false">($AZ43-$AH43)/18+AK43</f>
        <v>12.3433555555556</v>
      </c>
      <c r="AM43" s="103" t="n">
        <f aca="false">($AZ43-$AH43)/18+AL43</f>
        <v>11.8301444444444</v>
      </c>
      <c r="AN43" s="103" t="n">
        <f aca="false">($AZ43-$AH43)/18+AM43</f>
        <v>11.3169333333333</v>
      </c>
      <c r="AO43" s="103" t="n">
        <f aca="false">($AZ43-$AH43)/18+AN43</f>
        <v>10.8037222222222</v>
      </c>
      <c r="AP43" s="103" t="n">
        <f aca="false">($AZ43-$AH43)/18+AO43</f>
        <v>10.2905111111111</v>
      </c>
      <c r="AQ43" s="103" t="n">
        <f aca="false">($AZ43-$AH43)/18+AP43</f>
        <v>9.7773</v>
      </c>
      <c r="AR43" s="103" t="n">
        <f aca="false">($AZ43-$AH43)/18+AQ43</f>
        <v>9.26408888888889</v>
      </c>
      <c r="AS43" s="103" t="n">
        <f aca="false">($AZ43-$AH43)/18+AR43</f>
        <v>8.75087777777777</v>
      </c>
      <c r="AT43" s="103" t="n">
        <f aca="false">($AZ43-$AH43)/18+AS43</f>
        <v>8.23766666666666</v>
      </c>
      <c r="AU43" s="103" t="n">
        <f aca="false">($AZ43-$AH43)/18+AT43</f>
        <v>7.72445555555555</v>
      </c>
      <c r="AV43" s="103" t="n">
        <f aca="false">($AZ43-$AH43)/18+AU43</f>
        <v>7.21124444444444</v>
      </c>
      <c r="AW43" s="103" t="n">
        <f aca="false">($AZ43-$AH43)/18+AV43</f>
        <v>6.69803333333333</v>
      </c>
      <c r="AX43" s="103" t="n">
        <f aca="false">($AZ43-$AH43)/18+AW43</f>
        <v>6.18482222222222</v>
      </c>
      <c r="AY43" s="103" t="n">
        <f aca="false">($AZ43-$AH43)/18+AX43</f>
        <v>5.67161111111111</v>
      </c>
      <c r="AZ43" s="103" t="n">
        <f aca="false">(AZ47-AZ42)/5+AZ42</f>
        <v>5.1584</v>
      </c>
      <c r="BA43" s="114" t="n">
        <f aca="false">($AZ43-$AH43)/Delta+AZ43</f>
        <v>4.64518888888889</v>
      </c>
      <c r="BB43" s="114" t="n">
        <f aca="false">($AZ43-$AH43)/Delta+BA43</f>
        <v>4.13197777777778</v>
      </c>
      <c r="BC43" s="114" t="n">
        <f aca="false">($AZ43-$AH43)/Delta+BB43</f>
        <v>3.61876666666667</v>
      </c>
      <c r="BD43" s="114" t="n">
        <f aca="false">($AZ43-$AH43)/Delta+BC43</f>
        <v>3.10555555555556</v>
      </c>
      <c r="BE43" s="114" t="n">
        <f aca="false">($AZ43-$AH43)/Delta+BD43</f>
        <v>2.59234444444444</v>
      </c>
      <c r="BF43" s="114" t="n">
        <f aca="false">($AZ43-$AH43)/Delta+BE43</f>
        <v>2.07913333333333</v>
      </c>
      <c r="BG43" s="114" t="n">
        <f aca="false">($AZ43-$AH43)/Delta+BF43</f>
        <v>1.56592222222222</v>
      </c>
      <c r="BH43" s="114" t="n">
        <f aca="false">($AZ43-$AH43)/Delta+BG43</f>
        <v>1.05271111111111</v>
      </c>
      <c r="BI43" s="114" t="n">
        <f aca="false">($AZ43-$AH43)/Delta+BH43</f>
        <v>0.5395</v>
      </c>
      <c r="BJ43" s="114" t="n">
        <f aca="false">($AZ43-$AH43)/Delta+BI43</f>
        <v>0.0262888888888888</v>
      </c>
    </row>
    <row r="44" customFormat="false" ht="12.8" hidden="false" customHeight="false" outlineLevel="0" collapsed="false">
      <c r="A44" s="102" t="n">
        <f aca="false">(A$7-A$2)/5+A43</f>
        <v>77</v>
      </c>
      <c r="B44" s="103" t="n">
        <v>0</v>
      </c>
      <c r="C44" s="103" t="n">
        <f aca="false">$H44/6+B44</f>
        <v>1.02183333333333</v>
      </c>
      <c r="D44" s="103" t="n">
        <f aca="false">$H44/6+C44</f>
        <v>2.04366666666667</v>
      </c>
      <c r="E44" s="103" t="n">
        <f aca="false">$H44/6+D44</f>
        <v>3.0655</v>
      </c>
      <c r="F44" s="103" t="n">
        <f aca="false">$H44/6+E44</f>
        <v>4.08733333333333</v>
      </c>
      <c r="G44" s="103" t="n">
        <f aca="false">$H44/6+F44</f>
        <v>5.10916666666667</v>
      </c>
      <c r="H44" s="103" t="n">
        <f aca="false">(H47-H42)/5+H43</f>
        <v>6.131</v>
      </c>
      <c r="I44" s="103" t="n">
        <f aca="false">(I47-I42)/5+I43</f>
        <v>6.8356</v>
      </c>
      <c r="J44" s="103" t="n">
        <f aca="false">(J47-J42)/5+J43</f>
        <v>8.0348</v>
      </c>
      <c r="K44" s="103" t="n">
        <f aca="false">(K47-K42)/5+K43</f>
        <v>11.229</v>
      </c>
      <c r="L44" s="103" t="n">
        <f aca="false">(L47-L42)/5+L43</f>
        <v>13.9462</v>
      </c>
      <c r="M44" s="103" t="n">
        <f aca="false">(M47-M42)/5+M43</f>
        <v>14.5474</v>
      </c>
      <c r="N44" s="103" t="n">
        <f aca="false">(N47-N42)/5+N43</f>
        <v>15.4606</v>
      </c>
      <c r="O44" s="103" t="n">
        <f aca="false">(O47-O42)/5+O43</f>
        <v>16.562</v>
      </c>
      <c r="P44" s="103" t="n">
        <f aca="false">(P47-P42)/5+P43</f>
        <v>17.594</v>
      </c>
      <c r="Q44" s="103" t="n">
        <f aca="false">(R44+P44)/2</f>
        <v>18.012</v>
      </c>
      <c r="R44" s="103" t="n">
        <f aca="false">(R47-R42)/5+R43</f>
        <v>18.43</v>
      </c>
      <c r="S44" s="103" t="n">
        <f aca="false">(T44+R44)/2</f>
        <v>18.715</v>
      </c>
      <c r="T44" s="103" t="n">
        <f aca="false">(T47-T42)/5+T43</f>
        <v>19</v>
      </c>
      <c r="U44" s="103" t="n">
        <f aca="false">(V44+T44)/2</f>
        <v>19.19</v>
      </c>
      <c r="V44" s="103" t="n">
        <f aca="false">(V47-V42)/5+V43</f>
        <v>19.38</v>
      </c>
      <c r="W44" s="103" t="n">
        <f aca="false">(X44+V44)/2</f>
        <v>19.38</v>
      </c>
      <c r="X44" s="103" t="n">
        <f aca="false">(X47-X42)/5+X43</f>
        <v>19.38</v>
      </c>
      <c r="Y44" s="103" t="n">
        <f aca="false">(Z44+X44)/2</f>
        <v>18.9372</v>
      </c>
      <c r="Z44" s="103" t="n">
        <f aca="false">(Z47-Z42)/5+Z43</f>
        <v>18.4944</v>
      </c>
      <c r="AA44" s="103" t="n">
        <f aca="false">(AB44+Z44)/2</f>
        <v>17.9463</v>
      </c>
      <c r="AB44" s="103" t="n">
        <f aca="false">(AB47-AB42)/5+AB43</f>
        <v>17.3982</v>
      </c>
      <c r="AC44" s="103" t="n">
        <f aca="false">(AD44+AB44)/2</f>
        <v>16.9117</v>
      </c>
      <c r="AD44" s="103" t="n">
        <f aca="false">(AD47-AD42)/5+AD43</f>
        <v>16.4252</v>
      </c>
      <c r="AE44" s="103" t="n">
        <f aca="false">(AF44+AD44)/2</f>
        <v>15.9553</v>
      </c>
      <c r="AF44" s="103" t="n">
        <f aca="false">(AF47-AF42)/5+AF43</f>
        <v>15.4854</v>
      </c>
      <c r="AG44" s="103" t="n">
        <f aca="false">(AH44+AF44)/2</f>
        <v>15.0034</v>
      </c>
      <c r="AH44" s="103" t="n">
        <f aca="false">(AH47-AH42)/5+AH43</f>
        <v>14.5214</v>
      </c>
      <c r="AI44" s="103" t="n">
        <f aca="false">($AZ44-$AH44)/18+AH44</f>
        <v>14.0063111111111</v>
      </c>
      <c r="AJ44" s="103" t="n">
        <f aca="false">($AZ44-$AH44)/18+AI44</f>
        <v>13.4912222222222</v>
      </c>
      <c r="AK44" s="103" t="n">
        <f aca="false">($AZ44-$AH44)/18+AJ44</f>
        <v>12.9761333333333</v>
      </c>
      <c r="AL44" s="103" t="n">
        <f aca="false">($AZ44-$AH44)/18+AK44</f>
        <v>12.4610444444444</v>
      </c>
      <c r="AM44" s="103" t="n">
        <f aca="false">($AZ44-$AH44)/18+AL44</f>
        <v>11.9459555555556</v>
      </c>
      <c r="AN44" s="103" t="n">
        <f aca="false">($AZ44-$AH44)/18+AM44</f>
        <v>11.4308666666667</v>
      </c>
      <c r="AO44" s="103" t="n">
        <f aca="false">($AZ44-$AH44)/18+AN44</f>
        <v>10.9157777777778</v>
      </c>
      <c r="AP44" s="103" t="n">
        <f aca="false">($AZ44-$AH44)/18+AO44</f>
        <v>10.4006888888889</v>
      </c>
      <c r="AQ44" s="103" t="n">
        <f aca="false">($AZ44-$AH44)/18+AP44</f>
        <v>9.88560000000001</v>
      </c>
      <c r="AR44" s="103" t="n">
        <f aca="false">($AZ44-$AH44)/18+AQ44</f>
        <v>9.37051111111112</v>
      </c>
      <c r="AS44" s="103" t="n">
        <f aca="false">($AZ44-$AH44)/18+AR44</f>
        <v>8.85542222222223</v>
      </c>
      <c r="AT44" s="103" t="n">
        <f aca="false">($AZ44-$AH44)/18+AS44</f>
        <v>8.34033333333334</v>
      </c>
      <c r="AU44" s="103" t="n">
        <f aca="false">($AZ44-$AH44)/18+AT44</f>
        <v>7.82524444444445</v>
      </c>
      <c r="AV44" s="103" t="n">
        <f aca="false">($AZ44-$AH44)/18+AU44</f>
        <v>7.31015555555556</v>
      </c>
      <c r="AW44" s="103" t="n">
        <f aca="false">($AZ44-$AH44)/18+AV44</f>
        <v>6.79506666666667</v>
      </c>
      <c r="AX44" s="103" t="n">
        <f aca="false">($AZ44-$AH44)/18+AW44</f>
        <v>6.27997777777778</v>
      </c>
      <c r="AY44" s="103" t="n">
        <f aca="false">($AZ44-$AH44)/18+AX44</f>
        <v>5.7648888888889</v>
      </c>
      <c r="AZ44" s="103" t="n">
        <f aca="false">(AZ47-AZ42)/5+AZ43</f>
        <v>5.2498</v>
      </c>
      <c r="BA44" s="114" t="n">
        <f aca="false">($AZ44-$AH44)/Delta+AZ44</f>
        <v>4.73471111111111</v>
      </c>
      <c r="BB44" s="114" t="n">
        <f aca="false">($AZ44-$AH44)/Delta+BA44</f>
        <v>4.21962222222222</v>
      </c>
      <c r="BC44" s="114" t="n">
        <f aca="false">($AZ44-$AH44)/Delta+BB44</f>
        <v>3.70453333333333</v>
      </c>
      <c r="BD44" s="114" t="n">
        <f aca="false">($AZ44-$AH44)/Delta+BC44</f>
        <v>3.18944444444444</v>
      </c>
      <c r="BE44" s="114" t="n">
        <f aca="false">($AZ44-$AH44)/Delta+BD44</f>
        <v>2.67435555555556</v>
      </c>
      <c r="BF44" s="114" t="n">
        <f aca="false">($AZ44-$AH44)/Delta+BE44</f>
        <v>2.15926666666667</v>
      </c>
      <c r="BG44" s="114" t="n">
        <f aca="false">($AZ44-$AH44)/Delta+BF44</f>
        <v>1.64417777777778</v>
      </c>
      <c r="BH44" s="114" t="n">
        <f aca="false">($AZ44-$AH44)/Delta+BG44</f>
        <v>1.12908888888889</v>
      </c>
      <c r="BI44" s="114" t="n">
        <f aca="false">($AZ44-$AH44)/Delta+BH44</f>
        <v>0.614000000000001</v>
      </c>
      <c r="BJ44" s="114" t="n">
        <f aca="false">($AZ44-$AH44)/Delta+BI44</f>
        <v>0.0989111111111123</v>
      </c>
    </row>
    <row r="45" customFormat="false" ht="12.8" hidden="false" customHeight="false" outlineLevel="0" collapsed="false">
      <c r="A45" s="102" t="n">
        <f aca="false">(A$7-A$2)/5+A44</f>
        <v>78</v>
      </c>
      <c r="B45" s="103" t="n">
        <v>0</v>
      </c>
      <c r="C45" s="103" t="n">
        <f aca="false">$H45/6+B45</f>
        <v>1.019</v>
      </c>
      <c r="D45" s="103" t="n">
        <f aca="false">$H45/6+C45</f>
        <v>2.038</v>
      </c>
      <c r="E45" s="103" t="n">
        <f aca="false">$H45/6+D45</f>
        <v>3.057</v>
      </c>
      <c r="F45" s="103" t="n">
        <f aca="false">$H45/6+E45</f>
        <v>4.076</v>
      </c>
      <c r="G45" s="103" t="n">
        <f aca="false">$H45/6+F45</f>
        <v>5.095</v>
      </c>
      <c r="H45" s="103" t="n">
        <f aca="false">(H47-H42)/5+H44</f>
        <v>6.114</v>
      </c>
      <c r="I45" s="103" t="n">
        <f aca="false">(I47-I42)/5+I44</f>
        <v>6.8214</v>
      </c>
      <c r="J45" s="103" t="n">
        <f aca="false">(J47-J42)/5+J44</f>
        <v>8.0522</v>
      </c>
      <c r="K45" s="103" t="n">
        <f aca="false">(K47-K42)/5+K44</f>
        <v>11.286</v>
      </c>
      <c r="L45" s="103" t="n">
        <f aca="false">(L47-L42)/5+L44</f>
        <v>14.0318</v>
      </c>
      <c r="M45" s="103" t="n">
        <f aca="false">(M47-M42)/5+M44</f>
        <v>14.6706</v>
      </c>
      <c r="N45" s="103" t="n">
        <f aca="false">(N47-N42)/5+N44</f>
        <v>15.6404</v>
      </c>
      <c r="O45" s="103" t="n">
        <f aca="false">(O47-O42)/5+O44</f>
        <v>16.727</v>
      </c>
      <c r="P45" s="103" t="n">
        <f aca="false">(P47-P42)/5+P44</f>
        <v>17.746</v>
      </c>
      <c r="Q45" s="103" t="n">
        <f aca="false">(R45+P45)/2</f>
        <v>18.183</v>
      </c>
      <c r="R45" s="103" t="n">
        <f aca="false">(R47-R42)/5+R44</f>
        <v>18.62</v>
      </c>
      <c r="S45" s="103" t="n">
        <f aca="false">(T45+R45)/2</f>
        <v>18.905</v>
      </c>
      <c r="T45" s="103" t="n">
        <f aca="false">(T47-T42)/5+T44</f>
        <v>19.19</v>
      </c>
      <c r="U45" s="103" t="n">
        <f aca="false">(V45+T45)/2</f>
        <v>19.38</v>
      </c>
      <c r="V45" s="103" t="n">
        <f aca="false">(V47-V42)/5+V44</f>
        <v>19.57</v>
      </c>
      <c r="W45" s="103" t="n">
        <f aca="false">(X45+V45)/2</f>
        <v>19.57</v>
      </c>
      <c r="X45" s="103" t="n">
        <f aca="false">(X47-X42)/5+X44</f>
        <v>19.57</v>
      </c>
      <c r="Y45" s="103" t="n">
        <f aca="false">(Z45+X45)/2</f>
        <v>19.1213</v>
      </c>
      <c r="Z45" s="103" t="n">
        <f aca="false">(Z47-Z42)/5+Z44</f>
        <v>18.6726</v>
      </c>
      <c r="AA45" s="103" t="n">
        <f aca="false">(AB45+Z45)/2</f>
        <v>18.1172</v>
      </c>
      <c r="AB45" s="103" t="n">
        <f aca="false">(AB47-AB42)/5+AB44</f>
        <v>17.5618</v>
      </c>
      <c r="AC45" s="103" t="n">
        <f aca="false">(AD45+AB45)/2</f>
        <v>17.0688</v>
      </c>
      <c r="AD45" s="103" t="n">
        <f aca="false">(AD47-AD42)/5+AD44</f>
        <v>16.5758</v>
      </c>
      <c r="AE45" s="103" t="n">
        <f aca="false">(AF45+AD45)/2</f>
        <v>16.0997</v>
      </c>
      <c r="AF45" s="103" t="n">
        <f aca="false">(AF47-AF42)/5+AF44</f>
        <v>15.6236</v>
      </c>
      <c r="AG45" s="103" t="n">
        <f aca="false">(AH45+AF45)/2</f>
        <v>15.1351</v>
      </c>
      <c r="AH45" s="103" t="n">
        <f aca="false">(AH47-AH42)/5+AH44</f>
        <v>14.6466</v>
      </c>
      <c r="AI45" s="103" t="n">
        <f aca="false">($AZ45-$AH45)/18+AH45</f>
        <v>14.1296333333333</v>
      </c>
      <c r="AJ45" s="103" t="n">
        <f aca="false">($AZ45-$AH45)/18+AI45</f>
        <v>13.6126666666667</v>
      </c>
      <c r="AK45" s="103" t="n">
        <f aca="false">($AZ45-$AH45)/18+AJ45</f>
        <v>13.0957</v>
      </c>
      <c r="AL45" s="103" t="n">
        <f aca="false">($AZ45-$AH45)/18+AK45</f>
        <v>12.5787333333333</v>
      </c>
      <c r="AM45" s="103" t="n">
        <f aca="false">($AZ45-$AH45)/18+AL45</f>
        <v>12.0617666666667</v>
      </c>
      <c r="AN45" s="103" t="n">
        <f aca="false">($AZ45-$AH45)/18+AM45</f>
        <v>11.5448</v>
      </c>
      <c r="AO45" s="103" t="n">
        <f aca="false">($AZ45-$AH45)/18+AN45</f>
        <v>11.0278333333333</v>
      </c>
      <c r="AP45" s="103" t="n">
        <f aca="false">($AZ45-$AH45)/18+AO45</f>
        <v>10.5108666666667</v>
      </c>
      <c r="AQ45" s="103" t="n">
        <f aca="false">($AZ45-$AH45)/18+AP45</f>
        <v>9.9939</v>
      </c>
      <c r="AR45" s="103" t="n">
        <f aca="false">($AZ45-$AH45)/18+AQ45</f>
        <v>9.47693333333333</v>
      </c>
      <c r="AS45" s="103" t="n">
        <f aca="false">($AZ45-$AH45)/18+AR45</f>
        <v>8.95996666666666</v>
      </c>
      <c r="AT45" s="103" t="n">
        <f aca="false">($AZ45-$AH45)/18+AS45</f>
        <v>8.443</v>
      </c>
      <c r="AU45" s="103" t="n">
        <f aca="false">($AZ45-$AH45)/18+AT45</f>
        <v>7.92603333333333</v>
      </c>
      <c r="AV45" s="103" t="n">
        <f aca="false">($AZ45-$AH45)/18+AU45</f>
        <v>7.40906666666666</v>
      </c>
      <c r="AW45" s="103" t="n">
        <f aca="false">($AZ45-$AH45)/18+AV45</f>
        <v>6.8921</v>
      </c>
      <c r="AX45" s="103" t="n">
        <f aca="false">($AZ45-$AH45)/18+AW45</f>
        <v>6.37513333333333</v>
      </c>
      <c r="AY45" s="103" t="n">
        <f aca="false">($AZ45-$AH45)/18+AX45</f>
        <v>5.85816666666666</v>
      </c>
      <c r="AZ45" s="103" t="n">
        <f aca="false">(AZ47-AZ42)/5+AZ44</f>
        <v>5.3412</v>
      </c>
      <c r="BA45" s="114" t="n">
        <f aca="false">($AZ45-$AH45)/Delta+AZ45</f>
        <v>4.82423333333333</v>
      </c>
      <c r="BB45" s="114" t="n">
        <f aca="false">($AZ45-$AH45)/Delta+BA45</f>
        <v>4.30726666666667</v>
      </c>
      <c r="BC45" s="114" t="n">
        <f aca="false">($AZ45-$AH45)/Delta+BB45</f>
        <v>3.7903</v>
      </c>
      <c r="BD45" s="114" t="n">
        <f aca="false">($AZ45-$AH45)/Delta+BC45</f>
        <v>3.27333333333333</v>
      </c>
      <c r="BE45" s="114" t="n">
        <f aca="false">($AZ45-$AH45)/Delta+BD45</f>
        <v>2.75636666666667</v>
      </c>
      <c r="BF45" s="114" t="n">
        <f aca="false">($AZ45-$AH45)/Delta+BE45</f>
        <v>2.2394</v>
      </c>
      <c r="BG45" s="114" t="n">
        <f aca="false">($AZ45-$AH45)/Delta+BF45</f>
        <v>1.72243333333333</v>
      </c>
      <c r="BH45" s="114" t="n">
        <f aca="false">($AZ45-$AH45)/Delta+BG45</f>
        <v>1.20546666666667</v>
      </c>
      <c r="BI45" s="114" t="n">
        <f aca="false">($AZ45-$AH45)/Delta+BH45</f>
        <v>0.6885</v>
      </c>
      <c r="BJ45" s="114" t="n">
        <f aca="false">($AZ45-$AH45)/Delta+BI45</f>
        <v>0.171533333333334</v>
      </c>
    </row>
    <row r="46" customFormat="false" ht="12.8" hidden="false" customHeight="false" outlineLevel="0" collapsed="false">
      <c r="A46" s="102" t="n">
        <f aca="false">(A$7-A$2)/5+A45</f>
        <v>79</v>
      </c>
      <c r="B46" s="103" t="n">
        <v>0</v>
      </c>
      <c r="C46" s="103" t="n">
        <f aca="false">$H46/6+B46</f>
        <v>1.01616666666667</v>
      </c>
      <c r="D46" s="103" t="n">
        <f aca="false">$H46/6+C46</f>
        <v>2.03233333333333</v>
      </c>
      <c r="E46" s="103" t="n">
        <f aca="false">$H46/6+D46</f>
        <v>3.0485</v>
      </c>
      <c r="F46" s="103" t="n">
        <f aca="false">$H46/6+E46</f>
        <v>4.06466666666667</v>
      </c>
      <c r="G46" s="103" t="n">
        <f aca="false">$H46/6+F46</f>
        <v>5.08083333333333</v>
      </c>
      <c r="H46" s="103" t="n">
        <f aca="false">(H47-H42)/5+H45</f>
        <v>6.097</v>
      </c>
      <c r="I46" s="103" t="n">
        <f aca="false">(I47-I42)/5+I45</f>
        <v>6.8072</v>
      </c>
      <c r="J46" s="103" t="n">
        <f aca="false">(J47-J42)/5+J45</f>
        <v>8.0696</v>
      </c>
      <c r="K46" s="103" t="n">
        <f aca="false">(K47-K42)/5+K45</f>
        <v>11.343</v>
      </c>
      <c r="L46" s="103" t="n">
        <f aca="false">(L47-L42)/5+L45</f>
        <v>14.1174</v>
      </c>
      <c r="M46" s="103" t="n">
        <f aca="false">(M47-M42)/5+M45</f>
        <v>14.7938</v>
      </c>
      <c r="N46" s="103" t="n">
        <f aca="false">(N47-N42)/5+N45</f>
        <v>15.8202</v>
      </c>
      <c r="O46" s="103" t="n">
        <f aca="false">(O47-O42)/5+O45</f>
        <v>16.892</v>
      </c>
      <c r="P46" s="103" t="n">
        <f aca="false">(P47-P42)/5+P45</f>
        <v>17.898</v>
      </c>
      <c r="Q46" s="103" t="n">
        <f aca="false">(R46+P46)/2</f>
        <v>18.354</v>
      </c>
      <c r="R46" s="103" t="n">
        <f aca="false">(R47-R42)/5+R45</f>
        <v>18.81</v>
      </c>
      <c r="S46" s="103" t="n">
        <f aca="false">(T46+R46)/2</f>
        <v>19.095</v>
      </c>
      <c r="T46" s="103" t="n">
        <f aca="false">(T47-T42)/5+T45</f>
        <v>19.38</v>
      </c>
      <c r="U46" s="103" t="n">
        <f aca="false">(V46+T46)/2</f>
        <v>19.57</v>
      </c>
      <c r="V46" s="103" t="n">
        <f aca="false">(V47-V42)/5+V45</f>
        <v>19.76</v>
      </c>
      <c r="W46" s="103" t="n">
        <f aca="false">(X46+V46)/2</f>
        <v>19.76</v>
      </c>
      <c r="X46" s="103" t="n">
        <f aca="false">(X47-X42)/5+X45</f>
        <v>19.76</v>
      </c>
      <c r="Y46" s="103" t="n">
        <f aca="false">(Z46+X46)/2</f>
        <v>19.3054</v>
      </c>
      <c r="Z46" s="103" t="n">
        <f aca="false">(Z47-Z42)/5+Z45</f>
        <v>18.8508</v>
      </c>
      <c r="AA46" s="103" t="n">
        <f aca="false">(AB46+Z46)/2</f>
        <v>18.2881</v>
      </c>
      <c r="AB46" s="103" t="n">
        <f aca="false">(AB47-AB42)/5+AB45</f>
        <v>17.7254</v>
      </c>
      <c r="AC46" s="103" t="n">
        <f aca="false">(AD46+AB46)/2</f>
        <v>17.2259</v>
      </c>
      <c r="AD46" s="103" t="n">
        <f aca="false">(AD47-AD42)/5+AD45</f>
        <v>16.7264</v>
      </c>
      <c r="AE46" s="103" t="n">
        <f aca="false">(AF46+AD46)/2</f>
        <v>16.2441</v>
      </c>
      <c r="AF46" s="103" t="n">
        <f aca="false">(AF47-AF42)/5+AF45</f>
        <v>15.7618</v>
      </c>
      <c r="AG46" s="103" t="n">
        <f aca="false">(AH46+AF46)/2</f>
        <v>15.2668</v>
      </c>
      <c r="AH46" s="103" t="n">
        <f aca="false">(AH47-AH42)/5+AH45</f>
        <v>14.7718</v>
      </c>
      <c r="AI46" s="103" t="n">
        <f aca="false">($AZ46-$AH46)/18+AH46</f>
        <v>14.2529555555556</v>
      </c>
      <c r="AJ46" s="103" t="n">
        <f aca="false">($AZ46-$AH46)/18+AI46</f>
        <v>13.7341111111111</v>
      </c>
      <c r="AK46" s="103" t="n">
        <f aca="false">($AZ46-$AH46)/18+AJ46</f>
        <v>13.2152666666667</v>
      </c>
      <c r="AL46" s="103" t="n">
        <f aca="false">($AZ46-$AH46)/18+AK46</f>
        <v>12.6964222222222</v>
      </c>
      <c r="AM46" s="103" t="n">
        <f aca="false">($AZ46-$AH46)/18+AL46</f>
        <v>12.1775777777778</v>
      </c>
      <c r="AN46" s="103" t="n">
        <f aca="false">($AZ46-$AH46)/18+AM46</f>
        <v>11.6587333333333</v>
      </c>
      <c r="AO46" s="103" t="n">
        <f aca="false">($AZ46-$AH46)/18+AN46</f>
        <v>11.1398888888889</v>
      </c>
      <c r="AP46" s="103" t="n">
        <f aca="false">($AZ46-$AH46)/18+AO46</f>
        <v>10.6210444444445</v>
      </c>
      <c r="AQ46" s="103" t="n">
        <f aca="false">($AZ46-$AH46)/18+AP46</f>
        <v>10.1022</v>
      </c>
      <c r="AR46" s="103" t="n">
        <f aca="false">($AZ46-$AH46)/18+AQ46</f>
        <v>9.58335555555556</v>
      </c>
      <c r="AS46" s="103" t="n">
        <f aca="false">($AZ46-$AH46)/18+AR46</f>
        <v>9.06451111111112</v>
      </c>
      <c r="AT46" s="103" t="n">
        <f aca="false">($AZ46-$AH46)/18+AS46</f>
        <v>8.54566666666668</v>
      </c>
      <c r="AU46" s="103" t="n">
        <f aca="false">($AZ46-$AH46)/18+AT46</f>
        <v>8.02682222222223</v>
      </c>
      <c r="AV46" s="103" t="n">
        <f aca="false">($AZ46-$AH46)/18+AU46</f>
        <v>7.50797777777779</v>
      </c>
      <c r="AW46" s="103" t="n">
        <f aca="false">($AZ46-$AH46)/18+AV46</f>
        <v>6.98913333333334</v>
      </c>
      <c r="AX46" s="103" t="n">
        <f aca="false">($AZ46-$AH46)/18+AW46</f>
        <v>6.4702888888889</v>
      </c>
      <c r="AY46" s="103" t="n">
        <f aca="false">($AZ46-$AH46)/18+AX46</f>
        <v>5.95144444444446</v>
      </c>
      <c r="AZ46" s="103" t="n">
        <f aca="false">(AZ47-AZ42)/5+AZ45</f>
        <v>5.4326</v>
      </c>
      <c r="BA46" s="114" t="n">
        <f aca="false">($AZ46-$AH46)/Delta+AZ46</f>
        <v>4.91375555555556</v>
      </c>
      <c r="BB46" s="114" t="n">
        <f aca="false">($AZ46-$AH46)/Delta+BA46</f>
        <v>4.39491111111111</v>
      </c>
      <c r="BC46" s="114" t="n">
        <f aca="false">($AZ46-$AH46)/Delta+BB46</f>
        <v>3.87606666666667</v>
      </c>
      <c r="BD46" s="114" t="n">
        <f aca="false">($AZ46-$AH46)/Delta+BC46</f>
        <v>3.35722222222222</v>
      </c>
      <c r="BE46" s="114" t="n">
        <f aca="false">($AZ46-$AH46)/Delta+BD46</f>
        <v>2.83837777777778</v>
      </c>
      <c r="BF46" s="114" t="n">
        <f aca="false">($AZ46-$AH46)/Delta+BE46</f>
        <v>2.31953333333333</v>
      </c>
      <c r="BG46" s="114" t="n">
        <f aca="false">($AZ46-$AH46)/Delta+BF46</f>
        <v>1.80068888888889</v>
      </c>
      <c r="BH46" s="114" t="n">
        <f aca="false">($AZ46-$AH46)/Delta+BG46</f>
        <v>1.28184444444445</v>
      </c>
      <c r="BI46" s="114" t="n">
        <f aca="false">($AZ46-$AH46)/Delta+BH46</f>
        <v>0.763000000000001</v>
      </c>
      <c r="BJ46" s="114" t="n">
        <f aca="false">($AZ46-$AH46)/Delta+BI46</f>
        <v>0.244155555555557</v>
      </c>
    </row>
    <row r="47" customFormat="false" ht="12.8" hidden="false" customHeight="false" outlineLevel="0" collapsed="false">
      <c r="A47" s="102" t="n">
        <f aca="false">A42+5</f>
        <v>80</v>
      </c>
      <c r="B47" s="103" t="n">
        <v>0</v>
      </c>
      <c r="C47" s="103" t="n">
        <f aca="false">$H47/6+B47</f>
        <v>1.01333333333333</v>
      </c>
      <c r="D47" s="103" t="n">
        <f aca="false">$H47/6+C47</f>
        <v>2.02666666666667</v>
      </c>
      <c r="E47" s="103" t="n">
        <f aca="false">$H47/6+D47</f>
        <v>3.04</v>
      </c>
      <c r="F47" s="103" t="n">
        <f aca="false">$H47/6+E47</f>
        <v>4.05333333333333</v>
      </c>
      <c r="G47" s="103" t="n">
        <f aca="false">$H47/6+F47</f>
        <v>5.06666666666667</v>
      </c>
      <c r="H47" s="113" t="n">
        <f aca="false">polar_type22!$S$6</f>
        <v>6.08</v>
      </c>
      <c r="I47" s="113" t="n">
        <f aca="false">polar_type22!$S$7</f>
        <v>6.793</v>
      </c>
      <c r="J47" s="113" t="n">
        <f aca="false">polar_type22!$S$8</f>
        <v>8.087</v>
      </c>
      <c r="K47" s="113" t="n">
        <f aca="false">polar_type22!$S$9</f>
        <v>11.4</v>
      </c>
      <c r="L47" s="113" t="n">
        <f aca="false">polar_type22!$S$10</f>
        <v>14.203</v>
      </c>
      <c r="M47" s="113" t="n">
        <f aca="false">polar_type22!$S$11</f>
        <v>14.917</v>
      </c>
      <c r="N47" s="113" t="n">
        <f aca="false">polar_type22!$S$12</f>
        <v>16</v>
      </c>
      <c r="O47" s="113" t="n">
        <f aca="false">polar_type22!$S$13</f>
        <v>17.057</v>
      </c>
      <c r="P47" s="113" t="n">
        <f aca="false">polar_type22!$S$14</f>
        <v>18.05</v>
      </c>
      <c r="Q47" s="103" t="n">
        <f aca="false">(R47+P47)/2</f>
        <v>18.525</v>
      </c>
      <c r="R47" s="113" t="n">
        <f aca="false">polar_type22!$S$15</f>
        <v>19</v>
      </c>
      <c r="S47" s="103" t="n">
        <f aca="false">(T47+R47)/2</f>
        <v>19.285</v>
      </c>
      <c r="T47" s="113" t="n">
        <f aca="false">polar_type22!$S$16</f>
        <v>19.57</v>
      </c>
      <c r="U47" s="103" t="n">
        <f aca="false">(V47+T47)/2</f>
        <v>19.76</v>
      </c>
      <c r="V47" s="113" t="n">
        <f aca="false">polar_type22!$S$17</f>
        <v>19.95</v>
      </c>
      <c r="W47" s="103" t="n">
        <f aca="false">(X47+V47)/2</f>
        <v>19.95</v>
      </c>
      <c r="X47" s="113" t="n">
        <f aca="false">polar_type22!$S$18</f>
        <v>19.95</v>
      </c>
      <c r="Y47" s="103" t="n">
        <f aca="false">(Z47+X47)/2</f>
        <v>19.4895</v>
      </c>
      <c r="Z47" s="113" t="n">
        <f aca="false">polar_type22!$S$19</f>
        <v>19.029</v>
      </c>
      <c r="AA47" s="103" t="n">
        <f aca="false">(AB47+Z47)/2</f>
        <v>18.459</v>
      </c>
      <c r="AB47" s="113" t="n">
        <f aca="false">polar_type22!$S$20</f>
        <v>17.889</v>
      </c>
      <c r="AC47" s="103" t="n">
        <f aca="false">(AD47+AB47)/2</f>
        <v>17.383</v>
      </c>
      <c r="AD47" s="113" t="n">
        <f aca="false">polar_type22!$S$21</f>
        <v>16.877</v>
      </c>
      <c r="AE47" s="103" t="n">
        <f aca="false">(AF47+AD47)/2</f>
        <v>16.3885</v>
      </c>
      <c r="AF47" s="113" t="n">
        <f aca="false">polar_type22!$S$22</f>
        <v>15.9</v>
      </c>
      <c r="AG47" s="103" t="n">
        <f aca="false">(AH47+AF47)/2</f>
        <v>15.3985</v>
      </c>
      <c r="AH47" s="113" t="n">
        <f aca="false">polar_type22!$S$23</f>
        <v>14.897</v>
      </c>
      <c r="AI47" s="103" t="n">
        <f aca="false">($AZ47-$AH47)/18+AH47</f>
        <v>14.3762777777778</v>
      </c>
      <c r="AJ47" s="103" t="n">
        <f aca="false">($AZ47-$AH47)/18+AI47</f>
        <v>13.8555555555556</v>
      </c>
      <c r="AK47" s="103" t="n">
        <f aca="false">($AZ47-$AH47)/18+AJ47</f>
        <v>13.3348333333333</v>
      </c>
      <c r="AL47" s="103" t="n">
        <f aca="false">($AZ47-$AH47)/18+AK47</f>
        <v>12.8141111111111</v>
      </c>
      <c r="AM47" s="103" t="n">
        <f aca="false">($AZ47-$AH47)/18+AL47</f>
        <v>12.2933888888889</v>
      </c>
      <c r="AN47" s="103" t="n">
        <f aca="false">($AZ47-$AH47)/18+AM47</f>
        <v>11.7726666666667</v>
      </c>
      <c r="AO47" s="103" t="n">
        <f aca="false">($AZ47-$AH47)/18+AN47</f>
        <v>11.2519444444444</v>
      </c>
      <c r="AP47" s="103" t="n">
        <f aca="false">($AZ47-$AH47)/18+AO47</f>
        <v>10.7312222222222</v>
      </c>
      <c r="AQ47" s="103" t="n">
        <f aca="false">($AZ47-$AH47)/18+AP47</f>
        <v>10.2105</v>
      </c>
      <c r="AR47" s="103" t="n">
        <f aca="false">($AZ47-$AH47)/18+AQ47</f>
        <v>9.68977777777778</v>
      </c>
      <c r="AS47" s="103" t="n">
        <f aca="false">($AZ47-$AH47)/18+AR47</f>
        <v>9.16905555555556</v>
      </c>
      <c r="AT47" s="103" t="n">
        <f aca="false">($AZ47-$AH47)/18+AS47</f>
        <v>8.64833333333334</v>
      </c>
      <c r="AU47" s="103" t="n">
        <f aca="false">($AZ47-$AH47)/18+AT47</f>
        <v>8.12761111111111</v>
      </c>
      <c r="AV47" s="103" t="n">
        <f aca="false">($AZ47-$AH47)/18+AU47</f>
        <v>7.60688888888889</v>
      </c>
      <c r="AW47" s="103" t="n">
        <f aca="false">($AZ47-$AH47)/18+AV47</f>
        <v>7.08616666666667</v>
      </c>
      <c r="AX47" s="103" t="n">
        <f aca="false">($AZ47-$AH47)/18+AW47</f>
        <v>6.56544444444445</v>
      </c>
      <c r="AY47" s="103" t="n">
        <f aca="false">($AZ47-$AH47)/18+AX47</f>
        <v>6.04472222222223</v>
      </c>
      <c r="AZ47" s="113" t="n">
        <f aca="false">polar_type22!$S$24</f>
        <v>5.524</v>
      </c>
      <c r="BA47" s="114" t="n">
        <f aca="false">($AZ47-$AH47)/Delta+AZ47</f>
        <v>5.00327777777778</v>
      </c>
      <c r="BB47" s="114" t="n">
        <f aca="false">($AZ47-$AH47)/Delta+BA47</f>
        <v>4.48255555555556</v>
      </c>
      <c r="BC47" s="114" t="n">
        <f aca="false">($AZ47-$AH47)/Delta+BB47</f>
        <v>3.96183333333333</v>
      </c>
      <c r="BD47" s="114" t="n">
        <f aca="false">($AZ47-$AH47)/Delta+BC47</f>
        <v>3.44111111111111</v>
      </c>
      <c r="BE47" s="114" t="n">
        <f aca="false">($AZ47-$AH47)/Delta+BD47</f>
        <v>2.92038888888889</v>
      </c>
      <c r="BF47" s="114" t="n">
        <f aca="false">($AZ47-$AH47)/Delta+BE47</f>
        <v>2.39966666666667</v>
      </c>
      <c r="BG47" s="114" t="n">
        <f aca="false">($AZ47-$AH47)/Delta+BF47</f>
        <v>1.87894444444445</v>
      </c>
      <c r="BH47" s="114" t="n">
        <f aca="false">($AZ47-$AH47)/Delta+BG47</f>
        <v>1.35822222222222</v>
      </c>
      <c r="BI47" s="114" t="n">
        <f aca="false">($AZ47-$AH47)/Delta+BH47</f>
        <v>0.837500000000001</v>
      </c>
      <c r="BJ47" s="114" t="n">
        <f aca="false">($AZ47-$AH47)/Delta+BI47</f>
        <v>0.316777777777778</v>
      </c>
    </row>
    <row r="48" customFormat="false" ht="12.8" hidden="false" customHeight="false" outlineLevel="0" collapsed="false">
      <c r="A48" s="102" t="n">
        <f aca="false">(A$7-A$2)/5+A47</f>
        <v>81</v>
      </c>
      <c r="B48" s="103" t="n">
        <v>0</v>
      </c>
      <c r="C48" s="103" t="n">
        <f aca="false">$H48/6+B48</f>
        <v>1.01333333333333</v>
      </c>
      <c r="D48" s="103" t="n">
        <f aca="false">$H48/6+C48</f>
        <v>2.02666666666667</v>
      </c>
      <c r="E48" s="103" t="n">
        <f aca="false">$H48/6+D48</f>
        <v>3.04</v>
      </c>
      <c r="F48" s="103" t="n">
        <f aca="false">$H48/6+E48</f>
        <v>4.05333333333333</v>
      </c>
      <c r="G48" s="103" t="n">
        <f aca="false">$H48/6+F48</f>
        <v>5.06666666666667</v>
      </c>
      <c r="H48" s="103" t="n">
        <f aca="false">(H52-H47)/5+H47</f>
        <v>6.08</v>
      </c>
      <c r="I48" s="103" t="n">
        <f aca="false">(I52-I47)/5+I47</f>
        <v>6.8024</v>
      </c>
      <c r="J48" s="103" t="n">
        <f aca="false">(J52-J47)/5+J47</f>
        <v>8.1222</v>
      </c>
      <c r="K48" s="103" t="n">
        <f aca="false">(K52-K47)/5+K47</f>
        <v>11.419</v>
      </c>
      <c r="L48" s="103" t="n">
        <f aca="false">(L52-L47)/5+L47</f>
        <v>14.2504</v>
      </c>
      <c r="M48" s="103" t="n">
        <f aca="false">(M52-M47)/5+M47</f>
        <v>15.0194</v>
      </c>
      <c r="N48" s="103" t="n">
        <f aca="false">(N52-N47)/5+N47</f>
        <v>16.1616</v>
      </c>
      <c r="O48" s="103" t="n">
        <f aca="false">(O52-O47)/5+O47</f>
        <v>17.2004</v>
      </c>
      <c r="P48" s="103" t="n">
        <f aca="false">(P52-P47)/5+P47</f>
        <v>18.183</v>
      </c>
      <c r="Q48" s="103" t="n">
        <f aca="false">(R48+P48)/2</f>
        <v>18.6675</v>
      </c>
      <c r="R48" s="103" t="n">
        <f aca="false">(R52-R47)/5+R47</f>
        <v>19.152</v>
      </c>
      <c r="S48" s="103" t="n">
        <f aca="false">(T48+R48)/2</f>
        <v>19.4465</v>
      </c>
      <c r="T48" s="103" t="n">
        <f aca="false">(T52-T47)/5+T47</f>
        <v>19.741</v>
      </c>
      <c r="U48" s="103" t="n">
        <f aca="false">(V48+T48)/2</f>
        <v>19.9405</v>
      </c>
      <c r="V48" s="103" t="n">
        <f aca="false">(V52-V47)/5+V47</f>
        <v>20.14</v>
      </c>
      <c r="W48" s="103" t="n">
        <f aca="false">(X48+V48)/2</f>
        <v>20.14</v>
      </c>
      <c r="X48" s="103" t="n">
        <f aca="false">(X52-X47)/5+X47</f>
        <v>20.14</v>
      </c>
      <c r="Y48" s="103" t="n">
        <f aca="false">(Z48+X48)/2</f>
        <v>19.6736</v>
      </c>
      <c r="Z48" s="103" t="n">
        <f aca="false">(Z52-Z47)/5+Z47</f>
        <v>19.2072</v>
      </c>
      <c r="AA48" s="103" t="n">
        <f aca="false">(AB48+Z48)/2</f>
        <v>18.63</v>
      </c>
      <c r="AB48" s="103" t="n">
        <f aca="false">(AB52-AB47)/5+AB47</f>
        <v>18.0528</v>
      </c>
      <c r="AC48" s="103" t="n">
        <f aca="false">(AD48+AB48)/2</f>
        <v>17.5405</v>
      </c>
      <c r="AD48" s="103" t="n">
        <f aca="false">(AD52-AD47)/5+AD47</f>
        <v>17.0282</v>
      </c>
      <c r="AE48" s="103" t="n">
        <f aca="false">(AF48+AD48)/2</f>
        <v>16.5331</v>
      </c>
      <c r="AF48" s="103" t="n">
        <f aca="false">(AF52-AF47)/5+AF47</f>
        <v>16.038</v>
      </c>
      <c r="AG48" s="103" t="n">
        <f aca="false">(AH48+AF48)/2</f>
        <v>15.5302</v>
      </c>
      <c r="AH48" s="103" t="n">
        <f aca="false">(AH52-AH47)/5+AH47</f>
        <v>15.0224</v>
      </c>
      <c r="AI48" s="103" t="n">
        <f aca="false">($AZ48-$AH48)/18+AH48</f>
        <v>14.4979333333333</v>
      </c>
      <c r="AJ48" s="103" t="n">
        <f aca="false">($AZ48-$AH48)/18+AI48</f>
        <v>13.9734666666667</v>
      </c>
      <c r="AK48" s="103" t="n">
        <f aca="false">($AZ48-$AH48)/18+AJ48</f>
        <v>13.449</v>
      </c>
      <c r="AL48" s="103" t="n">
        <f aca="false">($AZ48-$AH48)/18+AK48</f>
        <v>12.9245333333333</v>
      </c>
      <c r="AM48" s="103" t="n">
        <f aca="false">($AZ48-$AH48)/18+AL48</f>
        <v>12.4000666666667</v>
      </c>
      <c r="AN48" s="103" t="n">
        <f aca="false">($AZ48-$AH48)/18+AM48</f>
        <v>11.8756</v>
      </c>
      <c r="AO48" s="103" t="n">
        <f aca="false">($AZ48-$AH48)/18+AN48</f>
        <v>11.3511333333333</v>
      </c>
      <c r="AP48" s="103" t="n">
        <f aca="false">($AZ48-$AH48)/18+AO48</f>
        <v>10.8266666666667</v>
      </c>
      <c r="AQ48" s="103" t="n">
        <f aca="false">($AZ48-$AH48)/18+AP48</f>
        <v>10.3022</v>
      </c>
      <c r="AR48" s="103" t="n">
        <f aca="false">($AZ48-$AH48)/18+AQ48</f>
        <v>9.77773333333333</v>
      </c>
      <c r="AS48" s="103" t="n">
        <f aca="false">($AZ48-$AH48)/18+AR48</f>
        <v>9.25326666666666</v>
      </c>
      <c r="AT48" s="103" t="n">
        <f aca="false">($AZ48-$AH48)/18+AS48</f>
        <v>8.7288</v>
      </c>
      <c r="AU48" s="103" t="n">
        <f aca="false">($AZ48-$AH48)/18+AT48</f>
        <v>8.20433333333333</v>
      </c>
      <c r="AV48" s="103" t="n">
        <f aca="false">($AZ48-$AH48)/18+AU48</f>
        <v>7.67986666666666</v>
      </c>
      <c r="AW48" s="103" t="n">
        <f aca="false">($AZ48-$AH48)/18+AV48</f>
        <v>7.1554</v>
      </c>
      <c r="AX48" s="103" t="n">
        <f aca="false">($AZ48-$AH48)/18+AW48</f>
        <v>6.63093333333333</v>
      </c>
      <c r="AY48" s="103" t="n">
        <f aca="false">($AZ48-$AH48)/18+AX48</f>
        <v>6.10646666666666</v>
      </c>
      <c r="AZ48" s="103" t="n">
        <f aca="false">(AZ52-AZ47)/5+AZ47</f>
        <v>5.582</v>
      </c>
      <c r="BA48" s="114" t="n">
        <f aca="false">($AZ48-$AH48)/Delta+AZ48</f>
        <v>5.05753333333333</v>
      </c>
      <c r="BB48" s="114" t="n">
        <f aca="false">($AZ48-$AH48)/Delta+BA48</f>
        <v>4.53306666666667</v>
      </c>
      <c r="BC48" s="114" t="n">
        <f aca="false">($AZ48-$AH48)/Delta+BB48</f>
        <v>4.0086</v>
      </c>
      <c r="BD48" s="114" t="n">
        <f aca="false">($AZ48-$AH48)/Delta+BC48</f>
        <v>3.48413333333333</v>
      </c>
      <c r="BE48" s="114" t="n">
        <f aca="false">($AZ48-$AH48)/Delta+BD48</f>
        <v>2.95966666666667</v>
      </c>
      <c r="BF48" s="114" t="n">
        <f aca="false">($AZ48-$AH48)/Delta+BE48</f>
        <v>2.4352</v>
      </c>
      <c r="BG48" s="114" t="n">
        <f aca="false">($AZ48-$AH48)/Delta+BF48</f>
        <v>1.91073333333333</v>
      </c>
      <c r="BH48" s="114" t="n">
        <f aca="false">($AZ48-$AH48)/Delta+BG48</f>
        <v>1.38626666666667</v>
      </c>
      <c r="BI48" s="114" t="n">
        <f aca="false">($AZ48-$AH48)/Delta+BH48</f>
        <v>0.8618</v>
      </c>
      <c r="BJ48" s="114" t="n">
        <f aca="false">($AZ48-$AH48)/Delta+BI48</f>
        <v>0.337333333333333</v>
      </c>
    </row>
    <row r="49" customFormat="false" ht="12.8" hidden="false" customHeight="false" outlineLevel="0" collapsed="false">
      <c r="A49" s="102" t="n">
        <f aca="false">(A$7-A$2)/5+A48</f>
        <v>82</v>
      </c>
      <c r="B49" s="103" t="n">
        <v>0</v>
      </c>
      <c r="C49" s="103" t="n">
        <f aca="false">$H49/6+B49</f>
        <v>1.01333333333333</v>
      </c>
      <c r="D49" s="103" t="n">
        <f aca="false">$H49/6+C49</f>
        <v>2.02666666666667</v>
      </c>
      <c r="E49" s="103" t="n">
        <f aca="false">$H49/6+D49</f>
        <v>3.04</v>
      </c>
      <c r="F49" s="103" t="n">
        <f aca="false">$H49/6+E49</f>
        <v>4.05333333333333</v>
      </c>
      <c r="G49" s="103" t="n">
        <f aca="false">$H49/6+F49</f>
        <v>5.06666666666667</v>
      </c>
      <c r="H49" s="103" t="n">
        <f aca="false">(H52-H47)/5+H48</f>
        <v>6.08</v>
      </c>
      <c r="I49" s="103" t="n">
        <f aca="false">(I52-I47)/5+I48</f>
        <v>6.8118</v>
      </c>
      <c r="J49" s="103" t="n">
        <f aca="false">(J52-J47)/5+J48</f>
        <v>8.1574</v>
      </c>
      <c r="K49" s="103" t="n">
        <f aca="false">(K52-K47)/5+K48</f>
        <v>11.438</v>
      </c>
      <c r="L49" s="103" t="n">
        <f aca="false">(L52-L47)/5+L48</f>
        <v>14.2978</v>
      </c>
      <c r="M49" s="103" t="n">
        <f aca="false">(M52-M47)/5+M48</f>
        <v>15.1218</v>
      </c>
      <c r="N49" s="103" t="n">
        <f aca="false">(N52-N47)/5+N48</f>
        <v>16.3232</v>
      </c>
      <c r="O49" s="103" t="n">
        <f aca="false">(O52-O47)/5+O48</f>
        <v>17.3438</v>
      </c>
      <c r="P49" s="103" t="n">
        <f aca="false">(P52-P47)/5+P48</f>
        <v>18.316</v>
      </c>
      <c r="Q49" s="103" t="n">
        <f aca="false">(R49+P49)/2</f>
        <v>18.81</v>
      </c>
      <c r="R49" s="103" t="n">
        <f aca="false">(R52-R47)/5+R48</f>
        <v>19.304</v>
      </c>
      <c r="S49" s="103" t="n">
        <f aca="false">(T49+R49)/2</f>
        <v>19.608</v>
      </c>
      <c r="T49" s="103" t="n">
        <f aca="false">(T52-T47)/5+T48</f>
        <v>19.912</v>
      </c>
      <c r="U49" s="103" t="n">
        <f aca="false">(V49+T49)/2</f>
        <v>20.121</v>
      </c>
      <c r="V49" s="103" t="n">
        <f aca="false">(V52-V47)/5+V48</f>
        <v>20.33</v>
      </c>
      <c r="W49" s="103" t="n">
        <f aca="false">(X49+V49)/2</f>
        <v>20.33</v>
      </c>
      <c r="X49" s="103" t="n">
        <f aca="false">(X52-X47)/5+X48</f>
        <v>20.33</v>
      </c>
      <c r="Y49" s="103" t="n">
        <f aca="false">(Z49+X49)/2</f>
        <v>19.8577</v>
      </c>
      <c r="Z49" s="103" t="n">
        <f aca="false">(Z52-Z47)/5+Z48</f>
        <v>19.3854</v>
      </c>
      <c r="AA49" s="103" t="n">
        <f aca="false">(AB49+Z49)/2</f>
        <v>18.801</v>
      </c>
      <c r="AB49" s="103" t="n">
        <f aca="false">(AB52-AB47)/5+AB48</f>
        <v>18.2166</v>
      </c>
      <c r="AC49" s="103" t="n">
        <f aca="false">(AD49+AB49)/2</f>
        <v>17.698</v>
      </c>
      <c r="AD49" s="103" t="n">
        <f aca="false">(AD52-AD47)/5+AD48</f>
        <v>17.1794</v>
      </c>
      <c r="AE49" s="103" t="n">
        <f aca="false">(AF49+AD49)/2</f>
        <v>16.6777</v>
      </c>
      <c r="AF49" s="103" t="n">
        <f aca="false">(AF52-AF47)/5+AF48</f>
        <v>16.176</v>
      </c>
      <c r="AG49" s="103" t="n">
        <f aca="false">(AH49+AF49)/2</f>
        <v>15.6619</v>
      </c>
      <c r="AH49" s="103" t="n">
        <f aca="false">(AH52-AH47)/5+AH48</f>
        <v>15.1478</v>
      </c>
      <c r="AI49" s="103" t="n">
        <f aca="false">($AZ49-$AH49)/18+AH49</f>
        <v>14.6195888888889</v>
      </c>
      <c r="AJ49" s="103" t="n">
        <f aca="false">($AZ49-$AH49)/18+AI49</f>
        <v>14.0913777777778</v>
      </c>
      <c r="AK49" s="103" t="n">
        <f aca="false">($AZ49-$AH49)/18+AJ49</f>
        <v>13.5631666666667</v>
      </c>
      <c r="AL49" s="103" t="n">
        <f aca="false">($AZ49-$AH49)/18+AK49</f>
        <v>13.0349555555556</v>
      </c>
      <c r="AM49" s="103" t="n">
        <f aca="false">($AZ49-$AH49)/18+AL49</f>
        <v>12.5067444444444</v>
      </c>
      <c r="AN49" s="103" t="n">
        <f aca="false">($AZ49-$AH49)/18+AM49</f>
        <v>11.9785333333333</v>
      </c>
      <c r="AO49" s="103" t="n">
        <f aca="false">($AZ49-$AH49)/18+AN49</f>
        <v>11.4503222222222</v>
      </c>
      <c r="AP49" s="103" t="n">
        <f aca="false">($AZ49-$AH49)/18+AO49</f>
        <v>10.9221111111111</v>
      </c>
      <c r="AQ49" s="103" t="n">
        <f aca="false">($AZ49-$AH49)/18+AP49</f>
        <v>10.3939</v>
      </c>
      <c r="AR49" s="103" t="n">
        <f aca="false">($AZ49-$AH49)/18+AQ49</f>
        <v>9.86568888888888</v>
      </c>
      <c r="AS49" s="103" t="n">
        <f aca="false">($AZ49-$AH49)/18+AR49</f>
        <v>9.33747777777777</v>
      </c>
      <c r="AT49" s="103" t="n">
        <f aca="false">($AZ49-$AH49)/18+AS49</f>
        <v>8.80926666666666</v>
      </c>
      <c r="AU49" s="103" t="n">
        <f aca="false">($AZ49-$AH49)/18+AT49</f>
        <v>8.28105555555555</v>
      </c>
      <c r="AV49" s="103" t="n">
        <f aca="false">($AZ49-$AH49)/18+AU49</f>
        <v>7.75284444444443</v>
      </c>
      <c r="AW49" s="103" t="n">
        <f aca="false">($AZ49-$AH49)/18+AV49</f>
        <v>7.22463333333332</v>
      </c>
      <c r="AX49" s="103" t="n">
        <f aca="false">($AZ49-$AH49)/18+AW49</f>
        <v>6.69642222222221</v>
      </c>
      <c r="AY49" s="103" t="n">
        <f aca="false">($AZ49-$AH49)/18+AX49</f>
        <v>6.1682111111111</v>
      </c>
      <c r="AZ49" s="103" t="n">
        <f aca="false">(AZ52-AZ47)/5+AZ48</f>
        <v>5.64</v>
      </c>
      <c r="BA49" s="114" t="n">
        <f aca="false">($AZ49-$AH49)/Delta+AZ49</f>
        <v>5.11178888888889</v>
      </c>
      <c r="BB49" s="114" t="n">
        <f aca="false">($AZ49-$AH49)/Delta+BA49</f>
        <v>4.58357777777778</v>
      </c>
      <c r="BC49" s="114" t="n">
        <f aca="false">($AZ49-$AH49)/Delta+BB49</f>
        <v>4.05536666666667</v>
      </c>
      <c r="BD49" s="114" t="n">
        <f aca="false">($AZ49-$AH49)/Delta+BC49</f>
        <v>3.52715555555555</v>
      </c>
      <c r="BE49" s="114" t="n">
        <f aca="false">($AZ49-$AH49)/Delta+BD49</f>
        <v>2.99894444444444</v>
      </c>
      <c r="BF49" s="114" t="n">
        <f aca="false">($AZ49-$AH49)/Delta+BE49</f>
        <v>2.47073333333333</v>
      </c>
      <c r="BG49" s="114" t="n">
        <f aca="false">($AZ49-$AH49)/Delta+BF49</f>
        <v>1.94252222222222</v>
      </c>
      <c r="BH49" s="114" t="n">
        <f aca="false">($AZ49-$AH49)/Delta+BG49</f>
        <v>1.41431111111111</v>
      </c>
      <c r="BI49" s="114" t="n">
        <f aca="false">($AZ49-$AH49)/Delta+BH49</f>
        <v>0.886099999999999</v>
      </c>
      <c r="BJ49" s="114" t="n">
        <f aca="false">($AZ49-$AH49)/Delta+BI49</f>
        <v>0.357888888888888</v>
      </c>
    </row>
    <row r="50" customFormat="false" ht="12.8" hidden="false" customHeight="false" outlineLevel="0" collapsed="false">
      <c r="A50" s="102" t="n">
        <f aca="false">(A$7-A$2)/5+A49</f>
        <v>83</v>
      </c>
      <c r="B50" s="103" t="n">
        <v>0</v>
      </c>
      <c r="C50" s="103" t="n">
        <f aca="false">$H50/6+B50</f>
        <v>1.01333333333333</v>
      </c>
      <c r="D50" s="103" t="n">
        <f aca="false">$H50/6+C50</f>
        <v>2.02666666666667</v>
      </c>
      <c r="E50" s="103" t="n">
        <f aca="false">$H50/6+D50</f>
        <v>3.04</v>
      </c>
      <c r="F50" s="103" t="n">
        <f aca="false">$H50/6+E50</f>
        <v>4.05333333333333</v>
      </c>
      <c r="G50" s="103" t="n">
        <f aca="false">$H50/6+F50</f>
        <v>5.06666666666667</v>
      </c>
      <c r="H50" s="103" t="n">
        <f aca="false">(H52-H47)/5+H49</f>
        <v>6.08</v>
      </c>
      <c r="I50" s="103" t="n">
        <f aca="false">(I52-I47)/5+I49</f>
        <v>6.8212</v>
      </c>
      <c r="J50" s="103" t="n">
        <f aca="false">(J52-J47)/5+J49</f>
        <v>8.1926</v>
      </c>
      <c r="K50" s="103" t="n">
        <f aca="false">(K52-K47)/5+K49</f>
        <v>11.457</v>
      </c>
      <c r="L50" s="103" t="n">
        <f aca="false">(L52-L47)/5+L49</f>
        <v>14.3452</v>
      </c>
      <c r="M50" s="103" t="n">
        <f aca="false">(M52-M47)/5+M49</f>
        <v>15.2242</v>
      </c>
      <c r="N50" s="103" t="n">
        <f aca="false">(N52-N47)/5+N49</f>
        <v>16.4848</v>
      </c>
      <c r="O50" s="103" t="n">
        <f aca="false">(O52-O47)/5+O49</f>
        <v>17.4872</v>
      </c>
      <c r="P50" s="103" t="n">
        <f aca="false">(P52-P47)/5+P49</f>
        <v>18.449</v>
      </c>
      <c r="Q50" s="103" t="n">
        <f aca="false">(R50+P50)/2</f>
        <v>18.9525</v>
      </c>
      <c r="R50" s="103" t="n">
        <f aca="false">(R52-R47)/5+R49</f>
        <v>19.456</v>
      </c>
      <c r="S50" s="103" t="n">
        <f aca="false">(T50+R50)/2</f>
        <v>19.7695</v>
      </c>
      <c r="T50" s="103" t="n">
        <f aca="false">(T52-T47)/5+T49</f>
        <v>20.083</v>
      </c>
      <c r="U50" s="103" t="n">
        <f aca="false">(V50+T50)/2</f>
        <v>20.3015</v>
      </c>
      <c r="V50" s="103" t="n">
        <f aca="false">(V52-V47)/5+V49</f>
        <v>20.52</v>
      </c>
      <c r="W50" s="103" t="n">
        <f aca="false">(X50+V50)/2</f>
        <v>20.52</v>
      </c>
      <c r="X50" s="103" t="n">
        <f aca="false">(X52-X47)/5+X49</f>
        <v>20.52</v>
      </c>
      <c r="Y50" s="103" t="n">
        <f aca="false">(Z50+X50)/2</f>
        <v>20.0418</v>
      </c>
      <c r="Z50" s="103" t="n">
        <f aca="false">(Z52-Z47)/5+Z49</f>
        <v>19.5636</v>
      </c>
      <c r="AA50" s="103" t="n">
        <f aca="false">(AB50+Z50)/2</f>
        <v>18.972</v>
      </c>
      <c r="AB50" s="103" t="n">
        <f aca="false">(AB52-AB47)/5+AB49</f>
        <v>18.3804</v>
      </c>
      <c r="AC50" s="103" t="n">
        <f aca="false">(AD50+AB50)/2</f>
        <v>17.8555</v>
      </c>
      <c r="AD50" s="103" t="n">
        <f aca="false">(AD52-AD47)/5+AD49</f>
        <v>17.3306</v>
      </c>
      <c r="AE50" s="103" t="n">
        <f aca="false">(AF50+AD50)/2</f>
        <v>16.8223</v>
      </c>
      <c r="AF50" s="103" t="n">
        <f aca="false">(AF52-AF47)/5+AF49</f>
        <v>16.314</v>
      </c>
      <c r="AG50" s="103" t="n">
        <f aca="false">(AH50+AF50)/2</f>
        <v>15.7936</v>
      </c>
      <c r="AH50" s="103" t="n">
        <f aca="false">(AH52-AH47)/5+AH49</f>
        <v>15.2732</v>
      </c>
      <c r="AI50" s="103" t="n">
        <f aca="false">($AZ50-$AH50)/18+AH50</f>
        <v>14.7412444444444</v>
      </c>
      <c r="AJ50" s="103" t="n">
        <f aca="false">($AZ50-$AH50)/18+AI50</f>
        <v>14.2092888888889</v>
      </c>
      <c r="AK50" s="103" t="n">
        <f aca="false">($AZ50-$AH50)/18+AJ50</f>
        <v>13.6773333333333</v>
      </c>
      <c r="AL50" s="103" t="n">
        <f aca="false">($AZ50-$AH50)/18+AK50</f>
        <v>13.1453777777778</v>
      </c>
      <c r="AM50" s="103" t="n">
        <f aca="false">($AZ50-$AH50)/18+AL50</f>
        <v>12.6134222222222</v>
      </c>
      <c r="AN50" s="103" t="n">
        <f aca="false">($AZ50-$AH50)/18+AM50</f>
        <v>12.0814666666667</v>
      </c>
      <c r="AO50" s="103" t="n">
        <f aca="false">($AZ50-$AH50)/18+AN50</f>
        <v>11.5495111111111</v>
      </c>
      <c r="AP50" s="103" t="n">
        <f aca="false">($AZ50-$AH50)/18+AO50</f>
        <v>11.0175555555556</v>
      </c>
      <c r="AQ50" s="103" t="n">
        <f aca="false">($AZ50-$AH50)/18+AP50</f>
        <v>10.4856</v>
      </c>
      <c r="AR50" s="103" t="n">
        <f aca="false">($AZ50-$AH50)/18+AQ50</f>
        <v>9.95364444444445</v>
      </c>
      <c r="AS50" s="103" t="n">
        <f aca="false">($AZ50-$AH50)/18+AR50</f>
        <v>9.42168888888889</v>
      </c>
      <c r="AT50" s="103" t="n">
        <f aca="false">($AZ50-$AH50)/18+AS50</f>
        <v>8.88973333333334</v>
      </c>
      <c r="AU50" s="103" t="n">
        <f aca="false">($AZ50-$AH50)/18+AT50</f>
        <v>8.35777777777778</v>
      </c>
      <c r="AV50" s="103" t="n">
        <f aca="false">($AZ50-$AH50)/18+AU50</f>
        <v>7.82582222222223</v>
      </c>
      <c r="AW50" s="103" t="n">
        <f aca="false">($AZ50-$AH50)/18+AV50</f>
        <v>7.29386666666667</v>
      </c>
      <c r="AX50" s="103" t="n">
        <f aca="false">($AZ50-$AH50)/18+AW50</f>
        <v>6.76191111111112</v>
      </c>
      <c r="AY50" s="103" t="n">
        <f aca="false">($AZ50-$AH50)/18+AX50</f>
        <v>6.22995555555556</v>
      </c>
      <c r="AZ50" s="103" t="n">
        <f aca="false">(AZ52-AZ47)/5+AZ49</f>
        <v>5.698</v>
      </c>
      <c r="BA50" s="114" t="n">
        <f aca="false">($AZ50-$AH50)/Delta+AZ50</f>
        <v>5.16604444444444</v>
      </c>
      <c r="BB50" s="114" t="n">
        <f aca="false">($AZ50-$AH50)/Delta+BA50</f>
        <v>4.63408888888889</v>
      </c>
      <c r="BC50" s="114" t="n">
        <f aca="false">($AZ50-$AH50)/Delta+BB50</f>
        <v>4.10213333333333</v>
      </c>
      <c r="BD50" s="114" t="n">
        <f aca="false">($AZ50-$AH50)/Delta+BC50</f>
        <v>3.57017777777778</v>
      </c>
      <c r="BE50" s="114" t="n">
        <f aca="false">($AZ50-$AH50)/Delta+BD50</f>
        <v>3.03822222222222</v>
      </c>
      <c r="BF50" s="114" t="n">
        <f aca="false">($AZ50-$AH50)/Delta+BE50</f>
        <v>2.50626666666667</v>
      </c>
      <c r="BG50" s="114" t="n">
        <f aca="false">($AZ50-$AH50)/Delta+BF50</f>
        <v>1.97431111111111</v>
      </c>
      <c r="BH50" s="114" t="n">
        <f aca="false">($AZ50-$AH50)/Delta+BG50</f>
        <v>1.44235555555555</v>
      </c>
      <c r="BI50" s="114" t="n">
        <f aca="false">($AZ50-$AH50)/Delta+BH50</f>
        <v>0.910399999999998</v>
      </c>
      <c r="BJ50" s="114" t="n">
        <f aca="false">($AZ50-$AH50)/Delta+BI50</f>
        <v>0.378444444444443</v>
      </c>
    </row>
    <row r="51" customFormat="false" ht="12.8" hidden="false" customHeight="false" outlineLevel="0" collapsed="false">
      <c r="A51" s="102" t="n">
        <f aca="false">(A$7-A$2)/5+A50</f>
        <v>84</v>
      </c>
      <c r="B51" s="103" t="n">
        <v>0</v>
      </c>
      <c r="C51" s="103" t="n">
        <f aca="false">$H51/6+B51</f>
        <v>1.01333333333333</v>
      </c>
      <c r="D51" s="103" t="n">
        <f aca="false">$H51/6+C51</f>
        <v>2.02666666666667</v>
      </c>
      <c r="E51" s="103" t="n">
        <f aca="false">$H51/6+D51</f>
        <v>3.04</v>
      </c>
      <c r="F51" s="103" t="n">
        <f aca="false">$H51/6+E51</f>
        <v>4.05333333333333</v>
      </c>
      <c r="G51" s="103" t="n">
        <f aca="false">$H51/6+F51</f>
        <v>5.06666666666667</v>
      </c>
      <c r="H51" s="103" t="n">
        <f aca="false">(H52-H47)/5+H50</f>
        <v>6.08</v>
      </c>
      <c r="I51" s="103" t="n">
        <f aca="false">(I52-I47)/5+I50</f>
        <v>6.8306</v>
      </c>
      <c r="J51" s="103" t="n">
        <f aca="false">(J52-J47)/5+J50</f>
        <v>8.2278</v>
      </c>
      <c r="K51" s="103" t="n">
        <f aca="false">(K52-K47)/5+K50</f>
        <v>11.476</v>
      </c>
      <c r="L51" s="103" t="n">
        <f aca="false">(L52-L47)/5+L50</f>
        <v>14.3926</v>
      </c>
      <c r="M51" s="103" t="n">
        <f aca="false">(M52-M47)/5+M50</f>
        <v>15.3266</v>
      </c>
      <c r="N51" s="103" t="n">
        <f aca="false">(N52-N47)/5+N50</f>
        <v>16.6464</v>
      </c>
      <c r="O51" s="103" t="n">
        <f aca="false">(O52-O47)/5+O50</f>
        <v>17.6306</v>
      </c>
      <c r="P51" s="103" t="n">
        <f aca="false">(P52-P47)/5+P50</f>
        <v>18.582</v>
      </c>
      <c r="Q51" s="103" t="n">
        <f aca="false">(R51+P51)/2</f>
        <v>19.095</v>
      </c>
      <c r="R51" s="103" t="n">
        <f aca="false">(R52-R47)/5+R50</f>
        <v>19.608</v>
      </c>
      <c r="S51" s="103" t="n">
        <f aca="false">(T51+R51)/2</f>
        <v>19.931</v>
      </c>
      <c r="T51" s="103" t="n">
        <f aca="false">(T52-T47)/5+T50</f>
        <v>20.254</v>
      </c>
      <c r="U51" s="103" t="n">
        <f aca="false">(V51+T51)/2</f>
        <v>20.482</v>
      </c>
      <c r="V51" s="103" t="n">
        <f aca="false">(V52-V47)/5+V50</f>
        <v>20.71</v>
      </c>
      <c r="W51" s="103" t="n">
        <f aca="false">(X51+V51)/2</f>
        <v>20.71</v>
      </c>
      <c r="X51" s="103" t="n">
        <f aca="false">(X52-X47)/5+X50</f>
        <v>20.71</v>
      </c>
      <c r="Y51" s="103" t="n">
        <f aca="false">(Z51+X51)/2</f>
        <v>20.2259</v>
      </c>
      <c r="Z51" s="103" t="n">
        <f aca="false">(Z52-Z47)/5+Z50</f>
        <v>19.7418</v>
      </c>
      <c r="AA51" s="103" t="n">
        <f aca="false">(AB51+Z51)/2</f>
        <v>19.143</v>
      </c>
      <c r="AB51" s="103" t="n">
        <f aca="false">(AB52-AB47)/5+AB50</f>
        <v>18.5442</v>
      </c>
      <c r="AC51" s="103" t="n">
        <f aca="false">(AD51+AB51)/2</f>
        <v>18.013</v>
      </c>
      <c r="AD51" s="103" t="n">
        <f aca="false">(AD52-AD47)/5+AD50</f>
        <v>17.4818</v>
      </c>
      <c r="AE51" s="103" t="n">
        <f aca="false">(AF51+AD51)/2</f>
        <v>16.9669</v>
      </c>
      <c r="AF51" s="103" t="n">
        <f aca="false">(AF52-AF47)/5+AF50</f>
        <v>16.452</v>
      </c>
      <c r="AG51" s="103" t="n">
        <f aca="false">(AH51+AF51)/2</f>
        <v>15.9253</v>
      </c>
      <c r="AH51" s="103" t="n">
        <f aca="false">(AH52-AH47)/5+AH50</f>
        <v>15.3986</v>
      </c>
      <c r="AI51" s="103" t="n">
        <f aca="false">($AZ51-$AH51)/18+AH51</f>
        <v>14.8629</v>
      </c>
      <c r="AJ51" s="103" t="n">
        <f aca="false">($AZ51-$AH51)/18+AI51</f>
        <v>14.3272</v>
      </c>
      <c r="AK51" s="103" t="n">
        <f aca="false">($AZ51-$AH51)/18+AJ51</f>
        <v>13.7915</v>
      </c>
      <c r="AL51" s="103" t="n">
        <f aca="false">($AZ51-$AH51)/18+AK51</f>
        <v>13.2558</v>
      </c>
      <c r="AM51" s="103" t="n">
        <f aca="false">($AZ51-$AH51)/18+AL51</f>
        <v>12.7201</v>
      </c>
      <c r="AN51" s="103" t="n">
        <f aca="false">($AZ51-$AH51)/18+AM51</f>
        <v>12.1844</v>
      </c>
      <c r="AO51" s="103" t="n">
        <f aca="false">($AZ51-$AH51)/18+AN51</f>
        <v>11.6487</v>
      </c>
      <c r="AP51" s="103" t="n">
        <f aca="false">($AZ51-$AH51)/18+AO51</f>
        <v>11.113</v>
      </c>
      <c r="AQ51" s="103" t="n">
        <f aca="false">($AZ51-$AH51)/18+AP51</f>
        <v>10.5773</v>
      </c>
      <c r="AR51" s="103" t="n">
        <f aca="false">($AZ51-$AH51)/18+AQ51</f>
        <v>10.0416</v>
      </c>
      <c r="AS51" s="103" t="n">
        <f aca="false">($AZ51-$AH51)/18+AR51</f>
        <v>9.5059</v>
      </c>
      <c r="AT51" s="103" t="n">
        <f aca="false">($AZ51-$AH51)/18+AS51</f>
        <v>8.9702</v>
      </c>
      <c r="AU51" s="103" t="n">
        <f aca="false">($AZ51-$AH51)/18+AT51</f>
        <v>8.4345</v>
      </c>
      <c r="AV51" s="103" t="n">
        <f aca="false">($AZ51-$AH51)/18+AU51</f>
        <v>7.8988</v>
      </c>
      <c r="AW51" s="103" t="n">
        <f aca="false">($AZ51-$AH51)/18+AV51</f>
        <v>7.3631</v>
      </c>
      <c r="AX51" s="103" t="n">
        <f aca="false">($AZ51-$AH51)/18+AW51</f>
        <v>6.8274</v>
      </c>
      <c r="AY51" s="103" t="n">
        <f aca="false">($AZ51-$AH51)/18+AX51</f>
        <v>6.2917</v>
      </c>
      <c r="AZ51" s="103" t="n">
        <f aca="false">(AZ52-AZ47)/5+AZ50</f>
        <v>5.756</v>
      </c>
      <c r="BA51" s="114" t="n">
        <f aca="false">($AZ51-$AH51)/Delta+AZ51</f>
        <v>5.2203</v>
      </c>
      <c r="BB51" s="114" t="n">
        <f aca="false">($AZ51-$AH51)/Delta+BA51</f>
        <v>4.6846</v>
      </c>
      <c r="BC51" s="114" t="n">
        <f aca="false">($AZ51-$AH51)/Delta+BB51</f>
        <v>4.1489</v>
      </c>
      <c r="BD51" s="114" t="n">
        <f aca="false">($AZ51-$AH51)/Delta+BC51</f>
        <v>3.6132</v>
      </c>
      <c r="BE51" s="114" t="n">
        <f aca="false">($AZ51-$AH51)/Delta+BD51</f>
        <v>3.0775</v>
      </c>
      <c r="BF51" s="114" t="n">
        <f aca="false">($AZ51-$AH51)/Delta+BE51</f>
        <v>2.5418</v>
      </c>
      <c r="BG51" s="114" t="n">
        <f aca="false">($AZ51-$AH51)/Delta+BF51</f>
        <v>2.0061</v>
      </c>
      <c r="BH51" s="114" t="n">
        <f aca="false">($AZ51-$AH51)/Delta+BG51</f>
        <v>1.4704</v>
      </c>
      <c r="BI51" s="114" t="n">
        <f aca="false">($AZ51-$AH51)/Delta+BH51</f>
        <v>0.934699999999997</v>
      </c>
      <c r="BJ51" s="114" t="n">
        <f aca="false">($AZ51-$AH51)/Delta+BI51</f>
        <v>0.398999999999996</v>
      </c>
    </row>
    <row r="52" customFormat="false" ht="12.8" hidden="false" customHeight="false" outlineLevel="0" collapsed="false">
      <c r="A52" s="102" t="n">
        <f aca="false">A47+5</f>
        <v>85</v>
      </c>
      <c r="B52" s="103" t="n">
        <v>0</v>
      </c>
      <c r="C52" s="103" t="n">
        <f aca="false">$H52/6+B52</f>
        <v>1.01333333333333</v>
      </c>
      <c r="D52" s="103" t="n">
        <f aca="false">$H52/6+C52</f>
        <v>2.02666666666667</v>
      </c>
      <c r="E52" s="103" t="n">
        <f aca="false">$H52/6+D52</f>
        <v>3.04</v>
      </c>
      <c r="F52" s="103" t="n">
        <f aca="false">$H52/6+E52</f>
        <v>4.05333333333333</v>
      </c>
      <c r="G52" s="103" t="n">
        <f aca="false">$H52/6+F52</f>
        <v>5.06666666666667</v>
      </c>
      <c r="H52" s="113" t="n">
        <f aca="false">polar_type22!$T$6</f>
        <v>6.08</v>
      </c>
      <c r="I52" s="113" t="n">
        <f aca="false">polar_type22!$T$7</f>
        <v>6.84</v>
      </c>
      <c r="J52" s="113" t="n">
        <f aca="false">polar_type22!$T$8</f>
        <v>8.263</v>
      </c>
      <c r="K52" s="113" t="n">
        <f aca="false">polar_type22!$T$9</f>
        <v>11.495</v>
      </c>
      <c r="L52" s="113" t="n">
        <f aca="false">polar_type22!$T$10</f>
        <v>14.44</v>
      </c>
      <c r="M52" s="113" t="n">
        <f aca="false">polar_type22!$T$11</f>
        <v>15.429</v>
      </c>
      <c r="N52" s="113" t="n">
        <f aca="false">polar_type22!$T$12</f>
        <v>16.808</v>
      </c>
      <c r="O52" s="113" t="n">
        <f aca="false">polar_type22!$T$13</f>
        <v>17.774</v>
      </c>
      <c r="P52" s="113" t="n">
        <f aca="false">polar_type22!$T$14</f>
        <v>18.715</v>
      </c>
      <c r="Q52" s="103" t="n">
        <f aca="false">(R52+P52)/2</f>
        <v>19.2375</v>
      </c>
      <c r="R52" s="113" t="n">
        <f aca="false">polar_type22!$T$15</f>
        <v>19.76</v>
      </c>
      <c r="S52" s="103" t="n">
        <f aca="false">(T52+R52)/2</f>
        <v>20.0925</v>
      </c>
      <c r="T52" s="113" t="n">
        <f aca="false">polar_type22!$T$16</f>
        <v>20.425</v>
      </c>
      <c r="U52" s="103" t="n">
        <f aca="false">(V52+T52)/2</f>
        <v>20.6625</v>
      </c>
      <c r="V52" s="113" t="n">
        <f aca="false">polar_type22!$T$17</f>
        <v>20.9</v>
      </c>
      <c r="W52" s="103" t="n">
        <f aca="false">(X52+V52)/2</f>
        <v>20.9</v>
      </c>
      <c r="X52" s="113" t="n">
        <f aca="false">polar_type22!$T$18</f>
        <v>20.9</v>
      </c>
      <c r="Y52" s="103" t="n">
        <f aca="false">(Z52+X52)/2</f>
        <v>20.41</v>
      </c>
      <c r="Z52" s="113" t="n">
        <f aca="false">polar_type22!$T$19</f>
        <v>19.92</v>
      </c>
      <c r="AA52" s="103" t="n">
        <f aca="false">(AB52+Z52)/2</f>
        <v>19.314</v>
      </c>
      <c r="AB52" s="113" t="n">
        <f aca="false">polar_type22!$T$20</f>
        <v>18.708</v>
      </c>
      <c r="AC52" s="103" t="n">
        <f aca="false">(AD52+AB52)/2</f>
        <v>18.1705</v>
      </c>
      <c r="AD52" s="113" t="n">
        <f aca="false">polar_type22!$T$21</f>
        <v>17.633</v>
      </c>
      <c r="AE52" s="103" t="n">
        <f aca="false">(AF52+AD52)/2</f>
        <v>17.1115</v>
      </c>
      <c r="AF52" s="113" t="n">
        <f aca="false">polar_type22!$T$22</f>
        <v>16.59</v>
      </c>
      <c r="AG52" s="103" t="n">
        <f aca="false">(AH52+AF52)/2</f>
        <v>16.057</v>
      </c>
      <c r="AH52" s="113" t="n">
        <f aca="false">polar_type22!$T$23</f>
        <v>15.524</v>
      </c>
      <c r="AI52" s="103" t="n">
        <f aca="false">($AZ52-$AH52)/18+AH52</f>
        <v>14.9845555555556</v>
      </c>
      <c r="AJ52" s="103" t="n">
        <f aca="false">($AZ52-$AH52)/18+AI52</f>
        <v>14.4451111111111</v>
      </c>
      <c r="AK52" s="103" t="n">
        <f aca="false">($AZ52-$AH52)/18+AJ52</f>
        <v>13.9056666666667</v>
      </c>
      <c r="AL52" s="103" t="n">
        <f aca="false">($AZ52-$AH52)/18+AK52</f>
        <v>13.3662222222222</v>
      </c>
      <c r="AM52" s="103" t="n">
        <f aca="false">($AZ52-$AH52)/18+AL52</f>
        <v>12.8267777777778</v>
      </c>
      <c r="AN52" s="103" t="n">
        <f aca="false">($AZ52-$AH52)/18+AM52</f>
        <v>12.2873333333333</v>
      </c>
      <c r="AO52" s="103" t="n">
        <f aca="false">($AZ52-$AH52)/18+AN52</f>
        <v>11.7478888888889</v>
      </c>
      <c r="AP52" s="103" t="n">
        <f aca="false">($AZ52-$AH52)/18+AO52</f>
        <v>11.2084444444444</v>
      </c>
      <c r="AQ52" s="103" t="n">
        <f aca="false">($AZ52-$AH52)/18+AP52</f>
        <v>10.669</v>
      </c>
      <c r="AR52" s="103" t="n">
        <f aca="false">($AZ52-$AH52)/18+AQ52</f>
        <v>10.1295555555555</v>
      </c>
      <c r="AS52" s="103" t="n">
        <f aca="false">($AZ52-$AH52)/18+AR52</f>
        <v>9.5901111111111</v>
      </c>
      <c r="AT52" s="103" t="n">
        <f aca="false">($AZ52-$AH52)/18+AS52</f>
        <v>9.05066666666666</v>
      </c>
      <c r="AU52" s="103" t="n">
        <f aca="false">($AZ52-$AH52)/18+AT52</f>
        <v>8.51122222222221</v>
      </c>
      <c r="AV52" s="103" t="n">
        <f aca="false">($AZ52-$AH52)/18+AU52</f>
        <v>7.97177777777777</v>
      </c>
      <c r="AW52" s="103" t="n">
        <f aca="false">($AZ52-$AH52)/18+AV52</f>
        <v>7.43233333333332</v>
      </c>
      <c r="AX52" s="103" t="n">
        <f aca="false">($AZ52-$AH52)/18+AW52</f>
        <v>6.89288888888888</v>
      </c>
      <c r="AY52" s="103" t="n">
        <f aca="false">($AZ52-$AH52)/18+AX52</f>
        <v>6.35344444444444</v>
      </c>
      <c r="AZ52" s="113" t="n">
        <f aca="false">polar_type22!$T$24</f>
        <v>5.814</v>
      </c>
      <c r="BA52" s="114" t="n">
        <f aca="false">($AZ52-$AH52)/Delta+AZ52</f>
        <v>5.27455555555556</v>
      </c>
      <c r="BB52" s="114" t="n">
        <f aca="false">($AZ52-$AH52)/Delta+BA52</f>
        <v>4.73511111111111</v>
      </c>
      <c r="BC52" s="114" t="n">
        <f aca="false">($AZ52-$AH52)/Delta+BB52</f>
        <v>4.19566666666667</v>
      </c>
      <c r="BD52" s="114" t="n">
        <f aca="false">($AZ52-$AH52)/Delta+BC52</f>
        <v>3.65622222222222</v>
      </c>
      <c r="BE52" s="114" t="n">
        <f aca="false">($AZ52-$AH52)/Delta+BD52</f>
        <v>3.11677777777778</v>
      </c>
      <c r="BF52" s="114" t="n">
        <f aca="false">($AZ52-$AH52)/Delta+BE52</f>
        <v>2.57733333333333</v>
      </c>
      <c r="BG52" s="114" t="n">
        <f aca="false">($AZ52-$AH52)/Delta+BF52</f>
        <v>2.03788888888889</v>
      </c>
      <c r="BH52" s="114" t="n">
        <f aca="false">($AZ52-$AH52)/Delta+BG52</f>
        <v>1.49844444444445</v>
      </c>
      <c r="BI52" s="114" t="n">
        <f aca="false">($AZ52-$AH52)/Delta+BH52</f>
        <v>0.959</v>
      </c>
      <c r="BJ52" s="114" t="n">
        <f aca="false">($AZ52-$AH52)/Delta+BI52</f>
        <v>0.419555555555556</v>
      </c>
    </row>
    <row r="53" customFormat="false" ht="12.8" hidden="false" customHeight="false" outlineLevel="0" collapsed="false">
      <c r="A53" s="102" t="n">
        <f aca="false">(A$7-A$2)/5+A52</f>
        <v>86</v>
      </c>
      <c r="B53" s="103" t="n">
        <v>0</v>
      </c>
      <c r="C53" s="103" t="n">
        <f aca="false">$H53/6+B53</f>
        <v>1.01333333333333</v>
      </c>
      <c r="D53" s="103" t="n">
        <f aca="false">$H53/6+C53</f>
        <v>2.02666666666667</v>
      </c>
      <c r="E53" s="103" t="n">
        <f aca="false">$H53/6+D53</f>
        <v>3.04</v>
      </c>
      <c r="F53" s="103" t="n">
        <f aca="false">$H53/6+E53</f>
        <v>4.05333333333333</v>
      </c>
      <c r="G53" s="103" t="n">
        <f aca="false">$H53/6+F53</f>
        <v>5.06666666666667</v>
      </c>
      <c r="H53" s="103" t="n">
        <f aca="false">(H57-H52)/5+H52</f>
        <v>6.08</v>
      </c>
      <c r="I53" s="103" t="n">
        <f aca="false">(I57-I52)/5+I52</f>
        <v>6.84</v>
      </c>
      <c r="J53" s="103" t="n">
        <f aca="false">(J57-J52)/5+J52</f>
        <v>8.3526</v>
      </c>
      <c r="K53" s="103" t="n">
        <f aca="false">(K57-K52)/5+K52</f>
        <v>11.4156</v>
      </c>
      <c r="L53" s="103" t="n">
        <f aca="false">(L57-L52)/5+L52</f>
        <v>14.4116</v>
      </c>
      <c r="M53" s="103" t="n">
        <f aca="false">(M57-M52)/5+M52</f>
        <v>15.5016</v>
      </c>
      <c r="N53" s="103" t="n">
        <f aca="false">(N57-N52)/5+N52</f>
        <v>16.9452</v>
      </c>
      <c r="O53" s="103" t="n">
        <f aca="false">(O57-O52)/5+O52</f>
        <v>17.8964</v>
      </c>
      <c r="P53" s="103" t="n">
        <f aca="false">(P57-P52)/5+P52</f>
        <v>18.848</v>
      </c>
      <c r="Q53" s="103" t="n">
        <f aca="false">(R53+P53)/2</f>
        <v>19.3747</v>
      </c>
      <c r="R53" s="103" t="n">
        <f aca="false">(R57-R52)/5+R52</f>
        <v>19.9014</v>
      </c>
      <c r="S53" s="103" t="n">
        <f aca="false">(T53+R53)/2</f>
        <v>20.2297</v>
      </c>
      <c r="T53" s="103" t="n">
        <f aca="false">(T57-T52)/5+T52</f>
        <v>20.558</v>
      </c>
      <c r="U53" s="103" t="n">
        <f aca="false">(V53+T53)/2</f>
        <v>20.824</v>
      </c>
      <c r="V53" s="103" t="n">
        <f aca="false">(V57-V52)/5+V52</f>
        <v>21.09</v>
      </c>
      <c r="W53" s="103" t="n">
        <f aca="false">(X53+V53)/2</f>
        <v>21.1033</v>
      </c>
      <c r="X53" s="103" t="n">
        <f aca="false">(X57-X52)/5+X52</f>
        <v>21.1166</v>
      </c>
      <c r="Y53" s="103" t="n">
        <f aca="false">(Z53+X53)/2</f>
        <v>20.6068</v>
      </c>
      <c r="Z53" s="103" t="n">
        <f aca="false">(Z57-Z52)/5+Z52</f>
        <v>20.097</v>
      </c>
      <c r="AA53" s="103" t="n">
        <f aca="false">(AB53+Z53)/2</f>
        <v>19.4833</v>
      </c>
      <c r="AB53" s="103" t="n">
        <f aca="false">(AB57-AB52)/5+AB52</f>
        <v>18.8696</v>
      </c>
      <c r="AC53" s="103" t="n">
        <f aca="false">(AD53+AB53)/2</f>
        <v>18.3249</v>
      </c>
      <c r="AD53" s="103" t="n">
        <f aca="false">(AD57-AD52)/5+AD52</f>
        <v>17.7802</v>
      </c>
      <c r="AE53" s="103" t="n">
        <f aca="false">(AF53+AD53)/2</f>
        <v>17.2529</v>
      </c>
      <c r="AF53" s="103" t="n">
        <f aca="false">(AF57-AF52)/5+AF52</f>
        <v>16.7256</v>
      </c>
      <c r="AG53" s="103" t="n">
        <f aca="false">(AH53+AF53)/2</f>
        <v>16.1853</v>
      </c>
      <c r="AH53" s="103" t="n">
        <f aca="false">(AH57-AH52)/5+AH52</f>
        <v>15.645</v>
      </c>
      <c r="AI53" s="103" t="n">
        <f aca="false">($AZ53-$AH53)/18+AH53</f>
        <v>15.0988333333333</v>
      </c>
      <c r="AJ53" s="103" t="n">
        <f aca="false">($AZ53-$AH53)/18+AI53</f>
        <v>14.5526666666667</v>
      </c>
      <c r="AK53" s="103" t="n">
        <f aca="false">($AZ53-$AH53)/18+AJ53</f>
        <v>14.0065</v>
      </c>
      <c r="AL53" s="103" t="n">
        <f aca="false">($AZ53-$AH53)/18+AK53</f>
        <v>13.4603333333333</v>
      </c>
      <c r="AM53" s="103" t="n">
        <f aca="false">($AZ53-$AH53)/18+AL53</f>
        <v>12.9141666666667</v>
      </c>
      <c r="AN53" s="103" t="n">
        <f aca="false">($AZ53-$AH53)/18+AM53</f>
        <v>12.368</v>
      </c>
      <c r="AO53" s="103" t="n">
        <f aca="false">($AZ53-$AH53)/18+AN53</f>
        <v>11.8218333333333</v>
      </c>
      <c r="AP53" s="103" t="n">
        <f aca="false">($AZ53-$AH53)/18+AO53</f>
        <v>11.2756666666667</v>
      </c>
      <c r="AQ53" s="103" t="n">
        <f aca="false">($AZ53-$AH53)/18+AP53</f>
        <v>10.7295</v>
      </c>
      <c r="AR53" s="103" t="n">
        <f aca="false">($AZ53-$AH53)/18+AQ53</f>
        <v>10.1833333333333</v>
      </c>
      <c r="AS53" s="103" t="n">
        <f aca="false">($AZ53-$AH53)/18+AR53</f>
        <v>9.63716666666667</v>
      </c>
      <c r="AT53" s="103" t="n">
        <f aca="false">($AZ53-$AH53)/18+AS53</f>
        <v>9.09100000000001</v>
      </c>
      <c r="AU53" s="103" t="n">
        <f aca="false">($AZ53-$AH53)/18+AT53</f>
        <v>8.54483333333334</v>
      </c>
      <c r="AV53" s="103" t="n">
        <f aca="false">($AZ53-$AH53)/18+AU53</f>
        <v>7.99866666666667</v>
      </c>
      <c r="AW53" s="103" t="n">
        <f aca="false">($AZ53-$AH53)/18+AV53</f>
        <v>7.45250000000001</v>
      </c>
      <c r="AX53" s="103" t="n">
        <f aca="false">($AZ53-$AH53)/18+AW53</f>
        <v>6.90633333333334</v>
      </c>
      <c r="AY53" s="103" t="n">
        <f aca="false">($AZ53-$AH53)/18+AX53</f>
        <v>6.36016666666668</v>
      </c>
      <c r="AZ53" s="103" t="n">
        <f aca="false">(AZ57-AZ52)/5+AZ52</f>
        <v>5.814</v>
      </c>
      <c r="BA53" s="114" t="n">
        <f aca="false">($AZ53-$AH53)/Delta+AZ53</f>
        <v>5.26783333333333</v>
      </c>
      <c r="BB53" s="114" t="n">
        <f aca="false">($AZ53-$AH53)/Delta+BA53</f>
        <v>4.72166666666667</v>
      </c>
      <c r="BC53" s="114" t="n">
        <f aca="false">($AZ53-$AH53)/Delta+BB53</f>
        <v>4.1755</v>
      </c>
      <c r="BD53" s="114" t="n">
        <f aca="false">($AZ53-$AH53)/Delta+BC53</f>
        <v>3.62933333333333</v>
      </c>
      <c r="BE53" s="114" t="n">
        <f aca="false">($AZ53-$AH53)/Delta+BD53</f>
        <v>3.08316666666667</v>
      </c>
      <c r="BF53" s="114" t="n">
        <f aca="false">($AZ53-$AH53)/Delta+BE53</f>
        <v>2.537</v>
      </c>
      <c r="BG53" s="114" t="n">
        <f aca="false">($AZ53-$AH53)/Delta+BF53</f>
        <v>1.99083333333333</v>
      </c>
      <c r="BH53" s="114" t="n">
        <f aca="false">($AZ53-$AH53)/Delta+BG53</f>
        <v>1.44466666666667</v>
      </c>
      <c r="BI53" s="114" t="n">
        <f aca="false">($AZ53-$AH53)/Delta+BH53</f>
        <v>0.898500000000001</v>
      </c>
      <c r="BJ53" s="114" t="n">
        <f aca="false">($AZ53-$AH53)/Delta+BI53</f>
        <v>0.352333333333334</v>
      </c>
    </row>
    <row r="54" customFormat="false" ht="12.8" hidden="false" customHeight="false" outlineLevel="0" collapsed="false">
      <c r="A54" s="102" t="n">
        <f aca="false">(A$7-A$2)/5+A53</f>
        <v>87</v>
      </c>
      <c r="B54" s="103" t="n">
        <v>0</v>
      </c>
      <c r="C54" s="103" t="n">
        <f aca="false">$H54/6+B54</f>
        <v>1.01333333333333</v>
      </c>
      <c r="D54" s="103" t="n">
        <f aca="false">$H54/6+C54</f>
        <v>2.02666666666667</v>
      </c>
      <c r="E54" s="103" t="n">
        <f aca="false">$H54/6+D54</f>
        <v>3.04</v>
      </c>
      <c r="F54" s="103" t="n">
        <f aca="false">$H54/6+E54</f>
        <v>4.05333333333333</v>
      </c>
      <c r="G54" s="103" t="n">
        <f aca="false">$H54/6+F54</f>
        <v>5.06666666666667</v>
      </c>
      <c r="H54" s="103" t="n">
        <f aca="false">(H57-H52)/5+H53</f>
        <v>6.08</v>
      </c>
      <c r="I54" s="103" t="n">
        <f aca="false">(I57-I52)/5+I53</f>
        <v>6.84</v>
      </c>
      <c r="J54" s="103" t="n">
        <f aca="false">(J57-J52)/5+J53</f>
        <v>8.4422</v>
      </c>
      <c r="K54" s="103" t="n">
        <f aca="false">(K57-K52)/5+K53</f>
        <v>11.3362</v>
      </c>
      <c r="L54" s="103" t="n">
        <f aca="false">(L57-L52)/5+L53</f>
        <v>14.3832</v>
      </c>
      <c r="M54" s="103" t="n">
        <f aca="false">(M57-M52)/5+M53</f>
        <v>15.5742</v>
      </c>
      <c r="N54" s="103" t="n">
        <f aca="false">(N57-N52)/5+N53</f>
        <v>17.0824</v>
      </c>
      <c r="O54" s="103" t="n">
        <f aca="false">(O57-O52)/5+O53</f>
        <v>18.0188</v>
      </c>
      <c r="P54" s="103" t="n">
        <f aca="false">(P57-P52)/5+P53</f>
        <v>18.981</v>
      </c>
      <c r="Q54" s="103" t="n">
        <f aca="false">(R54+P54)/2</f>
        <v>19.5119</v>
      </c>
      <c r="R54" s="103" t="n">
        <f aca="false">(R57-R52)/5+R53</f>
        <v>20.0428</v>
      </c>
      <c r="S54" s="103" t="n">
        <f aca="false">(T54+R54)/2</f>
        <v>20.3669</v>
      </c>
      <c r="T54" s="103" t="n">
        <f aca="false">(T57-T52)/5+T53</f>
        <v>20.691</v>
      </c>
      <c r="U54" s="103" t="n">
        <f aca="false">(V54+T54)/2</f>
        <v>20.9855</v>
      </c>
      <c r="V54" s="103" t="n">
        <f aca="false">(V57-V52)/5+V53</f>
        <v>21.28</v>
      </c>
      <c r="W54" s="103" t="n">
        <f aca="false">(X54+V54)/2</f>
        <v>21.3066</v>
      </c>
      <c r="X54" s="103" t="n">
        <f aca="false">(X57-X52)/5+X53</f>
        <v>21.3332</v>
      </c>
      <c r="Y54" s="103" t="n">
        <f aca="false">(Z54+X54)/2</f>
        <v>20.8036</v>
      </c>
      <c r="Z54" s="103" t="n">
        <f aca="false">(Z57-Z52)/5+Z53</f>
        <v>20.274</v>
      </c>
      <c r="AA54" s="103" t="n">
        <f aca="false">(AB54+Z54)/2</f>
        <v>19.6526</v>
      </c>
      <c r="AB54" s="103" t="n">
        <f aca="false">(AB57-AB52)/5+AB53</f>
        <v>19.0312</v>
      </c>
      <c r="AC54" s="103" t="n">
        <f aca="false">(AD54+AB54)/2</f>
        <v>18.4793</v>
      </c>
      <c r="AD54" s="103" t="n">
        <f aca="false">(AD57-AD52)/5+AD53</f>
        <v>17.9274</v>
      </c>
      <c r="AE54" s="103" t="n">
        <f aca="false">(AF54+AD54)/2</f>
        <v>17.3943</v>
      </c>
      <c r="AF54" s="103" t="n">
        <f aca="false">(AF57-AF52)/5+AF53</f>
        <v>16.8612</v>
      </c>
      <c r="AG54" s="103" t="n">
        <f aca="false">(AH54+AF54)/2</f>
        <v>16.3136</v>
      </c>
      <c r="AH54" s="103" t="n">
        <f aca="false">(AH57-AH52)/5+AH53</f>
        <v>15.766</v>
      </c>
      <c r="AI54" s="103" t="n">
        <f aca="false">($AZ54-$AH54)/18+AH54</f>
        <v>15.2131111111111</v>
      </c>
      <c r="AJ54" s="103" t="n">
        <f aca="false">($AZ54-$AH54)/18+AI54</f>
        <v>14.6602222222222</v>
      </c>
      <c r="AK54" s="103" t="n">
        <f aca="false">($AZ54-$AH54)/18+AJ54</f>
        <v>14.1073333333333</v>
      </c>
      <c r="AL54" s="103" t="n">
        <f aca="false">($AZ54-$AH54)/18+AK54</f>
        <v>13.5544444444444</v>
      </c>
      <c r="AM54" s="103" t="n">
        <f aca="false">($AZ54-$AH54)/18+AL54</f>
        <v>13.0015555555556</v>
      </c>
      <c r="AN54" s="103" t="n">
        <f aca="false">($AZ54-$AH54)/18+AM54</f>
        <v>12.4486666666667</v>
      </c>
      <c r="AO54" s="103" t="n">
        <f aca="false">($AZ54-$AH54)/18+AN54</f>
        <v>11.8957777777778</v>
      </c>
      <c r="AP54" s="103" t="n">
        <f aca="false">($AZ54-$AH54)/18+AO54</f>
        <v>11.3428888888889</v>
      </c>
      <c r="AQ54" s="103" t="n">
        <f aca="false">($AZ54-$AH54)/18+AP54</f>
        <v>10.79</v>
      </c>
      <c r="AR54" s="103" t="n">
        <f aca="false">($AZ54-$AH54)/18+AQ54</f>
        <v>10.2371111111111</v>
      </c>
      <c r="AS54" s="103" t="n">
        <f aca="false">($AZ54-$AH54)/18+AR54</f>
        <v>9.68422222222222</v>
      </c>
      <c r="AT54" s="103" t="n">
        <f aca="false">($AZ54-$AH54)/18+AS54</f>
        <v>9.13133333333333</v>
      </c>
      <c r="AU54" s="103" t="n">
        <f aca="false">($AZ54-$AH54)/18+AT54</f>
        <v>8.57844444444445</v>
      </c>
      <c r="AV54" s="103" t="n">
        <f aca="false">($AZ54-$AH54)/18+AU54</f>
        <v>8.02555555555556</v>
      </c>
      <c r="AW54" s="103" t="n">
        <f aca="false">($AZ54-$AH54)/18+AV54</f>
        <v>7.47266666666667</v>
      </c>
      <c r="AX54" s="103" t="n">
        <f aca="false">($AZ54-$AH54)/18+AW54</f>
        <v>6.91977777777778</v>
      </c>
      <c r="AY54" s="103" t="n">
        <f aca="false">($AZ54-$AH54)/18+AX54</f>
        <v>6.36688888888889</v>
      </c>
      <c r="AZ54" s="103" t="n">
        <f aca="false">(AZ57-AZ52)/5+AZ53</f>
        <v>5.814</v>
      </c>
      <c r="BA54" s="114" t="n">
        <f aca="false">($AZ54-$AH54)/Delta+AZ54</f>
        <v>5.26111111111111</v>
      </c>
      <c r="BB54" s="114" t="n">
        <f aca="false">($AZ54-$AH54)/Delta+BA54</f>
        <v>4.70822222222222</v>
      </c>
      <c r="BC54" s="114" t="n">
        <f aca="false">($AZ54-$AH54)/Delta+BB54</f>
        <v>4.15533333333333</v>
      </c>
      <c r="BD54" s="114" t="n">
        <f aca="false">($AZ54-$AH54)/Delta+BC54</f>
        <v>3.60244444444444</v>
      </c>
      <c r="BE54" s="114" t="n">
        <f aca="false">($AZ54-$AH54)/Delta+BD54</f>
        <v>3.04955555555556</v>
      </c>
      <c r="BF54" s="114" t="n">
        <f aca="false">($AZ54-$AH54)/Delta+BE54</f>
        <v>2.49666666666667</v>
      </c>
      <c r="BG54" s="114" t="n">
        <f aca="false">($AZ54-$AH54)/Delta+BF54</f>
        <v>1.94377777777778</v>
      </c>
      <c r="BH54" s="114" t="n">
        <f aca="false">($AZ54-$AH54)/Delta+BG54</f>
        <v>1.39088888888889</v>
      </c>
      <c r="BI54" s="114" t="n">
        <f aca="false">($AZ54-$AH54)/Delta+BH54</f>
        <v>0.837999999999999</v>
      </c>
      <c r="BJ54" s="114" t="n">
        <f aca="false">($AZ54-$AH54)/Delta+BI54</f>
        <v>0.28511111111111</v>
      </c>
    </row>
    <row r="55" customFormat="false" ht="12.8" hidden="false" customHeight="false" outlineLevel="0" collapsed="false">
      <c r="A55" s="102" t="n">
        <f aca="false">(A$7-A$2)/5+A54</f>
        <v>88</v>
      </c>
      <c r="B55" s="103" t="n">
        <v>0</v>
      </c>
      <c r="C55" s="103" t="n">
        <f aca="false">$H55/6+B55</f>
        <v>1.01333333333333</v>
      </c>
      <c r="D55" s="103" t="n">
        <f aca="false">$H55/6+C55</f>
        <v>2.02666666666667</v>
      </c>
      <c r="E55" s="103" t="n">
        <f aca="false">$H55/6+D55</f>
        <v>3.04</v>
      </c>
      <c r="F55" s="103" t="n">
        <f aca="false">$H55/6+E55</f>
        <v>4.05333333333333</v>
      </c>
      <c r="G55" s="103" t="n">
        <f aca="false">$H55/6+F55</f>
        <v>5.06666666666667</v>
      </c>
      <c r="H55" s="103" t="n">
        <f aca="false">(H57-H52)/5+H54</f>
        <v>6.08</v>
      </c>
      <c r="I55" s="103" t="n">
        <f aca="false">(I57-I52)/5+I54</f>
        <v>6.84</v>
      </c>
      <c r="J55" s="103" t="n">
        <f aca="false">(J57-J52)/5+J54</f>
        <v>8.5318</v>
      </c>
      <c r="K55" s="103" t="n">
        <f aca="false">(K57-K52)/5+K54</f>
        <v>11.2568</v>
      </c>
      <c r="L55" s="103" t="n">
        <f aca="false">(L57-L52)/5+L54</f>
        <v>14.3548</v>
      </c>
      <c r="M55" s="103" t="n">
        <f aca="false">(M57-M52)/5+M54</f>
        <v>15.6468</v>
      </c>
      <c r="N55" s="103" t="n">
        <f aca="false">(N57-N52)/5+N54</f>
        <v>17.2196</v>
      </c>
      <c r="O55" s="103" t="n">
        <f aca="false">(O57-O52)/5+O54</f>
        <v>18.1412</v>
      </c>
      <c r="P55" s="103" t="n">
        <f aca="false">(P57-P52)/5+P54</f>
        <v>19.114</v>
      </c>
      <c r="Q55" s="103" t="n">
        <f aca="false">(R55+P55)/2</f>
        <v>19.6491</v>
      </c>
      <c r="R55" s="103" t="n">
        <f aca="false">(R57-R52)/5+R54</f>
        <v>20.1842</v>
      </c>
      <c r="S55" s="103" t="n">
        <f aca="false">(T55+R55)/2</f>
        <v>20.5041</v>
      </c>
      <c r="T55" s="103" t="n">
        <f aca="false">(T57-T52)/5+T54</f>
        <v>20.824</v>
      </c>
      <c r="U55" s="103" t="n">
        <f aca="false">(V55+T55)/2</f>
        <v>21.147</v>
      </c>
      <c r="V55" s="103" t="n">
        <f aca="false">(V57-V52)/5+V54</f>
        <v>21.47</v>
      </c>
      <c r="W55" s="103" t="n">
        <f aca="false">(X55+V55)/2</f>
        <v>21.5099</v>
      </c>
      <c r="X55" s="103" t="n">
        <f aca="false">(X57-X52)/5+X54</f>
        <v>21.5498</v>
      </c>
      <c r="Y55" s="103" t="n">
        <f aca="false">(Z55+X55)/2</f>
        <v>21.0004</v>
      </c>
      <c r="Z55" s="103" t="n">
        <f aca="false">(Z57-Z52)/5+Z54</f>
        <v>20.451</v>
      </c>
      <c r="AA55" s="103" t="n">
        <f aca="false">(AB55+Z55)/2</f>
        <v>19.8219</v>
      </c>
      <c r="AB55" s="103" t="n">
        <f aca="false">(AB57-AB52)/5+AB54</f>
        <v>19.1928</v>
      </c>
      <c r="AC55" s="103" t="n">
        <f aca="false">(AD55+AB55)/2</f>
        <v>18.6337</v>
      </c>
      <c r="AD55" s="103" t="n">
        <f aca="false">(AD57-AD52)/5+AD54</f>
        <v>18.0746</v>
      </c>
      <c r="AE55" s="103" t="n">
        <f aca="false">(AF55+AD55)/2</f>
        <v>17.5357</v>
      </c>
      <c r="AF55" s="103" t="n">
        <f aca="false">(AF57-AF52)/5+AF54</f>
        <v>16.9968</v>
      </c>
      <c r="AG55" s="103" t="n">
        <f aca="false">(AH55+AF55)/2</f>
        <v>16.4419</v>
      </c>
      <c r="AH55" s="103" t="n">
        <f aca="false">(AH57-AH52)/5+AH54</f>
        <v>15.887</v>
      </c>
      <c r="AI55" s="103" t="n">
        <f aca="false">($AZ55-$AH55)/18+AH55</f>
        <v>15.3273888888889</v>
      </c>
      <c r="AJ55" s="103" t="n">
        <f aca="false">($AZ55-$AH55)/18+AI55</f>
        <v>14.7677777777778</v>
      </c>
      <c r="AK55" s="103" t="n">
        <f aca="false">($AZ55-$AH55)/18+AJ55</f>
        <v>14.2081666666667</v>
      </c>
      <c r="AL55" s="103" t="n">
        <f aca="false">($AZ55-$AH55)/18+AK55</f>
        <v>13.6485555555556</v>
      </c>
      <c r="AM55" s="103" t="n">
        <f aca="false">($AZ55-$AH55)/18+AL55</f>
        <v>13.0889444444444</v>
      </c>
      <c r="AN55" s="103" t="n">
        <f aca="false">($AZ55-$AH55)/18+AM55</f>
        <v>12.5293333333333</v>
      </c>
      <c r="AO55" s="103" t="n">
        <f aca="false">($AZ55-$AH55)/18+AN55</f>
        <v>11.9697222222222</v>
      </c>
      <c r="AP55" s="103" t="n">
        <f aca="false">($AZ55-$AH55)/18+AO55</f>
        <v>11.4101111111111</v>
      </c>
      <c r="AQ55" s="103" t="n">
        <f aca="false">($AZ55-$AH55)/18+AP55</f>
        <v>10.8505</v>
      </c>
      <c r="AR55" s="103" t="n">
        <f aca="false">($AZ55-$AH55)/18+AQ55</f>
        <v>10.2908888888889</v>
      </c>
      <c r="AS55" s="103" t="n">
        <f aca="false">($AZ55-$AH55)/18+AR55</f>
        <v>9.73127777777777</v>
      </c>
      <c r="AT55" s="103" t="n">
        <f aca="false">($AZ55-$AH55)/18+AS55</f>
        <v>9.17166666666666</v>
      </c>
      <c r="AU55" s="103" t="n">
        <f aca="false">($AZ55-$AH55)/18+AT55</f>
        <v>8.61205555555555</v>
      </c>
      <c r="AV55" s="103" t="n">
        <f aca="false">($AZ55-$AH55)/18+AU55</f>
        <v>8.05244444444444</v>
      </c>
      <c r="AW55" s="103" t="n">
        <f aca="false">($AZ55-$AH55)/18+AV55</f>
        <v>7.49283333333333</v>
      </c>
      <c r="AX55" s="103" t="n">
        <f aca="false">($AZ55-$AH55)/18+AW55</f>
        <v>6.93322222222221</v>
      </c>
      <c r="AY55" s="103" t="n">
        <f aca="false">($AZ55-$AH55)/18+AX55</f>
        <v>6.3736111111111</v>
      </c>
      <c r="AZ55" s="103" t="n">
        <f aca="false">(AZ57-AZ52)/5+AZ54</f>
        <v>5.814</v>
      </c>
      <c r="BA55" s="114" t="n">
        <f aca="false">($AZ55-$AH55)/Delta+AZ55</f>
        <v>5.25438888888889</v>
      </c>
      <c r="BB55" s="114" t="n">
        <f aca="false">($AZ55-$AH55)/Delta+BA55</f>
        <v>4.69477777777778</v>
      </c>
      <c r="BC55" s="114" t="n">
        <f aca="false">($AZ55-$AH55)/Delta+BB55</f>
        <v>4.13516666666667</v>
      </c>
      <c r="BD55" s="114" t="n">
        <f aca="false">($AZ55-$AH55)/Delta+BC55</f>
        <v>3.57555555555555</v>
      </c>
      <c r="BE55" s="114" t="n">
        <f aca="false">($AZ55-$AH55)/Delta+BD55</f>
        <v>3.01594444444444</v>
      </c>
      <c r="BF55" s="114" t="n">
        <f aca="false">($AZ55-$AH55)/Delta+BE55</f>
        <v>2.45633333333333</v>
      </c>
      <c r="BG55" s="114" t="n">
        <f aca="false">($AZ55-$AH55)/Delta+BF55</f>
        <v>1.89672222222222</v>
      </c>
      <c r="BH55" s="114" t="n">
        <f aca="false">($AZ55-$AH55)/Delta+BG55</f>
        <v>1.33711111111111</v>
      </c>
      <c r="BI55" s="114" t="n">
        <f aca="false">($AZ55-$AH55)/Delta+BH55</f>
        <v>0.777499999999997</v>
      </c>
      <c r="BJ55" s="114" t="n">
        <f aca="false">($AZ55-$AH55)/Delta+BI55</f>
        <v>0.217888888888886</v>
      </c>
    </row>
    <row r="56" customFormat="false" ht="12.8" hidden="false" customHeight="false" outlineLevel="0" collapsed="false">
      <c r="A56" s="102" t="n">
        <f aca="false">(A$7-A$2)/5+A55</f>
        <v>89</v>
      </c>
      <c r="B56" s="103" t="n">
        <v>0</v>
      </c>
      <c r="C56" s="103" t="n">
        <f aca="false">$H56/6+B56</f>
        <v>1.01333333333333</v>
      </c>
      <c r="D56" s="103" t="n">
        <f aca="false">$H56/6+C56</f>
        <v>2.02666666666667</v>
      </c>
      <c r="E56" s="103" t="n">
        <f aca="false">$H56/6+D56</f>
        <v>3.04</v>
      </c>
      <c r="F56" s="103" t="n">
        <f aca="false">$H56/6+E56</f>
        <v>4.05333333333333</v>
      </c>
      <c r="G56" s="103" t="n">
        <f aca="false">$H56/6+F56</f>
        <v>5.06666666666667</v>
      </c>
      <c r="H56" s="103" t="n">
        <f aca="false">(H57-H52)/5+H55</f>
        <v>6.08</v>
      </c>
      <c r="I56" s="103" t="n">
        <f aca="false">(I57-I52)/5+I55</f>
        <v>6.84</v>
      </c>
      <c r="J56" s="103" t="n">
        <f aca="false">(J57-J52)/5+J55</f>
        <v>8.6214</v>
      </c>
      <c r="K56" s="103" t="n">
        <f aca="false">(K57-K52)/5+K55</f>
        <v>11.1774</v>
      </c>
      <c r="L56" s="103" t="n">
        <f aca="false">(L57-L52)/5+L55</f>
        <v>14.3264</v>
      </c>
      <c r="M56" s="103" t="n">
        <f aca="false">(M57-M52)/5+M55</f>
        <v>15.7194</v>
      </c>
      <c r="N56" s="103" t="n">
        <f aca="false">(N57-N52)/5+N55</f>
        <v>17.3568</v>
      </c>
      <c r="O56" s="103" t="n">
        <f aca="false">(O57-O52)/5+O55</f>
        <v>18.2636</v>
      </c>
      <c r="P56" s="103" t="n">
        <f aca="false">(P57-P52)/5+P55</f>
        <v>19.247</v>
      </c>
      <c r="Q56" s="103" t="n">
        <f aca="false">(R56+P56)/2</f>
        <v>19.7863</v>
      </c>
      <c r="R56" s="103" t="n">
        <f aca="false">(R57-R52)/5+R55</f>
        <v>20.3256</v>
      </c>
      <c r="S56" s="103" t="n">
        <f aca="false">(T56+R56)/2</f>
        <v>20.6413</v>
      </c>
      <c r="T56" s="103" t="n">
        <f aca="false">(T57-T52)/5+T55</f>
        <v>20.957</v>
      </c>
      <c r="U56" s="103" t="n">
        <f aca="false">(V56+T56)/2</f>
        <v>21.3085</v>
      </c>
      <c r="V56" s="103" t="n">
        <f aca="false">(V57-V52)/5+V55</f>
        <v>21.66</v>
      </c>
      <c r="W56" s="103" t="n">
        <f aca="false">(X56+V56)/2</f>
        <v>21.7132</v>
      </c>
      <c r="X56" s="103" t="n">
        <f aca="false">(X57-X52)/5+X55</f>
        <v>21.7664</v>
      </c>
      <c r="Y56" s="103" t="n">
        <f aca="false">(Z56+X56)/2</f>
        <v>21.1972</v>
      </c>
      <c r="Z56" s="103" t="n">
        <f aca="false">(Z57-Z52)/5+Z55</f>
        <v>20.628</v>
      </c>
      <c r="AA56" s="103" t="n">
        <f aca="false">(AB56+Z56)/2</f>
        <v>19.9912</v>
      </c>
      <c r="AB56" s="103" t="n">
        <f aca="false">(AB57-AB52)/5+AB55</f>
        <v>19.3544</v>
      </c>
      <c r="AC56" s="103" t="n">
        <f aca="false">(AD56+AB56)/2</f>
        <v>18.7881</v>
      </c>
      <c r="AD56" s="103" t="n">
        <f aca="false">(AD57-AD52)/5+AD55</f>
        <v>18.2218</v>
      </c>
      <c r="AE56" s="103" t="n">
        <f aca="false">(AF56+AD56)/2</f>
        <v>17.6771</v>
      </c>
      <c r="AF56" s="103" t="n">
        <f aca="false">(AF57-AF52)/5+AF55</f>
        <v>17.1324</v>
      </c>
      <c r="AG56" s="103" t="n">
        <f aca="false">(AH56+AF56)/2</f>
        <v>16.5702</v>
      </c>
      <c r="AH56" s="103" t="n">
        <f aca="false">(AH57-AH52)/5+AH55</f>
        <v>16.008</v>
      </c>
      <c r="AI56" s="103" t="n">
        <f aca="false">($AZ56-$AH56)/18+AH56</f>
        <v>15.4416666666667</v>
      </c>
      <c r="AJ56" s="103" t="n">
        <f aca="false">($AZ56-$AH56)/18+AI56</f>
        <v>14.8753333333333</v>
      </c>
      <c r="AK56" s="103" t="n">
        <f aca="false">($AZ56-$AH56)/18+AJ56</f>
        <v>14.309</v>
      </c>
      <c r="AL56" s="103" t="n">
        <f aca="false">($AZ56-$AH56)/18+AK56</f>
        <v>13.7426666666667</v>
      </c>
      <c r="AM56" s="103" t="n">
        <f aca="false">($AZ56-$AH56)/18+AL56</f>
        <v>13.1763333333333</v>
      </c>
      <c r="AN56" s="103" t="n">
        <f aca="false">($AZ56-$AH56)/18+AM56</f>
        <v>12.61</v>
      </c>
      <c r="AO56" s="103" t="n">
        <f aca="false">($AZ56-$AH56)/18+AN56</f>
        <v>12.0436666666667</v>
      </c>
      <c r="AP56" s="103" t="n">
        <f aca="false">($AZ56-$AH56)/18+AO56</f>
        <v>11.4773333333333</v>
      </c>
      <c r="AQ56" s="103" t="n">
        <f aca="false">($AZ56-$AH56)/18+AP56</f>
        <v>10.911</v>
      </c>
      <c r="AR56" s="103" t="n">
        <f aca="false">($AZ56-$AH56)/18+AQ56</f>
        <v>10.3446666666667</v>
      </c>
      <c r="AS56" s="103" t="n">
        <f aca="false">($AZ56-$AH56)/18+AR56</f>
        <v>9.77833333333334</v>
      </c>
      <c r="AT56" s="103" t="n">
        <f aca="false">($AZ56-$AH56)/18+AS56</f>
        <v>9.21200000000001</v>
      </c>
      <c r="AU56" s="103" t="n">
        <f aca="false">($AZ56-$AH56)/18+AT56</f>
        <v>8.64566666666668</v>
      </c>
      <c r="AV56" s="103" t="n">
        <f aca="false">($AZ56-$AH56)/18+AU56</f>
        <v>8.07933333333335</v>
      </c>
      <c r="AW56" s="103" t="n">
        <f aca="false">($AZ56-$AH56)/18+AV56</f>
        <v>7.51300000000001</v>
      </c>
      <c r="AX56" s="103" t="n">
        <f aca="false">($AZ56-$AH56)/18+AW56</f>
        <v>6.94666666666668</v>
      </c>
      <c r="AY56" s="103" t="n">
        <f aca="false">($AZ56-$AH56)/18+AX56</f>
        <v>6.38033333333334</v>
      </c>
      <c r="AZ56" s="103" t="n">
        <f aca="false">(AZ57-AZ52)/5+AZ55</f>
        <v>5.814</v>
      </c>
      <c r="BA56" s="114" t="n">
        <f aca="false">($AZ56-$AH56)/Delta+AZ56</f>
        <v>5.24766666666667</v>
      </c>
      <c r="BB56" s="114" t="n">
        <f aca="false">($AZ56-$AH56)/Delta+BA56</f>
        <v>4.68133333333333</v>
      </c>
      <c r="BC56" s="114" t="n">
        <f aca="false">($AZ56-$AH56)/Delta+BB56</f>
        <v>4.115</v>
      </c>
      <c r="BD56" s="114" t="n">
        <f aca="false">($AZ56-$AH56)/Delta+BC56</f>
        <v>3.54866666666667</v>
      </c>
      <c r="BE56" s="114" t="n">
        <f aca="false">($AZ56-$AH56)/Delta+BD56</f>
        <v>2.98233333333333</v>
      </c>
      <c r="BF56" s="114" t="n">
        <f aca="false">($AZ56-$AH56)/Delta+BE56</f>
        <v>2.416</v>
      </c>
      <c r="BG56" s="114" t="n">
        <f aca="false">($AZ56-$AH56)/Delta+BF56</f>
        <v>1.84966666666667</v>
      </c>
      <c r="BH56" s="114" t="n">
        <f aca="false">($AZ56-$AH56)/Delta+BG56</f>
        <v>1.28333333333333</v>
      </c>
      <c r="BI56" s="114" t="n">
        <f aca="false">($AZ56-$AH56)/Delta+BH56</f>
        <v>0.716999999999998</v>
      </c>
      <c r="BJ56" s="114" t="n">
        <f aca="false">($AZ56-$AH56)/Delta+BI56</f>
        <v>0.150666666666665</v>
      </c>
    </row>
    <row r="57" customFormat="false" ht="12.8" hidden="false" customHeight="false" outlineLevel="0" collapsed="false">
      <c r="A57" s="102" t="n">
        <f aca="false">A52+5</f>
        <v>90</v>
      </c>
      <c r="B57" s="103" t="n">
        <v>0</v>
      </c>
      <c r="C57" s="103" t="n">
        <f aca="false">$H57/6+B57</f>
        <v>1.01333333333333</v>
      </c>
      <c r="D57" s="103" t="n">
        <f aca="false">$H57/6+C57</f>
        <v>2.02666666666667</v>
      </c>
      <c r="E57" s="103" t="n">
        <f aca="false">$H57/6+D57</f>
        <v>3.04</v>
      </c>
      <c r="F57" s="103" t="n">
        <f aca="false">$H57/6+E57</f>
        <v>4.05333333333333</v>
      </c>
      <c r="G57" s="103" t="n">
        <f aca="false">$H57/6+F57</f>
        <v>5.06666666666667</v>
      </c>
      <c r="H57" s="113" t="n">
        <f aca="false">polar_type22!$U$6</f>
        <v>6.08</v>
      </c>
      <c r="I57" s="113" t="n">
        <f aca="false">polar_type22!$U$7</f>
        <v>6.84</v>
      </c>
      <c r="J57" s="113" t="n">
        <f aca="false">polar_type22!$U$8</f>
        <v>8.711</v>
      </c>
      <c r="K57" s="113" t="n">
        <f aca="false">polar_type22!$U$9</f>
        <v>11.098</v>
      </c>
      <c r="L57" s="113" t="n">
        <f aca="false">polar_type22!$U$10</f>
        <v>14.298</v>
      </c>
      <c r="M57" s="113" t="n">
        <f aca="false">polar_type22!$U$11</f>
        <v>15.792</v>
      </c>
      <c r="N57" s="113" t="n">
        <f aca="false">polar_type22!$U$12</f>
        <v>17.494</v>
      </c>
      <c r="O57" s="113" t="n">
        <f aca="false">polar_type22!$U$13</f>
        <v>18.386</v>
      </c>
      <c r="P57" s="113" t="n">
        <f aca="false">polar_type22!$U$14</f>
        <v>19.38</v>
      </c>
      <c r="Q57" s="103" t="n">
        <f aca="false">(R57+P57)/2</f>
        <v>19.9235</v>
      </c>
      <c r="R57" s="113" t="n">
        <f aca="false">polar_type22!$U$15</f>
        <v>20.467</v>
      </c>
      <c r="S57" s="103" t="n">
        <f aca="false">(T57+R57)/2</f>
        <v>20.7785</v>
      </c>
      <c r="T57" s="113" t="n">
        <f aca="false">polar_type22!$U$16</f>
        <v>21.09</v>
      </c>
      <c r="U57" s="103" t="n">
        <f aca="false">(V57+T57)/2</f>
        <v>21.47</v>
      </c>
      <c r="V57" s="113" t="n">
        <f aca="false">polar_type22!$U$17</f>
        <v>21.85</v>
      </c>
      <c r="W57" s="103" t="n">
        <f aca="false">(X57+V57)/2</f>
        <v>21.9165</v>
      </c>
      <c r="X57" s="113" t="n">
        <f aca="false">polar_type22!$U$18</f>
        <v>21.983</v>
      </c>
      <c r="Y57" s="103" t="n">
        <f aca="false">(Z57+X57)/2</f>
        <v>21.394</v>
      </c>
      <c r="Z57" s="113" t="n">
        <f aca="false">polar_type22!$U$19</f>
        <v>20.805</v>
      </c>
      <c r="AA57" s="103" t="n">
        <f aca="false">(AB57+Z57)/2</f>
        <v>20.1605</v>
      </c>
      <c r="AB57" s="113" t="n">
        <f aca="false">polar_type22!$U$20</f>
        <v>19.516</v>
      </c>
      <c r="AC57" s="103" t="n">
        <f aca="false">(AD57+AB57)/2</f>
        <v>18.9425</v>
      </c>
      <c r="AD57" s="113" t="n">
        <f aca="false">polar_type22!$U$21</f>
        <v>18.369</v>
      </c>
      <c r="AE57" s="103" t="n">
        <f aca="false">(AF57+AD57)/2</f>
        <v>17.8185</v>
      </c>
      <c r="AF57" s="113" t="n">
        <f aca="false">polar_type22!$U$22</f>
        <v>17.268</v>
      </c>
      <c r="AG57" s="103" t="n">
        <f aca="false">(AH57+AF57)/2</f>
        <v>16.6985</v>
      </c>
      <c r="AH57" s="113" t="n">
        <f aca="false">polar_type22!$U$23</f>
        <v>16.129</v>
      </c>
      <c r="AI57" s="103" t="n">
        <f aca="false">($AZ57-$AH57)/18+AH57</f>
        <v>15.5559444444444</v>
      </c>
      <c r="AJ57" s="103" t="n">
        <f aca="false">($AZ57-$AH57)/18+AI57</f>
        <v>14.9828888888889</v>
      </c>
      <c r="AK57" s="103" t="n">
        <f aca="false">($AZ57-$AH57)/18+AJ57</f>
        <v>14.4098333333333</v>
      </c>
      <c r="AL57" s="103" t="n">
        <f aca="false">($AZ57-$AH57)/18+AK57</f>
        <v>13.8367777777778</v>
      </c>
      <c r="AM57" s="103" t="n">
        <f aca="false">($AZ57-$AH57)/18+AL57</f>
        <v>13.2637222222222</v>
      </c>
      <c r="AN57" s="103" t="n">
        <f aca="false">($AZ57-$AH57)/18+AM57</f>
        <v>12.6906666666667</v>
      </c>
      <c r="AO57" s="103" t="n">
        <f aca="false">($AZ57-$AH57)/18+AN57</f>
        <v>12.1176111111111</v>
      </c>
      <c r="AP57" s="103" t="n">
        <f aca="false">($AZ57-$AH57)/18+AO57</f>
        <v>11.5445555555556</v>
      </c>
      <c r="AQ57" s="103" t="n">
        <f aca="false">($AZ57-$AH57)/18+AP57</f>
        <v>10.9715</v>
      </c>
      <c r="AR57" s="103" t="n">
        <f aca="false">($AZ57-$AH57)/18+AQ57</f>
        <v>10.3984444444444</v>
      </c>
      <c r="AS57" s="103" t="n">
        <f aca="false">($AZ57-$AH57)/18+AR57</f>
        <v>9.82538888888889</v>
      </c>
      <c r="AT57" s="103" t="n">
        <f aca="false">($AZ57-$AH57)/18+AS57</f>
        <v>9.25233333333334</v>
      </c>
      <c r="AU57" s="103" t="n">
        <f aca="false">($AZ57-$AH57)/18+AT57</f>
        <v>8.67927777777778</v>
      </c>
      <c r="AV57" s="103" t="n">
        <f aca="false">($AZ57-$AH57)/18+AU57</f>
        <v>8.10622222222223</v>
      </c>
      <c r="AW57" s="103" t="n">
        <f aca="false">($AZ57-$AH57)/18+AV57</f>
        <v>7.53316666666667</v>
      </c>
      <c r="AX57" s="103" t="n">
        <f aca="false">($AZ57-$AH57)/18+AW57</f>
        <v>6.96011111111111</v>
      </c>
      <c r="AY57" s="103" t="n">
        <f aca="false">($AZ57-$AH57)/18+AX57</f>
        <v>6.38705555555556</v>
      </c>
      <c r="AZ57" s="113" t="n">
        <f aca="false">polar_type22!$U$24</f>
        <v>5.814</v>
      </c>
      <c r="BA57" s="114" t="n">
        <f aca="false">($AZ57-$AH57)/Delta+AZ57</f>
        <v>5.24094444444444</v>
      </c>
      <c r="BB57" s="114" t="n">
        <f aca="false">($AZ57-$AH57)/Delta+BA57</f>
        <v>4.66788888888889</v>
      </c>
      <c r="BC57" s="114" t="n">
        <f aca="false">($AZ57-$AH57)/Delta+BB57</f>
        <v>4.09483333333333</v>
      </c>
      <c r="BD57" s="114" t="n">
        <f aca="false">($AZ57-$AH57)/Delta+BC57</f>
        <v>3.52177777777778</v>
      </c>
      <c r="BE57" s="114" t="n">
        <f aca="false">($AZ57-$AH57)/Delta+BD57</f>
        <v>2.94872222222222</v>
      </c>
      <c r="BF57" s="114" t="n">
        <f aca="false">($AZ57-$AH57)/Delta+BE57</f>
        <v>2.37566666666667</v>
      </c>
      <c r="BG57" s="114" t="n">
        <f aca="false">($AZ57-$AH57)/Delta+BF57</f>
        <v>1.80261111111111</v>
      </c>
      <c r="BH57" s="114" t="n">
        <f aca="false">($AZ57-$AH57)/Delta+BG57</f>
        <v>1.22955555555556</v>
      </c>
      <c r="BI57" s="114" t="n">
        <f aca="false">($AZ57-$AH57)/Delta+BH57</f>
        <v>0.656500000000001</v>
      </c>
      <c r="BJ57" s="114" t="n">
        <f aca="false">($AZ57-$AH57)/Delta+BI57</f>
        <v>0.0834444444444449</v>
      </c>
    </row>
    <row r="58" customFormat="false" ht="12.8" hidden="false" customHeight="false" outlineLevel="0" collapsed="false">
      <c r="A58" s="102" t="n">
        <f aca="false">(A$7-A$2)/5+A57</f>
        <v>91</v>
      </c>
      <c r="B58" s="103" t="n">
        <v>0</v>
      </c>
      <c r="C58" s="103" t="n">
        <f aca="false">$H58/6+B58</f>
        <v>1.01333333333333</v>
      </c>
      <c r="D58" s="103" t="n">
        <f aca="false">$H58/6+C58</f>
        <v>2.02666666666667</v>
      </c>
      <c r="E58" s="103" t="n">
        <f aca="false">$H58/6+D58</f>
        <v>3.04</v>
      </c>
      <c r="F58" s="103" t="n">
        <f aca="false">$H58/6+E58</f>
        <v>4.05333333333333</v>
      </c>
      <c r="G58" s="103" t="n">
        <f aca="false">$H58/6+F58</f>
        <v>5.06666666666667</v>
      </c>
      <c r="H58" s="103" t="n">
        <f aca="false">(H62-H57)/5+H57</f>
        <v>6.08</v>
      </c>
      <c r="I58" s="103" t="n">
        <f aca="false">(I62-I57)/5+I57</f>
        <v>6.84</v>
      </c>
      <c r="J58" s="103" t="n">
        <f aca="false">(J62-J57)/5+J57</f>
        <v>8.78</v>
      </c>
      <c r="K58" s="103" t="n">
        <f aca="false">(K62-K57)/5+K57</f>
        <v>10.9874</v>
      </c>
      <c r="L58" s="103" t="n">
        <f aca="false">(L62-L57)/5+L57</f>
        <v>14.2314</v>
      </c>
      <c r="M58" s="103" t="n">
        <f aca="false">(M62-M57)/5+M57</f>
        <v>15.8352</v>
      </c>
      <c r="N58" s="103" t="n">
        <f aca="false">(N62-N57)/5+N57</f>
        <v>17.6052</v>
      </c>
      <c r="O58" s="103" t="n">
        <f aca="false">(O62-O57)/5+O57</f>
        <v>18.4914</v>
      </c>
      <c r="P58" s="103" t="n">
        <f aca="false">(P62-P57)/5+P57</f>
        <v>19.494</v>
      </c>
      <c r="Q58" s="103" t="n">
        <f aca="false">(R58+P58)/2</f>
        <v>20.044</v>
      </c>
      <c r="R58" s="103" t="n">
        <f aca="false">(R62-R57)/5+R57</f>
        <v>20.594</v>
      </c>
      <c r="S58" s="103" t="n">
        <f aca="false">(T58+R58)/2</f>
        <v>20.9275</v>
      </c>
      <c r="T58" s="103" t="n">
        <f aca="false">(T62-T57)/5+T57</f>
        <v>21.261</v>
      </c>
      <c r="U58" s="103" t="n">
        <f aca="false">(V58+T58)/2</f>
        <v>21.622</v>
      </c>
      <c r="V58" s="103" t="n">
        <f aca="false">(V62-V57)/5+V57</f>
        <v>21.983</v>
      </c>
      <c r="W58" s="103" t="n">
        <f aca="false">(X58+V58)/2</f>
        <v>22.0606</v>
      </c>
      <c r="X58" s="103" t="n">
        <f aca="false">(X62-X57)/5+X57</f>
        <v>22.1382</v>
      </c>
      <c r="Y58" s="103" t="n">
        <f aca="false">(Z58+X58)/2</f>
        <v>21.5368</v>
      </c>
      <c r="Z58" s="103" t="n">
        <f aca="false">(Z62-Z57)/5+Z57</f>
        <v>20.9354</v>
      </c>
      <c r="AA58" s="103" t="n">
        <f aca="false">(AB58+Z58)/2</f>
        <v>20.2832</v>
      </c>
      <c r="AB58" s="103" t="n">
        <f aca="false">(AB62-AB57)/5+AB57</f>
        <v>19.631</v>
      </c>
      <c r="AC58" s="103" t="n">
        <f aca="false">(AD58+AB58)/2</f>
        <v>19.0534</v>
      </c>
      <c r="AD58" s="103" t="n">
        <f aca="false">(AD62-AD57)/5+AD57</f>
        <v>18.4758</v>
      </c>
      <c r="AE58" s="103" t="n">
        <f aca="false">(AF58+AD58)/2</f>
        <v>17.9194</v>
      </c>
      <c r="AF58" s="103" t="n">
        <f aca="false">(AF62-AF57)/5+AF57</f>
        <v>17.363</v>
      </c>
      <c r="AG58" s="103" t="n">
        <f aca="false">(AH58+AF58)/2</f>
        <v>16.7898</v>
      </c>
      <c r="AH58" s="103" t="n">
        <f aca="false">(AH62-AH57)/5+AH57</f>
        <v>16.2166</v>
      </c>
      <c r="AI58" s="103" t="n">
        <f aca="false">($AZ58-$AH58)/18+AH58</f>
        <v>15.6386777777778</v>
      </c>
      <c r="AJ58" s="103" t="n">
        <f aca="false">($AZ58-$AH58)/18+AI58</f>
        <v>15.0607555555556</v>
      </c>
      <c r="AK58" s="103" t="n">
        <f aca="false">($AZ58-$AH58)/18+AJ58</f>
        <v>14.4828333333333</v>
      </c>
      <c r="AL58" s="103" t="n">
        <f aca="false">($AZ58-$AH58)/18+AK58</f>
        <v>13.9049111111111</v>
      </c>
      <c r="AM58" s="103" t="n">
        <f aca="false">($AZ58-$AH58)/18+AL58</f>
        <v>13.3269888888889</v>
      </c>
      <c r="AN58" s="103" t="n">
        <f aca="false">($AZ58-$AH58)/18+AM58</f>
        <v>12.7490666666667</v>
      </c>
      <c r="AO58" s="103" t="n">
        <f aca="false">($AZ58-$AH58)/18+AN58</f>
        <v>12.1711444444444</v>
      </c>
      <c r="AP58" s="103" t="n">
        <f aca="false">($AZ58-$AH58)/18+AO58</f>
        <v>11.5932222222222</v>
      </c>
      <c r="AQ58" s="103" t="n">
        <f aca="false">($AZ58-$AH58)/18+AP58</f>
        <v>11.0153</v>
      </c>
      <c r="AR58" s="103" t="n">
        <f aca="false">($AZ58-$AH58)/18+AQ58</f>
        <v>10.4373777777778</v>
      </c>
      <c r="AS58" s="103" t="n">
        <f aca="false">($AZ58-$AH58)/18+AR58</f>
        <v>9.85945555555556</v>
      </c>
      <c r="AT58" s="103" t="n">
        <f aca="false">($AZ58-$AH58)/18+AS58</f>
        <v>9.28153333333334</v>
      </c>
      <c r="AU58" s="103" t="n">
        <f aca="false">($AZ58-$AH58)/18+AT58</f>
        <v>8.70361111111111</v>
      </c>
      <c r="AV58" s="103" t="n">
        <f aca="false">($AZ58-$AH58)/18+AU58</f>
        <v>8.12568888888889</v>
      </c>
      <c r="AW58" s="103" t="n">
        <f aca="false">($AZ58-$AH58)/18+AV58</f>
        <v>7.54776666666667</v>
      </c>
      <c r="AX58" s="103" t="n">
        <f aca="false">($AZ58-$AH58)/18+AW58</f>
        <v>6.96984444444445</v>
      </c>
      <c r="AY58" s="103" t="n">
        <f aca="false">($AZ58-$AH58)/18+AX58</f>
        <v>6.39192222222223</v>
      </c>
      <c r="AZ58" s="103" t="n">
        <f aca="false">(AZ62-AZ57)/5+AZ57</f>
        <v>5.814</v>
      </c>
      <c r="BA58" s="114" t="n">
        <f aca="false">($AZ58-$AH58)/Delta+AZ58</f>
        <v>5.23607777777778</v>
      </c>
      <c r="BB58" s="114" t="n">
        <f aca="false">($AZ58-$AH58)/Delta+BA58</f>
        <v>4.65815555555556</v>
      </c>
      <c r="BC58" s="114" t="n">
        <f aca="false">($AZ58-$AH58)/Delta+BB58</f>
        <v>4.08023333333333</v>
      </c>
      <c r="BD58" s="114" t="n">
        <f aca="false">($AZ58-$AH58)/Delta+BC58</f>
        <v>3.50231111111111</v>
      </c>
      <c r="BE58" s="114" t="n">
        <f aca="false">($AZ58-$AH58)/Delta+BD58</f>
        <v>2.92438888888889</v>
      </c>
      <c r="BF58" s="114" t="n">
        <f aca="false">($AZ58-$AH58)/Delta+BE58</f>
        <v>2.34646666666667</v>
      </c>
      <c r="BG58" s="114" t="n">
        <f aca="false">($AZ58-$AH58)/Delta+BF58</f>
        <v>1.76854444444445</v>
      </c>
      <c r="BH58" s="114" t="n">
        <f aca="false">($AZ58-$AH58)/Delta+BG58</f>
        <v>1.19062222222222</v>
      </c>
      <c r="BI58" s="114" t="n">
        <f aca="false">($AZ58-$AH58)/Delta+BH58</f>
        <v>0.612700000000001</v>
      </c>
      <c r="BJ58" s="114" t="n">
        <f aca="false">($AZ58-$AH58)/Delta+BI58</f>
        <v>0.0347777777777791</v>
      </c>
    </row>
    <row r="59" customFormat="false" ht="12.8" hidden="false" customHeight="false" outlineLevel="0" collapsed="false">
      <c r="A59" s="102" t="n">
        <f aca="false">(A$7-A$2)/5+A58</f>
        <v>92</v>
      </c>
      <c r="B59" s="103" t="n">
        <v>0</v>
      </c>
      <c r="C59" s="103" t="n">
        <f aca="false">$H59/6+B59</f>
        <v>1.01333333333333</v>
      </c>
      <c r="D59" s="103" t="n">
        <f aca="false">$H59/6+C59</f>
        <v>2.02666666666667</v>
      </c>
      <c r="E59" s="103" t="n">
        <f aca="false">$H59/6+D59</f>
        <v>3.04</v>
      </c>
      <c r="F59" s="103" t="n">
        <f aca="false">$H59/6+E59</f>
        <v>4.05333333333333</v>
      </c>
      <c r="G59" s="103" t="n">
        <f aca="false">$H59/6+F59</f>
        <v>5.06666666666667</v>
      </c>
      <c r="H59" s="103" t="n">
        <f aca="false">(H62-H57)/5+H58</f>
        <v>6.08</v>
      </c>
      <c r="I59" s="103" t="n">
        <f aca="false">(I62-I57)/5+I58</f>
        <v>6.84</v>
      </c>
      <c r="J59" s="103" t="n">
        <f aca="false">(J62-J57)/5+J58</f>
        <v>8.849</v>
      </c>
      <c r="K59" s="103" t="n">
        <f aca="false">(K62-K57)/5+K58</f>
        <v>10.8768</v>
      </c>
      <c r="L59" s="103" t="n">
        <f aca="false">(L62-L57)/5+L58</f>
        <v>14.1648</v>
      </c>
      <c r="M59" s="103" t="n">
        <f aca="false">(M62-M57)/5+M58</f>
        <v>15.8784</v>
      </c>
      <c r="N59" s="103" t="n">
        <f aca="false">(N62-N57)/5+N58</f>
        <v>17.7164</v>
      </c>
      <c r="O59" s="103" t="n">
        <f aca="false">(O62-O57)/5+O58</f>
        <v>18.5968</v>
      </c>
      <c r="P59" s="103" t="n">
        <f aca="false">(P62-P57)/5+P58</f>
        <v>19.608</v>
      </c>
      <c r="Q59" s="103" t="n">
        <f aca="false">(R59+P59)/2</f>
        <v>20.1645</v>
      </c>
      <c r="R59" s="103" t="n">
        <f aca="false">(R62-R57)/5+R58</f>
        <v>20.721</v>
      </c>
      <c r="S59" s="103" t="n">
        <f aca="false">(T59+R59)/2</f>
        <v>21.0765</v>
      </c>
      <c r="T59" s="103" t="n">
        <f aca="false">(T62-T57)/5+T58</f>
        <v>21.432</v>
      </c>
      <c r="U59" s="103" t="n">
        <f aca="false">(V59+T59)/2</f>
        <v>21.774</v>
      </c>
      <c r="V59" s="103" t="n">
        <f aca="false">(V62-V57)/5+V58</f>
        <v>22.116</v>
      </c>
      <c r="W59" s="103" t="n">
        <f aca="false">(X59+V59)/2</f>
        <v>22.2047</v>
      </c>
      <c r="X59" s="103" t="n">
        <f aca="false">(X62-X57)/5+X58</f>
        <v>22.2934</v>
      </c>
      <c r="Y59" s="103" t="n">
        <f aca="false">(Z59+X59)/2</f>
        <v>21.6796</v>
      </c>
      <c r="Z59" s="103" t="n">
        <f aca="false">(Z62-Z57)/5+Z58</f>
        <v>21.0658</v>
      </c>
      <c r="AA59" s="103" t="n">
        <f aca="false">(AB59+Z59)/2</f>
        <v>20.4059</v>
      </c>
      <c r="AB59" s="103" t="n">
        <f aca="false">(AB62-AB57)/5+AB58</f>
        <v>19.746</v>
      </c>
      <c r="AC59" s="103" t="n">
        <f aca="false">(AD59+AB59)/2</f>
        <v>19.1643</v>
      </c>
      <c r="AD59" s="103" t="n">
        <f aca="false">(AD62-AD57)/5+AD58</f>
        <v>18.5826</v>
      </c>
      <c r="AE59" s="103" t="n">
        <f aca="false">(AF59+AD59)/2</f>
        <v>18.0203</v>
      </c>
      <c r="AF59" s="103" t="n">
        <f aca="false">(AF62-AF57)/5+AF58</f>
        <v>17.458</v>
      </c>
      <c r="AG59" s="103" t="n">
        <f aca="false">(AH59+AF59)/2</f>
        <v>16.8811</v>
      </c>
      <c r="AH59" s="103" t="n">
        <f aca="false">(AH62-AH57)/5+AH58</f>
        <v>16.3042</v>
      </c>
      <c r="AI59" s="103" t="n">
        <f aca="false">($AZ59-$AH59)/18+AH59</f>
        <v>15.7214111111111</v>
      </c>
      <c r="AJ59" s="103" t="n">
        <f aca="false">($AZ59-$AH59)/18+AI59</f>
        <v>15.1386222222222</v>
      </c>
      <c r="AK59" s="103" t="n">
        <f aca="false">($AZ59-$AH59)/18+AJ59</f>
        <v>14.5558333333333</v>
      </c>
      <c r="AL59" s="103" t="n">
        <f aca="false">($AZ59-$AH59)/18+AK59</f>
        <v>13.9730444444444</v>
      </c>
      <c r="AM59" s="103" t="n">
        <f aca="false">($AZ59-$AH59)/18+AL59</f>
        <v>13.3902555555556</v>
      </c>
      <c r="AN59" s="103" t="n">
        <f aca="false">($AZ59-$AH59)/18+AM59</f>
        <v>12.8074666666667</v>
      </c>
      <c r="AO59" s="103" t="n">
        <f aca="false">($AZ59-$AH59)/18+AN59</f>
        <v>12.2246777777778</v>
      </c>
      <c r="AP59" s="103" t="n">
        <f aca="false">($AZ59-$AH59)/18+AO59</f>
        <v>11.6418888888889</v>
      </c>
      <c r="AQ59" s="103" t="n">
        <f aca="false">($AZ59-$AH59)/18+AP59</f>
        <v>11.0591</v>
      </c>
      <c r="AR59" s="103" t="n">
        <f aca="false">($AZ59-$AH59)/18+AQ59</f>
        <v>10.4763111111111</v>
      </c>
      <c r="AS59" s="103" t="n">
        <f aca="false">($AZ59-$AH59)/18+AR59</f>
        <v>9.89352222222222</v>
      </c>
      <c r="AT59" s="103" t="n">
        <f aca="false">($AZ59-$AH59)/18+AS59</f>
        <v>9.31073333333334</v>
      </c>
      <c r="AU59" s="103" t="n">
        <f aca="false">($AZ59-$AH59)/18+AT59</f>
        <v>8.72794444444445</v>
      </c>
      <c r="AV59" s="103" t="n">
        <f aca="false">($AZ59-$AH59)/18+AU59</f>
        <v>8.14515555555556</v>
      </c>
      <c r="AW59" s="103" t="n">
        <f aca="false">($AZ59-$AH59)/18+AV59</f>
        <v>7.56236666666667</v>
      </c>
      <c r="AX59" s="103" t="n">
        <f aca="false">($AZ59-$AH59)/18+AW59</f>
        <v>6.97957777777778</v>
      </c>
      <c r="AY59" s="103" t="n">
        <f aca="false">($AZ59-$AH59)/18+AX59</f>
        <v>6.39678888888889</v>
      </c>
      <c r="AZ59" s="103" t="n">
        <f aca="false">(AZ62-AZ57)/5+AZ58</f>
        <v>5.814</v>
      </c>
      <c r="BA59" s="114" t="n">
        <f aca="false">($AZ59-$AH59)/Delta+AZ59</f>
        <v>5.23121111111111</v>
      </c>
      <c r="BB59" s="114" t="n">
        <f aca="false">($AZ59-$AH59)/Delta+BA59</f>
        <v>4.64842222222222</v>
      </c>
      <c r="BC59" s="114" t="n">
        <f aca="false">($AZ59-$AH59)/Delta+BB59</f>
        <v>4.06563333333333</v>
      </c>
      <c r="BD59" s="114" t="n">
        <f aca="false">($AZ59-$AH59)/Delta+BC59</f>
        <v>3.48284444444445</v>
      </c>
      <c r="BE59" s="114" t="n">
        <f aca="false">($AZ59-$AH59)/Delta+BD59</f>
        <v>2.90005555555556</v>
      </c>
      <c r="BF59" s="114" t="n">
        <f aca="false">($AZ59-$AH59)/Delta+BE59</f>
        <v>2.31726666666667</v>
      </c>
      <c r="BG59" s="114" t="n">
        <f aca="false">($AZ59-$AH59)/Delta+BF59</f>
        <v>1.73447777777778</v>
      </c>
      <c r="BH59" s="114" t="n">
        <f aca="false">($AZ59-$AH59)/Delta+BG59</f>
        <v>1.15168888888889</v>
      </c>
      <c r="BI59" s="114" t="n">
        <f aca="false">($AZ59-$AH59)/Delta+BH59</f>
        <v>0.568900000000002</v>
      </c>
      <c r="BJ59" s="114" t="n">
        <f aca="false">($AZ59-$AH59)/Delta+BI59</f>
        <v>-0.0138888888888866</v>
      </c>
    </row>
    <row r="60" customFormat="false" ht="12.8" hidden="false" customHeight="false" outlineLevel="0" collapsed="false">
      <c r="A60" s="102" t="n">
        <f aca="false">(A$7-A$2)/5+A59</f>
        <v>93</v>
      </c>
      <c r="B60" s="103" t="n">
        <v>0</v>
      </c>
      <c r="C60" s="103" t="n">
        <f aca="false">$H60/6+B60</f>
        <v>1.01333333333333</v>
      </c>
      <c r="D60" s="103" t="n">
        <f aca="false">$H60/6+C60</f>
        <v>2.02666666666667</v>
      </c>
      <c r="E60" s="103" t="n">
        <f aca="false">$H60/6+D60</f>
        <v>3.04</v>
      </c>
      <c r="F60" s="103" t="n">
        <f aca="false">$H60/6+E60</f>
        <v>4.05333333333333</v>
      </c>
      <c r="G60" s="103" t="n">
        <f aca="false">$H60/6+F60</f>
        <v>5.06666666666667</v>
      </c>
      <c r="H60" s="103" t="n">
        <f aca="false">(H62-H57)/5+H59</f>
        <v>6.08</v>
      </c>
      <c r="I60" s="103" t="n">
        <f aca="false">(I62-I57)/5+I59</f>
        <v>6.84</v>
      </c>
      <c r="J60" s="103" t="n">
        <f aca="false">(J62-J57)/5+J59</f>
        <v>8.918</v>
      </c>
      <c r="K60" s="103" t="n">
        <f aca="false">(K62-K57)/5+K59</f>
        <v>10.7662</v>
      </c>
      <c r="L60" s="103" t="n">
        <f aca="false">(L62-L57)/5+L59</f>
        <v>14.0982</v>
      </c>
      <c r="M60" s="103" t="n">
        <f aca="false">(M62-M57)/5+M59</f>
        <v>15.9216</v>
      </c>
      <c r="N60" s="103" t="n">
        <f aca="false">(N62-N57)/5+N59</f>
        <v>17.8276</v>
      </c>
      <c r="O60" s="103" t="n">
        <f aca="false">(O62-O57)/5+O59</f>
        <v>18.7022</v>
      </c>
      <c r="P60" s="103" t="n">
        <f aca="false">(P62-P57)/5+P59</f>
        <v>19.722</v>
      </c>
      <c r="Q60" s="103" t="n">
        <f aca="false">(R60+P60)/2</f>
        <v>20.285</v>
      </c>
      <c r="R60" s="103" t="n">
        <f aca="false">(R62-R57)/5+R59</f>
        <v>20.848</v>
      </c>
      <c r="S60" s="103" t="n">
        <f aca="false">(T60+R60)/2</f>
        <v>21.2255</v>
      </c>
      <c r="T60" s="103" t="n">
        <f aca="false">(T62-T57)/5+T59</f>
        <v>21.603</v>
      </c>
      <c r="U60" s="103" t="n">
        <f aca="false">(V60+T60)/2</f>
        <v>21.926</v>
      </c>
      <c r="V60" s="103" t="n">
        <f aca="false">(V62-V57)/5+V59</f>
        <v>22.249</v>
      </c>
      <c r="W60" s="103" t="n">
        <f aca="false">(X60+V60)/2</f>
        <v>22.3488</v>
      </c>
      <c r="X60" s="103" t="n">
        <f aca="false">(X62-X57)/5+X59</f>
        <v>22.4486</v>
      </c>
      <c r="Y60" s="103" t="n">
        <f aca="false">(Z60+X60)/2</f>
        <v>21.8224</v>
      </c>
      <c r="Z60" s="103" t="n">
        <f aca="false">(Z62-Z57)/5+Z59</f>
        <v>21.1962</v>
      </c>
      <c r="AA60" s="103" t="n">
        <f aca="false">(AB60+Z60)/2</f>
        <v>20.5286</v>
      </c>
      <c r="AB60" s="103" t="n">
        <f aca="false">(AB62-AB57)/5+AB59</f>
        <v>19.861</v>
      </c>
      <c r="AC60" s="103" t="n">
        <f aca="false">(AD60+AB60)/2</f>
        <v>19.2752</v>
      </c>
      <c r="AD60" s="103" t="n">
        <f aca="false">(AD62-AD57)/5+AD59</f>
        <v>18.6894</v>
      </c>
      <c r="AE60" s="103" t="n">
        <f aca="false">(AF60+AD60)/2</f>
        <v>18.1212</v>
      </c>
      <c r="AF60" s="103" t="n">
        <f aca="false">(AF62-AF57)/5+AF59</f>
        <v>17.553</v>
      </c>
      <c r="AG60" s="103" t="n">
        <f aca="false">(AH60+AF60)/2</f>
        <v>16.9724</v>
      </c>
      <c r="AH60" s="103" t="n">
        <f aca="false">(AH62-AH57)/5+AH59</f>
        <v>16.3918</v>
      </c>
      <c r="AI60" s="103" t="n">
        <f aca="false">($AZ60-$AH60)/18+AH60</f>
        <v>15.8041444444444</v>
      </c>
      <c r="AJ60" s="103" t="n">
        <f aca="false">($AZ60-$AH60)/18+AI60</f>
        <v>15.2164888888889</v>
      </c>
      <c r="AK60" s="103" t="n">
        <f aca="false">($AZ60-$AH60)/18+AJ60</f>
        <v>14.6288333333333</v>
      </c>
      <c r="AL60" s="103" t="n">
        <f aca="false">($AZ60-$AH60)/18+AK60</f>
        <v>14.0411777777778</v>
      </c>
      <c r="AM60" s="103" t="n">
        <f aca="false">($AZ60-$AH60)/18+AL60</f>
        <v>13.4535222222222</v>
      </c>
      <c r="AN60" s="103" t="n">
        <f aca="false">($AZ60-$AH60)/18+AM60</f>
        <v>12.8658666666667</v>
      </c>
      <c r="AO60" s="103" t="n">
        <f aca="false">($AZ60-$AH60)/18+AN60</f>
        <v>12.2782111111111</v>
      </c>
      <c r="AP60" s="103" t="n">
        <f aca="false">($AZ60-$AH60)/18+AO60</f>
        <v>11.6905555555556</v>
      </c>
      <c r="AQ60" s="103" t="n">
        <f aca="false">($AZ60-$AH60)/18+AP60</f>
        <v>11.1029</v>
      </c>
      <c r="AR60" s="103" t="n">
        <f aca="false">($AZ60-$AH60)/18+AQ60</f>
        <v>10.5152444444444</v>
      </c>
      <c r="AS60" s="103" t="n">
        <f aca="false">($AZ60-$AH60)/18+AR60</f>
        <v>9.92758888888889</v>
      </c>
      <c r="AT60" s="103" t="n">
        <f aca="false">($AZ60-$AH60)/18+AS60</f>
        <v>9.33993333333333</v>
      </c>
      <c r="AU60" s="103" t="n">
        <f aca="false">($AZ60-$AH60)/18+AT60</f>
        <v>8.75227777777778</v>
      </c>
      <c r="AV60" s="103" t="n">
        <f aca="false">($AZ60-$AH60)/18+AU60</f>
        <v>8.16462222222222</v>
      </c>
      <c r="AW60" s="103" t="n">
        <f aca="false">($AZ60-$AH60)/18+AV60</f>
        <v>7.57696666666667</v>
      </c>
      <c r="AX60" s="103" t="n">
        <f aca="false">($AZ60-$AH60)/18+AW60</f>
        <v>6.98931111111111</v>
      </c>
      <c r="AY60" s="103" t="n">
        <f aca="false">($AZ60-$AH60)/18+AX60</f>
        <v>6.40165555555556</v>
      </c>
      <c r="AZ60" s="103" t="n">
        <f aca="false">(AZ62-AZ57)/5+AZ59</f>
        <v>5.814</v>
      </c>
      <c r="BA60" s="114" t="n">
        <f aca="false">($AZ60-$AH60)/Delta+AZ60</f>
        <v>5.22634444444445</v>
      </c>
      <c r="BB60" s="114" t="n">
        <f aca="false">($AZ60-$AH60)/Delta+BA60</f>
        <v>4.63868888888889</v>
      </c>
      <c r="BC60" s="114" t="n">
        <f aca="false">($AZ60-$AH60)/Delta+BB60</f>
        <v>4.05103333333333</v>
      </c>
      <c r="BD60" s="114" t="n">
        <f aca="false">($AZ60-$AH60)/Delta+BC60</f>
        <v>3.46337777777778</v>
      </c>
      <c r="BE60" s="114" t="n">
        <f aca="false">($AZ60-$AH60)/Delta+BD60</f>
        <v>2.87572222222222</v>
      </c>
      <c r="BF60" s="114" t="n">
        <f aca="false">($AZ60-$AH60)/Delta+BE60</f>
        <v>2.28806666666667</v>
      </c>
      <c r="BG60" s="114" t="n">
        <f aca="false">($AZ60-$AH60)/Delta+BF60</f>
        <v>1.70041111111111</v>
      </c>
      <c r="BH60" s="114" t="n">
        <f aca="false">($AZ60-$AH60)/Delta+BG60</f>
        <v>1.11275555555556</v>
      </c>
      <c r="BI60" s="114" t="n">
        <f aca="false">($AZ60-$AH60)/Delta+BH60</f>
        <v>0.525100000000003</v>
      </c>
      <c r="BJ60" s="114" t="n">
        <f aca="false">($AZ60-$AH60)/Delta+BI60</f>
        <v>-0.0625555555555524</v>
      </c>
    </row>
    <row r="61" customFormat="false" ht="12.8" hidden="false" customHeight="false" outlineLevel="0" collapsed="false">
      <c r="A61" s="102" t="n">
        <f aca="false">(A$7-A$2)/5+A60</f>
        <v>94</v>
      </c>
      <c r="B61" s="103" t="n">
        <v>0</v>
      </c>
      <c r="C61" s="103" t="n">
        <f aca="false">$H61/6+B61</f>
        <v>1.01333333333333</v>
      </c>
      <c r="D61" s="103" t="n">
        <f aca="false">$H61/6+C61</f>
        <v>2.02666666666667</v>
      </c>
      <c r="E61" s="103" t="n">
        <f aca="false">$H61/6+D61</f>
        <v>3.04</v>
      </c>
      <c r="F61" s="103" t="n">
        <f aca="false">$H61/6+E61</f>
        <v>4.05333333333333</v>
      </c>
      <c r="G61" s="103" t="n">
        <f aca="false">$H61/6+F61</f>
        <v>5.06666666666667</v>
      </c>
      <c r="H61" s="103" t="n">
        <f aca="false">(H62-H57)/5+H60</f>
        <v>6.08</v>
      </c>
      <c r="I61" s="103" t="n">
        <f aca="false">(I62-I57)/5+I60</f>
        <v>6.84</v>
      </c>
      <c r="J61" s="103" t="n">
        <f aca="false">(J62-J57)/5+J60</f>
        <v>8.987</v>
      </c>
      <c r="K61" s="103" t="n">
        <f aca="false">(K62-K57)/5+K60</f>
        <v>10.6556</v>
      </c>
      <c r="L61" s="103" t="n">
        <f aca="false">(L62-L57)/5+L60</f>
        <v>14.0316</v>
      </c>
      <c r="M61" s="103" t="n">
        <f aca="false">(M62-M57)/5+M60</f>
        <v>15.9648</v>
      </c>
      <c r="N61" s="103" t="n">
        <f aca="false">(N62-N57)/5+N60</f>
        <v>17.9388</v>
      </c>
      <c r="O61" s="103" t="n">
        <f aca="false">(O62-O57)/5+O60</f>
        <v>18.8076</v>
      </c>
      <c r="P61" s="103" t="n">
        <f aca="false">(P62-P57)/5+P60</f>
        <v>19.836</v>
      </c>
      <c r="Q61" s="103" t="n">
        <f aca="false">(R61+P61)/2</f>
        <v>20.4055</v>
      </c>
      <c r="R61" s="103" t="n">
        <f aca="false">(R62-R57)/5+R60</f>
        <v>20.975</v>
      </c>
      <c r="S61" s="103" t="n">
        <f aca="false">(T61+R61)/2</f>
        <v>21.3745</v>
      </c>
      <c r="T61" s="103" t="n">
        <f aca="false">(T62-T57)/5+T60</f>
        <v>21.774</v>
      </c>
      <c r="U61" s="103" t="n">
        <f aca="false">(V61+T61)/2</f>
        <v>22.078</v>
      </c>
      <c r="V61" s="103" t="n">
        <f aca="false">(V62-V57)/5+V60</f>
        <v>22.382</v>
      </c>
      <c r="W61" s="103" t="n">
        <f aca="false">(X61+V61)/2</f>
        <v>22.4929</v>
      </c>
      <c r="X61" s="103" t="n">
        <f aca="false">(X62-X57)/5+X60</f>
        <v>22.6038</v>
      </c>
      <c r="Y61" s="103" t="n">
        <f aca="false">(Z61+X61)/2</f>
        <v>21.9652</v>
      </c>
      <c r="Z61" s="103" t="n">
        <f aca="false">(Z62-Z57)/5+Z60</f>
        <v>21.3266</v>
      </c>
      <c r="AA61" s="103" t="n">
        <f aca="false">(AB61+Z61)/2</f>
        <v>20.6513</v>
      </c>
      <c r="AB61" s="103" t="n">
        <f aca="false">(AB62-AB57)/5+AB60</f>
        <v>19.976</v>
      </c>
      <c r="AC61" s="103" t="n">
        <f aca="false">(AD61+AB61)/2</f>
        <v>19.3861</v>
      </c>
      <c r="AD61" s="103" t="n">
        <f aca="false">(AD62-AD57)/5+AD60</f>
        <v>18.7962</v>
      </c>
      <c r="AE61" s="103" t="n">
        <f aca="false">(AF61+AD61)/2</f>
        <v>18.2221</v>
      </c>
      <c r="AF61" s="103" t="n">
        <f aca="false">(AF62-AF57)/5+AF60</f>
        <v>17.648</v>
      </c>
      <c r="AG61" s="103" t="n">
        <f aca="false">(AH61+AF61)/2</f>
        <v>17.0637</v>
      </c>
      <c r="AH61" s="103" t="n">
        <f aca="false">(AH62-AH57)/5+AH60</f>
        <v>16.4794</v>
      </c>
      <c r="AI61" s="103" t="n">
        <f aca="false">($AZ61-$AH61)/18+AH61</f>
        <v>15.8868777777778</v>
      </c>
      <c r="AJ61" s="103" t="n">
        <f aca="false">($AZ61-$AH61)/18+AI61</f>
        <v>15.2943555555556</v>
      </c>
      <c r="AK61" s="103" t="n">
        <f aca="false">($AZ61-$AH61)/18+AJ61</f>
        <v>14.7018333333333</v>
      </c>
      <c r="AL61" s="103" t="n">
        <f aca="false">($AZ61-$AH61)/18+AK61</f>
        <v>14.1093111111111</v>
      </c>
      <c r="AM61" s="103" t="n">
        <f aca="false">($AZ61-$AH61)/18+AL61</f>
        <v>13.5167888888889</v>
      </c>
      <c r="AN61" s="103" t="n">
        <f aca="false">($AZ61-$AH61)/18+AM61</f>
        <v>12.9242666666667</v>
      </c>
      <c r="AO61" s="103" t="n">
        <f aca="false">($AZ61-$AH61)/18+AN61</f>
        <v>12.3317444444444</v>
      </c>
      <c r="AP61" s="103" t="n">
        <f aca="false">($AZ61-$AH61)/18+AO61</f>
        <v>11.7392222222222</v>
      </c>
      <c r="AQ61" s="103" t="n">
        <f aca="false">($AZ61-$AH61)/18+AP61</f>
        <v>11.1467</v>
      </c>
      <c r="AR61" s="103" t="n">
        <f aca="false">($AZ61-$AH61)/18+AQ61</f>
        <v>10.5541777777778</v>
      </c>
      <c r="AS61" s="103" t="n">
        <f aca="false">($AZ61-$AH61)/18+AR61</f>
        <v>9.96165555555556</v>
      </c>
      <c r="AT61" s="103" t="n">
        <f aca="false">($AZ61-$AH61)/18+AS61</f>
        <v>9.36913333333333</v>
      </c>
      <c r="AU61" s="103" t="n">
        <f aca="false">($AZ61-$AH61)/18+AT61</f>
        <v>8.77661111111111</v>
      </c>
      <c r="AV61" s="103" t="n">
        <f aca="false">($AZ61-$AH61)/18+AU61</f>
        <v>8.18408888888889</v>
      </c>
      <c r="AW61" s="103" t="n">
        <f aca="false">($AZ61-$AH61)/18+AV61</f>
        <v>7.59156666666667</v>
      </c>
      <c r="AX61" s="103" t="n">
        <f aca="false">($AZ61-$AH61)/18+AW61</f>
        <v>6.99904444444445</v>
      </c>
      <c r="AY61" s="103" t="n">
        <f aca="false">($AZ61-$AH61)/18+AX61</f>
        <v>6.40652222222223</v>
      </c>
      <c r="AZ61" s="103" t="n">
        <f aca="false">(AZ62-AZ57)/5+AZ60</f>
        <v>5.814</v>
      </c>
      <c r="BA61" s="114" t="n">
        <f aca="false">($AZ61-$AH61)/Delta+AZ61</f>
        <v>5.22147777777778</v>
      </c>
      <c r="BB61" s="114" t="n">
        <f aca="false">($AZ61-$AH61)/Delta+BA61</f>
        <v>4.62895555555556</v>
      </c>
      <c r="BC61" s="114" t="n">
        <f aca="false">($AZ61-$AH61)/Delta+BB61</f>
        <v>4.03643333333334</v>
      </c>
      <c r="BD61" s="114" t="n">
        <f aca="false">($AZ61-$AH61)/Delta+BC61</f>
        <v>3.44391111111111</v>
      </c>
      <c r="BE61" s="114" t="n">
        <f aca="false">($AZ61-$AH61)/Delta+BD61</f>
        <v>2.85138888888889</v>
      </c>
      <c r="BF61" s="114" t="n">
        <f aca="false">($AZ61-$AH61)/Delta+BE61</f>
        <v>2.25886666666667</v>
      </c>
      <c r="BG61" s="114" t="n">
        <f aca="false">($AZ61-$AH61)/Delta+BF61</f>
        <v>1.66634444444445</v>
      </c>
      <c r="BH61" s="114" t="n">
        <f aca="false">($AZ61-$AH61)/Delta+BG61</f>
        <v>1.07382222222223</v>
      </c>
      <c r="BI61" s="114" t="n">
        <f aca="false">($AZ61-$AH61)/Delta+BH61</f>
        <v>0.481300000000004</v>
      </c>
      <c r="BJ61" s="114" t="n">
        <f aca="false">($AZ61-$AH61)/Delta+BI61</f>
        <v>-0.111222222222218</v>
      </c>
    </row>
    <row r="62" customFormat="false" ht="12.8" hidden="false" customHeight="false" outlineLevel="0" collapsed="false">
      <c r="A62" s="102" t="n">
        <f aca="false">A57+5</f>
        <v>95</v>
      </c>
      <c r="B62" s="103" t="n">
        <v>0</v>
      </c>
      <c r="C62" s="103" t="n">
        <f aca="false">$H62/6+B62</f>
        <v>1.01333333333333</v>
      </c>
      <c r="D62" s="103" t="n">
        <f aca="false">$H62/6+C62</f>
        <v>2.02666666666667</v>
      </c>
      <c r="E62" s="103" t="n">
        <f aca="false">$H62/6+D62</f>
        <v>3.04</v>
      </c>
      <c r="F62" s="103" t="n">
        <f aca="false">$H62/6+E62</f>
        <v>4.05333333333333</v>
      </c>
      <c r="G62" s="103" t="n">
        <f aca="false">$H62/6+F62</f>
        <v>5.06666666666667</v>
      </c>
      <c r="H62" s="113" t="n">
        <f aca="false">polar_type22!$V$6</f>
        <v>6.08</v>
      </c>
      <c r="I62" s="113" t="n">
        <f aca="false">polar_type22!$V$7</f>
        <v>6.84</v>
      </c>
      <c r="J62" s="113" t="n">
        <f aca="false">polar_type22!$V$8</f>
        <v>9.056</v>
      </c>
      <c r="K62" s="113" t="n">
        <f aca="false">polar_type22!$V$9</f>
        <v>10.545</v>
      </c>
      <c r="L62" s="113" t="n">
        <f aca="false">polar_type22!$V$10</f>
        <v>13.965</v>
      </c>
      <c r="M62" s="113" t="n">
        <f aca="false">polar_type22!$V$11</f>
        <v>16.008</v>
      </c>
      <c r="N62" s="113" t="n">
        <f aca="false">polar_type22!$V$12</f>
        <v>18.05</v>
      </c>
      <c r="O62" s="113" t="n">
        <f aca="false">polar_type22!$V$13</f>
        <v>18.913</v>
      </c>
      <c r="P62" s="113" t="n">
        <f aca="false">polar_type22!$V$14</f>
        <v>19.95</v>
      </c>
      <c r="Q62" s="103" t="n">
        <f aca="false">(R62+P62)/2</f>
        <v>20.526</v>
      </c>
      <c r="R62" s="113" t="n">
        <f aca="false">polar_type22!$V$15</f>
        <v>21.102</v>
      </c>
      <c r="S62" s="103" t="n">
        <f aca="false">(T62+R62)/2</f>
        <v>21.5235</v>
      </c>
      <c r="T62" s="113" t="n">
        <f aca="false">polar_type22!$V$16</f>
        <v>21.945</v>
      </c>
      <c r="U62" s="103" t="n">
        <f aca="false">(V62+T62)/2</f>
        <v>22.23</v>
      </c>
      <c r="V62" s="113" t="n">
        <f aca="false">polar_type22!$V$17</f>
        <v>22.515</v>
      </c>
      <c r="W62" s="103" t="n">
        <f aca="false">(X62+V62)/2</f>
        <v>22.637</v>
      </c>
      <c r="X62" s="113" t="n">
        <f aca="false">polar_type22!$V$18</f>
        <v>22.759</v>
      </c>
      <c r="Y62" s="103" t="n">
        <f aca="false">(Z62+X62)/2</f>
        <v>22.108</v>
      </c>
      <c r="Z62" s="113" t="n">
        <f aca="false">polar_type22!$V$19</f>
        <v>21.457</v>
      </c>
      <c r="AA62" s="103" t="n">
        <f aca="false">(AB62+Z62)/2</f>
        <v>20.774</v>
      </c>
      <c r="AB62" s="113" t="n">
        <f aca="false">polar_type22!$V$20</f>
        <v>20.091</v>
      </c>
      <c r="AC62" s="103" t="n">
        <f aca="false">(AD62+AB62)/2</f>
        <v>19.497</v>
      </c>
      <c r="AD62" s="113" t="n">
        <f aca="false">polar_type22!$V$21</f>
        <v>18.903</v>
      </c>
      <c r="AE62" s="103" t="n">
        <f aca="false">(AF62+AD62)/2</f>
        <v>18.323</v>
      </c>
      <c r="AF62" s="113" t="n">
        <f aca="false">polar_type22!$V$22</f>
        <v>17.743</v>
      </c>
      <c r="AG62" s="103" t="n">
        <f aca="false">(AH62+AF62)/2</f>
        <v>17.155</v>
      </c>
      <c r="AH62" s="113" t="n">
        <f aca="false">polar_type22!$V$23</f>
        <v>16.567</v>
      </c>
      <c r="AI62" s="103" t="n">
        <f aca="false">($AZ62-$AH62)/18+AH62</f>
        <v>15.9696111111111</v>
      </c>
      <c r="AJ62" s="103" t="n">
        <f aca="false">($AZ62-$AH62)/18+AI62</f>
        <v>15.3722222222222</v>
      </c>
      <c r="AK62" s="103" t="n">
        <f aca="false">($AZ62-$AH62)/18+AJ62</f>
        <v>14.7748333333333</v>
      </c>
      <c r="AL62" s="103" t="n">
        <f aca="false">($AZ62-$AH62)/18+AK62</f>
        <v>14.1774444444444</v>
      </c>
      <c r="AM62" s="103" t="n">
        <f aca="false">($AZ62-$AH62)/18+AL62</f>
        <v>13.5800555555556</v>
      </c>
      <c r="AN62" s="103" t="n">
        <f aca="false">($AZ62-$AH62)/18+AM62</f>
        <v>12.9826666666667</v>
      </c>
      <c r="AO62" s="103" t="n">
        <f aca="false">($AZ62-$AH62)/18+AN62</f>
        <v>12.3852777777778</v>
      </c>
      <c r="AP62" s="103" t="n">
        <f aca="false">($AZ62-$AH62)/18+AO62</f>
        <v>11.7878888888889</v>
      </c>
      <c r="AQ62" s="103" t="n">
        <f aca="false">($AZ62-$AH62)/18+AP62</f>
        <v>11.1905</v>
      </c>
      <c r="AR62" s="103" t="n">
        <f aca="false">($AZ62-$AH62)/18+AQ62</f>
        <v>10.5931111111111</v>
      </c>
      <c r="AS62" s="103" t="n">
        <f aca="false">($AZ62-$AH62)/18+AR62</f>
        <v>9.99572222222223</v>
      </c>
      <c r="AT62" s="103" t="n">
        <f aca="false">($AZ62-$AH62)/18+AS62</f>
        <v>9.39833333333334</v>
      </c>
      <c r="AU62" s="103" t="n">
        <f aca="false">($AZ62-$AH62)/18+AT62</f>
        <v>8.80094444444445</v>
      </c>
      <c r="AV62" s="103" t="n">
        <f aca="false">($AZ62-$AH62)/18+AU62</f>
        <v>8.20355555555556</v>
      </c>
      <c r="AW62" s="103" t="n">
        <f aca="false">($AZ62-$AH62)/18+AV62</f>
        <v>7.60616666666668</v>
      </c>
      <c r="AX62" s="103" t="n">
        <f aca="false">($AZ62-$AH62)/18+AW62</f>
        <v>7.00877777777779</v>
      </c>
      <c r="AY62" s="103" t="n">
        <f aca="false">($AZ62-$AH62)/18+AX62</f>
        <v>6.4113888888889</v>
      </c>
      <c r="AZ62" s="113" t="n">
        <f aca="false">polar_type22!$V$24</f>
        <v>5.814</v>
      </c>
      <c r="BA62" s="114" t="n">
        <f aca="false">($AZ62-$AH62)/Delta+AZ62</f>
        <v>5.21661111111111</v>
      </c>
      <c r="BB62" s="114" t="n">
        <f aca="false">($AZ62-$AH62)/Delta+BA62</f>
        <v>4.61922222222222</v>
      </c>
      <c r="BC62" s="114" t="n">
        <f aca="false">($AZ62-$AH62)/Delta+BB62</f>
        <v>4.02183333333333</v>
      </c>
      <c r="BD62" s="114" t="n">
        <f aca="false">($AZ62-$AH62)/Delta+BC62</f>
        <v>3.42444444444444</v>
      </c>
      <c r="BE62" s="114" t="n">
        <f aca="false">($AZ62-$AH62)/Delta+BD62</f>
        <v>2.82705555555555</v>
      </c>
      <c r="BF62" s="114" t="n">
        <f aca="false">($AZ62-$AH62)/Delta+BE62</f>
        <v>2.22966666666667</v>
      </c>
      <c r="BG62" s="114" t="n">
        <f aca="false">($AZ62-$AH62)/Delta+BF62</f>
        <v>1.63227777777778</v>
      </c>
      <c r="BH62" s="114" t="n">
        <f aca="false">($AZ62-$AH62)/Delta+BG62</f>
        <v>1.03488888888889</v>
      </c>
      <c r="BI62" s="114" t="n">
        <f aca="false">($AZ62-$AH62)/Delta+BH62</f>
        <v>0.4375</v>
      </c>
      <c r="BJ62" s="114" t="n">
        <f aca="false">($AZ62-$AH62)/Delta+BI62</f>
        <v>-0.159888888888889</v>
      </c>
    </row>
    <row r="63" customFormat="false" ht="12.8" hidden="false" customHeight="false" outlineLevel="0" collapsed="false">
      <c r="A63" s="102" t="n">
        <f aca="false">(A$7-A$2)/5+A62</f>
        <v>96</v>
      </c>
      <c r="B63" s="103" t="n">
        <v>0</v>
      </c>
      <c r="C63" s="103" t="n">
        <f aca="false">$H63/6+B63</f>
        <v>1.01333333333333</v>
      </c>
      <c r="D63" s="103" t="n">
        <f aca="false">$H63/6+C63</f>
        <v>2.02666666666667</v>
      </c>
      <c r="E63" s="103" t="n">
        <f aca="false">$H63/6+D63</f>
        <v>3.04</v>
      </c>
      <c r="F63" s="103" t="n">
        <f aca="false">$H63/6+E63</f>
        <v>4.05333333333333</v>
      </c>
      <c r="G63" s="103" t="n">
        <f aca="false">$H63/6+F63</f>
        <v>5.06666666666667</v>
      </c>
      <c r="H63" s="103" t="n">
        <f aca="false">(H67-H62)/5+H62</f>
        <v>6.08</v>
      </c>
      <c r="I63" s="103" t="n">
        <f aca="false">(I67-I62)/5+I62</f>
        <v>6.84</v>
      </c>
      <c r="J63" s="103" t="n">
        <f aca="false">(J67-J62)/5+J62</f>
        <v>9.1042</v>
      </c>
      <c r="K63" s="103" t="n">
        <f aca="false">(K67-K62)/5+K62</f>
        <v>10.649</v>
      </c>
      <c r="L63" s="103" t="n">
        <f aca="false">(L67-L62)/5+L62</f>
        <v>13.8054</v>
      </c>
      <c r="M63" s="103" t="n">
        <f aca="false">(M67-M62)/5+M62</f>
        <v>16.0174</v>
      </c>
      <c r="N63" s="103" t="n">
        <f aca="false">(N67-N62)/5+N62</f>
        <v>18.1356</v>
      </c>
      <c r="O63" s="103" t="n">
        <f aca="false">(O67-O62)/5+O62</f>
        <v>19.0158</v>
      </c>
      <c r="P63" s="103" t="n">
        <f aca="false">(P67-P62)/5+P62</f>
        <v>20.0464</v>
      </c>
      <c r="Q63" s="103" t="n">
        <f aca="false">(R63+P63)/2</f>
        <v>20.63</v>
      </c>
      <c r="R63" s="103" t="n">
        <f aca="false">(R67-R62)/5+R62</f>
        <v>21.2136</v>
      </c>
      <c r="S63" s="103" t="n">
        <f aca="false">(T63+R63)/2</f>
        <v>21.6363</v>
      </c>
      <c r="T63" s="103" t="n">
        <f aca="false">(T67-T62)/5+T62</f>
        <v>22.059</v>
      </c>
      <c r="U63" s="103" t="n">
        <f aca="false">(V63+T63)/2</f>
        <v>22.3725</v>
      </c>
      <c r="V63" s="103" t="n">
        <f aca="false">(V67-V62)/5+V62</f>
        <v>22.686</v>
      </c>
      <c r="W63" s="103" t="n">
        <f aca="false">(X63+V63)/2</f>
        <v>22.7836</v>
      </c>
      <c r="X63" s="103" t="n">
        <f aca="false">(X67-X62)/5+X62</f>
        <v>22.8812</v>
      </c>
      <c r="Y63" s="103" t="n">
        <f aca="false">(Z63+X63)/2</f>
        <v>22.2459</v>
      </c>
      <c r="Z63" s="103" t="n">
        <f aca="false">(Z67-Z62)/5+Z62</f>
        <v>21.6106</v>
      </c>
      <c r="AA63" s="103" t="n">
        <f aca="false">(AB63+Z63)/2</f>
        <v>20.9232</v>
      </c>
      <c r="AB63" s="103" t="n">
        <f aca="false">(AB67-AB62)/5+AB62</f>
        <v>20.2358</v>
      </c>
      <c r="AC63" s="103" t="n">
        <f aca="false">(AD63+AB63)/2</f>
        <v>19.635</v>
      </c>
      <c r="AD63" s="103" t="n">
        <f aca="false">(AD67-AD62)/5+AD62</f>
        <v>19.0342</v>
      </c>
      <c r="AE63" s="103" t="n">
        <f aca="false">(AF63+AD63)/2</f>
        <v>18.4497</v>
      </c>
      <c r="AF63" s="103" t="n">
        <f aca="false">(AF67-AF62)/5+AF62</f>
        <v>17.8652</v>
      </c>
      <c r="AG63" s="103" t="n">
        <f aca="false">(AH63+AF63)/2</f>
        <v>17.2701</v>
      </c>
      <c r="AH63" s="103" t="n">
        <f aca="false">(AH67-AH62)/5+AH62</f>
        <v>16.675</v>
      </c>
      <c r="AI63" s="103" t="n">
        <f aca="false">($AZ63-$AH63)/18+AH63</f>
        <v>16.0716111111111</v>
      </c>
      <c r="AJ63" s="103" t="n">
        <f aca="false">($AZ63-$AH63)/18+AI63</f>
        <v>15.4682222222222</v>
      </c>
      <c r="AK63" s="103" t="n">
        <f aca="false">($AZ63-$AH63)/18+AJ63</f>
        <v>14.8648333333333</v>
      </c>
      <c r="AL63" s="103" t="n">
        <f aca="false">($AZ63-$AH63)/18+AK63</f>
        <v>14.2614444444444</v>
      </c>
      <c r="AM63" s="103" t="n">
        <f aca="false">($AZ63-$AH63)/18+AL63</f>
        <v>13.6580555555556</v>
      </c>
      <c r="AN63" s="103" t="n">
        <f aca="false">($AZ63-$AH63)/18+AM63</f>
        <v>13.0546666666667</v>
      </c>
      <c r="AO63" s="103" t="n">
        <f aca="false">($AZ63-$AH63)/18+AN63</f>
        <v>12.4512777777778</v>
      </c>
      <c r="AP63" s="103" t="n">
        <f aca="false">($AZ63-$AH63)/18+AO63</f>
        <v>11.8478888888889</v>
      </c>
      <c r="AQ63" s="103" t="n">
        <f aca="false">($AZ63-$AH63)/18+AP63</f>
        <v>11.2445</v>
      </c>
      <c r="AR63" s="103" t="n">
        <f aca="false">($AZ63-$AH63)/18+AQ63</f>
        <v>10.6411111111111</v>
      </c>
      <c r="AS63" s="103" t="n">
        <f aca="false">($AZ63-$AH63)/18+AR63</f>
        <v>10.0377222222222</v>
      </c>
      <c r="AT63" s="103" t="n">
        <f aca="false">($AZ63-$AH63)/18+AS63</f>
        <v>9.43433333333334</v>
      </c>
      <c r="AU63" s="103" t="n">
        <f aca="false">($AZ63-$AH63)/18+AT63</f>
        <v>8.83094444444445</v>
      </c>
      <c r="AV63" s="103" t="n">
        <f aca="false">($AZ63-$AH63)/18+AU63</f>
        <v>8.22755555555556</v>
      </c>
      <c r="AW63" s="103" t="n">
        <f aca="false">($AZ63-$AH63)/18+AV63</f>
        <v>7.62416666666667</v>
      </c>
      <c r="AX63" s="103" t="n">
        <f aca="false">($AZ63-$AH63)/18+AW63</f>
        <v>7.02077777777778</v>
      </c>
      <c r="AY63" s="103" t="n">
        <f aca="false">($AZ63-$AH63)/18+AX63</f>
        <v>6.41738888888889</v>
      </c>
      <c r="AZ63" s="103" t="n">
        <f aca="false">(AZ67-AZ62)/5+AZ62</f>
        <v>5.814</v>
      </c>
      <c r="BA63" s="114" t="n">
        <f aca="false">($AZ63-$AH63)/Delta+AZ63</f>
        <v>5.21061111111111</v>
      </c>
      <c r="BB63" s="114" t="n">
        <f aca="false">($AZ63-$AH63)/Delta+BA63</f>
        <v>4.60722222222222</v>
      </c>
      <c r="BC63" s="114" t="n">
        <f aca="false">($AZ63-$AH63)/Delta+BB63</f>
        <v>4.00383333333333</v>
      </c>
      <c r="BD63" s="114" t="n">
        <f aca="false">($AZ63-$AH63)/Delta+BC63</f>
        <v>3.40044444444445</v>
      </c>
      <c r="BE63" s="114" t="n">
        <f aca="false">($AZ63-$AH63)/Delta+BD63</f>
        <v>2.79705555555556</v>
      </c>
      <c r="BF63" s="114" t="n">
        <f aca="false">($AZ63-$AH63)/Delta+BE63</f>
        <v>2.19366666666667</v>
      </c>
      <c r="BG63" s="114" t="n">
        <f aca="false">($AZ63-$AH63)/Delta+BF63</f>
        <v>1.59027777777778</v>
      </c>
      <c r="BH63" s="114" t="n">
        <f aca="false">($AZ63-$AH63)/Delta+BG63</f>
        <v>0.98688888888889</v>
      </c>
      <c r="BI63" s="114" t="n">
        <f aca="false">($AZ63-$AH63)/Delta+BH63</f>
        <v>0.383500000000001</v>
      </c>
      <c r="BJ63" s="114" t="n">
        <f aca="false">($AZ63-$AH63)/Delta+BI63</f>
        <v>-0.219888888888888</v>
      </c>
    </row>
    <row r="64" customFormat="false" ht="12.8" hidden="false" customHeight="false" outlineLevel="0" collapsed="false">
      <c r="A64" s="102" t="n">
        <f aca="false">(A$7-A$2)/5+A63</f>
        <v>97</v>
      </c>
      <c r="B64" s="103" t="n">
        <v>0</v>
      </c>
      <c r="C64" s="103" t="n">
        <f aca="false">$H64/6+B64</f>
        <v>1.01333333333333</v>
      </c>
      <c r="D64" s="103" t="n">
        <f aca="false">$H64/6+C64</f>
        <v>2.02666666666667</v>
      </c>
      <c r="E64" s="103" t="n">
        <f aca="false">$H64/6+D64</f>
        <v>3.04</v>
      </c>
      <c r="F64" s="103" t="n">
        <f aca="false">$H64/6+E64</f>
        <v>4.05333333333333</v>
      </c>
      <c r="G64" s="103" t="n">
        <f aca="false">$H64/6+F64</f>
        <v>5.06666666666667</v>
      </c>
      <c r="H64" s="103" t="n">
        <f aca="false">(H67-H62)/5+H63</f>
        <v>6.08</v>
      </c>
      <c r="I64" s="103" t="n">
        <f aca="false">(I67-I62)/5+I63</f>
        <v>6.84</v>
      </c>
      <c r="J64" s="103" t="n">
        <f aca="false">(J67-J62)/5+J63</f>
        <v>9.1524</v>
      </c>
      <c r="K64" s="103" t="n">
        <f aca="false">(K67-K62)/5+K63</f>
        <v>10.753</v>
      </c>
      <c r="L64" s="103" t="n">
        <f aca="false">(L67-L62)/5+L63</f>
        <v>13.6458</v>
      </c>
      <c r="M64" s="103" t="n">
        <f aca="false">(M67-M62)/5+M63</f>
        <v>16.0268</v>
      </c>
      <c r="N64" s="103" t="n">
        <f aca="false">(N67-N62)/5+N63</f>
        <v>18.2212</v>
      </c>
      <c r="O64" s="103" t="n">
        <f aca="false">(O67-O62)/5+O63</f>
        <v>19.1186</v>
      </c>
      <c r="P64" s="103" t="n">
        <f aca="false">(P67-P62)/5+P63</f>
        <v>20.1428</v>
      </c>
      <c r="Q64" s="103" t="n">
        <f aca="false">(R64+P64)/2</f>
        <v>20.734</v>
      </c>
      <c r="R64" s="103" t="n">
        <f aca="false">(R67-R62)/5+R63</f>
        <v>21.3252</v>
      </c>
      <c r="S64" s="103" t="n">
        <f aca="false">(T64+R64)/2</f>
        <v>21.7491</v>
      </c>
      <c r="T64" s="103" t="n">
        <f aca="false">(T67-T62)/5+T63</f>
        <v>22.173</v>
      </c>
      <c r="U64" s="103" t="n">
        <f aca="false">(V64+T64)/2</f>
        <v>22.515</v>
      </c>
      <c r="V64" s="103" t="n">
        <f aca="false">(V67-V62)/5+V63</f>
        <v>22.857</v>
      </c>
      <c r="W64" s="103" t="n">
        <f aca="false">(X64+V64)/2</f>
        <v>22.9302</v>
      </c>
      <c r="X64" s="103" t="n">
        <f aca="false">(X67-X62)/5+X63</f>
        <v>23.0034</v>
      </c>
      <c r="Y64" s="103" t="n">
        <f aca="false">(Z64+X64)/2</f>
        <v>22.3838</v>
      </c>
      <c r="Z64" s="103" t="n">
        <f aca="false">(Z67-Z62)/5+Z63</f>
        <v>21.7642</v>
      </c>
      <c r="AA64" s="103" t="n">
        <f aca="false">(AB64+Z64)/2</f>
        <v>21.0724</v>
      </c>
      <c r="AB64" s="103" t="n">
        <f aca="false">(AB67-AB62)/5+AB63</f>
        <v>20.3806</v>
      </c>
      <c r="AC64" s="103" t="n">
        <f aca="false">(AD64+AB64)/2</f>
        <v>19.773</v>
      </c>
      <c r="AD64" s="103" t="n">
        <f aca="false">(AD67-AD62)/5+AD63</f>
        <v>19.1654</v>
      </c>
      <c r="AE64" s="103" t="n">
        <f aca="false">(AF64+AD64)/2</f>
        <v>18.5764</v>
      </c>
      <c r="AF64" s="103" t="n">
        <f aca="false">(AF67-AF62)/5+AF63</f>
        <v>17.9874</v>
      </c>
      <c r="AG64" s="103" t="n">
        <f aca="false">(AH64+AF64)/2</f>
        <v>17.3852</v>
      </c>
      <c r="AH64" s="103" t="n">
        <f aca="false">(AH67-AH62)/5+AH63</f>
        <v>16.783</v>
      </c>
      <c r="AI64" s="103" t="n">
        <f aca="false">($AZ64-$AH64)/18+AH64</f>
        <v>16.1736111111111</v>
      </c>
      <c r="AJ64" s="103" t="n">
        <f aca="false">($AZ64-$AH64)/18+AI64</f>
        <v>15.5642222222222</v>
      </c>
      <c r="AK64" s="103" t="n">
        <f aca="false">($AZ64-$AH64)/18+AJ64</f>
        <v>14.9548333333333</v>
      </c>
      <c r="AL64" s="103" t="n">
        <f aca="false">($AZ64-$AH64)/18+AK64</f>
        <v>14.3454444444444</v>
      </c>
      <c r="AM64" s="103" t="n">
        <f aca="false">($AZ64-$AH64)/18+AL64</f>
        <v>13.7360555555556</v>
      </c>
      <c r="AN64" s="103" t="n">
        <f aca="false">($AZ64-$AH64)/18+AM64</f>
        <v>13.1266666666667</v>
      </c>
      <c r="AO64" s="103" t="n">
        <f aca="false">($AZ64-$AH64)/18+AN64</f>
        <v>12.5172777777778</v>
      </c>
      <c r="AP64" s="103" t="n">
        <f aca="false">($AZ64-$AH64)/18+AO64</f>
        <v>11.9078888888889</v>
      </c>
      <c r="AQ64" s="103" t="n">
        <f aca="false">($AZ64-$AH64)/18+AP64</f>
        <v>11.2985</v>
      </c>
      <c r="AR64" s="103" t="n">
        <f aca="false">($AZ64-$AH64)/18+AQ64</f>
        <v>10.6891111111111</v>
      </c>
      <c r="AS64" s="103" t="n">
        <f aca="false">($AZ64-$AH64)/18+AR64</f>
        <v>10.0797222222222</v>
      </c>
      <c r="AT64" s="103" t="n">
        <f aca="false">($AZ64-$AH64)/18+AS64</f>
        <v>9.47033333333333</v>
      </c>
      <c r="AU64" s="103" t="n">
        <f aca="false">($AZ64-$AH64)/18+AT64</f>
        <v>8.86094444444445</v>
      </c>
      <c r="AV64" s="103" t="n">
        <f aca="false">($AZ64-$AH64)/18+AU64</f>
        <v>8.25155555555556</v>
      </c>
      <c r="AW64" s="103" t="n">
        <f aca="false">($AZ64-$AH64)/18+AV64</f>
        <v>7.64216666666667</v>
      </c>
      <c r="AX64" s="103" t="n">
        <f aca="false">($AZ64-$AH64)/18+AW64</f>
        <v>7.03277777777778</v>
      </c>
      <c r="AY64" s="103" t="n">
        <f aca="false">($AZ64-$AH64)/18+AX64</f>
        <v>6.42338888888889</v>
      </c>
      <c r="AZ64" s="103" t="n">
        <f aca="false">(AZ67-AZ62)/5+AZ63</f>
        <v>5.814</v>
      </c>
      <c r="BA64" s="114" t="n">
        <f aca="false">($AZ64-$AH64)/Delta+AZ64</f>
        <v>5.20461111111111</v>
      </c>
      <c r="BB64" s="114" t="n">
        <f aca="false">($AZ64-$AH64)/Delta+BA64</f>
        <v>4.59522222222222</v>
      </c>
      <c r="BC64" s="114" t="n">
        <f aca="false">($AZ64-$AH64)/Delta+BB64</f>
        <v>3.98583333333333</v>
      </c>
      <c r="BD64" s="114" t="n">
        <f aca="false">($AZ64-$AH64)/Delta+BC64</f>
        <v>3.37644444444444</v>
      </c>
      <c r="BE64" s="114" t="n">
        <f aca="false">($AZ64-$AH64)/Delta+BD64</f>
        <v>2.76705555555556</v>
      </c>
      <c r="BF64" s="114" t="n">
        <f aca="false">($AZ64-$AH64)/Delta+BE64</f>
        <v>2.15766666666667</v>
      </c>
      <c r="BG64" s="114" t="n">
        <f aca="false">($AZ64-$AH64)/Delta+BF64</f>
        <v>1.54827777777778</v>
      </c>
      <c r="BH64" s="114" t="n">
        <f aca="false">($AZ64-$AH64)/Delta+BG64</f>
        <v>0.938888888888889</v>
      </c>
      <c r="BI64" s="114" t="n">
        <f aca="false">($AZ64-$AH64)/Delta+BH64</f>
        <v>0.329500000000001</v>
      </c>
      <c r="BJ64" s="114" t="n">
        <f aca="false">($AZ64-$AH64)/Delta+BI64</f>
        <v>-0.279888888888888</v>
      </c>
    </row>
    <row r="65" customFormat="false" ht="12.8" hidden="false" customHeight="false" outlineLevel="0" collapsed="false">
      <c r="A65" s="102" t="n">
        <f aca="false">(A$7-A$2)/5+A64</f>
        <v>98</v>
      </c>
      <c r="B65" s="103" t="n">
        <v>0</v>
      </c>
      <c r="C65" s="103" t="n">
        <f aca="false">$H65/6+B65</f>
        <v>1.01333333333333</v>
      </c>
      <c r="D65" s="103" t="n">
        <f aca="false">$H65/6+C65</f>
        <v>2.02666666666667</v>
      </c>
      <c r="E65" s="103" t="n">
        <f aca="false">$H65/6+D65</f>
        <v>3.04</v>
      </c>
      <c r="F65" s="103" t="n">
        <f aca="false">$H65/6+E65</f>
        <v>4.05333333333333</v>
      </c>
      <c r="G65" s="103" t="n">
        <f aca="false">$H65/6+F65</f>
        <v>5.06666666666667</v>
      </c>
      <c r="H65" s="103" t="n">
        <f aca="false">(H67-H62)/5+H64</f>
        <v>6.08</v>
      </c>
      <c r="I65" s="103" t="n">
        <f aca="false">(I67-I62)/5+I64</f>
        <v>6.84</v>
      </c>
      <c r="J65" s="103" t="n">
        <f aca="false">(J67-J62)/5+J64</f>
        <v>9.2006</v>
      </c>
      <c r="K65" s="103" t="n">
        <f aca="false">(K67-K62)/5+K64</f>
        <v>10.857</v>
      </c>
      <c r="L65" s="103" t="n">
        <f aca="false">(L67-L62)/5+L64</f>
        <v>13.4862</v>
      </c>
      <c r="M65" s="103" t="n">
        <f aca="false">(M67-M62)/5+M64</f>
        <v>16.0362</v>
      </c>
      <c r="N65" s="103" t="n">
        <f aca="false">(N67-N62)/5+N64</f>
        <v>18.3068</v>
      </c>
      <c r="O65" s="103" t="n">
        <f aca="false">(O67-O62)/5+O64</f>
        <v>19.2214</v>
      </c>
      <c r="P65" s="103" t="n">
        <f aca="false">(P67-P62)/5+P64</f>
        <v>20.2392</v>
      </c>
      <c r="Q65" s="103" t="n">
        <f aca="false">(R65+P65)/2</f>
        <v>20.838</v>
      </c>
      <c r="R65" s="103" t="n">
        <f aca="false">(R67-R62)/5+R64</f>
        <v>21.4368</v>
      </c>
      <c r="S65" s="103" t="n">
        <f aca="false">(T65+R65)/2</f>
        <v>21.8619</v>
      </c>
      <c r="T65" s="103" t="n">
        <f aca="false">(T67-T62)/5+T64</f>
        <v>22.287</v>
      </c>
      <c r="U65" s="103" t="n">
        <f aca="false">(V65+T65)/2</f>
        <v>22.6575</v>
      </c>
      <c r="V65" s="103" t="n">
        <f aca="false">(V67-V62)/5+V64</f>
        <v>23.028</v>
      </c>
      <c r="W65" s="103" t="n">
        <f aca="false">(X65+V65)/2</f>
        <v>23.0768</v>
      </c>
      <c r="X65" s="103" t="n">
        <f aca="false">(X67-X62)/5+X64</f>
        <v>23.1256</v>
      </c>
      <c r="Y65" s="103" t="n">
        <f aca="false">(Z65+X65)/2</f>
        <v>22.5217</v>
      </c>
      <c r="Z65" s="103" t="n">
        <f aca="false">(Z67-Z62)/5+Z64</f>
        <v>21.9178</v>
      </c>
      <c r="AA65" s="103" t="n">
        <f aca="false">(AB65+Z65)/2</f>
        <v>21.2216</v>
      </c>
      <c r="AB65" s="103" t="n">
        <f aca="false">(AB67-AB62)/5+AB64</f>
        <v>20.5254</v>
      </c>
      <c r="AC65" s="103" t="n">
        <f aca="false">(AD65+AB65)/2</f>
        <v>19.911</v>
      </c>
      <c r="AD65" s="103" t="n">
        <f aca="false">(AD67-AD62)/5+AD64</f>
        <v>19.2966</v>
      </c>
      <c r="AE65" s="103" t="n">
        <f aca="false">(AF65+AD65)/2</f>
        <v>18.7031</v>
      </c>
      <c r="AF65" s="103" t="n">
        <f aca="false">(AF67-AF62)/5+AF64</f>
        <v>18.1096</v>
      </c>
      <c r="AG65" s="103" t="n">
        <f aca="false">(AH65+AF65)/2</f>
        <v>17.5003</v>
      </c>
      <c r="AH65" s="103" t="n">
        <f aca="false">(AH67-AH62)/5+AH64</f>
        <v>16.891</v>
      </c>
      <c r="AI65" s="103" t="n">
        <f aca="false">($AZ65-$AH65)/18+AH65</f>
        <v>16.2756111111111</v>
      </c>
      <c r="AJ65" s="103" t="n">
        <f aca="false">($AZ65-$AH65)/18+AI65</f>
        <v>15.6602222222222</v>
      </c>
      <c r="AK65" s="103" t="n">
        <f aca="false">($AZ65-$AH65)/18+AJ65</f>
        <v>15.0448333333333</v>
      </c>
      <c r="AL65" s="103" t="n">
        <f aca="false">($AZ65-$AH65)/18+AK65</f>
        <v>14.4294444444444</v>
      </c>
      <c r="AM65" s="103" t="n">
        <f aca="false">($AZ65-$AH65)/18+AL65</f>
        <v>13.8140555555556</v>
      </c>
      <c r="AN65" s="103" t="n">
        <f aca="false">($AZ65-$AH65)/18+AM65</f>
        <v>13.1986666666667</v>
      </c>
      <c r="AO65" s="103" t="n">
        <f aca="false">($AZ65-$AH65)/18+AN65</f>
        <v>12.5832777777778</v>
      </c>
      <c r="AP65" s="103" t="n">
        <f aca="false">($AZ65-$AH65)/18+AO65</f>
        <v>11.9678888888889</v>
      </c>
      <c r="AQ65" s="103" t="n">
        <f aca="false">($AZ65-$AH65)/18+AP65</f>
        <v>11.3525</v>
      </c>
      <c r="AR65" s="103" t="n">
        <f aca="false">($AZ65-$AH65)/18+AQ65</f>
        <v>10.7371111111111</v>
      </c>
      <c r="AS65" s="103" t="n">
        <f aca="false">($AZ65-$AH65)/18+AR65</f>
        <v>10.1217222222222</v>
      </c>
      <c r="AT65" s="103" t="n">
        <f aca="false">($AZ65-$AH65)/18+AS65</f>
        <v>9.50633333333333</v>
      </c>
      <c r="AU65" s="103" t="n">
        <f aca="false">($AZ65-$AH65)/18+AT65</f>
        <v>8.89094444444444</v>
      </c>
      <c r="AV65" s="103" t="n">
        <f aca="false">($AZ65-$AH65)/18+AU65</f>
        <v>8.27555555555555</v>
      </c>
      <c r="AW65" s="103" t="n">
        <f aca="false">($AZ65-$AH65)/18+AV65</f>
        <v>7.66016666666667</v>
      </c>
      <c r="AX65" s="103" t="n">
        <f aca="false">($AZ65-$AH65)/18+AW65</f>
        <v>7.04477777777778</v>
      </c>
      <c r="AY65" s="103" t="n">
        <f aca="false">($AZ65-$AH65)/18+AX65</f>
        <v>6.42938888888889</v>
      </c>
      <c r="AZ65" s="103" t="n">
        <f aca="false">(AZ67-AZ62)/5+AZ64</f>
        <v>5.814</v>
      </c>
      <c r="BA65" s="114" t="n">
        <f aca="false">($AZ65-$AH65)/Delta+AZ65</f>
        <v>5.19861111111111</v>
      </c>
      <c r="BB65" s="114" t="n">
        <f aca="false">($AZ65-$AH65)/Delta+BA65</f>
        <v>4.58322222222222</v>
      </c>
      <c r="BC65" s="114" t="n">
        <f aca="false">($AZ65-$AH65)/Delta+BB65</f>
        <v>3.96783333333333</v>
      </c>
      <c r="BD65" s="114" t="n">
        <f aca="false">($AZ65-$AH65)/Delta+BC65</f>
        <v>3.35244444444444</v>
      </c>
      <c r="BE65" s="114" t="n">
        <f aca="false">($AZ65-$AH65)/Delta+BD65</f>
        <v>2.73705555555556</v>
      </c>
      <c r="BF65" s="114" t="n">
        <f aca="false">($AZ65-$AH65)/Delta+BE65</f>
        <v>2.12166666666667</v>
      </c>
      <c r="BG65" s="114" t="n">
        <f aca="false">($AZ65-$AH65)/Delta+BF65</f>
        <v>1.50627777777778</v>
      </c>
      <c r="BH65" s="114" t="n">
        <f aca="false">($AZ65-$AH65)/Delta+BG65</f>
        <v>0.890888888888888</v>
      </c>
      <c r="BI65" s="114" t="n">
        <f aca="false">($AZ65-$AH65)/Delta+BH65</f>
        <v>0.275499999999999</v>
      </c>
      <c r="BJ65" s="114" t="n">
        <f aca="false">($AZ65-$AH65)/Delta+BI65</f>
        <v>-0.33988888888889</v>
      </c>
    </row>
    <row r="66" customFormat="false" ht="12.8" hidden="false" customHeight="false" outlineLevel="0" collapsed="false">
      <c r="A66" s="102" t="n">
        <f aca="false">(A$7-A$2)/5+A65</f>
        <v>99</v>
      </c>
      <c r="B66" s="103" t="n">
        <v>0</v>
      </c>
      <c r="C66" s="103" t="n">
        <f aca="false">$H66/6+B66</f>
        <v>1.01333333333333</v>
      </c>
      <c r="D66" s="103" t="n">
        <f aca="false">$H66/6+C66</f>
        <v>2.02666666666667</v>
      </c>
      <c r="E66" s="103" t="n">
        <f aca="false">$H66/6+D66</f>
        <v>3.04</v>
      </c>
      <c r="F66" s="103" t="n">
        <f aca="false">$H66/6+E66</f>
        <v>4.05333333333333</v>
      </c>
      <c r="G66" s="103" t="n">
        <f aca="false">$H66/6+F66</f>
        <v>5.06666666666667</v>
      </c>
      <c r="H66" s="103" t="n">
        <f aca="false">(H67-H62)/5+H65</f>
        <v>6.08</v>
      </c>
      <c r="I66" s="103" t="n">
        <f aca="false">(I67-I62)/5+I65</f>
        <v>6.84</v>
      </c>
      <c r="J66" s="103" t="n">
        <f aca="false">(J67-J62)/5+J65</f>
        <v>9.2488</v>
      </c>
      <c r="K66" s="103" t="n">
        <f aca="false">(K67-K62)/5+K65</f>
        <v>10.961</v>
      </c>
      <c r="L66" s="103" t="n">
        <f aca="false">(L67-L62)/5+L65</f>
        <v>13.3266</v>
      </c>
      <c r="M66" s="103" t="n">
        <f aca="false">(M67-M62)/5+M65</f>
        <v>16.0456</v>
      </c>
      <c r="N66" s="103" t="n">
        <f aca="false">(N67-N62)/5+N65</f>
        <v>18.3924</v>
      </c>
      <c r="O66" s="103" t="n">
        <f aca="false">(O67-O62)/5+O65</f>
        <v>19.3242</v>
      </c>
      <c r="P66" s="103" t="n">
        <f aca="false">(P67-P62)/5+P65</f>
        <v>20.3356</v>
      </c>
      <c r="Q66" s="103" t="n">
        <f aca="false">(R66+P66)/2</f>
        <v>20.942</v>
      </c>
      <c r="R66" s="103" t="n">
        <f aca="false">(R67-R62)/5+R65</f>
        <v>21.5484</v>
      </c>
      <c r="S66" s="103" t="n">
        <f aca="false">(T66+R66)/2</f>
        <v>21.9747</v>
      </c>
      <c r="T66" s="103" t="n">
        <f aca="false">(T67-T62)/5+T65</f>
        <v>22.401</v>
      </c>
      <c r="U66" s="103" t="n">
        <f aca="false">(V66+T66)/2</f>
        <v>22.8</v>
      </c>
      <c r="V66" s="103" t="n">
        <f aca="false">(V67-V62)/5+V65</f>
        <v>23.199</v>
      </c>
      <c r="W66" s="103" t="n">
        <f aca="false">(X66+V66)/2</f>
        <v>23.2234</v>
      </c>
      <c r="X66" s="103" t="n">
        <f aca="false">(X67-X62)/5+X65</f>
        <v>23.2478</v>
      </c>
      <c r="Y66" s="103" t="n">
        <f aca="false">(Z66+X66)/2</f>
        <v>22.6596</v>
      </c>
      <c r="Z66" s="103" t="n">
        <f aca="false">(Z67-Z62)/5+Z65</f>
        <v>22.0714</v>
      </c>
      <c r="AA66" s="103" t="n">
        <f aca="false">(AB66+Z66)/2</f>
        <v>21.3708</v>
      </c>
      <c r="AB66" s="103" t="n">
        <f aca="false">(AB67-AB62)/5+AB65</f>
        <v>20.6702</v>
      </c>
      <c r="AC66" s="103" t="n">
        <f aca="false">(AD66+AB66)/2</f>
        <v>20.049</v>
      </c>
      <c r="AD66" s="103" t="n">
        <f aca="false">(AD67-AD62)/5+AD65</f>
        <v>19.4278</v>
      </c>
      <c r="AE66" s="103" t="n">
        <f aca="false">(AF66+AD66)/2</f>
        <v>18.8298</v>
      </c>
      <c r="AF66" s="103" t="n">
        <f aca="false">(AF67-AF62)/5+AF65</f>
        <v>18.2318</v>
      </c>
      <c r="AG66" s="103" t="n">
        <f aca="false">(AH66+AF66)/2</f>
        <v>17.6154</v>
      </c>
      <c r="AH66" s="103" t="n">
        <f aca="false">(AH67-AH62)/5+AH65</f>
        <v>16.999</v>
      </c>
      <c r="AI66" s="103" t="n">
        <f aca="false">($AZ66-$AH66)/18+AH66</f>
        <v>16.3776111111111</v>
      </c>
      <c r="AJ66" s="103" t="n">
        <f aca="false">($AZ66-$AH66)/18+AI66</f>
        <v>15.7562222222222</v>
      </c>
      <c r="AK66" s="103" t="n">
        <f aca="false">($AZ66-$AH66)/18+AJ66</f>
        <v>15.1348333333333</v>
      </c>
      <c r="AL66" s="103" t="n">
        <f aca="false">($AZ66-$AH66)/18+AK66</f>
        <v>14.5134444444444</v>
      </c>
      <c r="AM66" s="103" t="n">
        <f aca="false">($AZ66-$AH66)/18+AL66</f>
        <v>13.8920555555556</v>
      </c>
      <c r="AN66" s="103" t="n">
        <f aca="false">($AZ66-$AH66)/18+AM66</f>
        <v>13.2706666666667</v>
      </c>
      <c r="AO66" s="103" t="n">
        <f aca="false">($AZ66-$AH66)/18+AN66</f>
        <v>12.6492777777778</v>
      </c>
      <c r="AP66" s="103" t="n">
        <f aca="false">($AZ66-$AH66)/18+AO66</f>
        <v>12.0278888888889</v>
      </c>
      <c r="AQ66" s="103" t="n">
        <f aca="false">($AZ66-$AH66)/18+AP66</f>
        <v>11.4065</v>
      </c>
      <c r="AR66" s="103" t="n">
        <f aca="false">($AZ66-$AH66)/18+AQ66</f>
        <v>10.7851111111111</v>
      </c>
      <c r="AS66" s="103" t="n">
        <f aca="false">($AZ66-$AH66)/18+AR66</f>
        <v>10.1637222222222</v>
      </c>
      <c r="AT66" s="103" t="n">
        <f aca="false">($AZ66-$AH66)/18+AS66</f>
        <v>9.54233333333333</v>
      </c>
      <c r="AU66" s="103" t="n">
        <f aca="false">($AZ66-$AH66)/18+AT66</f>
        <v>8.92094444444444</v>
      </c>
      <c r="AV66" s="103" t="n">
        <f aca="false">($AZ66-$AH66)/18+AU66</f>
        <v>8.29955555555556</v>
      </c>
      <c r="AW66" s="103" t="n">
        <f aca="false">($AZ66-$AH66)/18+AV66</f>
        <v>7.67816666666667</v>
      </c>
      <c r="AX66" s="103" t="n">
        <f aca="false">($AZ66-$AH66)/18+AW66</f>
        <v>7.05677777777778</v>
      </c>
      <c r="AY66" s="103" t="n">
        <f aca="false">($AZ66-$AH66)/18+AX66</f>
        <v>6.43538888888889</v>
      </c>
      <c r="AZ66" s="103" t="n">
        <f aca="false">(AZ67-AZ62)/5+AZ65</f>
        <v>5.814</v>
      </c>
      <c r="BA66" s="114" t="n">
        <f aca="false">($AZ66-$AH66)/Delta+AZ66</f>
        <v>5.19261111111111</v>
      </c>
      <c r="BB66" s="114" t="n">
        <f aca="false">($AZ66-$AH66)/Delta+BA66</f>
        <v>4.57122222222222</v>
      </c>
      <c r="BC66" s="114" t="n">
        <f aca="false">($AZ66-$AH66)/Delta+BB66</f>
        <v>3.94983333333333</v>
      </c>
      <c r="BD66" s="114" t="n">
        <f aca="false">($AZ66-$AH66)/Delta+BC66</f>
        <v>3.32844444444444</v>
      </c>
      <c r="BE66" s="114" t="n">
        <f aca="false">($AZ66-$AH66)/Delta+BD66</f>
        <v>2.70705555555555</v>
      </c>
      <c r="BF66" s="114" t="n">
        <f aca="false">($AZ66-$AH66)/Delta+BE66</f>
        <v>2.08566666666666</v>
      </c>
      <c r="BG66" s="114" t="n">
        <f aca="false">($AZ66-$AH66)/Delta+BF66</f>
        <v>1.46427777777778</v>
      </c>
      <c r="BH66" s="114" t="n">
        <f aca="false">($AZ66-$AH66)/Delta+BG66</f>
        <v>0.842888888888887</v>
      </c>
      <c r="BI66" s="114" t="n">
        <f aca="false">($AZ66-$AH66)/Delta+BH66</f>
        <v>0.221499999999998</v>
      </c>
      <c r="BJ66" s="114" t="n">
        <f aca="false">($AZ66-$AH66)/Delta+BI66</f>
        <v>-0.399888888888891</v>
      </c>
    </row>
    <row r="67" customFormat="false" ht="12.8" hidden="false" customHeight="false" outlineLevel="0" collapsed="false">
      <c r="A67" s="102" t="n">
        <f aca="false">A62+5</f>
        <v>100</v>
      </c>
      <c r="B67" s="103" t="n">
        <v>0</v>
      </c>
      <c r="C67" s="103" t="n">
        <f aca="false">$H67/6+B67</f>
        <v>1.01333333333333</v>
      </c>
      <c r="D67" s="103" t="n">
        <f aca="false">$H67/6+C67</f>
        <v>2.02666666666667</v>
      </c>
      <c r="E67" s="103" t="n">
        <f aca="false">$H67/6+D67</f>
        <v>3.04</v>
      </c>
      <c r="F67" s="103" t="n">
        <f aca="false">$H67/6+E67</f>
        <v>4.05333333333333</v>
      </c>
      <c r="G67" s="103" t="n">
        <f aca="false">$H67/6+F67</f>
        <v>5.06666666666667</v>
      </c>
      <c r="H67" s="113" t="n">
        <f aca="false">polar_type22!$W$6</f>
        <v>6.08</v>
      </c>
      <c r="I67" s="113" t="n">
        <f aca="false">polar_type22!$W$7</f>
        <v>6.84</v>
      </c>
      <c r="J67" s="113" t="n">
        <f aca="false">polar_type22!$W$8</f>
        <v>9.297</v>
      </c>
      <c r="K67" s="113" t="n">
        <f aca="false">polar_type22!$W$9</f>
        <v>11.065</v>
      </c>
      <c r="L67" s="113" t="n">
        <f aca="false">polar_type22!$W$10</f>
        <v>13.167</v>
      </c>
      <c r="M67" s="113" t="n">
        <f aca="false">polar_type22!$W$11</f>
        <v>16.055</v>
      </c>
      <c r="N67" s="113" t="n">
        <f aca="false">polar_type22!$W$12</f>
        <v>18.478</v>
      </c>
      <c r="O67" s="113" t="n">
        <f aca="false">polar_type22!$W$13</f>
        <v>19.427</v>
      </c>
      <c r="P67" s="113" t="n">
        <f aca="false">polar_type22!$W$14</f>
        <v>20.432</v>
      </c>
      <c r="Q67" s="103" t="n">
        <f aca="false">(R67+P67)/2</f>
        <v>21.046</v>
      </c>
      <c r="R67" s="113" t="n">
        <f aca="false">polar_type22!$W$15</f>
        <v>21.66</v>
      </c>
      <c r="S67" s="103" t="n">
        <f aca="false">(T67+R67)/2</f>
        <v>22.0875</v>
      </c>
      <c r="T67" s="113" t="n">
        <f aca="false">polar_type22!$W$16</f>
        <v>22.515</v>
      </c>
      <c r="U67" s="103" t="n">
        <f aca="false">(V67+T67)/2</f>
        <v>22.9425</v>
      </c>
      <c r="V67" s="113" t="n">
        <f aca="false">polar_type22!$W$17</f>
        <v>23.37</v>
      </c>
      <c r="W67" s="103" t="n">
        <f aca="false">(X67+V67)/2</f>
        <v>23.37</v>
      </c>
      <c r="X67" s="113" t="n">
        <f aca="false">polar_type22!$W$18</f>
        <v>23.37</v>
      </c>
      <c r="Y67" s="103" t="n">
        <f aca="false">(Z67+X67)/2</f>
        <v>22.7975</v>
      </c>
      <c r="Z67" s="113" t="n">
        <f aca="false">polar_type22!$W$19</f>
        <v>22.225</v>
      </c>
      <c r="AA67" s="103" t="n">
        <f aca="false">(AB67+Z67)/2</f>
        <v>21.52</v>
      </c>
      <c r="AB67" s="113" t="n">
        <f aca="false">polar_type22!$W$20</f>
        <v>20.815</v>
      </c>
      <c r="AC67" s="103" t="n">
        <f aca="false">(AD67+AB67)/2</f>
        <v>20.187</v>
      </c>
      <c r="AD67" s="113" t="n">
        <f aca="false">polar_type22!$W$21</f>
        <v>19.559</v>
      </c>
      <c r="AE67" s="103" t="n">
        <f aca="false">(AF67+AD67)/2</f>
        <v>18.9565</v>
      </c>
      <c r="AF67" s="113" t="n">
        <f aca="false">polar_type22!$W$22</f>
        <v>18.354</v>
      </c>
      <c r="AG67" s="103" t="n">
        <f aca="false">(AH67+AF67)/2</f>
        <v>17.7305</v>
      </c>
      <c r="AH67" s="113" t="n">
        <f aca="false">polar_type22!$W$23</f>
        <v>17.107</v>
      </c>
      <c r="AI67" s="103" t="n">
        <f aca="false">($AZ67-$AH67)/18+AH67</f>
        <v>16.4796111111111</v>
      </c>
      <c r="AJ67" s="103" t="n">
        <f aca="false">($AZ67-$AH67)/18+AI67</f>
        <v>15.8522222222222</v>
      </c>
      <c r="AK67" s="103" t="n">
        <f aca="false">($AZ67-$AH67)/18+AJ67</f>
        <v>15.2248333333333</v>
      </c>
      <c r="AL67" s="103" t="n">
        <f aca="false">($AZ67-$AH67)/18+AK67</f>
        <v>14.5974444444444</v>
      </c>
      <c r="AM67" s="103" t="n">
        <f aca="false">($AZ67-$AH67)/18+AL67</f>
        <v>13.9700555555556</v>
      </c>
      <c r="AN67" s="103" t="n">
        <f aca="false">($AZ67-$AH67)/18+AM67</f>
        <v>13.3426666666667</v>
      </c>
      <c r="AO67" s="103" t="n">
        <f aca="false">($AZ67-$AH67)/18+AN67</f>
        <v>12.7152777777778</v>
      </c>
      <c r="AP67" s="103" t="n">
        <f aca="false">($AZ67-$AH67)/18+AO67</f>
        <v>12.0878888888889</v>
      </c>
      <c r="AQ67" s="103" t="n">
        <f aca="false">($AZ67-$AH67)/18+AP67</f>
        <v>11.4605</v>
      </c>
      <c r="AR67" s="103" t="n">
        <f aca="false">($AZ67-$AH67)/18+AQ67</f>
        <v>10.8331111111111</v>
      </c>
      <c r="AS67" s="103" t="n">
        <f aca="false">($AZ67-$AH67)/18+AR67</f>
        <v>10.2057222222222</v>
      </c>
      <c r="AT67" s="103" t="n">
        <f aca="false">($AZ67-$AH67)/18+AS67</f>
        <v>9.57833333333333</v>
      </c>
      <c r="AU67" s="103" t="n">
        <f aca="false">($AZ67-$AH67)/18+AT67</f>
        <v>8.95094444444444</v>
      </c>
      <c r="AV67" s="103" t="n">
        <f aca="false">($AZ67-$AH67)/18+AU67</f>
        <v>8.32355555555555</v>
      </c>
      <c r="AW67" s="103" t="n">
        <f aca="false">($AZ67-$AH67)/18+AV67</f>
        <v>7.69616666666666</v>
      </c>
      <c r="AX67" s="103" t="n">
        <f aca="false">($AZ67-$AH67)/18+AW67</f>
        <v>7.06877777777777</v>
      </c>
      <c r="AY67" s="103" t="n">
        <f aca="false">($AZ67-$AH67)/18+AX67</f>
        <v>6.44138888888888</v>
      </c>
      <c r="AZ67" s="113" t="n">
        <f aca="false">polar_type22!$W$24</f>
        <v>5.814</v>
      </c>
      <c r="BA67" s="114" t="n">
        <f aca="false">($AZ67-$AH67)/Delta+AZ67</f>
        <v>5.18661111111111</v>
      </c>
      <c r="BB67" s="114" t="n">
        <f aca="false">($AZ67-$AH67)/Delta+BA67</f>
        <v>4.55922222222222</v>
      </c>
      <c r="BC67" s="114" t="n">
        <f aca="false">($AZ67-$AH67)/Delta+BB67</f>
        <v>3.93183333333333</v>
      </c>
      <c r="BD67" s="114" t="n">
        <f aca="false">($AZ67-$AH67)/Delta+BC67</f>
        <v>3.30444444444444</v>
      </c>
      <c r="BE67" s="114" t="n">
        <f aca="false">($AZ67-$AH67)/Delta+BD67</f>
        <v>2.67705555555556</v>
      </c>
      <c r="BF67" s="114" t="n">
        <f aca="false">($AZ67-$AH67)/Delta+BE67</f>
        <v>2.04966666666667</v>
      </c>
      <c r="BG67" s="114" t="n">
        <f aca="false">($AZ67-$AH67)/Delta+BF67</f>
        <v>1.42227777777778</v>
      </c>
      <c r="BH67" s="114" t="n">
        <f aca="false">($AZ67-$AH67)/Delta+BG67</f>
        <v>0.794888888888889</v>
      </c>
      <c r="BI67" s="114" t="n">
        <f aca="false">($AZ67-$AH67)/Delta+BH67</f>
        <v>0.1675</v>
      </c>
      <c r="BJ67" s="114" t="n">
        <f aca="false">($AZ67-$AH67)/Delta+BI67</f>
        <v>-0.459888888888889</v>
      </c>
    </row>
    <row r="68" customFormat="false" ht="12.8" hidden="false" customHeight="false" outlineLevel="0" collapsed="false">
      <c r="A68" s="102" t="n">
        <f aca="false">(A$7-A$2)/5+A67</f>
        <v>101</v>
      </c>
      <c r="B68" s="103" t="n">
        <v>0</v>
      </c>
      <c r="C68" s="103" t="n">
        <f aca="false">$H68/6+B68</f>
        <v>1.01333333333333</v>
      </c>
      <c r="D68" s="103" t="n">
        <f aca="false">$H68/6+C68</f>
        <v>2.02666666666667</v>
      </c>
      <c r="E68" s="103" t="n">
        <f aca="false">$H68/6+D68</f>
        <v>3.04</v>
      </c>
      <c r="F68" s="103" t="n">
        <f aca="false">$H68/6+E68</f>
        <v>4.05333333333333</v>
      </c>
      <c r="G68" s="103" t="n">
        <f aca="false">$H68/6+F68</f>
        <v>5.06666666666667</v>
      </c>
      <c r="H68" s="103" t="n">
        <f aca="false">(H72-H67)/5+H67</f>
        <v>6.08</v>
      </c>
      <c r="I68" s="103" t="n">
        <f aca="false">(I72-I67)/5+I67</f>
        <v>6.84</v>
      </c>
      <c r="J68" s="103" t="n">
        <f aca="false">(J72-J67)/5+J67</f>
        <v>9.3228</v>
      </c>
      <c r="K68" s="103" t="n">
        <f aca="false">(K72-K67)/5+K67</f>
        <v>11.1402</v>
      </c>
      <c r="L68" s="103" t="n">
        <f aca="false">(L72-L67)/5+L67</f>
        <v>13.0942</v>
      </c>
      <c r="M68" s="103" t="n">
        <f aca="false">(M72-M67)/5+M67</f>
        <v>15.7624</v>
      </c>
      <c r="N68" s="103" t="n">
        <f aca="false">(N72-N67)/5+N67</f>
        <v>18.5064</v>
      </c>
      <c r="O68" s="103" t="n">
        <f aca="false">(O72-O67)/5+O67</f>
        <v>19.5618</v>
      </c>
      <c r="P68" s="103" t="n">
        <f aca="false">(P72-P67)/5+P67</f>
        <v>20.501</v>
      </c>
      <c r="Q68" s="103" t="n">
        <f aca="false">(R68+P68)/2</f>
        <v>21.1311</v>
      </c>
      <c r="R68" s="103" t="n">
        <f aca="false">(R72-R67)/5+R67</f>
        <v>21.7612</v>
      </c>
      <c r="S68" s="103" t="n">
        <f aca="false">(T68+R68)/2</f>
        <v>22.2141</v>
      </c>
      <c r="T68" s="103" t="n">
        <f aca="false">(T72-T67)/5+T67</f>
        <v>22.667</v>
      </c>
      <c r="U68" s="103" t="n">
        <f aca="false">(V68+T68)/2</f>
        <v>23.0951</v>
      </c>
      <c r="V68" s="103" t="n">
        <f aca="false">(V72-V67)/5+V67</f>
        <v>23.5232</v>
      </c>
      <c r="W68" s="103" t="n">
        <f aca="false">(X68+V68)/2</f>
        <v>23.5036</v>
      </c>
      <c r="X68" s="103" t="n">
        <f aca="false">(X72-X67)/5+X67</f>
        <v>23.484</v>
      </c>
      <c r="Y68" s="103" t="n">
        <f aca="false">(Z68+X68)/2</f>
        <v>22.9083</v>
      </c>
      <c r="Z68" s="103" t="n">
        <f aca="false">(Z72-Z67)/5+Z67</f>
        <v>22.3326</v>
      </c>
      <c r="AA68" s="103" t="n">
        <f aca="false">(AB68+Z68)/2</f>
        <v>21.623</v>
      </c>
      <c r="AB68" s="103" t="n">
        <f aca="false">(AB72-AB67)/5+AB67</f>
        <v>20.9134</v>
      </c>
      <c r="AC68" s="103" t="n">
        <f aca="false">(AD68+AB68)/2</f>
        <v>20.2819</v>
      </c>
      <c r="AD68" s="103" t="n">
        <f aca="false">(AD72-AD67)/5+AD67</f>
        <v>19.6504</v>
      </c>
      <c r="AE68" s="103" t="n">
        <f aca="false">(AF68+AD68)/2</f>
        <v>19.0429</v>
      </c>
      <c r="AF68" s="103" t="n">
        <f aca="false">(AF72-AF67)/5+AF67</f>
        <v>18.4354</v>
      </c>
      <c r="AG68" s="103" t="n">
        <f aca="false">(AH68+AF68)/2</f>
        <v>17.8087</v>
      </c>
      <c r="AH68" s="103" t="n">
        <f aca="false">(AH72-AH67)/5+AH67</f>
        <v>17.182</v>
      </c>
      <c r="AI68" s="103" t="n">
        <f aca="false">($AZ68-$AH68)/18+AH68</f>
        <v>16.5504444444444</v>
      </c>
      <c r="AJ68" s="103" t="n">
        <f aca="false">($AZ68-$AH68)/18+AI68</f>
        <v>15.9188888888889</v>
      </c>
      <c r="AK68" s="103" t="n">
        <f aca="false">($AZ68-$AH68)/18+AJ68</f>
        <v>15.2873333333333</v>
      </c>
      <c r="AL68" s="103" t="n">
        <f aca="false">($AZ68-$AH68)/18+AK68</f>
        <v>14.6557777777778</v>
      </c>
      <c r="AM68" s="103" t="n">
        <f aca="false">($AZ68-$AH68)/18+AL68</f>
        <v>14.0242222222222</v>
      </c>
      <c r="AN68" s="103" t="n">
        <f aca="false">($AZ68-$AH68)/18+AM68</f>
        <v>13.3926666666667</v>
      </c>
      <c r="AO68" s="103" t="n">
        <f aca="false">($AZ68-$AH68)/18+AN68</f>
        <v>12.7611111111111</v>
      </c>
      <c r="AP68" s="103" t="n">
        <f aca="false">($AZ68-$AH68)/18+AO68</f>
        <v>12.1295555555556</v>
      </c>
      <c r="AQ68" s="103" t="n">
        <f aca="false">($AZ68-$AH68)/18+AP68</f>
        <v>11.498</v>
      </c>
      <c r="AR68" s="103" t="n">
        <f aca="false">($AZ68-$AH68)/18+AQ68</f>
        <v>10.8664444444444</v>
      </c>
      <c r="AS68" s="103" t="n">
        <f aca="false">($AZ68-$AH68)/18+AR68</f>
        <v>10.2348888888889</v>
      </c>
      <c r="AT68" s="103" t="n">
        <f aca="false">($AZ68-$AH68)/18+AS68</f>
        <v>9.60333333333333</v>
      </c>
      <c r="AU68" s="103" t="n">
        <f aca="false">($AZ68-$AH68)/18+AT68</f>
        <v>8.97177777777777</v>
      </c>
      <c r="AV68" s="103" t="n">
        <f aca="false">($AZ68-$AH68)/18+AU68</f>
        <v>8.34022222222222</v>
      </c>
      <c r="AW68" s="103" t="n">
        <f aca="false">($AZ68-$AH68)/18+AV68</f>
        <v>7.70866666666666</v>
      </c>
      <c r="AX68" s="103" t="n">
        <f aca="false">($AZ68-$AH68)/18+AW68</f>
        <v>7.07711111111111</v>
      </c>
      <c r="AY68" s="103" t="n">
        <f aca="false">($AZ68-$AH68)/18+AX68</f>
        <v>6.44555555555555</v>
      </c>
      <c r="AZ68" s="103" t="n">
        <f aca="false">(AZ72-AZ67)/5+AZ67</f>
        <v>5.814</v>
      </c>
      <c r="BA68" s="114" t="n">
        <f aca="false">($AZ68-$AH68)/Delta+AZ68</f>
        <v>5.18244444444444</v>
      </c>
      <c r="BB68" s="114" t="n">
        <f aca="false">($AZ68-$AH68)/Delta+BA68</f>
        <v>4.55088888888889</v>
      </c>
      <c r="BC68" s="114" t="n">
        <f aca="false">($AZ68-$AH68)/Delta+BB68</f>
        <v>3.91933333333333</v>
      </c>
      <c r="BD68" s="114" t="n">
        <f aca="false">($AZ68-$AH68)/Delta+BC68</f>
        <v>3.28777777777778</v>
      </c>
      <c r="BE68" s="114" t="n">
        <f aca="false">($AZ68-$AH68)/Delta+BD68</f>
        <v>2.65622222222222</v>
      </c>
      <c r="BF68" s="114" t="n">
        <f aca="false">($AZ68-$AH68)/Delta+BE68</f>
        <v>2.02466666666667</v>
      </c>
      <c r="BG68" s="114" t="n">
        <f aca="false">($AZ68-$AH68)/Delta+BF68</f>
        <v>1.39311111111111</v>
      </c>
      <c r="BH68" s="114" t="n">
        <f aca="false">($AZ68-$AH68)/Delta+BG68</f>
        <v>0.761555555555556</v>
      </c>
      <c r="BI68" s="114" t="n">
        <f aca="false">($AZ68-$AH68)/Delta+BH68</f>
        <v>0.13</v>
      </c>
      <c r="BJ68" s="114" t="n">
        <f aca="false">($AZ68-$AH68)/Delta+BI68</f>
        <v>-0.501555555555555</v>
      </c>
    </row>
    <row r="69" customFormat="false" ht="12.8" hidden="false" customHeight="false" outlineLevel="0" collapsed="false">
      <c r="A69" s="102" t="n">
        <f aca="false">(A$7-A$2)/5+A68</f>
        <v>102</v>
      </c>
      <c r="B69" s="103" t="n">
        <v>0</v>
      </c>
      <c r="C69" s="103" t="n">
        <f aca="false">$H69/6+B69</f>
        <v>1.01333333333333</v>
      </c>
      <c r="D69" s="103" t="n">
        <f aca="false">$H69/6+C69</f>
        <v>2.02666666666667</v>
      </c>
      <c r="E69" s="103" t="n">
        <f aca="false">$H69/6+D69</f>
        <v>3.04</v>
      </c>
      <c r="F69" s="103" t="n">
        <f aca="false">$H69/6+E69</f>
        <v>4.05333333333333</v>
      </c>
      <c r="G69" s="103" t="n">
        <f aca="false">$H69/6+F69</f>
        <v>5.06666666666667</v>
      </c>
      <c r="H69" s="103" t="n">
        <f aca="false">(H72-H67)/5+H68</f>
        <v>6.08</v>
      </c>
      <c r="I69" s="103" t="n">
        <f aca="false">(I72-I67)/5+I68</f>
        <v>6.84</v>
      </c>
      <c r="J69" s="103" t="n">
        <f aca="false">(J72-J67)/5+J68</f>
        <v>9.3486</v>
      </c>
      <c r="K69" s="103" t="n">
        <f aca="false">(K72-K67)/5+K68</f>
        <v>11.2154</v>
      </c>
      <c r="L69" s="103" t="n">
        <f aca="false">(L72-L67)/5+L68</f>
        <v>13.0214</v>
      </c>
      <c r="M69" s="103" t="n">
        <f aca="false">(M72-M67)/5+M68</f>
        <v>15.4698</v>
      </c>
      <c r="N69" s="103" t="n">
        <f aca="false">(N72-N67)/5+N68</f>
        <v>18.5348</v>
      </c>
      <c r="O69" s="103" t="n">
        <f aca="false">(O72-O67)/5+O68</f>
        <v>19.6966</v>
      </c>
      <c r="P69" s="103" t="n">
        <f aca="false">(P72-P67)/5+P68</f>
        <v>20.57</v>
      </c>
      <c r="Q69" s="103" t="n">
        <f aca="false">(R69+P69)/2</f>
        <v>21.2162</v>
      </c>
      <c r="R69" s="103" t="n">
        <f aca="false">(R72-R67)/5+R68</f>
        <v>21.8624</v>
      </c>
      <c r="S69" s="103" t="n">
        <f aca="false">(T69+R69)/2</f>
        <v>22.3407</v>
      </c>
      <c r="T69" s="103" t="n">
        <f aca="false">(T72-T67)/5+T68</f>
        <v>22.819</v>
      </c>
      <c r="U69" s="103" t="n">
        <f aca="false">(V69+T69)/2</f>
        <v>23.2477</v>
      </c>
      <c r="V69" s="103" t="n">
        <f aca="false">(V72-V67)/5+V68</f>
        <v>23.6764</v>
      </c>
      <c r="W69" s="103" t="n">
        <f aca="false">(X69+V69)/2</f>
        <v>23.6372</v>
      </c>
      <c r="X69" s="103" t="n">
        <f aca="false">(X72-X67)/5+X68</f>
        <v>23.598</v>
      </c>
      <c r="Y69" s="103" t="n">
        <f aca="false">(Z69+X69)/2</f>
        <v>23.0191</v>
      </c>
      <c r="Z69" s="103" t="n">
        <f aca="false">(Z72-Z67)/5+Z68</f>
        <v>22.4402</v>
      </c>
      <c r="AA69" s="103" t="n">
        <f aca="false">(AB69+Z69)/2</f>
        <v>21.726</v>
      </c>
      <c r="AB69" s="103" t="n">
        <f aca="false">(AB72-AB67)/5+AB68</f>
        <v>21.0118</v>
      </c>
      <c r="AC69" s="103" t="n">
        <f aca="false">(AD69+AB69)/2</f>
        <v>20.3768</v>
      </c>
      <c r="AD69" s="103" t="n">
        <f aca="false">(AD72-AD67)/5+AD68</f>
        <v>19.7418</v>
      </c>
      <c r="AE69" s="103" t="n">
        <f aca="false">(AF69+AD69)/2</f>
        <v>19.1293</v>
      </c>
      <c r="AF69" s="103" t="n">
        <f aca="false">(AF72-AF67)/5+AF68</f>
        <v>18.5168</v>
      </c>
      <c r="AG69" s="103" t="n">
        <f aca="false">(AH69+AF69)/2</f>
        <v>17.8869</v>
      </c>
      <c r="AH69" s="103" t="n">
        <f aca="false">(AH72-AH67)/5+AH68</f>
        <v>17.257</v>
      </c>
      <c r="AI69" s="103" t="n">
        <f aca="false">($AZ69-$AH69)/18+AH69</f>
        <v>16.6212777777778</v>
      </c>
      <c r="AJ69" s="103" t="n">
        <f aca="false">($AZ69-$AH69)/18+AI69</f>
        <v>15.9855555555556</v>
      </c>
      <c r="AK69" s="103" t="n">
        <f aca="false">($AZ69-$AH69)/18+AJ69</f>
        <v>15.3498333333333</v>
      </c>
      <c r="AL69" s="103" t="n">
        <f aca="false">($AZ69-$AH69)/18+AK69</f>
        <v>14.7141111111111</v>
      </c>
      <c r="AM69" s="103" t="n">
        <f aca="false">($AZ69-$AH69)/18+AL69</f>
        <v>14.0783888888889</v>
      </c>
      <c r="AN69" s="103" t="n">
        <f aca="false">($AZ69-$AH69)/18+AM69</f>
        <v>13.4426666666667</v>
      </c>
      <c r="AO69" s="103" t="n">
        <f aca="false">($AZ69-$AH69)/18+AN69</f>
        <v>12.8069444444444</v>
      </c>
      <c r="AP69" s="103" t="n">
        <f aca="false">($AZ69-$AH69)/18+AO69</f>
        <v>12.1712222222222</v>
      </c>
      <c r="AQ69" s="103" t="n">
        <f aca="false">($AZ69-$AH69)/18+AP69</f>
        <v>11.5355</v>
      </c>
      <c r="AR69" s="103" t="n">
        <f aca="false">($AZ69-$AH69)/18+AQ69</f>
        <v>10.8997777777778</v>
      </c>
      <c r="AS69" s="103" t="n">
        <f aca="false">($AZ69-$AH69)/18+AR69</f>
        <v>10.2640555555556</v>
      </c>
      <c r="AT69" s="103" t="n">
        <f aca="false">($AZ69-$AH69)/18+AS69</f>
        <v>9.62833333333333</v>
      </c>
      <c r="AU69" s="103" t="n">
        <f aca="false">($AZ69-$AH69)/18+AT69</f>
        <v>8.99261111111111</v>
      </c>
      <c r="AV69" s="103" t="n">
        <f aca="false">($AZ69-$AH69)/18+AU69</f>
        <v>8.35688888888889</v>
      </c>
      <c r="AW69" s="103" t="n">
        <f aca="false">($AZ69-$AH69)/18+AV69</f>
        <v>7.72116666666667</v>
      </c>
      <c r="AX69" s="103" t="n">
        <f aca="false">($AZ69-$AH69)/18+AW69</f>
        <v>7.08544444444444</v>
      </c>
      <c r="AY69" s="103" t="n">
        <f aca="false">($AZ69-$AH69)/18+AX69</f>
        <v>6.44972222222222</v>
      </c>
      <c r="AZ69" s="103" t="n">
        <f aca="false">(AZ72-AZ67)/5+AZ68</f>
        <v>5.814</v>
      </c>
      <c r="BA69" s="114" t="n">
        <f aca="false">($AZ69-$AH69)/Delta+AZ69</f>
        <v>5.17827777777778</v>
      </c>
      <c r="BB69" s="114" t="n">
        <f aca="false">($AZ69-$AH69)/Delta+BA69</f>
        <v>4.54255555555556</v>
      </c>
      <c r="BC69" s="114" t="n">
        <f aca="false">($AZ69-$AH69)/Delta+BB69</f>
        <v>3.90683333333333</v>
      </c>
      <c r="BD69" s="114" t="n">
        <f aca="false">($AZ69-$AH69)/Delta+BC69</f>
        <v>3.27111111111111</v>
      </c>
      <c r="BE69" s="114" t="n">
        <f aca="false">($AZ69-$AH69)/Delta+BD69</f>
        <v>2.63538888888889</v>
      </c>
      <c r="BF69" s="114" t="n">
        <f aca="false">($AZ69-$AH69)/Delta+BE69</f>
        <v>1.99966666666667</v>
      </c>
      <c r="BG69" s="114" t="n">
        <f aca="false">($AZ69-$AH69)/Delta+BF69</f>
        <v>1.36394444444444</v>
      </c>
      <c r="BH69" s="114" t="n">
        <f aca="false">($AZ69-$AH69)/Delta+BG69</f>
        <v>0.728222222222222</v>
      </c>
      <c r="BI69" s="114" t="n">
        <f aca="false">($AZ69-$AH69)/Delta+BH69</f>
        <v>0.0925000000000003</v>
      </c>
      <c r="BJ69" s="114" t="n">
        <f aca="false">($AZ69-$AH69)/Delta+BI69</f>
        <v>-0.543222222222222</v>
      </c>
    </row>
    <row r="70" customFormat="false" ht="12.8" hidden="false" customHeight="false" outlineLevel="0" collapsed="false">
      <c r="A70" s="102" t="n">
        <f aca="false">(A$7-A$2)/5+A69</f>
        <v>103</v>
      </c>
      <c r="B70" s="103" t="n">
        <v>0</v>
      </c>
      <c r="C70" s="103" t="n">
        <f aca="false">$H70/6+B70</f>
        <v>1.01333333333333</v>
      </c>
      <c r="D70" s="103" t="n">
        <f aca="false">$H70/6+C70</f>
        <v>2.02666666666667</v>
      </c>
      <c r="E70" s="103" t="n">
        <f aca="false">$H70/6+D70</f>
        <v>3.04</v>
      </c>
      <c r="F70" s="103" t="n">
        <f aca="false">$H70/6+E70</f>
        <v>4.05333333333333</v>
      </c>
      <c r="G70" s="103" t="n">
        <f aca="false">$H70/6+F70</f>
        <v>5.06666666666667</v>
      </c>
      <c r="H70" s="103" t="n">
        <f aca="false">(H72-H67)/5+H69</f>
        <v>6.08</v>
      </c>
      <c r="I70" s="103" t="n">
        <f aca="false">(I72-I67)/5+I69</f>
        <v>6.84</v>
      </c>
      <c r="J70" s="103" t="n">
        <f aca="false">(J72-J67)/5+J69</f>
        <v>9.3744</v>
      </c>
      <c r="K70" s="103" t="n">
        <f aca="false">(K72-K67)/5+K69</f>
        <v>11.2906</v>
      </c>
      <c r="L70" s="103" t="n">
        <f aca="false">(L72-L67)/5+L69</f>
        <v>12.9486</v>
      </c>
      <c r="M70" s="103" t="n">
        <f aca="false">(M72-M67)/5+M69</f>
        <v>15.1772</v>
      </c>
      <c r="N70" s="103" t="n">
        <f aca="false">(N72-N67)/5+N69</f>
        <v>18.5632</v>
      </c>
      <c r="O70" s="103" t="n">
        <f aca="false">(O72-O67)/5+O69</f>
        <v>19.8314</v>
      </c>
      <c r="P70" s="103" t="n">
        <f aca="false">(P72-P67)/5+P69</f>
        <v>20.639</v>
      </c>
      <c r="Q70" s="103" t="n">
        <f aca="false">(R70+P70)/2</f>
        <v>21.3013</v>
      </c>
      <c r="R70" s="103" t="n">
        <f aca="false">(R72-R67)/5+R69</f>
        <v>21.9636</v>
      </c>
      <c r="S70" s="103" t="n">
        <f aca="false">(T70+R70)/2</f>
        <v>22.4673</v>
      </c>
      <c r="T70" s="103" t="n">
        <f aca="false">(T72-T67)/5+T69</f>
        <v>22.971</v>
      </c>
      <c r="U70" s="103" t="n">
        <f aca="false">(V70+T70)/2</f>
        <v>23.4003</v>
      </c>
      <c r="V70" s="103" t="n">
        <f aca="false">(V72-V67)/5+V69</f>
        <v>23.8296</v>
      </c>
      <c r="W70" s="103" t="n">
        <f aca="false">(X70+V70)/2</f>
        <v>23.7708</v>
      </c>
      <c r="X70" s="103" t="n">
        <f aca="false">(X72-X67)/5+X69</f>
        <v>23.712</v>
      </c>
      <c r="Y70" s="103" t="n">
        <f aca="false">(Z70+X70)/2</f>
        <v>23.1299</v>
      </c>
      <c r="Z70" s="103" t="n">
        <f aca="false">(Z72-Z67)/5+Z69</f>
        <v>22.5478</v>
      </c>
      <c r="AA70" s="103" t="n">
        <f aca="false">(AB70+Z70)/2</f>
        <v>21.829</v>
      </c>
      <c r="AB70" s="103" t="n">
        <f aca="false">(AB72-AB67)/5+AB69</f>
        <v>21.1102</v>
      </c>
      <c r="AC70" s="103" t="n">
        <f aca="false">(AD70+AB70)/2</f>
        <v>20.4717</v>
      </c>
      <c r="AD70" s="103" t="n">
        <f aca="false">(AD72-AD67)/5+AD69</f>
        <v>19.8332</v>
      </c>
      <c r="AE70" s="103" t="n">
        <f aca="false">(AF70+AD70)/2</f>
        <v>19.2157</v>
      </c>
      <c r="AF70" s="103" t="n">
        <f aca="false">(AF72-AF67)/5+AF69</f>
        <v>18.5982</v>
      </c>
      <c r="AG70" s="103" t="n">
        <f aca="false">(AH70+AF70)/2</f>
        <v>17.9651</v>
      </c>
      <c r="AH70" s="103" t="n">
        <f aca="false">(AH72-AH67)/5+AH69</f>
        <v>17.332</v>
      </c>
      <c r="AI70" s="103" t="n">
        <f aca="false">($AZ70-$AH70)/18+AH70</f>
        <v>16.6921111111111</v>
      </c>
      <c r="AJ70" s="103" t="n">
        <f aca="false">($AZ70-$AH70)/18+AI70</f>
        <v>16.0522222222222</v>
      </c>
      <c r="AK70" s="103" t="n">
        <f aca="false">($AZ70-$AH70)/18+AJ70</f>
        <v>15.4123333333333</v>
      </c>
      <c r="AL70" s="103" t="n">
        <f aca="false">($AZ70-$AH70)/18+AK70</f>
        <v>14.7724444444444</v>
      </c>
      <c r="AM70" s="103" t="n">
        <f aca="false">($AZ70-$AH70)/18+AL70</f>
        <v>14.1325555555556</v>
      </c>
      <c r="AN70" s="103" t="n">
        <f aca="false">($AZ70-$AH70)/18+AM70</f>
        <v>13.4926666666667</v>
      </c>
      <c r="AO70" s="103" t="n">
        <f aca="false">($AZ70-$AH70)/18+AN70</f>
        <v>12.8527777777778</v>
      </c>
      <c r="AP70" s="103" t="n">
        <f aca="false">($AZ70-$AH70)/18+AO70</f>
        <v>12.2128888888889</v>
      </c>
      <c r="AQ70" s="103" t="n">
        <f aca="false">($AZ70-$AH70)/18+AP70</f>
        <v>11.573</v>
      </c>
      <c r="AR70" s="103" t="n">
        <f aca="false">($AZ70-$AH70)/18+AQ70</f>
        <v>10.9331111111111</v>
      </c>
      <c r="AS70" s="103" t="n">
        <f aca="false">($AZ70-$AH70)/18+AR70</f>
        <v>10.2932222222222</v>
      </c>
      <c r="AT70" s="103" t="n">
        <f aca="false">($AZ70-$AH70)/18+AS70</f>
        <v>9.65333333333333</v>
      </c>
      <c r="AU70" s="103" t="n">
        <f aca="false">($AZ70-$AH70)/18+AT70</f>
        <v>9.01344444444444</v>
      </c>
      <c r="AV70" s="103" t="n">
        <f aca="false">($AZ70-$AH70)/18+AU70</f>
        <v>8.37355555555556</v>
      </c>
      <c r="AW70" s="103" t="n">
        <f aca="false">($AZ70-$AH70)/18+AV70</f>
        <v>7.73366666666667</v>
      </c>
      <c r="AX70" s="103" t="n">
        <f aca="false">($AZ70-$AH70)/18+AW70</f>
        <v>7.09377777777778</v>
      </c>
      <c r="AY70" s="103" t="n">
        <f aca="false">($AZ70-$AH70)/18+AX70</f>
        <v>6.45388888888889</v>
      </c>
      <c r="AZ70" s="103" t="n">
        <f aca="false">(AZ72-AZ67)/5+AZ69</f>
        <v>5.814</v>
      </c>
      <c r="BA70" s="114" t="n">
        <f aca="false">($AZ70-$AH70)/Delta+AZ70</f>
        <v>5.17411111111111</v>
      </c>
      <c r="BB70" s="114" t="n">
        <f aca="false">($AZ70-$AH70)/Delta+BA70</f>
        <v>4.53422222222222</v>
      </c>
      <c r="BC70" s="114" t="n">
        <f aca="false">($AZ70-$AH70)/Delta+BB70</f>
        <v>3.89433333333333</v>
      </c>
      <c r="BD70" s="114" t="n">
        <f aca="false">($AZ70-$AH70)/Delta+BC70</f>
        <v>3.25444444444445</v>
      </c>
      <c r="BE70" s="114" t="n">
        <f aca="false">($AZ70-$AH70)/Delta+BD70</f>
        <v>2.61455555555556</v>
      </c>
      <c r="BF70" s="114" t="n">
        <f aca="false">($AZ70-$AH70)/Delta+BE70</f>
        <v>1.97466666666667</v>
      </c>
      <c r="BG70" s="114" t="n">
        <f aca="false">($AZ70-$AH70)/Delta+BF70</f>
        <v>1.33477777777778</v>
      </c>
      <c r="BH70" s="114" t="n">
        <f aca="false">($AZ70-$AH70)/Delta+BG70</f>
        <v>0.69488888888889</v>
      </c>
      <c r="BI70" s="114" t="n">
        <f aca="false">($AZ70-$AH70)/Delta+BH70</f>
        <v>0.0550000000000015</v>
      </c>
      <c r="BJ70" s="114" t="n">
        <f aca="false">($AZ70-$AH70)/Delta+BI70</f>
        <v>-0.584888888888887</v>
      </c>
    </row>
    <row r="71" customFormat="false" ht="12.8" hidden="false" customHeight="false" outlineLevel="0" collapsed="false">
      <c r="A71" s="102" t="n">
        <f aca="false">(A$7-A$2)/5+A70</f>
        <v>104</v>
      </c>
      <c r="B71" s="103" t="n">
        <v>0</v>
      </c>
      <c r="C71" s="103" t="n">
        <f aca="false">$H71/6+B71</f>
        <v>1.01333333333333</v>
      </c>
      <c r="D71" s="103" t="n">
        <f aca="false">$H71/6+C71</f>
        <v>2.02666666666667</v>
      </c>
      <c r="E71" s="103" t="n">
        <f aca="false">$H71/6+D71</f>
        <v>3.04</v>
      </c>
      <c r="F71" s="103" t="n">
        <f aca="false">$H71/6+E71</f>
        <v>4.05333333333333</v>
      </c>
      <c r="G71" s="103" t="n">
        <f aca="false">$H71/6+F71</f>
        <v>5.06666666666667</v>
      </c>
      <c r="H71" s="103" t="n">
        <f aca="false">(H72-H67)/5+H70</f>
        <v>6.08</v>
      </c>
      <c r="I71" s="103" t="n">
        <f aca="false">(I72-I67)/5+I70</f>
        <v>6.84</v>
      </c>
      <c r="J71" s="103" t="n">
        <f aca="false">(J72-J67)/5+J70</f>
        <v>9.4002</v>
      </c>
      <c r="K71" s="103" t="n">
        <f aca="false">(K72-K67)/5+K70</f>
        <v>11.3658</v>
      </c>
      <c r="L71" s="103" t="n">
        <f aca="false">(L72-L67)/5+L70</f>
        <v>12.8758</v>
      </c>
      <c r="M71" s="103" t="n">
        <f aca="false">(M72-M67)/5+M70</f>
        <v>14.8846</v>
      </c>
      <c r="N71" s="103" t="n">
        <f aca="false">(N72-N67)/5+N70</f>
        <v>18.5916</v>
      </c>
      <c r="O71" s="103" t="n">
        <f aca="false">(O72-O67)/5+O70</f>
        <v>19.9662</v>
      </c>
      <c r="P71" s="103" t="n">
        <f aca="false">(P72-P67)/5+P70</f>
        <v>20.708</v>
      </c>
      <c r="Q71" s="103" t="n">
        <f aca="false">(R71+P71)/2</f>
        <v>21.3864</v>
      </c>
      <c r="R71" s="103" t="n">
        <f aca="false">(R72-R67)/5+R70</f>
        <v>22.0648</v>
      </c>
      <c r="S71" s="103" t="n">
        <f aca="false">(T71+R71)/2</f>
        <v>22.5939</v>
      </c>
      <c r="T71" s="103" t="n">
        <f aca="false">(T72-T67)/5+T70</f>
        <v>23.123</v>
      </c>
      <c r="U71" s="103" t="n">
        <f aca="false">(V71+T71)/2</f>
        <v>23.5529</v>
      </c>
      <c r="V71" s="103" t="n">
        <f aca="false">(V72-V67)/5+V70</f>
        <v>23.9828</v>
      </c>
      <c r="W71" s="103" t="n">
        <f aca="false">(X71+V71)/2</f>
        <v>23.9044</v>
      </c>
      <c r="X71" s="103" t="n">
        <f aca="false">(X72-X67)/5+X70</f>
        <v>23.826</v>
      </c>
      <c r="Y71" s="103" t="n">
        <f aca="false">(Z71+X71)/2</f>
        <v>23.2407</v>
      </c>
      <c r="Z71" s="103" t="n">
        <f aca="false">(Z72-Z67)/5+Z70</f>
        <v>22.6554</v>
      </c>
      <c r="AA71" s="103" t="n">
        <f aca="false">(AB71+Z71)/2</f>
        <v>21.932</v>
      </c>
      <c r="AB71" s="103" t="n">
        <f aca="false">(AB72-AB67)/5+AB70</f>
        <v>21.2086</v>
      </c>
      <c r="AC71" s="103" t="n">
        <f aca="false">(AD71+AB71)/2</f>
        <v>20.5666</v>
      </c>
      <c r="AD71" s="103" t="n">
        <f aca="false">(AD72-AD67)/5+AD70</f>
        <v>19.9246</v>
      </c>
      <c r="AE71" s="103" t="n">
        <f aca="false">(AF71+AD71)/2</f>
        <v>19.3021</v>
      </c>
      <c r="AF71" s="103" t="n">
        <f aca="false">(AF72-AF67)/5+AF70</f>
        <v>18.6796</v>
      </c>
      <c r="AG71" s="103" t="n">
        <f aca="false">(AH71+AF71)/2</f>
        <v>18.0433</v>
      </c>
      <c r="AH71" s="103" t="n">
        <f aca="false">(AH72-AH67)/5+AH70</f>
        <v>17.407</v>
      </c>
      <c r="AI71" s="103" t="n">
        <f aca="false">($AZ71-$AH71)/18+AH71</f>
        <v>16.7629444444444</v>
      </c>
      <c r="AJ71" s="103" t="n">
        <f aca="false">($AZ71-$AH71)/18+AI71</f>
        <v>16.1188888888889</v>
      </c>
      <c r="AK71" s="103" t="n">
        <f aca="false">($AZ71-$AH71)/18+AJ71</f>
        <v>15.4748333333333</v>
      </c>
      <c r="AL71" s="103" t="n">
        <f aca="false">($AZ71-$AH71)/18+AK71</f>
        <v>14.8307777777778</v>
      </c>
      <c r="AM71" s="103" t="n">
        <f aca="false">($AZ71-$AH71)/18+AL71</f>
        <v>14.1867222222222</v>
      </c>
      <c r="AN71" s="103" t="n">
        <f aca="false">($AZ71-$AH71)/18+AM71</f>
        <v>13.5426666666667</v>
      </c>
      <c r="AO71" s="103" t="n">
        <f aca="false">($AZ71-$AH71)/18+AN71</f>
        <v>12.8986111111111</v>
      </c>
      <c r="AP71" s="103" t="n">
        <f aca="false">($AZ71-$AH71)/18+AO71</f>
        <v>12.2545555555556</v>
      </c>
      <c r="AQ71" s="103" t="n">
        <f aca="false">($AZ71-$AH71)/18+AP71</f>
        <v>11.6105</v>
      </c>
      <c r="AR71" s="103" t="n">
        <f aca="false">($AZ71-$AH71)/18+AQ71</f>
        <v>10.9664444444444</v>
      </c>
      <c r="AS71" s="103" t="n">
        <f aca="false">($AZ71-$AH71)/18+AR71</f>
        <v>10.3223888888889</v>
      </c>
      <c r="AT71" s="103" t="n">
        <f aca="false">($AZ71-$AH71)/18+AS71</f>
        <v>9.67833333333333</v>
      </c>
      <c r="AU71" s="103" t="n">
        <f aca="false">($AZ71-$AH71)/18+AT71</f>
        <v>9.03427777777778</v>
      </c>
      <c r="AV71" s="103" t="n">
        <f aca="false">($AZ71-$AH71)/18+AU71</f>
        <v>8.39022222222222</v>
      </c>
      <c r="AW71" s="103" t="n">
        <f aca="false">($AZ71-$AH71)/18+AV71</f>
        <v>7.74616666666667</v>
      </c>
      <c r="AX71" s="103" t="n">
        <f aca="false">($AZ71-$AH71)/18+AW71</f>
        <v>7.10211111111111</v>
      </c>
      <c r="AY71" s="103" t="n">
        <f aca="false">($AZ71-$AH71)/18+AX71</f>
        <v>6.45805555555556</v>
      </c>
      <c r="AZ71" s="103" t="n">
        <f aca="false">(AZ72-AZ67)/5+AZ70</f>
        <v>5.814</v>
      </c>
      <c r="BA71" s="114" t="n">
        <f aca="false">($AZ71-$AH71)/Delta+AZ71</f>
        <v>5.16994444444445</v>
      </c>
      <c r="BB71" s="114" t="n">
        <f aca="false">($AZ71-$AH71)/Delta+BA71</f>
        <v>4.52588888888889</v>
      </c>
      <c r="BC71" s="114" t="n">
        <f aca="false">($AZ71-$AH71)/Delta+BB71</f>
        <v>3.88183333333333</v>
      </c>
      <c r="BD71" s="114" t="n">
        <f aca="false">($AZ71-$AH71)/Delta+BC71</f>
        <v>3.23777777777778</v>
      </c>
      <c r="BE71" s="114" t="n">
        <f aca="false">($AZ71-$AH71)/Delta+BD71</f>
        <v>2.59372222222222</v>
      </c>
      <c r="BF71" s="114" t="n">
        <f aca="false">($AZ71-$AH71)/Delta+BE71</f>
        <v>1.94966666666667</v>
      </c>
      <c r="BG71" s="114" t="n">
        <f aca="false">($AZ71-$AH71)/Delta+BF71</f>
        <v>1.30561111111111</v>
      </c>
      <c r="BH71" s="114" t="n">
        <f aca="false">($AZ71-$AH71)/Delta+BG71</f>
        <v>0.661555555555558</v>
      </c>
      <c r="BI71" s="114" t="n">
        <f aca="false">($AZ71-$AH71)/Delta+BH71</f>
        <v>0.0175000000000027</v>
      </c>
      <c r="BJ71" s="114" t="n">
        <f aca="false">($AZ71-$AH71)/Delta+BI71</f>
        <v>-0.626555555555553</v>
      </c>
    </row>
    <row r="72" customFormat="false" ht="12.8" hidden="false" customHeight="false" outlineLevel="0" collapsed="false">
      <c r="A72" s="102" t="n">
        <f aca="false">A67+5</f>
        <v>105</v>
      </c>
      <c r="B72" s="103" t="n">
        <v>0</v>
      </c>
      <c r="C72" s="103" t="n">
        <f aca="false">$H72/6+B72</f>
        <v>1.01333333333333</v>
      </c>
      <c r="D72" s="103" t="n">
        <f aca="false">$H72/6+C72</f>
        <v>2.02666666666667</v>
      </c>
      <c r="E72" s="103" t="n">
        <f aca="false">$H72/6+D72</f>
        <v>3.04</v>
      </c>
      <c r="F72" s="103" t="n">
        <f aca="false">$H72/6+E72</f>
        <v>4.05333333333333</v>
      </c>
      <c r="G72" s="103" t="n">
        <f aca="false">$H72/6+F72</f>
        <v>5.06666666666667</v>
      </c>
      <c r="H72" s="113" t="n">
        <f aca="false">polar_type22!$X$6</f>
        <v>6.08</v>
      </c>
      <c r="I72" s="113" t="n">
        <f aca="false">polar_type22!$X$7</f>
        <v>6.84</v>
      </c>
      <c r="J72" s="113" t="n">
        <f aca="false">polar_type22!$X$8</f>
        <v>9.426</v>
      </c>
      <c r="K72" s="113" t="n">
        <f aca="false">polar_type22!$X$9</f>
        <v>11.441</v>
      </c>
      <c r="L72" s="113" t="n">
        <f aca="false">polar_type22!$X$10</f>
        <v>12.803</v>
      </c>
      <c r="M72" s="113" t="n">
        <f aca="false">polar_type22!$X$11</f>
        <v>14.592</v>
      </c>
      <c r="N72" s="113" t="n">
        <f aca="false">polar_type22!$X$12</f>
        <v>18.62</v>
      </c>
      <c r="O72" s="113" t="n">
        <f aca="false">polar_type22!$X$13</f>
        <v>20.101</v>
      </c>
      <c r="P72" s="113" t="n">
        <f aca="false">polar_type22!$X$14</f>
        <v>20.777</v>
      </c>
      <c r="Q72" s="103" t="n">
        <f aca="false">(R72+P72)/2</f>
        <v>21.4715</v>
      </c>
      <c r="R72" s="113" t="n">
        <f aca="false">polar_type22!$X$15</f>
        <v>22.166</v>
      </c>
      <c r="S72" s="103" t="n">
        <f aca="false">(T72+R72)/2</f>
        <v>22.7205</v>
      </c>
      <c r="T72" s="113" t="n">
        <f aca="false">polar_type22!$X$16</f>
        <v>23.275</v>
      </c>
      <c r="U72" s="103" t="n">
        <f aca="false">(V72+T72)/2</f>
        <v>23.7055</v>
      </c>
      <c r="V72" s="113" t="n">
        <f aca="false">polar_type22!$X$17</f>
        <v>24.136</v>
      </c>
      <c r="W72" s="103" t="n">
        <f aca="false">(X72+V72)/2</f>
        <v>24.038</v>
      </c>
      <c r="X72" s="113" t="n">
        <f aca="false">polar_type22!$X$18</f>
        <v>23.94</v>
      </c>
      <c r="Y72" s="103" t="n">
        <f aca="false">(Z72+X72)/2</f>
        <v>23.3515</v>
      </c>
      <c r="Z72" s="113" t="n">
        <f aca="false">polar_type22!$X$19</f>
        <v>22.763</v>
      </c>
      <c r="AA72" s="103" t="n">
        <f aca="false">(AB72+Z72)/2</f>
        <v>22.035</v>
      </c>
      <c r="AB72" s="113" t="n">
        <f aca="false">polar_type22!$X$20</f>
        <v>21.307</v>
      </c>
      <c r="AC72" s="103" t="n">
        <f aca="false">(AD72+AB72)/2</f>
        <v>20.6615</v>
      </c>
      <c r="AD72" s="113" t="n">
        <f aca="false">polar_type22!$X$21</f>
        <v>20.016</v>
      </c>
      <c r="AE72" s="103" t="n">
        <f aca="false">(AF72+AD72)/2</f>
        <v>19.3885</v>
      </c>
      <c r="AF72" s="113" t="n">
        <f aca="false">polar_type22!$X$22</f>
        <v>18.761</v>
      </c>
      <c r="AG72" s="103" t="n">
        <f aca="false">(AH72+AF72)/2</f>
        <v>18.1215</v>
      </c>
      <c r="AH72" s="113" t="n">
        <f aca="false">polar_type22!$X$23</f>
        <v>17.482</v>
      </c>
      <c r="AI72" s="103" t="n">
        <f aca="false">($AZ72-$AH72)/18+AH72</f>
        <v>16.8337777777778</v>
      </c>
      <c r="AJ72" s="103" t="n">
        <f aca="false">($AZ72-$AH72)/18+AI72</f>
        <v>16.1855555555556</v>
      </c>
      <c r="AK72" s="103" t="n">
        <f aca="false">($AZ72-$AH72)/18+AJ72</f>
        <v>15.5373333333333</v>
      </c>
      <c r="AL72" s="103" t="n">
        <f aca="false">($AZ72-$AH72)/18+AK72</f>
        <v>14.8891111111111</v>
      </c>
      <c r="AM72" s="103" t="n">
        <f aca="false">($AZ72-$AH72)/18+AL72</f>
        <v>14.2408888888889</v>
      </c>
      <c r="AN72" s="103" t="n">
        <f aca="false">($AZ72-$AH72)/18+AM72</f>
        <v>13.5926666666667</v>
      </c>
      <c r="AO72" s="103" t="n">
        <f aca="false">($AZ72-$AH72)/18+AN72</f>
        <v>12.9444444444444</v>
      </c>
      <c r="AP72" s="103" t="n">
        <f aca="false">($AZ72-$AH72)/18+AO72</f>
        <v>12.2962222222222</v>
      </c>
      <c r="AQ72" s="103" t="n">
        <f aca="false">($AZ72-$AH72)/18+AP72</f>
        <v>11.648</v>
      </c>
      <c r="AR72" s="103" t="n">
        <f aca="false">($AZ72-$AH72)/18+AQ72</f>
        <v>10.9997777777778</v>
      </c>
      <c r="AS72" s="103" t="n">
        <f aca="false">($AZ72-$AH72)/18+AR72</f>
        <v>10.3515555555556</v>
      </c>
      <c r="AT72" s="103" t="n">
        <f aca="false">($AZ72-$AH72)/18+AS72</f>
        <v>9.70333333333334</v>
      </c>
      <c r="AU72" s="103" t="n">
        <f aca="false">($AZ72-$AH72)/18+AT72</f>
        <v>9.05511111111112</v>
      </c>
      <c r="AV72" s="103" t="n">
        <f aca="false">($AZ72-$AH72)/18+AU72</f>
        <v>8.40688888888889</v>
      </c>
      <c r="AW72" s="103" t="n">
        <f aca="false">($AZ72-$AH72)/18+AV72</f>
        <v>7.75866666666667</v>
      </c>
      <c r="AX72" s="103" t="n">
        <f aca="false">($AZ72-$AH72)/18+AW72</f>
        <v>7.11044444444445</v>
      </c>
      <c r="AY72" s="103" t="n">
        <f aca="false">($AZ72-$AH72)/18+AX72</f>
        <v>6.46222222222223</v>
      </c>
      <c r="AZ72" s="113" t="n">
        <f aca="false">polar_type22!$X$24</f>
        <v>5.814</v>
      </c>
      <c r="BA72" s="114" t="n">
        <f aca="false">($AZ72-$AH72)/Delta+AZ72</f>
        <v>5.16577777777778</v>
      </c>
      <c r="BB72" s="114" t="n">
        <f aca="false">($AZ72-$AH72)/Delta+BA72</f>
        <v>4.51755555555556</v>
      </c>
      <c r="BC72" s="114" t="n">
        <f aca="false">($AZ72-$AH72)/Delta+BB72</f>
        <v>3.86933333333333</v>
      </c>
      <c r="BD72" s="114" t="n">
        <f aca="false">($AZ72-$AH72)/Delta+BC72</f>
        <v>3.22111111111111</v>
      </c>
      <c r="BE72" s="114" t="n">
        <f aca="false">($AZ72-$AH72)/Delta+BD72</f>
        <v>2.57288888888889</v>
      </c>
      <c r="BF72" s="114" t="n">
        <f aca="false">($AZ72-$AH72)/Delta+BE72</f>
        <v>1.92466666666667</v>
      </c>
      <c r="BG72" s="114" t="n">
        <f aca="false">($AZ72-$AH72)/Delta+BF72</f>
        <v>1.27644444444445</v>
      </c>
      <c r="BH72" s="114" t="n">
        <f aca="false">($AZ72-$AH72)/Delta+BG72</f>
        <v>0.628222222222223</v>
      </c>
      <c r="BI72" s="114" t="n">
        <f aca="false">($AZ72-$AH72)/Delta+BH72</f>
        <v>-0.0199999999999994</v>
      </c>
      <c r="BJ72" s="114" t="n">
        <f aca="false">($AZ72-$AH72)/Delta+BI72</f>
        <v>-0.668222222222221</v>
      </c>
    </row>
    <row r="73" customFormat="false" ht="12.8" hidden="false" customHeight="false" outlineLevel="0" collapsed="false">
      <c r="A73" s="102" t="n">
        <f aca="false">(A$7-A$2)/5+A72</f>
        <v>106</v>
      </c>
      <c r="B73" s="103" t="n">
        <v>0</v>
      </c>
      <c r="C73" s="103" t="n">
        <f aca="false">$H73/6+B73</f>
        <v>1.0126</v>
      </c>
      <c r="D73" s="103" t="n">
        <f aca="false">$H73/6+C73</f>
        <v>2.0252</v>
      </c>
      <c r="E73" s="103" t="n">
        <f aca="false">$H73/6+D73</f>
        <v>3.0378</v>
      </c>
      <c r="F73" s="103" t="n">
        <f aca="false">$H73/6+E73</f>
        <v>4.0504</v>
      </c>
      <c r="G73" s="103" t="n">
        <f aca="false">$H73/6+F73</f>
        <v>5.063</v>
      </c>
      <c r="H73" s="103" t="n">
        <f aca="false">(H77-H72)/5+H72</f>
        <v>6.0756</v>
      </c>
      <c r="I73" s="103" t="n">
        <f aca="false">(I77-I72)/5+I72</f>
        <v>6.8292</v>
      </c>
      <c r="J73" s="103" t="n">
        <f aca="false">(J77-J72)/5+J72</f>
        <v>9.427</v>
      </c>
      <c r="K73" s="103" t="n">
        <f aca="false">(K77-K72)/5+K72</f>
        <v>11.4856</v>
      </c>
      <c r="L73" s="103" t="n">
        <f aca="false">(L77-L72)/5+L72</f>
        <v>12.8382</v>
      </c>
      <c r="M73" s="103" t="n">
        <f aca="false">(M77-M72)/5+M72</f>
        <v>14.6496</v>
      </c>
      <c r="N73" s="103" t="n">
        <f aca="false">(N77-N72)/5+N72</f>
        <v>18.3416</v>
      </c>
      <c r="O73" s="103" t="n">
        <f aca="false">(O77-O72)/5+O72</f>
        <v>20.1592</v>
      </c>
      <c r="P73" s="103" t="n">
        <f aca="false">(P77-P72)/5+P72</f>
        <v>20.8124</v>
      </c>
      <c r="Q73" s="103" t="n">
        <f aca="false">(R73+P73)/2</f>
        <v>21.5259</v>
      </c>
      <c r="R73" s="103" t="n">
        <f aca="false">(R77-R72)/5+R72</f>
        <v>22.2394</v>
      </c>
      <c r="S73" s="103" t="n">
        <f aca="false">(T73+R73)/2</f>
        <v>22.8099</v>
      </c>
      <c r="T73" s="103" t="n">
        <f aca="false">(T77-T72)/5+T72</f>
        <v>23.3804</v>
      </c>
      <c r="U73" s="103" t="n">
        <f aca="false">(V73+T73)/2</f>
        <v>23.8211</v>
      </c>
      <c r="V73" s="103" t="n">
        <f aca="false">(V77-V72)/5+V72</f>
        <v>24.2618</v>
      </c>
      <c r="W73" s="103" t="n">
        <f aca="false">(X73+V73)/2</f>
        <v>24.1628</v>
      </c>
      <c r="X73" s="103" t="n">
        <f aca="false">(X77-X72)/5+X72</f>
        <v>24.0638</v>
      </c>
      <c r="Y73" s="103" t="n">
        <f aca="false">(Z73+X73)/2</f>
        <v>23.4664</v>
      </c>
      <c r="Z73" s="103" t="n">
        <f aca="false">(Z77-Z72)/5+Z72</f>
        <v>22.869</v>
      </c>
      <c r="AA73" s="103" t="n">
        <f aca="false">(AB73+Z73)/2</f>
        <v>22.1363</v>
      </c>
      <c r="AB73" s="103" t="n">
        <f aca="false">(AB77-AB72)/5+AB72</f>
        <v>21.4036</v>
      </c>
      <c r="AC73" s="103" t="n">
        <f aca="false">(AD73+AB73)/2</f>
        <v>20.7536</v>
      </c>
      <c r="AD73" s="103" t="n">
        <f aca="false">(AD77-AD72)/5+AD72</f>
        <v>20.1036</v>
      </c>
      <c r="AE73" s="103" t="n">
        <f aca="false">(AF73+AD73)/2</f>
        <v>19.473</v>
      </c>
      <c r="AF73" s="103" t="n">
        <f aca="false">(AF77-AF72)/5+AF72</f>
        <v>18.8424</v>
      </c>
      <c r="AG73" s="103" t="n">
        <f aca="false">(AH73+AF73)/2</f>
        <v>18.1982</v>
      </c>
      <c r="AH73" s="103" t="n">
        <f aca="false">(AH77-AH72)/5+AH72</f>
        <v>17.554</v>
      </c>
      <c r="AI73" s="103" t="n">
        <f aca="false">($AZ73-$AH73)/18+AH73</f>
        <v>16.9017777777778</v>
      </c>
      <c r="AJ73" s="103" t="n">
        <f aca="false">($AZ73-$AH73)/18+AI73</f>
        <v>16.2495555555556</v>
      </c>
      <c r="AK73" s="103" t="n">
        <f aca="false">($AZ73-$AH73)/18+AJ73</f>
        <v>15.5973333333333</v>
      </c>
      <c r="AL73" s="103" t="n">
        <f aca="false">($AZ73-$AH73)/18+AK73</f>
        <v>14.9451111111111</v>
      </c>
      <c r="AM73" s="103" t="n">
        <f aca="false">($AZ73-$AH73)/18+AL73</f>
        <v>14.2928888888889</v>
      </c>
      <c r="AN73" s="103" t="n">
        <f aca="false">($AZ73-$AH73)/18+AM73</f>
        <v>13.6406666666667</v>
      </c>
      <c r="AO73" s="103" t="n">
        <f aca="false">($AZ73-$AH73)/18+AN73</f>
        <v>12.9884444444444</v>
      </c>
      <c r="AP73" s="103" t="n">
        <f aca="false">($AZ73-$AH73)/18+AO73</f>
        <v>12.3362222222222</v>
      </c>
      <c r="AQ73" s="103" t="n">
        <f aca="false">($AZ73-$AH73)/18+AP73</f>
        <v>11.684</v>
      </c>
      <c r="AR73" s="103" t="n">
        <f aca="false">($AZ73-$AH73)/18+AQ73</f>
        <v>11.0317777777778</v>
      </c>
      <c r="AS73" s="103" t="n">
        <f aca="false">($AZ73-$AH73)/18+AR73</f>
        <v>10.3795555555556</v>
      </c>
      <c r="AT73" s="103" t="n">
        <f aca="false">($AZ73-$AH73)/18+AS73</f>
        <v>9.72733333333333</v>
      </c>
      <c r="AU73" s="103" t="n">
        <f aca="false">($AZ73-$AH73)/18+AT73</f>
        <v>9.0751111111111</v>
      </c>
      <c r="AV73" s="103" t="n">
        <f aca="false">($AZ73-$AH73)/18+AU73</f>
        <v>8.42288888888888</v>
      </c>
      <c r="AW73" s="103" t="n">
        <f aca="false">($AZ73-$AH73)/18+AV73</f>
        <v>7.77066666666666</v>
      </c>
      <c r="AX73" s="103" t="n">
        <f aca="false">($AZ73-$AH73)/18+AW73</f>
        <v>7.11844444444444</v>
      </c>
      <c r="AY73" s="103" t="n">
        <f aca="false">($AZ73-$AH73)/18+AX73</f>
        <v>6.46622222222222</v>
      </c>
      <c r="AZ73" s="103" t="n">
        <f aca="false">(AZ77-AZ72)/5+AZ72</f>
        <v>5.814</v>
      </c>
      <c r="BA73" s="114" t="n">
        <f aca="false">($AZ73-$AH73)/Delta+AZ73</f>
        <v>5.16177777777778</v>
      </c>
      <c r="BB73" s="114" t="n">
        <f aca="false">($AZ73-$AH73)/Delta+BA73</f>
        <v>4.50955555555556</v>
      </c>
      <c r="BC73" s="114" t="n">
        <f aca="false">($AZ73-$AH73)/Delta+BB73</f>
        <v>3.85733333333333</v>
      </c>
      <c r="BD73" s="114" t="n">
        <f aca="false">($AZ73-$AH73)/Delta+BC73</f>
        <v>3.20511111111111</v>
      </c>
      <c r="BE73" s="114" t="n">
        <f aca="false">($AZ73-$AH73)/Delta+BD73</f>
        <v>2.55288888888889</v>
      </c>
      <c r="BF73" s="114" t="n">
        <f aca="false">($AZ73-$AH73)/Delta+BE73</f>
        <v>1.90066666666667</v>
      </c>
      <c r="BG73" s="114" t="n">
        <f aca="false">($AZ73-$AH73)/Delta+BF73</f>
        <v>1.24844444444445</v>
      </c>
      <c r="BH73" s="114" t="n">
        <f aca="false">($AZ73-$AH73)/Delta+BG73</f>
        <v>0.596222222222224</v>
      </c>
      <c r="BI73" s="114" t="n">
        <f aca="false">($AZ73-$AH73)/Delta+BH73</f>
        <v>-0.0559999999999985</v>
      </c>
      <c r="BJ73" s="114" t="n">
        <f aca="false">($AZ73-$AH73)/Delta+BI73</f>
        <v>-0.708222222222221</v>
      </c>
    </row>
    <row r="74" customFormat="false" ht="12.8" hidden="false" customHeight="false" outlineLevel="0" collapsed="false">
      <c r="A74" s="102" t="n">
        <f aca="false">(A$7-A$2)/5+A73</f>
        <v>107</v>
      </c>
      <c r="B74" s="103" t="n">
        <v>0</v>
      </c>
      <c r="C74" s="103" t="n">
        <f aca="false">$H74/6+B74</f>
        <v>1.01186666666667</v>
      </c>
      <c r="D74" s="103" t="n">
        <f aca="false">$H74/6+C74</f>
        <v>2.02373333333333</v>
      </c>
      <c r="E74" s="103" t="n">
        <f aca="false">$H74/6+D74</f>
        <v>3.0356</v>
      </c>
      <c r="F74" s="103" t="n">
        <f aca="false">$H74/6+E74</f>
        <v>4.04746666666667</v>
      </c>
      <c r="G74" s="103" t="n">
        <f aca="false">$H74/6+F74</f>
        <v>5.05933333333333</v>
      </c>
      <c r="H74" s="103" t="n">
        <f aca="false">(H77-H72)/5+H73</f>
        <v>6.0712</v>
      </c>
      <c r="I74" s="103" t="n">
        <f aca="false">(I77-I72)/5+I73</f>
        <v>6.8184</v>
      </c>
      <c r="J74" s="103" t="n">
        <f aca="false">(J77-J72)/5+J73</f>
        <v>9.428</v>
      </c>
      <c r="K74" s="103" t="n">
        <f aca="false">(K77-K72)/5+K73</f>
        <v>11.5302</v>
      </c>
      <c r="L74" s="103" t="n">
        <f aca="false">(L77-L72)/5+L73</f>
        <v>12.8734</v>
      </c>
      <c r="M74" s="103" t="n">
        <f aca="false">(M77-M72)/5+M73</f>
        <v>14.7072</v>
      </c>
      <c r="N74" s="103" t="n">
        <f aca="false">(N77-N72)/5+N73</f>
        <v>18.0632</v>
      </c>
      <c r="O74" s="103" t="n">
        <f aca="false">(O77-O72)/5+O73</f>
        <v>20.2174</v>
      </c>
      <c r="P74" s="103" t="n">
        <f aca="false">(P77-P72)/5+P73</f>
        <v>20.8478</v>
      </c>
      <c r="Q74" s="103" t="n">
        <f aca="false">(R74+P74)/2</f>
        <v>21.5803</v>
      </c>
      <c r="R74" s="103" t="n">
        <f aca="false">(R77-R72)/5+R73</f>
        <v>22.3128</v>
      </c>
      <c r="S74" s="103" t="n">
        <f aca="false">(T74+R74)/2</f>
        <v>22.8993</v>
      </c>
      <c r="T74" s="103" t="n">
        <f aca="false">(T77-T72)/5+T73</f>
        <v>23.4858</v>
      </c>
      <c r="U74" s="103" t="n">
        <f aca="false">(V74+T74)/2</f>
        <v>23.9367</v>
      </c>
      <c r="V74" s="103" t="n">
        <f aca="false">(V77-V72)/5+V73</f>
        <v>24.3876</v>
      </c>
      <c r="W74" s="103" t="n">
        <f aca="false">(X74+V74)/2</f>
        <v>24.2876</v>
      </c>
      <c r="X74" s="103" t="n">
        <f aca="false">(X77-X72)/5+X73</f>
        <v>24.1876</v>
      </c>
      <c r="Y74" s="103" t="n">
        <f aca="false">(Z74+X74)/2</f>
        <v>23.5813</v>
      </c>
      <c r="Z74" s="103" t="n">
        <f aca="false">(Z77-Z72)/5+Z73</f>
        <v>22.975</v>
      </c>
      <c r="AA74" s="103" t="n">
        <f aca="false">(AB74+Z74)/2</f>
        <v>22.2376</v>
      </c>
      <c r="AB74" s="103" t="n">
        <f aca="false">(AB77-AB72)/5+AB73</f>
        <v>21.5002</v>
      </c>
      <c r="AC74" s="103" t="n">
        <f aca="false">(AD74+AB74)/2</f>
        <v>20.8457</v>
      </c>
      <c r="AD74" s="103" t="n">
        <f aca="false">(AD77-AD72)/5+AD73</f>
        <v>20.1912</v>
      </c>
      <c r="AE74" s="103" t="n">
        <f aca="false">(AF74+AD74)/2</f>
        <v>19.5575</v>
      </c>
      <c r="AF74" s="103" t="n">
        <f aca="false">(AF77-AF72)/5+AF73</f>
        <v>18.9238</v>
      </c>
      <c r="AG74" s="103" t="n">
        <f aca="false">(AH74+AF74)/2</f>
        <v>18.2749</v>
      </c>
      <c r="AH74" s="103" t="n">
        <f aca="false">(AH77-AH72)/5+AH73</f>
        <v>17.626</v>
      </c>
      <c r="AI74" s="103" t="n">
        <f aca="false">($AZ74-$AH74)/18+AH74</f>
        <v>16.9697777777778</v>
      </c>
      <c r="AJ74" s="103" t="n">
        <f aca="false">($AZ74-$AH74)/18+AI74</f>
        <v>16.3135555555556</v>
      </c>
      <c r="AK74" s="103" t="n">
        <f aca="false">($AZ74-$AH74)/18+AJ74</f>
        <v>15.6573333333333</v>
      </c>
      <c r="AL74" s="103" t="n">
        <f aca="false">($AZ74-$AH74)/18+AK74</f>
        <v>15.0011111111111</v>
      </c>
      <c r="AM74" s="103" t="n">
        <f aca="false">($AZ74-$AH74)/18+AL74</f>
        <v>14.3448888888889</v>
      </c>
      <c r="AN74" s="103" t="n">
        <f aca="false">($AZ74-$AH74)/18+AM74</f>
        <v>13.6886666666667</v>
      </c>
      <c r="AO74" s="103" t="n">
        <f aca="false">($AZ74-$AH74)/18+AN74</f>
        <v>13.0324444444444</v>
      </c>
      <c r="AP74" s="103" t="n">
        <f aca="false">($AZ74-$AH74)/18+AO74</f>
        <v>12.3762222222222</v>
      </c>
      <c r="AQ74" s="103" t="n">
        <f aca="false">($AZ74-$AH74)/18+AP74</f>
        <v>11.72</v>
      </c>
      <c r="AR74" s="103" t="n">
        <f aca="false">($AZ74-$AH74)/18+AQ74</f>
        <v>11.0637777777778</v>
      </c>
      <c r="AS74" s="103" t="n">
        <f aca="false">($AZ74-$AH74)/18+AR74</f>
        <v>10.4075555555556</v>
      </c>
      <c r="AT74" s="103" t="n">
        <f aca="false">($AZ74-$AH74)/18+AS74</f>
        <v>9.75133333333333</v>
      </c>
      <c r="AU74" s="103" t="n">
        <f aca="false">($AZ74-$AH74)/18+AT74</f>
        <v>9.09511111111111</v>
      </c>
      <c r="AV74" s="103" t="n">
        <f aca="false">($AZ74-$AH74)/18+AU74</f>
        <v>8.43888888888888</v>
      </c>
      <c r="AW74" s="103" t="n">
        <f aca="false">($AZ74-$AH74)/18+AV74</f>
        <v>7.78266666666666</v>
      </c>
      <c r="AX74" s="103" t="n">
        <f aca="false">($AZ74-$AH74)/18+AW74</f>
        <v>7.12644444444444</v>
      </c>
      <c r="AY74" s="103" t="n">
        <f aca="false">($AZ74-$AH74)/18+AX74</f>
        <v>6.47022222222222</v>
      </c>
      <c r="AZ74" s="103" t="n">
        <f aca="false">(AZ77-AZ72)/5+AZ73</f>
        <v>5.814</v>
      </c>
      <c r="BA74" s="114" t="n">
        <f aca="false">($AZ74-$AH74)/Delta+AZ74</f>
        <v>5.15777777777778</v>
      </c>
      <c r="BB74" s="114" t="n">
        <f aca="false">($AZ74-$AH74)/Delta+BA74</f>
        <v>4.50155555555556</v>
      </c>
      <c r="BC74" s="114" t="n">
        <f aca="false">($AZ74-$AH74)/Delta+BB74</f>
        <v>3.84533333333333</v>
      </c>
      <c r="BD74" s="114" t="n">
        <f aca="false">($AZ74-$AH74)/Delta+BC74</f>
        <v>3.18911111111111</v>
      </c>
      <c r="BE74" s="114" t="n">
        <f aca="false">($AZ74-$AH74)/Delta+BD74</f>
        <v>2.53288888888889</v>
      </c>
      <c r="BF74" s="114" t="n">
        <f aca="false">($AZ74-$AH74)/Delta+BE74</f>
        <v>1.87666666666667</v>
      </c>
      <c r="BG74" s="114" t="n">
        <f aca="false">($AZ74-$AH74)/Delta+BF74</f>
        <v>1.22044444444444</v>
      </c>
      <c r="BH74" s="114" t="n">
        <f aca="false">($AZ74-$AH74)/Delta+BG74</f>
        <v>0.564222222222223</v>
      </c>
      <c r="BI74" s="114" t="n">
        <f aca="false">($AZ74-$AH74)/Delta+BH74</f>
        <v>-0.0919999999999992</v>
      </c>
      <c r="BJ74" s="114" t="n">
        <f aca="false">($AZ74-$AH74)/Delta+BI74</f>
        <v>-0.748222222222221</v>
      </c>
    </row>
    <row r="75" customFormat="false" ht="12.8" hidden="false" customHeight="false" outlineLevel="0" collapsed="false">
      <c r="A75" s="102" t="n">
        <f aca="false">(A$7-A$2)/5+A74</f>
        <v>108</v>
      </c>
      <c r="B75" s="103" t="n">
        <v>0</v>
      </c>
      <c r="C75" s="103" t="n">
        <f aca="false">$H75/6+B75</f>
        <v>1.01113333333333</v>
      </c>
      <c r="D75" s="103" t="n">
        <f aca="false">$H75/6+C75</f>
        <v>2.02226666666667</v>
      </c>
      <c r="E75" s="103" t="n">
        <f aca="false">$H75/6+D75</f>
        <v>3.0334</v>
      </c>
      <c r="F75" s="103" t="n">
        <f aca="false">$H75/6+E75</f>
        <v>4.04453333333333</v>
      </c>
      <c r="G75" s="103" t="n">
        <f aca="false">$H75/6+F75</f>
        <v>5.05566666666667</v>
      </c>
      <c r="H75" s="103" t="n">
        <f aca="false">(H77-H72)/5+H74</f>
        <v>6.0668</v>
      </c>
      <c r="I75" s="103" t="n">
        <f aca="false">(I77-I72)/5+I74</f>
        <v>6.8076</v>
      </c>
      <c r="J75" s="103" t="n">
        <f aca="false">(J77-J72)/5+J74</f>
        <v>9.429</v>
      </c>
      <c r="K75" s="103" t="n">
        <f aca="false">(K77-K72)/5+K74</f>
        <v>11.5748</v>
      </c>
      <c r="L75" s="103" t="n">
        <f aca="false">(L77-L72)/5+L74</f>
        <v>12.9086</v>
      </c>
      <c r="M75" s="103" t="n">
        <f aca="false">(M77-M72)/5+M74</f>
        <v>14.7648</v>
      </c>
      <c r="N75" s="103" t="n">
        <f aca="false">(N77-N72)/5+N74</f>
        <v>17.7848</v>
      </c>
      <c r="O75" s="103" t="n">
        <f aca="false">(O77-O72)/5+O74</f>
        <v>20.2756</v>
      </c>
      <c r="P75" s="103" t="n">
        <f aca="false">(P77-P72)/5+P74</f>
        <v>20.8832</v>
      </c>
      <c r="Q75" s="103" t="n">
        <f aca="false">(R75+P75)/2</f>
        <v>21.6347</v>
      </c>
      <c r="R75" s="103" t="n">
        <f aca="false">(R77-R72)/5+R74</f>
        <v>22.3862</v>
      </c>
      <c r="S75" s="103" t="n">
        <f aca="false">(T75+R75)/2</f>
        <v>22.9887</v>
      </c>
      <c r="T75" s="103" t="n">
        <f aca="false">(T77-T72)/5+T74</f>
        <v>23.5912</v>
      </c>
      <c r="U75" s="103" t="n">
        <f aca="false">(V75+T75)/2</f>
        <v>24.0523</v>
      </c>
      <c r="V75" s="103" t="n">
        <f aca="false">(V77-V72)/5+V74</f>
        <v>24.5134</v>
      </c>
      <c r="W75" s="103" t="n">
        <f aca="false">(X75+V75)/2</f>
        <v>24.4124</v>
      </c>
      <c r="X75" s="103" t="n">
        <f aca="false">(X77-X72)/5+X74</f>
        <v>24.3114</v>
      </c>
      <c r="Y75" s="103" t="n">
        <f aca="false">(Z75+X75)/2</f>
        <v>23.6962</v>
      </c>
      <c r="Z75" s="103" t="n">
        <f aca="false">(Z77-Z72)/5+Z74</f>
        <v>23.081</v>
      </c>
      <c r="AA75" s="103" t="n">
        <f aca="false">(AB75+Z75)/2</f>
        <v>22.3389</v>
      </c>
      <c r="AB75" s="103" t="n">
        <f aca="false">(AB77-AB72)/5+AB74</f>
        <v>21.5968</v>
      </c>
      <c r="AC75" s="103" t="n">
        <f aca="false">(AD75+AB75)/2</f>
        <v>20.9378</v>
      </c>
      <c r="AD75" s="103" t="n">
        <f aca="false">(AD77-AD72)/5+AD74</f>
        <v>20.2788</v>
      </c>
      <c r="AE75" s="103" t="n">
        <f aca="false">(AF75+AD75)/2</f>
        <v>19.642</v>
      </c>
      <c r="AF75" s="103" t="n">
        <f aca="false">(AF77-AF72)/5+AF74</f>
        <v>19.0052</v>
      </c>
      <c r="AG75" s="103" t="n">
        <f aca="false">(AH75+AF75)/2</f>
        <v>18.3516</v>
      </c>
      <c r="AH75" s="103" t="n">
        <f aca="false">(AH77-AH72)/5+AH74</f>
        <v>17.698</v>
      </c>
      <c r="AI75" s="103" t="n">
        <f aca="false">($AZ75-$AH75)/18+AH75</f>
        <v>17.0377777777778</v>
      </c>
      <c r="AJ75" s="103" t="n">
        <f aca="false">($AZ75-$AH75)/18+AI75</f>
        <v>16.3775555555556</v>
      </c>
      <c r="AK75" s="103" t="n">
        <f aca="false">($AZ75-$AH75)/18+AJ75</f>
        <v>15.7173333333333</v>
      </c>
      <c r="AL75" s="103" t="n">
        <f aca="false">($AZ75-$AH75)/18+AK75</f>
        <v>15.0571111111111</v>
      </c>
      <c r="AM75" s="103" t="n">
        <f aca="false">($AZ75-$AH75)/18+AL75</f>
        <v>14.3968888888889</v>
      </c>
      <c r="AN75" s="103" t="n">
        <f aca="false">($AZ75-$AH75)/18+AM75</f>
        <v>13.7366666666667</v>
      </c>
      <c r="AO75" s="103" t="n">
        <f aca="false">($AZ75-$AH75)/18+AN75</f>
        <v>13.0764444444444</v>
      </c>
      <c r="AP75" s="103" t="n">
        <f aca="false">($AZ75-$AH75)/18+AO75</f>
        <v>12.4162222222222</v>
      </c>
      <c r="AQ75" s="103" t="n">
        <f aca="false">($AZ75-$AH75)/18+AP75</f>
        <v>11.756</v>
      </c>
      <c r="AR75" s="103" t="n">
        <f aca="false">($AZ75-$AH75)/18+AQ75</f>
        <v>11.0957777777778</v>
      </c>
      <c r="AS75" s="103" t="n">
        <f aca="false">($AZ75-$AH75)/18+AR75</f>
        <v>10.4355555555556</v>
      </c>
      <c r="AT75" s="103" t="n">
        <f aca="false">($AZ75-$AH75)/18+AS75</f>
        <v>9.77533333333333</v>
      </c>
      <c r="AU75" s="103" t="n">
        <f aca="false">($AZ75-$AH75)/18+AT75</f>
        <v>9.11511111111111</v>
      </c>
      <c r="AV75" s="103" t="n">
        <f aca="false">($AZ75-$AH75)/18+AU75</f>
        <v>8.45488888888889</v>
      </c>
      <c r="AW75" s="103" t="n">
        <f aca="false">($AZ75-$AH75)/18+AV75</f>
        <v>7.79466666666667</v>
      </c>
      <c r="AX75" s="103" t="n">
        <f aca="false">($AZ75-$AH75)/18+AW75</f>
        <v>7.13444444444444</v>
      </c>
      <c r="AY75" s="103" t="n">
        <f aca="false">($AZ75-$AH75)/18+AX75</f>
        <v>6.47422222222222</v>
      </c>
      <c r="AZ75" s="103" t="n">
        <f aca="false">(AZ77-AZ72)/5+AZ74</f>
        <v>5.814</v>
      </c>
      <c r="BA75" s="114" t="n">
        <f aca="false">($AZ75-$AH75)/Delta+AZ75</f>
        <v>5.15377777777778</v>
      </c>
      <c r="BB75" s="114" t="n">
        <f aca="false">($AZ75-$AH75)/Delta+BA75</f>
        <v>4.49355555555556</v>
      </c>
      <c r="BC75" s="114" t="n">
        <f aca="false">($AZ75-$AH75)/Delta+BB75</f>
        <v>3.83333333333333</v>
      </c>
      <c r="BD75" s="114" t="n">
        <f aca="false">($AZ75-$AH75)/Delta+BC75</f>
        <v>3.17311111111111</v>
      </c>
      <c r="BE75" s="114" t="n">
        <f aca="false">($AZ75-$AH75)/Delta+BD75</f>
        <v>2.51288888888889</v>
      </c>
      <c r="BF75" s="114" t="n">
        <f aca="false">($AZ75-$AH75)/Delta+BE75</f>
        <v>1.85266666666667</v>
      </c>
      <c r="BG75" s="114" t="n">
        <f aca="false">($AZ75-$AH75)/Delta+BF75</f>
        <v>1.19244444444445</v>
      </c>
      <c r="BH75" s="114" t="n">
        <f aca="false">($AZ75-$AH75)/Delta+BG75</f>
        <v>0.532222222222224</v>
      </c>
      <c r="BI75" s="114" t="n">
        <f aca="false">($AZ75-$AH75)/Delta+BH75</f>
        <v>-0.127999999999998</v>
      </c>
      <c r="BJ75" s="114" t="n">
        <f aca="false">($AZ75-$AH75)/Delta+BI75</f>
        <v>-0.78822222222222</v>
      </c>
    </row>
    <row r="76" customFormat="false" ht="12.8" hidden="false" customHeight="false" outlineLevel="0" collapsed="false">
      <c r="A76" s="102" t="n">
        <f aca="false">(A$7-A$2)/5+A75</f>
        <v>109</v>
      </c>
      <c r="B76" s="103" t="n">
        <v>0</v>
      </c>
      <c r="C76" s="103" t="n">
        <f aca="false">$H76/6+B76</f>
        <v>1.0104</v>
      </c>
      <c r="D76" s="103" t="n">
        <f aca="false">$H76/6+C76</f>
        <v>2.0208</v>
      </c>
      <c r="E76" s="103" t="n">
        <f aca="false">$H76/6+D76</f>
        <v>3.0312</v>
      </c>
      <c r="F76" s="103" t="n">
        <f aca="false">$H76/6+E76</f>
        <v>4.0416</v>
      </c>
      <c r="G76" s="103" t="n">
        <f aca="false">$H76/6+F76</f>
        <v>5.052</v>
      </c>
      <c r="H76" s="103" t="n">
        <f aca="false">(H77-H72)/5+H75</f>
        <v>6.0624</v>
      </c>
      <c r="I76" s="103" t="n">
        <f aca="false">(I77-I72)/5+I75</f>
        <v>6.7968</v>
      </c>
      <c r="J76" s="103" t="n">
        <f aca="false">(J77-J72)/5+J75</f>
        <v>9.43</v>
      </c>
      <c r="K76" s="103" t="n">
        <f aca="false">(K77-K72)/5+K75</f>
        <v>11.6194</v>
      </c>
      <c r="L76" s="103" t="n">
        <f aca="false">(L77-L72)/5+L75</f>
        <v>12.9438</v>
      </c>
      <c r="M76" s="103" t="n">
        <f aca="false">(M77-M72)/5+M75</f>
        <v>14.8224</v>
      </c>
      <c r="N76" s="103" t="n">
        <f aca="false">(N77-N72)/5+N75</f>
        <v>17.5064</v>
      </c>
      <c r="O76" s="103" t="n">
        <f aca="false">(O77-O72)/5+O75</f>
        <v>20.3338</v>
      </c>
      <c r="P76" s="103" t="n">
        <f aca="false">(P77-P72)/5+P75</f>
        <v>20.9186</v>
      </c>
      <c r="Q76" s="103" t="n">
        <f aca="false">(R76+P76)/2</f>
        <v>21.6891</v>
      </c>
      <c r="R76" s="103" t="n">
        <f aca="false">(R77-R72)/5+R75</f>
        <v>22.4596</v>
      </c>
      <c r="S76" s="103" t="n">
        <f aca="false">(T76+R76)/2</f>
        <v>23.0781</v>
      </c>
      <c r="T76" s="103" t="n">
        <f aca="false">(T77-T72)/5+T75</f>
        <v>23.6966</v>
      </c>
      <c r="U76" s="103" t="n">
        <f aca="false">(V76+T76)/2</f>
        <v>24.1679</v>
      </c>
      <c r="V76" s="103" t="n">
        <f aca="false">(V77-V72)/5+V75</f>
        <v>24.6392</v>
      </c>
      <c r="W76" s="103" t="n">
        <f aca="false">(X76+V76)/2</f>
        <v>24.5372</v>
      </c>
      <c r="X76" s="103" t="n">
        <f aca="false">(X77-X72)/5+X75</f>
        <v>24.4352</v>
      </c>
      <c r="Y76" s="103" t="n">
        <f aca="false">(Z76+X76)/2</f>
        <v>23.8111</v>
      </c>
      <c r="Z76" s="103" t="n">
        <f aca="false">(Z77-Z72)/5+Z75</f>
        <v>23.187</v>
      </c>
      <c r="AA76" s="103" t="n">
        <f aca="false">(AB76+Z76)/2</f>
        <v>22.4402</v>
      </c>
      <c r="AB76" s="103" t="n">
        <f aca="false">(AB77-AB72)/5+AB75</f>
        <v>21.6934</v>
      </c>
      <c r="AC76" s="103" t="n">
        <f aca="false">(AD76+AB76)/2</f>
        <v>21.0299</v>
      </c>
      <c r="AD76" s="103" t="n">
        <f aca="false">(AD77-AD72)/5+AD75</f>
        <v>20.3664</v>
      </c>
      <c r="AE76" s="103" t="n">
        <f aca="false">(AF76+AD76)/2</f>
        <v>19.7265</v>
      </c>
      <c r="AF76" s="103" t="n">
        <f aca="false">(AF77-AF72)/5+AF75</f>
        <v>19.0866</v>
      </c>
      <c r="AG76" s="103" t="n">
        <f aca="false">(AH76+AF76)/2</f>
        <v>18.4283</v>
      </c>
      <c r="AH76" s="103" t="n">
        <f aca="false">(AH77-AH72)/5+AH75</f>
        <v>17.77</v>
      </c>
      <c r="AI76" s="103" t="n">
        <f aca="false">($AZ76-$AH76)/18+AH76</f>
        <v>17.1057777777778</v>
      </c>
      <c r="AJ76" s="103" t="n">
        <f aca="false">($AZ76-$AH76)/18+AI76</f>
        <v>16.4415555555556</v>
      </c>
      <c r="AK76" s="103" t="n">
        <f aca="false">($AZ76-$AH76)/18+AJ76</f>
        <v>15.7773333333333</v>
      </c>
      <c r="AL76" s="103" t="n">
        <f aca="false">($AZ76-$AH76)/18+AK76</f>
        <v>15.1131111111111</v>
      </c>
      <c r="AM76" s="103" t="n">
        <f aca="false">($AZ76-$AH76)/18+AL76</f>
        <v>14.4488888888889</v>
      </c>
      <c r="AN76" s="103" t="n">
        <f aca="false">($AZ76-$AH76)/18+AM76</f>
        <v>13.7846666666667</v>
      </c>
      <c r="AO76" s="103" t="n">
        <f aca="false">($AZ76-$AH76)/18+AN76</f>
        <v>13.1204444444444</v>
      </c>
      <c r="AP76" s="103" t="n">
        <f aca="false">($AZ76-$AH76)/18+AO76</f>
        <v>12.4562222222222</v>
      </c>
      <c r="AQ76" s="103" t="n">
        <f aca="false">($AZ76-$AH76)/18+AP76</f>
        <v>11.792</v>
      </c>
      <c r="AR76" s="103" t="n">
        <f aca="false">($AZ76-$AH76)/18+AQ76</f>
        <v>11.1277777777778</v>
      </c>
      <c r="AS76" s="103" t="n">
        <f aca="false">($AZ76-$AH76)/18+AR76</f>
        <v>10.4635555555556</v>
      </c>
      <c r="AT76" s="103" t="n">
        <f aca="false">($AZ76-$AH76)/18+AS76</f>
        <v>9.79933333333334</v>
      </c>
      <c r="AU76" s="103" t="n">
        <f aca="false">($AZ76-$AH76)/18+AT76</f>
        <v>9.13511111111112</v>
      </c>
      <c r="AV76" s="103" t="n">
        <f aca="false">($AZ76-$AH76)/18+AU76</f>
        <v>8.47088888888889</v>
      </c>
      <c r="AW76" s="103" t="n">
        <f aca="false">($AZ76-$AH76)/18+AV76</f>
        <v>7.80666666666667</v>
      </c>
      <c r="AX76" s="103" t="n">
        <f aca="false">($AZ76-$AH76)/18+AW76</f>
        <v>7.14244444444445</v>
      </c>
      <c r="AY76" s="103" t="n">
        <f aca="false">($AZ76-$AH76)/18+AX76</f>
        <v>6.47822222222223</v>
      </c>
      <c r="AZ76" s="103" t="n">
        <f aca="false">(AZ77-AZ72)/5+AZ75</f>
        <v>5.814</v>
      </c>
      <c r="BA76" s="114" t="n">
        <f aca="false">($AZ76-$AH76)/Delta+AZ76</f>
        <v>5.14977777777778</v>
      </c>
      <c r="BB76" s="114" t="n">
        <f aca="false">($AZ76-$AH76)/Delta+BA76</f>
        <v>4.48555555555556</v>
      </c>
      <c r="BC76" s="114" t="n">
        <f aca="false">($AZ76-$AH76)/Delta+BB76</f>
        <v>3.82133333333333</v>
      </c>
      <c r="BD76" s="114" t="n">
        <f aca="false">($AZ76-$AH76)/Delta+BC76</f>
        <v>3.15711111111111</v>
      </c>
      <c r="BE76" s="114" t="n">
        <f aca="false">($AZ76-$AH76)/Delta+BD76</f>
        <v>2.49288888888889</v>
      </c>
      <c r="BF76" s="114" t="n">
        <f aca="false">($AZ76-$AH76)/Delta+BE76</f>
        <v>1.82866666666667</v>
      </c>
      <c r="BG76" s="114" t="n">
        <f aca="false">($AZ76-$AH76)/Delta+BF76</f>
        <v>1.16444444444445</v>
      </c>
      <c r="BH76" s="114" t="n">
        <f aca="false">($AZ76-$AH76)/Delta+BG76</f>
        <v>0.500222222222225</v>
      </c>
      <c r="BI76" s="114" t="n">
        <f aca="false">($AZ76-$AH76)/Delta+BH76</f>
        <v>-0.163999999999997</v>
      </c>
      <c r="BJ76" s="114" t="n">
        <f aca="false">($AZ76-$AH76)/Delta+BI76</f>
        <v>-0.82822222222222</v>
      </c>
    </row>
    <row r="77" customFormat="false" ht="12.8" hidden="false" customHeight="false" outlineLevel="0" collapsed="false">
      <c r="A77" s="102" t="n">
        <f aca="false">A72+5</f>
        <v>110</v>
      </c>
      <c r="B77" s="103" t="n">
        <v>0</v>
      </c>
      <c r="C77" s="103" t="n">
        <f aca="false">$H77/6+B77</f>
        <v>1.00966666666667</v>
      </c>
      <c r="D77" s="103" t="n">
        <f aca="false">$H77/6+C77</f>
        <v>2.01933333333333</v>
      </c>
      <c r="E77" s="103" t="n">
        <f aca="false">$H77/6+D77</f>
        <v>3.029</v>
      </c>
      <c r="F77" s="103" t="n">
        <f aca="false">$H77/6+E77</f>
        <v>4.03866666666667</v>
      </c>
      <c r="G77" s="103" t="n">
        <f aca="false">$H77/6+F77</f>
        <v>5.04833333333333</v>
      </c>
      <c r="H77" s="113" t="n">
        <f aca="false">polar_type22!$Y$6</f>
        <v>6.058</v>
      </c>
      <c r="I77" s="113" t="n">
        <f aca="false">polar_type22!$Y$7</f>
        <v>6.786</v>
      </c>
      <c r="J77" s="113" t="n">
        <f aca="false">polar_type22!$Y$8</f>
        <v>9.431</v>
      </c>
      <c r="K77" s="113" t="n">
        <f aca="false">polar_type22!$Y$9</f>
        <v>11.664</v>
      </c>
      <c r="L77" s="113" t="n">
        <f aca="false">polar_type22!$Y$10</f>
        <v>12.979</v>
      </c>
      <c r="M77" s="113" t="n">
        <f aca="false">polar_type22!$Y$11</f>
        <v>14.88</v>
      </c>
      <c r="N77" s="113" t="n">
        <f aca="false">polar_type22!$Y$12</f>
        <v>17.228</v>
      </c>
      <c r="O77" s="113" t="n">
        <f aca="false">polar_type22!$Y$13</f>
        <v>20.392</v>
      </c>
      <c r="P77" s="113" t="n">
        <f aca="false">polar_type22!$Y$14</f>
        <v>20.954</v>
      </c>
      <c r="Q77" s="103" t="n">
        <f aca="false">(R77+P77)/2</f>
        <v>21.7435</v>
      </c>
      <c r="R77" s="113" t="n">
        <f aca="false">polar_type22!$Y$15</f>
        <v>22.533</v>
      </c>
      <c r="S77" s="103" t="n">
        <f aca="false">(T77+R77)/2</f>
        <v>23.1675</v>
      </c>
      <c r="T77" s="113" t="n">
        <f aca="false">polar_type22!$Y$16</f>
        <v>23.802</v>
      </c>
      <c r="U77" s="103" t="n">
        <f aca="false">(V77+T77)/2</f>
        <v>24.2835</v>
      </c>
      <c r="V77" s="113" t="n">
        <f aca="false">polar_type22!$Y$17</f>
        <v>24.765</v>
      </c>
      <c r="W77" s="103" t="n">
        <f aca="false">(X77+V77)/2</f>
        <v>24.662</v>
      </c>
      <c r="X77" s="113" t="n">
        <f aca="false">polar_type22!$Y$18</f>
        <v>24.559</v>
      </c>
      <c r="Y77" s="103" t="n">
        <f aca="false">(Z77+X77)/2</f>
        <v>23.926</v>
      </c>
      <c r="Z77" s="113" t="n">
        <f aca="false">polar_type22!$Y$19</f>
        <v>23.293</v>
      </c>
      <c r="AA77" s="103" t="n">
        <f aca="false">(AB77+Z77)/2</f>
        <v>22.5415</v>
      </c>
      <c r="AB77" s="113" t="n">
        <f aca="false">polar_type22!$Y$20</f>
        <v>21.79</v>
      </c>
      <c r="AC77" s="103" t="n">
        <f aca="false">(AD77+AB77)/2</f>
        <v>21.122</v>
      </c>
      <c r="AD77" s="113" t="n">
        <f aca="false">polar_type22!$Y$21</f>
        <v>20.454</v>
      </c>
      <c r="AE77" s="103" t="n">
        <f aca="false">(AF77+AD77)/2</f>
        <v>19.811</v>
      </c>
      <c r="AF77" s="113" t="n">
        <f aca="false">polar_type22!$Y$22</f>
        <v>19.168</v>
      </c>
      <c r="AG77" s="103" t="n">
        <f aca="false">(AH77+AF77)/2</f>
        <v>18.505</v>
      </c>
      <c r="AH77" s="113" t="n">
        <f aca="false">polar_type22!$Y$23</f>
        <v>17.842</v>
      </c>
      <c r="AI77" s="103" t="n">
        <f aca="false">($AZ77-$AH77)/18+AH77</f>
        <v>17.1737777777778</v>
      </c>
      <c r="AJ77" s="103" t="n">
        <f aca="false">($AZ77-$AH77)/18+AI77</f>
        <v>16.5055555555556</v>
      </c>
      <c r="AK77" s="103" t="n">
        <f aca="false">($AZ77-$AH77)/18+AJ77</f>
        <v>15.8373333333333</v>
      </c>
      <c r="AL77" s="103" t="n">
        <f aca="false">($AZ77-$AH77)/18+AK77</f>
        <v>15.1691111111111</v>
      </c>
      <c r="AM77" s="103" t="n">
        <f aca="false">($AZ77-$AH77)/18+AL77</f>
        <v>14.5008888888889</v>
      </c>
      <c r="AN77" s="103" t="n">
        <f aca="false">($AZ77-$AH77)/18+AM77</f>
        <v>13.8326666666667</v>
      </c>
      <c r="AO77" s="103" t="n">
        <f aca="false">($AZ77-$AH77)/18+AN77</f>
        <v>13.1644444444444</v>
      </c>
      <c r="AP77" s="103" t="n">
        <f aca="false">($AZ77-$AH77)/18+AO77</f>
        <v>12.4962222222222</v>
      </c>
      <c r="AQ77" s="103" t="n">
        <f aca="false">($AZ77-$AH77)/18+AP77</f>
        <v>11.828</v>
      </c>
      <c r="AR77" s="103" t="n">
        <f aca="false">($AZ77-$AH77)/18+AQ77</f>
        <v>11.1597777777778</v>
      </c>
      <c r="AS77" s="103" t="n">
        <f aca="false">($AZ77-$AH77)/18+AR77</f>
        <v>10.4915555555555</v>
      </c>
      <c r="AT77" s="103" t="n">
        <f aca="false">($AZ77-$AH77)/18+AS77</f>
        <v>9.82333333333332</v>
      </c>
      <c r="AU77" s="103" t="n">
        <f aca="false">($AZ77-$AH77)/18+AT77</f>
        <v>9.1551111111111</v>
      </c>
      <c r="AV77" s="103" t="n">
        <f aca="false">($AZ77-$AH77)/18+AU77</f>
        <v>8.48688888888888</v>
      </c>
      <c r="AW77" s="103" t="n">
        <f aca="false">($AZ77-$AH77)/18+AV77</f>
        <v>7.81866666666666</v>
      </c>
      <c r="AX77" s="103" t="n">
        <f aca="false">($AZ77-$AH77)/18+AW77</f>
        <v>7.15044444444443</v>
      </c>
      <c r="AY77" s="103" t="n">
        <f aca="false">($AZ77-$AH77)/18+AX77</f>
        <v>6.48222222222221</v>
      </c>
      <c r="AZ77" s="113" t="n">
        <f aca="false">polar_type22!$Y$24</f>
        <v>5.814</v>
      </c>
      <c r="BA77" s="114" t="n">
        <f aca="false">($AZ77-$AH77)/Delta+AZ77</f>
        <v>5.14577777777778</v>
      </c>
      <c r="BB77" s="114" t="n">
        <f aca="false">($AZ77-$AH77)/Delta+BA77</f>
        <v>4.47755555555556</v>
      </c>
      <c r="BC77" s="114" t="n">
        <f aca="false">($AZ77-$AH77)/Delta+BB77</f>
        <v>3.80933333333333</v>
      </c>
      <c r="BD77" s="114" t="n">
        <f aca="false">($AZ77-$AH77)/Delta+BC77</f>
        <v>3.14111111111111</v>
      </c>
      <c r="BE77" s="114" t="n">
        <f aca="false">($AZ77-$AH77)/Delta+BD77</f>
        <v>2.47288888888889</v>
      </c>
      <c r="BF77" s="114" t="n">
        <f aca="false">($AZ77-$AH77)/Delta+BE77</f>
        <v>1.80466666666667</v>
      </c>
      <c r="BG77" s="114" t="n">
        <f aca="false">($AZ77-$AH77)/Delta+BF77</f>
        <v>1.13644444444445</v>
      </c>
      <c r="BH77" s="114" t="n">
        <f aca="false">($AZ77-$AH77)/Delta+BG77</f>
        <v>0.468222222222224</v>
      </c>
      <c r="BI77" s="114" t="n">
        <f aca="false">($AZ77-$AH77)/Delta+BH77</f>
        <v>-0.199999999999999</v>
      </c>
      <c r="BJ77" s="114" t="n">
        <f aca="false">($AZ77-$AH77)/Delta+BI77</f>
        <v>-0.868222222222221</v>
      </c>
    </row>
    <row r="78" customFormat="false" ht="12.8" hidden="false" customHeight="false" outlineLevel="0" collapsed="false">
      <c r="A78" s="102" t="n">
        <f aca="false">(A$7-A$2)/5+A77</f>
        <v>111</v>
      </c>
      <c r="B78" s="103" t="n">
        <v>0</v>
      </c>
      <c r="C78" s="103" t="n">
        <f aca="false">$H78/6+B78</f>
        <v>1.00813333333333</v>
      </c>
      <c r="D78" s="103" t="n">
        <f aca="false">$H78/6+C78</f>
        <v>2.01626666666667</v>
      </c>
      <c r="E78" s="103" t="n">
        <f aca="false">$H78/6+D78</f>
        <v>3.0244</v>
      </c>
      <c r="F78" s="103" t="n">
        <f aca="false">$H78/6+E78</f>
        <v>4.03253333333333</v>
      </c>
      <c r="G78" s="103" t="n">
        <f aca="false">$H78/6+F78</f>
        <v>5.04066666666667</v>
      </c>
      <c r="H78" s="103" t="n">
        <f aca="false">(H82-H77)/5+H77</f>
        <v>6.0488</v>
      </c>
      <c r="I78" s="103" t="n">
        <f aca="false">(I82-I77)/5+I77</f>
        <v>6.7672</v>
      </c>
      <c r="J78" s="103" t="n">
        <f aca="false">(J82-J77)/5+J77</f>
        <v>9.4068</v>
      </c>
      <c r="K78" s="103" t="n">
        <f aca="false">(K82-K77)/5+K77</f>
        <v>11.6734</v>
      </c>
      <c r="L78" s="103" t="n">
        <f aca="false">(L82-L77)/5+L77</f>
        <v>13.0432</v>
      </c>
      <c r="M78" s="103" t="n">
        <f aca="false">(M82-M77)/5+M77</f>
        <v>14.9216</v>
      </c>
      <c r="N78" s="103" t="n">
        <f aca="false">(N82-N77)/5+N77</f>
        <v>16.9206</v>
      </c>
      <c r="O78" s="103" t="n">
        <f aca="false">(O82-O77)/5+O77</f>
        <v>20.237</v>
      </c>
      <c r="P78" s="103" t="n">
        <f aca="false">(P82-P77)/5+P77</f>
        <v>20.9622</v>
      </c>
      <c r="Q78" s="103" t="n">
        <f aca="false">(R78+P78)/2</f>
        <v>21.7654</v>
      </c>
      <c r="R78" s="103" t="n">
        <f aca="false">(R82-R77)/5+R77</f>
        <v>22.5686</v>
      </c>
      <c r="S78" s="103" t="n">
        <f aca="false">(T78+R78)/2</f>
        <v>23.218</v>
      </c>
      <c r="T78" s="103" t="n">
        <f aca="false">(T82-T77)/5+T77</f>
        <v>23.8674</v>
      </c>
      <c r="U78" s="103" t="n">
        <f aca="false">(V78+T78)/2</f>
        <v>24.3634</v>
      </c>
      <c r="V78" s="103" t="n">
        <f aca="false">(V82-V77)/5+V77</f>
        <v>24.8594</v>
      </c>
      <c r="W78" s="103" t="n">
        <f aca="false">(X78+V78)/2</f>
        <v>24.7654</v>
      </c>
      <c r="X78" s="103" t="n">
        <f aca="false">(X82-X77)/5+X77</f>
        <v>24.6714</v>
      </c>
      <c r="Y78" s="103" t="n">
        <f aca="false">(Z78+X78)/2</f>
        <v>24.0261</v>
      </c>
      <c r="Z78" s="103" t="n">
        <f aca="false">(Z82-Z77)/5+Z77</f>
        <v>23.3808</v>
      </c>
      <c r="AA78" s="103" t="n">
        <f aca="false">(AB78+Z78)/2</f>
        <v>22.6255</v>
      </c>
      <c r="AB78" s="103" t="n">
        <f aca="false">(AB82-AB77)/5+AB77</f>
        <v>21.8702</v>
      </c>
      <c r="AC78" s="103" t="n">
        <f aca="false">(AD78+AB78)/2</f>
        <v>21.1987</v>
      </c>
      <c r="AD78" s="103" t="n">
        <f aca="false">(AD82-AD77)/5+AD77</f>
        <v>20.5272</v>
      </c>
      <c r="AE78" s="103" t="n">
        <f aca="false">(AF78+AD78)/2</f>
        <v>19.8792</v>
      </c>
      <c r="AF78" s="103" t="n">
        <f aca="false">(AF82-AF77)/5+AF77</f>
        <v>19.2312</v>
      </c>
      <c r="AG78" s="103" t="n">
        <f aca="false">(AH78+AF78)/2</f>
        <v>18.5651</v>
      </c>
      <c r="AH78" s="103" t="n">
        <f aca="false">(AH82-AH77)/5+AH77</f>
        <v>17.899</v>
      </c>
      <c r="AI78" s="103" t="n">
        <f aca="false">($AZ78-$AH78)/18+AH78</f>
        <v>17.2267111111111</v>
      </c>
      <c r="AJ78" s="103" t="n">
        <f aca="false">($AZ78-$AH78)/18+AI78</f>
        <v>16.5544222222222</v>
      </c>
      <c r="AK78" s="103" t="n">
        <f aca="false">($AZ78-$AH78)/18+AJ78</f>
        <v>15.8821333333333</v>
      </c>
      <c r="AL78" s="103" t="n">
        <f aca="false">($AZ78-$AH78)/18+AK78</f>
        <v>15.2098444444444</v>
      </c>
      <c r="AM78" s="103" t="n">
        <f aca="false">($AZ78-$AH78)/18+AL78</f>
        <v>14.5375555555556</v>
      </c>
      <c r="AN78" s="103" t="n">
        <f aca="false">($AZ78-$AH78)/18+AM78</f>
        <v>13.8652666666667</v>
      </c>
      <c r="AO78" s="103" t="n">
        <f aca="false">($AZ78-$AH78)/18+AN78</f>
        <v>13.1929777777778</v>
      </c>
      <c r="AP78" s="103" t="n">
        <f aca="false">($AZ78-$AH78)/18+AO78</f>
        <v>12.5206888888889</v>
      </c>
      <c r="AQ78" s="103" t="n">
        <f aca="false">($AZ78-$AH78)/18+AP78</f>
        <v>11.8484</v>
      </c>
      <c r="AR78" s="103" t="n">
        <f aca="false">($AZ78-$AH78)/18+AQ78</f>
        <v>11.1761111111111</v>
      </c>
      <c r="AS78" s="103" t="n">
        <f aca="false">($AZ78-$AH78)/18+AR78</f>
        <v>10.5038222222222</v>
      </c>
      <c r="AT78" s="103" t="n">
        <f aca="false">($AZ78-$AH78)/18+AS78</f>
        <v>9.83153333333332</v>
      </c>
      <c r="AU78" s="103" t="n">
        <f aca="false">($AZ78-$AH78)/18+AT78</f>
        <v>9.15924444444443</v>
      </c>
      <c r="AV78" s="103" t="n">
        <f aca="false">($AZ78-$AH78)/18+AU78</f>
        <v>8.48695555555554</v>
      </c>
      <c r="AW78" s="103" t="n">
        <f aca="false">($AZ78-$AH78)/18+AV78</f>
        <v>7.81466666666665</v>
      </c>
      <c r="AX78" s="103" t="n">
        <f aca="false">($AZ78-$AH78)/18+AW78</f>
        <v>7.14237777777777</v>
      </c>
      <c r="AY78" s="103" t="n">
        <f aca="false">($AZ78-$AH78)/18+AX78</f>
        <v>6.47008888888888</v>
      </c>
      <c r="AZ78" s="103" t="n">
        <f aca="false">(AZ82-AZ77)/5+AZ77</f>
        <v>5.7978</v>
      </c>
      <c r="BA78" s="114" t="n">
        <f aca="false">($AZ78-$AH78)/Delta+AZ78</f>
        <v>5.12551111111111</v>
      </c>
      <c r="BB78" s="114" t="n">
        <f aca="false">($AZ78-$AH78)/Delta+BA78</f>
        <v>4.45322222222222</v>
      </c>
      <c r="BC78" s="114" t="n">
        <f aca="false">($AZ78-$AH78)/Delta+BB78</f>
        <v>3.78093333333333</v>
      </c>
      <c r="BD78" s="114" t="n">
        <f aca="false">($AZ78-$AH78)/Delta+BC78</f>
        <v>3.10864444444444</v>
      </c>
      <c r="BE78" s="114" t="n">
        <f aca="false">($AZ78-$AH78)/Delta+BD78</f>
        <v>2.43635555555556</v>
      </c>
      <c r="BF78" s="114" t="n">
        <f aca="false">($AZ78-$AH78)/Delta+BE78</f>
        <v>1.76406666666667</v>
      </c>
      <c r="BG78" s="114" t="n">
        <f aca="false">($AZ78-$AH78)/Delta+BF78</f>
        <v>1.09177777777778</v>
      </c>
      <c r="BH78" s="114" t="n">
        <f aca="false">($AZ78-$AH78)/Delta+BG78</f>
        <v>0.41948888888889</v>
      </c>
      <c r="BI78" s="114" t="n">
        <f aca="false">($AZ78-$AH78)/Delta+BH78</f>
        <v>-0.252799999999999</v>
      </c>
      <c r="BJ78" s="114" t="n">
        <f aca="false">($AZ78-$AH78)/Delta+BI78</f>
        <v>-0.925088888888888</v>
      </c>
    </row>
    <row r="79" customFormat="false" ht="12.8" hidden="false" customHeight="false" outlineLevel="0" collapsed="false">
      <c r="A79" s="102" t="n">
        <f aca="false">(A$7-A$2)/5+A78</f>
        <v>112</v>
      </c>
      <c r="B79" s="103" t="n">
        <v>0</v>
      </c>
      <c r="C79" s="103" t="n">
        <f aca="false">$H79/6+B79</f>
        <v>1.0066</v>
      </c>
      <c r="D79" s="103" t="n">
        <f aca="false">$H79/6+C79</f>
        <v>2.0132</v>
      </c>
      <c r="E79" s="103" t="n">
        <f aca="false">$H79/6+D79</f>
        <v>3.0198</v>
      </c>
      <c r="F79" s="103" t="n">
        <f aca="false">$H79/6+E79</f>
        <v>4.0264</v>
      </c>
      <c r="G79" s="103" t="n">
        <f aca="false">$H79/6+F79</f>
        <v>5.033</v>
      </c>
      <c r="H79" s="103" t="n">
        <f aca="false">(H82-H77)/5+H78</f>
        <v>6.0396</v>
      </c>
      <c r="I79" s="103" t="n">
        <f aca="false">(I82-I77)/5+I78</f>
        <v>6.7484</v>
      </c>
      <c r="J79" s="103" t="n">
        <f aca="false">(J82-J77)/5+J78</f>
        <v>9.3826</v>
      </c>
      <c r="K79" s="103" t="n">
        <f aca="false">(K82-K77)/5+K78</f>
        <v>11.6828</v>
      </c>
      <c r="L79" s="103" t="n">
        <f aca="false">(L82-L77)/5+L78</f>
        <v>13.1074</v>
      </c>
      <c r="M79" s="103" t="n">
        <f aca="false">(M82-M77)/5+M78</f>
        <v>14.9632</v>
      </c>
      <c r="N79" s="103" t="n">
        <f aca="false">(N82-N77)/5+N78</f>
        <v>16.6132</v>
      </c>
      <c r="O79" s="103" t="n">
        <f aca="false">(O82-O77)/5+O78</f>
        <v>20.082</v>
      </c>
      <c r="P79" s="103" t="n">
        <f aca="false">(P82-P77)/5+P78</f>
        <v>20.9704</v>
      </c>
      <c r="Q79" s="103" t="n">
        <f aca="false">(R79+P79)/2</f>
        <v>21.7873</v>
      </c>
      <c r="R79" s="103" t="n">
        <f aca="false">(R82-R77)/5+R78</f>
        <v>22.6042</v>
      </c>
      <c r="S79" s="103" t="n">
        <f aca="false">(T79+R79)/2</f>
        <v>23.2685</v>
      </c>
      <c r="T79" s="103" t="n">
        <f aca="false">(T82-T77)/5+T78</f>
        <v>23.9328</v>
      </c>
      <c r="U79" s="103" t="n">
        <f aca="false">(V79+T79)/2</f>
        <v>24.4433</v>
      </c>
      <c r="V79" s="103" t="n">
        <f aca="false">(V82-V77)/5+V78</f>
        <v>24.9538</v>
      </c>
      <c r="W79" s="103" t="n">
        <f aca="false">(X79+V79)/2</f>
        <v>24.8688</v>
      </c>
      <c r="X79" s="103" t="n">
        <f aca="false">(X82-X77)/5+X78</f>
        <v>24.7838</v>
      </c>
      <c r="Y79" s="103" t="n">
        <f aca="false">(Z79+X79)/2</f>
        <v>24.1262</v>
      </c>
      <c r="Z79" s="103" t="n">
        <f aca="false">(Z82-Z77)/5+Z78</f>
        <v>23.4686</v>
      </c>
      <c r="AA79" s="103" t="n">
        <f aca="false">(AB79+Z79)/2</f>
        <v>22.7095</v>
      </c>
      <c r="AB79" s="103" t="n">
        <f aca="false">(AB82-AB77)/5+AB78</f>
        <v>21.9504</v>
      </c>
      <c r="AC79" s="103" t="n">
        <f aca="false">(AD79+AB79)/2</f>
        <v>21.2754</v>
      </c>
      <c r="AD79" s="103" t="n">
        <f aca="false">(AD82-AD77)/5+AD78</f>
        <v>20.6004</v>
      </c>
      <c r="AE79" s="103" t="n">
        <f aca="false">(AF79+AD79)/2</f>
        <v>19.9474</v>
      </c>
      <c r="AF79" s="103" t="n">
        <f aca="false">(AF82-AF77)/5+AF78</f>
        <v>19.2944</v>
      </c>
      <c r="AG79" s="103" t="n">
        <f aca="false">(AH79+AF79)/2</f>
        <v>18.6252</v>
      </c>
      <c r="AH79" s="103" t="n">
        <f aca="false">(AH82-AH77)/5+AH78</f>
        <v>17.956</v>
      </c>
      <c r="AI79" s="103" t="n">
        <f aca="false">($AZ79-$AH79)/18+AH79</f>
        <v>17.2796444444444</v>
      </c>
      <c r="AJ79" s="103" t="n">
        <f aca="false">($AZ79-$AH79)/18+AI79</f>
        <v>16.6032888888889</v>
      </c>
      <c r="AK79" s="103" t="n">
        <f aca="false">($AZ79-$AH79)/18+AJ79</f>
        <v>15.9269333333333</v>
      </c>
      <c r="AL79" s="103" t="n">
        <f aca="false">($AZ79-$AH79)/18+AK79</f>
        <v>15.2505777777778</v>
      </c>
      <c r="AM79" s="103" t="n">
        <f aca="false">($AZ79-$AH79)/18+AL79</f>
        <v>14.5742222222222</v>
      </c>
      <c r="AN79" s="103" t="n">
        <f aca="false">($AZ79-$AH79)/18+AM79</f>
        <v>13.8978666666667</v>
      </c>
      <c r="AO79" s="103" t="n">
        <f aca="false">($AZ79-$AH79)/18+AN79</f>
        <v>13.2215111111111</v>
      </c>
      <c r="AP79" s="103" t="n">
        <f aca="false">($AZ79-$AH79)/18+AO79</f>
        <v>12.5451555555555</v>
      </c>
      <c r="AQ79" s="103" t="n">
        <f aca="false">($AZ79-$AH79)/18+AP79</f>
        <v>11.8688</v>
      </c>
      <c r="AR79" s="103" t="n">
        <f aca="false">($AZ79-$AH79)/18+AQ79</f>
        <v>11.1924444444444</v>
      </c>
      <c r="AS79" s="103" t="n">
        <f aca="false">($AZ79-$AH79)/18+AR79</f>
        <v>10.5160888888889</v>
      </c>
      <c r="AT79" s="103" t="n">
        <f aca="false">($AZ79-$AH79)/18+AS79</f>
        <v>9.83973333333332</v>
      </c>
      <c r="AU79" s="103" t="n">
        <f aca="false">($AZ79-$AH79)/18+AT79</f>
        <v>9.16337777777776</v>
      </c>
      <c r="AV79" s="103" t="n">
        <f aca="false">($AZ79-$AH79)/18+AU79</f>
        <v>8.48702222222221</v>
      </c>
      <c r="AW79" s="103" t="n">
        <f aca="false">($AZ79-$AH79)/18+AV79</f>
        <v>7.81066666666665</v>
      </c>
      <c r="AX79" s="103" t="n">
        <f aca="false">($AZ79-$AH79)/18+AW79</f>
        <v>7.1343111111111</v>
      </c>
      <c r="AY79" s="103" t="n">
        <f aca="false">($AZ79-$AH79)/18+AX79</f>
        <v>6.45795555555554</v>
      </c>
      <c r="AZ79" s="103" t="n">
        <f aca="false">(AZ82-AZ77)/5+AZ78</f>
        <v>5.7816</v>
      </c>
      <c r="BA79" s="114" t="n">
        <f aca="false">($AZ79-$AH79)/Delta+AZ79</f>
        <v>5.10524444444444</v>
      </c>
      <c r="BB79" s="114" t="n">
        <f aca="false">($AZ79-$AH79)/Delta+BA79</f>
        <v>4.42888888888889</v>
      </c>
      <c r="BC79" s="114" t="n">
        <f aca="false">($AZ79-$AH79)/Delta+BB79</f>
        <v>3.75253333333333</v>
      </c>
      <c r="BD79" s="114" t="n">
        <f aca="false">($AZ79-$AH79)/Delta+BC79</f>
        <v>3.07617777777778</v>
      </c>
      <c r="BE79" s="114" t="n">
        <f aca="false">($AZ79-$AH79)/Delta+BD79</f>
        <v>2.39982222222222</v>
      </c>
      <c r="BF79" s="114" t="n">
        <f aca="false">($AZ79-$AH79)/Delta+BE79</f>
        <v>1.72346666666667</v>
      </c>
      <c r="BG79" s="114" t="n">
        <f aca="false">($AZ79-$AH79)/Delta+BF79</f>
        <v>1.04711111111111</v>
      </c>
      <c r="BH79" s="114" t="n">
        <f aca="false">($AZ79-$AH79)/Delta+BG79</f>
        <v>0.370755555555556</v>
      </c>
      <c r="BI79" s="114" t="n">
        <f aca="false">($AZ79-$AH79)/Delta+BH79</f>
        <v>-0.305599999999999</v>
      </c>
      <c r="BJ79" s="114" t="n">
        <f aca="false">($AZ79-$AH79)/Delta+BI79</f>
        <v>-0.981955555555555</v>
      </c>
    </row>
    <row r="80" customFormat="false" ht="12.8" hidden="false" customHeight="false" outlineLevel="0" collapsed="false">
      <c r="A80" s="102" t="n">
        <f aca="false">(A$7-A$2)/5+A79</f>
        <v>113</v>
      </c>
      <c r="B80" s="103" t="n">
        <v>0</v>
      </c>
      <c r="C80" s="103" t="n">
        <f aca="false">$H80/6+B80</f>
        <v>1.00506666666667</v>
      </c>
      <c r="D80" s="103" t="n">
        <f aca="false">$H80/6+C80</f>
        <v>2.01013333333333</v>
      </c>
      <c r="E80" s="103" t="n">
        <f aca="false">$H80/6+D80</f>
        <v>3.0152</v>
      </c>
      <c r="F80" s="103" t="n">
        <f aca="false">$H80/6+E80</f>
        <v>4.02026666666667</v>
      </c>
      <c r="G80" s="103" t="n">
        <f aca="false">$H80/6+F80</f>
        <v>5.02533333333333</v>
      </c>
      <c r="H80" s="103" t="n">
        <f aca="false">(H82-H77)/5+H79</f>
        <v>6.0304</v>
      </c>
      <c r="I80" s="103" t="n">
        <f aca="false">(I82-I77)/5+I79</f>
        <v>6.7296</v>
      </c>
      <c r="J80" s="103" t="n">
        <f aca="false">(J82-J77)/5+J79</f>
        <v>9.3584</v>
      </c>
      <c r="K80" s="103" t="n">
        <f aca="false">(K82-K77)/5+K79</f>
        <v>11.6922</v>
      </c>
      <c r="L80" s="103" t="n">
        <f aca="false">(L82-L77)/5+L79</f>
        <v>13.1716</v>
      </c>
      <c r="M80" s="103" t="n">
        <f aca="false">(M82-M77)/5+M79</f>
        <v>15.0048</v>
      </c>
      <c r="N80" s="103" t="n">
        <f aca="false">(N82-N77)/5+N79</f>
        <v>16.3058</v>
      </c>
      <c r="O80" s="103" t="n">
        <f aca="false">(O82-O77)/5+O79</f>
        <v>19.927</v>
      </c>
      <c r="P80" s="103" t="n">
        <f aca="false">(P82-P77)/5+P79</f>
        <v>20.9786</v>
      </c>
      <c r="Q80" s="103" t="n">
        <f aca="false">(R80+P80)/2</f>
        <v>21.8092</v>
      </c>
      <c r="R80" s="103" t="n">
        <f aca="false">(R82-R77)/5+R79</f>
        <v>22.6398</v>
      </c>
      <c r="S80" s="103" t="n">
        <f aca="false">(T80+R80)/2</f>
        <v>23.319</v>
      </c>
      <c r="T80" s="103" t="n">
        <f aca="false">(T82-T77)/5+T79</f>
        <v>23.9982</v>
      </c>
      <c r="U80" s="103" t="n">
        <f aca="false">(V80+T80)/2</f>
        <v>24.5232</v>
      </c>
      <c r="V80" s="103" t="n">
        <f aca="false">(V82-V77)/5+V79</f>
        <v>25.0482</v>
      </c>
      <c r="W80" s="103" t="n">
        <f aca="false">(X80+V80)/2</f>
        <v>24.9722</v>
      </c>
      <c r="X80" s="103" t="n">
        <f aca="false">(X82-X77)/5+X79</f>
        <v>24.8962</v>
      </c>
      <c r="Y80" s="103" t="n">
        <f aca="false">(Z80+X80)/2</f>
        <v>24.2263</v>
      </c>
      <c r="Z80" s="103" t="n">
        <f aca="false">(Z82-Z77)/5+Z79</f>
        <v>23.5564</v>
      </c>
      <c r="AA80" s="103" t="n">
        <f aca="false">(AB80+Z80)/2</f>
        <v>22.7935</v>
      </c>
      <c r="AB80" s="103" t="n">
        <f aca="false">(AB82-AB77)/5+AB79</f>
        <v>22.0306</v>
      </c>
      <c r="AC80" s="103" t="n">
        <f aca="false">(AD80+AB80)/2</f>
        <v>21.3521</v>
      </c>
      <c r="AD80" s="103" t="n">
        <f aca="false">(AD82-AD77)/5+AD79</f>
        <v>20.6736</v>
      </c>
      <c r="AE80" s="103" t="n">
        <f aca="false">(AF80+AD80)/2</f>
        <v>20.0156</v>
      </c>
      <c r="AF80" s="103" t="n">
        <f aca="false">(AF82-AF77)/5+AF79</f>
        <v>19.3576</v>
      </c>
      <c r="AG80" s="103" t="n">
        <f aca="false">(AH80+AF80)/2</f>
        <v>18.6853</v>
      </c>
      <c r="AH80" s="103" t="n">
        <f aca="false">(AH82-AH77)/5+AH79</f>
        <v>18.013</v>
      </c>
      <c r="AI80" s="103" t="n">
        <f aca="false">($AZ80-$AH80)/18+AH80</f>
        <v>17.3325777777778</v>
      </c>
      <c r="AJ80" s="103" t="n">
        <f aca="false">($AZ80-$AH80)/18+AI80</f>
        <v>16.6521555555555</v>
      </c>
      <c r="AK80" s="103" t="n">
        <f aca="false">($AZ80-$AH80)/18+AJ80</f>
        <v>15.9717333333333</v>
      </c>
      <c r="AL80" s="103" t="n">
        <f aca="false">($AZ80-$AH80)/18+AK80</f>
        <v>15.2913111111111</v>
      </c>
      <c r="AM80" s="103" t="n">
        <f aca="false">($AZ80-$AH80)/18+AL80</f>
        <v>14.6108888888889</v>
      </c>
      <c r="AN80" s="103" t="n">
        <f aca="false">($AZ80-$AH80)/18+AM80</f>
        <v>13.9304666666667</v>
      </c>
      <c r="AO80" s="103" t="n">
        <f aca="false">($AZ80-$AH80)/18+AN80</f>
        <v>13.2500444444444</v>
      </c>
      <c r="AP80" s="103" t="n">
        <f aca="false">($AZ80-$AH80)/18+AO80</f>
        <v>12.5696222222222</v>
      </c>
      <c r="AQ80" s="103" t="n">
        <f aca="false">($AZ80-$AH80)/18+AP80</f>
        <v>11.8892</v>
      </c>
      <c r="AR80" s="103" t="n">
        <f aca="false">($AZ80-$AH80)/18+AQ80</f>
        <v>11.2087777777778</v>
      </c>
      <c r="AS80" s="103" t="n">
        <f aca="false">($AZ80-$AH80)/18+AR80</f>
        <v>10.5283555555556</v>
      </c>
      <c r="AT80" s="103" t="n">
        <f aca="false">($AZ80-$AH80)/18+AS80</f>
        <v>9.84793333333334</v>
      </c>
      <c r="AU80" s="103" t="n">
        <f aca="false">($AZ80-$AH80)/18+AT80</f>
        <v>9.16751111111112</v>
      </c>
      <c r="AV80" s="103" t="n">
        <f aca="false">($AZ80-$AH80)/18+AU80</f>
        <v>8.4870888888889</v>
      </c>
      <c r="AW80" s="103" t="n">
        <f aca="false">($AZ80-$AH80)/18+AV80</f>
        <v>7.80666666666667</v>
      </c>
      <c r="AX80" s="103" t="n">
        <f aca="false">($AZ80-$AH80)/18+AW80</f>
        <v>7.12624444444445</v>
      </c>
      <c r="AY80" s="103" t="n">
        <f aca="false">($AZ80-$AH80)/18+AX80</f>
        <v>6.44582222222223</v>
      </c>
      <c r="AZ80" s="103" t="n">
        <f aca="false">(AZ82-AZ77)/5+AZ79</f>
        <v>5.7654</v>
      </c>
      <c r="BA80" s="114" t="n">
        <f aca="false">($AZ80-$AH80)/Delta+AZ80</f>
        <v>5.08497777777778</v>
      </c>
      <c r="BB80" s="114" t="n">
        <f aca="false">($AZ80-$AH80)/Delta+BA80</f>
        <v>4.40455555555555</v>
      </c>
      <c r="BC80" s="114" t="n">
        <f aca="false">($AZ80-$AH80)/Delta+BB80</f>
        <v>3.72413333333333</v>
      </c>
      <c r="BD80" s="114" t="n">
        <f aca="false">($AZ80-$AH80)/Delta+BC80</f>
        <v>3.04371111111111</v>
      </c>
      <c r="BE80" s="114" t="n">
        <f aca="false">($AZ80-$AH80)/Delta+BD80</f>
        <v>2.36328888888889</v>
      </c>
      <c r="BF80" s="114" t="n">
        <f aca="false">($AZ80-$AH80)/Delta+BE80</f>
        <v>1.68286666666667</v>
      </c>
      <c r="BG80" s="114" t="n">
        <f aca="false">($AZ80-$AH80)/Delta+BF80</f>
        <v>1.00244444444444</v>
      </c>
      <c r="BH80" s="114" t="n">
        <f aca="false">($AZ80-$AH80)/Delta+BG80</f>
        <v>0.322022222222223</v>
      </c>
      <c r="BI80" s="114" t="n">
        <f aca="false">($AZ80-$AH80)/Delta+BH80</f>
        <v>-0.358399999999999</v>
      </c>
      <c r="BJ80" s="114" t="n">
        <f aca="false">($AZ80-$AH80)/Delta+BI80</f>
        <v>-1.03882222222222</v>
      </c>
    </row>
    <row r="81" customFormat="false" ht="12.8" hidden="false" customHeight="false" outlineLevel="0" collapsed="false">
      <c r="A81" s="102" t="n">
        <f aca="false">(A$7-A$2)/5+A80</f>
        <v>114</v>
      </c>
      <c r="B81" s="103" t="n">
        <v>0</v>
      </c>
      <c r="C81" s="103" t="n">
        <f aca="false">$H81/6+B81</f>
        <v>1.00353333333333</v>
      </c>
      <c r="D81" s="103" t="n">
        <f aca="false">$H81/6+C81</f>
        <v>2.00706666666667</v>
      </c>
      <c r="E81" s="103" t="n">
        <f aca="false">$H81/6+D81</f>
        <v>3.0106</v>
      </c>
      <c r="F81" s="103" t="n">
        <f aca="false">$H81/6+E81</f>
        <v>4.01413333333333</v>
      </c>
      <c r="G81" s="103" t="n">
        <f aca="false">$H81/6+F81</f>
        <v>5.01766666666667</v>
      </c>
      <c r="H81" s="103" t="n">
        <f aca="false">(H82-H77)/5+H80</f>
        <v>6.0212</v>
      </c>
      <c r="I81" s="103" t="n">
        <f aca="false">(I82-I77)/5+I80</f>
        <v>6.7108</v>
      </c>
      <c r="J81" s="103" t="n">
        <f aca="false">(J82-J77)/5+J80</f>
        <v>9.3342</v>
      </c>
      <c r="K81" s="103" t="n">
        <f aca="false">(K82-K77)/5+K80</f>
        <v>11.7016</v>
      </c>
      <c r="L81" s="103" t="n">
        <f aca="false">(L82-L77)/5+L80</f>
        <v>13.2358</v>
      </c>
      <c r="M81" s="103" t="n">
        <f aca="false">(M82-M77)/5+M80</f>
        <v>15.0464</v>
      </c>
      <c r="N81" s="103" t="n">
        <f aca="false">(N82-N77)/5+N80</f>
        <v>15.9984</v>
      </c>
      <c r="O81" s="103" t="n">
        <f aca="false">(O82-O77)/5+O80</f>
        <v>19.772</v>
      </c>
      <c r="P81" s="103" t="n">
        <f aca="false">(P82-P77)/5+P80</f>
        <v>20.9868</v>
      </c>
      <c r="Q81" s="103" t="n">
        <f aca="false">(R81+P81)/2</f>
        <v>21.8311</v>
      </c>
      <c r="R81" s="103" t="n">
        <f aca="false">(R82-R77)/5+R80</f>
        <v>22.6754</v>
      </c>
      <c r="S81" s="103" t="n">
        <f aca="false">(T81+R81)/2</f>
        <v>23.3695</v>
      </c>
      <c r="T81" s="103" t="n">
        <f aca="false">(T82-T77)/5+T80</f>
        <v>24.0636</v>
      </c>
      <c r="U81" s="103" t="n">
        <f aca="false">(V81+T81)/2</f>
        <v>24.6031</v>
      </c>
      <c r="V81" s="103" t="n">
        <f aca="false">(V82-V77)/5+V80</f>
        <v>25.1426</v>
      </c>
      <c r="W81" s="103" t="n">
        <f aca="false">(X81+V81)/2</f>
        <v>25.0756</v>
      </c>
      <c r="X81" s="103" t="n">
        <f aca="false">(X82-X77)/5+X80</f>
        <v>25.0086</v>
      </c>
      <c r="Y81" s="103" t="n">
        <f aca="false">(Z81+X81)/2</f>
        <v>24.3264</v>
      </c>
      <c r="Z81" s="103" t="n">
        <f aca="false">(Z82-Z77)/5+Z80</f>
        <v>23.6442</v>
      </c>
      <c r="AA81" s="103" t="n">
        <f aca="false">(AB81+Z81)/2</f>
        <v>22.8775</v>
      </c>
      <c r="AB81" s="103" t="n">
        <f aca="false">(AB82-AB77)/5+AB80</f>
        <v>22.1108</v>
      </c>
      <c r="AC81" s="103" t="n">
        <f aca="false">(AD81+AB81)/2</f>
        <v>21.4288</v>
      </c>
      <c r="AD81" s="103" t="n">
        <f aca="false">(AD82-AD77)/5+AD80</f>
        <v>20.7468</v>
      </c>
      <c r="AE81" s="103" t="n">
        <f aca="false">(AF81+AD81)/2</f>
        <v>20.0838</v>
      </c>
      <c r="AF81" s="103" t="n">
        <f aca="false">(AF82-AF77)/5+AF80</f>
        <v>19.4208</v>
      </c>
      <c r="AG81" s="103" t="n">
        <f aca="false">(AH81+AF81)/2</f>
        <v>18.7454</v>
      </c>
      <c r="AH81" s="103" t="n">
        <f aca="false">(AH82-AH77)/5+AH80</f>
        <v>18.07</v>
      </c>
      <c r="AI81" s="103" t="n">
        <f aca="false">($AZ81-$AH81)/18+AH81</f>
        <v>17.3855111111111</v>
      </c>
      <c r="AJ81" s="103" t="n">
        <f aca="false">($AZ81-$AH81)/18+AI81</f>
        <v>16.7010222222222</v>
      </c>
      <c r="AK81" s="103" t="n">
        <f aca="false">($AZ81-$AH81)/18+AJ81</f>
        <v>16.0165333333333</v>
      </c>
      <c r="AL81" s="103" t="n">
        <f aca="false">($AZ81-$AH81)/18+AK81</f>
        <v>15.3320444444444</v>
      </c>
      <c r="AM81" s="103" t="n">
        <f aca="false">($AZ81-$AH81)/18+AL81</f>
        <v>14.6475555555556</v>
      </c>
      <c r="AN81" s="103" t="n">
        <f aca="false">($AZ81-$AH81)/18+AM81</f>
        <v>13.9630666666667</v>
      </c>
      <c r="AO81" s="103" t="n">
        <f aca="false">($AZ81-$AH81)/18+AN81</f>
        <v>13.2785777777778</v>
      </c>
      <c r="AP81" s="103" t="n">
        <f aca="false">($AZ81-$AH81)/18+AO81</f>
        <v>12.5940888888889</v>
      </c>
      <c r="AQ81" s="103" t="n">
        <f aca="false">($AZ81-$AH81)/18+AP81</f>
        <v>11.9096</v>
      </c>
      <c r="AR81" s="103" t="n">
        <f aca="false">($AZ81-$AH81)/18+AQ81</f>
        <v>11.2251111111111</v>
      </c>
      <c r="AS81" s="103" t="n">
        <f aca="false">($AZ81-$AH81)/18+AR81</f>
        <v>10.5406222222222</v>
      </c>
      <c r="AT81" s="103" t="n">
        <f aca="false">($AZ81-$AH81)/18+AS81</f>
        <v>9.85613333333333</v>
      </c>
      <c r="AU81" s="103" t="n">
        <f aca="false">($AZ81-$AH81)/18+AT81</f>
        <v>9.17164444444445</v>
      </c>
      <c r="AV81" s="103" t="n">
        <f aca="false">($AZ81-$AH81)/18+AU81</f>
        <v>8.48715555555556</v>
      </c>
      <c r="AW81" s="103" t="n">
        <f aca="false">($AZ81-$AH81)/18+AV81</f>
        <v>7.80266666666667</v>
      </c>
      <c r="AX81" s="103" t="n">
        <f aca="false">($AZ81-$AH81)/18+AW81</f>
        <v>7.11817777777778</v>
      </c>
      <c r="AY81" s="103" t="n">
        <f aca="false">($AZ81-$AH81)/18+AX81</f>
        <v>6.43368888888889</v>
      </c>
      <c r="AZ81" s="103" t="n">
        <f aca="false">(AZ82-AZ77)/5+AZ80</f>
        <v>5.7492</v>
      </c>
      <c r="BA81" s="114" t="n">
        <f aca="false">($AZ81-$AH81)/Delta+AZ81</f>
        <v>5.06471111111111</v>
      </c>
      <c r="BB81" s="114" t="n">
        <f aca="false">($AZ81-$AH81)/Delta+BA81</f>
        <v>4.38022222222222</v>
      </c>
      <c r="BC81" s="114" t="n">
        <f aca="false">($AZ81-$AH81)/Delta+BB81</f>
        <v>3.69573333333333</v>
      </c>
      <c r="BD81" s="114" t="n">
        <f aca="false">($AZ81-$AH81)/Delta+BC81</f>
        <v>3.01124444444444</v>
      </c>
      <c r="BE81" s="114" t="n">
        <f aca="false">($AZ81-$AH81)/Delta+BD81</f>
        <v>2.32675555555555</v>
      </c>
      <c r="BF81" s="114" t="n">
        <f aca="false">($AZ81-$AH81)/Delta+BE81</f>
        <v>1.64226666666667</v>
      </c>
      <c r="BG81" s="114" t="n">
        <f aca="false">($AZ81-$AH81)/Delta+BF81</f>
        <v>0.957777777777777</v>
      </c>
      <c r="BH81" s="114" t="n">
        <f aca="false">($AZ81-$AH81)/Delta+BG81</f>
        <v>0.273288888888889</v>
      </c>
      <c r="BI81" s="114" t="n">
        <f aca="false">($AZ81-$AH81)/Delta+BH81</f>
        <v>-0.4112</v>
      </c>
      <c r="BJ81" s="114" t="n">
        <f aca="false">($AZ81-$AH81)/Delta+BI81</f>
        <v>-1.09568888888889</v>
      </c>
    </row>
    <row r="82" customFormat="false" ht="12.8" hidden="false" customHeight="false" outlineLevel="0" collapsed="false">
      <c r="A82" s="102" t="n">
        <f aca="false">A77+5</f>
        <v>115</v>
      </c>
      <c r="B82" s="103" t="n">
        <v>0</v>
      </c>
      <c r="C82" s="103" t="n">
        <f aca="false">$H82/6+B82</f>
        <v>1.002</v>
      </c>
      <c r="D82" s="103" t="n">
        <f aca="false">$H82/6+C82</f>
        <v>2.004</v>
      </c>
      <c r="E82" s="103" t="n">
        <f aca="false">$H82/6+D82</f>
        <v>3.006</v>
      </c>
      <c r="F82" s="103" t="n">
        <f aca="false">$H82/6+E82</f>
        <v>4.008</v>
      </c>
      <c r="G82" s="103" t="n">
        <f aca="false">$H82/6+F82</f>
        <v>5.01</v>
      </c>
      <c r="H82" s="113" t="n">
        <f aca="false">polar_type22!$Z$6</f>
        <v>6.012</v>
      </c>
      <c r="I82" s="113" t="n">
        <f aca="false">polar_type22!$Z$7</f>
        <v>6.692</v>
      </c>
      <c r="J82" s="113" t="n">
        <f aca="false">polar_type22!$Z$8</f>
        <v>9.31</v>
      </c>
      <c r="K82" s="113" t="n">
        <f aca="false">polar_type22!$Z$9</f>
        <v>11.711</v>
      </c>
      <c r="L82" s="113" t="n">
        <f aca="false">polar_type22!$Z$10</f>
        <v>13.3</v>
      </c>
      <c r="M82" s="113" t="n">
        <f aca="false">polar_type22!$Z$11</f>
        <v>15.088</v>
      </c>
      <c r="N82" s="113" t="n">
        <f aca="false">polar_type22!$Z$12</f>
        <v>15.691</v>
      </c>
      <c r="O82" s="113" t="n">
        <f aca="false">polar_type22!$Z$13</f>
        <v>19.617</v>
      </c>
      <c r="P82" s="113" t="n">
        <f aca="false">polar_type22!$Z$14</f>
        <v>20.995</v>
      </c>
      <c r="Q82" s="103" t="n">
        <f aca="false">(R82+P82)/2</f>
        <v>21.853</v>
      </c>
      <c r="R82" s="113" t="n">
        <f aca="false">polar_type22!$Z$15</f>
        <v>22.711</v>
      </c>
      <c r="S82" s="103" t="n">
        <f aca="false">(T82+R82)/2</f>
        <v>23.42</v>
      </c>
      <c r="T82" s="113" t="n">
        <f aca="false">polar_type22!$Z$16</f>
        <v>24.129</v>
      </c>
      <c r="U82" s="103" t="n">
        <f aca="false">(V82+T82)/2</f>
        <v>24.683</v>
      </c>
      <c r="V82" s="113" t="n">
        <f aca="false">polar_type22!$Z$17</f>
        <v>25.237</v>
      </c>
      <c r="W82" s="103" t="n">
        <f aca="false">(X82+V82)/2</f>
        <v>25.179</v>
      </c>
      <c r="X82" s="113" t="n">
        <f aca="false">polar_type22!$Z$18</f>
        <v>25.121</v>
      </c>
      <c r="Y82" s="103" t="n">
        <f aca="false">(Z82+X82)/2</f>
        <v>24.4265</v>
      </c>
      <c r="Z82" s="113" t="n">
        <f aca="false">polar_type22!$Z$19</f>
        <v>23.732</v>
      </c>
      <c r="AA82" s="103" t="n">
        <f aca="false">(AB82+Z82)/2</f>
        <v>22.9615</v>
      </c>
      <c r="AB82" s="113" t="n">
        <f aca="false">polar_type22!$Z$20</f>
        <v>22.191</v>
      </c>
      <c r="AC82" s="103" t="n">
        <f aca="false">(AD82+AB82)/2</f>
        <v>21.5055</v>
      </c>
      <c r="AD82" s="113" t="n">
        <f aca="false">polar_type22!$Z$21</f>
        <v>20.82</v>
      </c>
      <c r="AE82" s="103" t="n">
        <f aca="false">(AF82+AD82)/2</f>
        <v>20.152</v>
      </c>
      <c r="AF82" s="113" t="n">
        <f aca="false">polar_type22!$Z$22</f>
        <v>19.484</v>
      </c>
      <c r="AG82" s="103" t="n">
        <f aca="false">(AH82+AF82)/2</f>
        <v>18.8055</v>
      </c>
      <c r="AH82" s="113" t="n">
        <f aca="false">polar_type22!$Z$23</f>
        <v>18.127</v>
      </c>
      <c r="AI82" s="103" t="n">
        <f aca="false">($AZ82-$AH82)/18+AH82</f>
        <v>17.4384444444444</v>
      </c>
      <c r="AJ82" s="103" t="n">
        <f aca="false">($AZ82-$AH82)/18+AI82</f>
        <v>16.7498888888889</v>
      </c>
      <c r="AK82" s="103" t="n">
        <f aca="false">($AZ82-$AH82)/18+AJ82</f>
        <v>16.0613333333333</v>
      </c>
      <c r="AL82" s="103" t="n">
        <f aca="false">($AZ82-$AH82)/18+AK82</f>
        <v>15.3727777777778</v>
      </c>
      <c r="AM82" s="103" t="n">
        <f aca="false">($AZ82-$AH82)/18+AL82</f>
        <v>14.6842222222222</v>
      </c>
      <c r="AN82" s="103" t="n">
        <f aca="false">($AZ82-$AH82)/18+AM82</f>
        <v>13.9956666666667</v>
      </c>
      <c r="AO82" s="103" t="n">
        <f aca="false">($AZ82-$AH82)/18+AN82</f>
        <v>13.3071111111111</v>
      </c>
      <c r="AP82" s="103" t="n">
        <f aca="false">($AZ82-$AH82)/18+AO82</f>
        <v>12.6185555555555</v>
      </c>
      <c r="AQ82" s="103" t="n">
        <f aca="false">($AZ82-$AH82)/18+AP82</f>
        <v>11.93</v>
      </c>
      <c r="AR82" s="103" t="n">
        <f aca="false">($AZ82-$AH82)/18+AQ82</f>
        <v>11.2414444444444</v>
      </c>
      <c r="AS82" s="103" t="n">
        <f aca="false">($AZ82-$AH82)/18+AR82</f>
        <v>10.5528888888889</v>
      </c>
      <c r="AT82" s="103" t="n">
        <f aca="false">($AZ82-$AH82)/18+AS82</f>
        <v>9.86433333333332</v>
      </c>
      <c r="AU82" s="103" t="n">
        <f aca="false">($AZ82-$AH82)/18+AT82</f>
        <v>9.17577777777777</v>
      </c>
      <c r="AV82" s="103" t="n">
        <f aca="false">($AZ82-$AH82)/18+AU82</f>
        <v>8.48722222222221</v>
      </c>
      <c r="AW82" s="103" t="n">
        <f aca="false">($AZ82-$AH82)/18+AV82</f>
        <v>7.79866666666666</v>
      </c>
      <c r="AX82" s="103" t="n">
        <f aca="false">($AZ82-$AH82)/18+AW82</f>
        <v>7.1101111111111</v>
      </c>
      <c r="AY82" s="103" t="n">
        <f aca="false">($AZ82-$AH82)/18+AX82</f>
        <v>6.42155555555555</v>
      </c>
      <c r="AZ82" s="113" t="n">
        <f aca="false">polar_type22!$Z$24</f>
        <v>5.733</v>
      </c>
      <c r="BA82" s="114" t="n">
        <f aca="false">($AZ82-$AH82)/Delta+AZ82</f>
        <v>5.04444444444444</v>
      </c>
      <c r="BB82" s="114" t="n">
        <f aca="false">($AZ82-$AH82)/Delta+BA82</f>
        <v>4.35588888888889</v>
      </c>
      <c r="BC82" s="114" t="n">
        <f aca="false">($AZ82-$AH82)/Delta+BB82</f>
        <v>3.66733333333333</v>
      </c>
      <c r="BD82" s="114" t="n">
        <f aca="false">($AZ82-$AH82)/Delta+BC82</f>
        <v>2.97877777777778</v>
      </c>
      <c r="BE82" s="114" t="n">
        <f aca="false">($AZ82-$AH82)/Delta+BD82</f>
        <v>2.29022222222222</v>
      </c>
      <c r="BF82" s="114" t="n">
        <f aca="false">($AZ82-$AH82)/Delta+BE82</f>
        <v>1.60166666666667</v>
      </c>
      <c r="BG82" s="114" t="n">
        <f aca="false">($AZ82-$AH82)/Delta+BF82</f>
        <v>0.913111111111112</v>
      </c>
      <c r="BH82" s="114" t="n">
        <f aca="false">($AZ82-$AH82)/Delta+BG82</f>
        <v>0.224555555555556</v>
      </c>
      <c r="BI82" s="114" t="n">
        <f aca="false">($AZ82-$AH82)/Delta+BH82</f>
        <v>-0.463999999999999</v>
      </c>
      <c r="BJ82" s="114" t="n">
        <f aca="false">($AZ82-$AH82)/Delta+BI82</f>
        <v>-1.15255555555555</v>
      </c>
    </row>
    <row r="83" customFormat="false" ht="12.8" hidden="false" customHeight="false" outlineLevel="0" collapsed="false">
      <c r="A83" s="102" t="n">
        <f aca="false">(A$7-A$2)/5+A82</f>
        <v>116</v>
      </c>
      <c r="B83" s="103" t="n">
        <v>0</v>
      </c>
      <c r="C83" s="103" t="n">
        <f aca="false">$H83/6+B83</f>
        <v>0.999666666666667</v>
      </c>
      <c r="D83" s="103" t="n">
        <f aca="false">$H83/6+C83</f>
        <v>1.99933333333333</v>
      </c>
      <c r="E83" s="103" t="n">
        <f aca="false">$H83/6+D83</f>
        <v>2.999</v>
      </c>
      <c r="F83" s="103" t="n">
        <f aca="false">$H83/6+E83</f>
        <v>3.99866666666667</v>
      </c>
      <c r="G83" s="103" t="n">
        <f aca="false">$H83/6+F83</f>
        <v>4.99833333333333</v>
      </c>
      <c r="H83" s="103" t="n">
        <f aca="false">(H87-H82)/5+H82</f>
        <v>5.998</v>
      </c>
      <c r="I83" s="103" t="n">
        <f aca="false">(I87-I82)/5+I82</f>
        <v>6.667</v>
      </c>
      <c r="J83" s="103" t="n">
        <f aca="false">(J87-J82)/5+J82</f>
        <v>9.234</v>
      </c>
      <c r="K83" s="103" t="n">
        <f aca="false">(K87-K82)/5+K82</f>
        <v>11.6756</v>
      </c>
      <c r="L83" s="103" t="n">
        <f aca="false">(L87-L82)/5+L82</f>
        <v>13.262</v>
      </c>
      <c r="M83" s="103" t="n">
        <f aca="false">(M87-M82)/5+M82</f>
        <v>15.1454</v>
      </c>
      <c r="N83" s="103" t="n">
        <f aca="false">(N87-N82)/5+N82</f>
        <v>15.5436</v>
      </c>
      <c r="O83" s="103" t="n">
        <f aca="false">(O87-O82)/5+O82</f>
        <v>18.868</v>
      </c>
      <c r="P83" s="103" t="n">
        <f aca="false">(P87-P82)/5+P82</f>
        <v>20.767</v>
      </c>
      <c r="Q83" s="103" t="n">
        <f aca="false">(R83+P83)/2</f>
        <v>21.7479</v>
      </c>
      <c r="R83" s="103" t="n">
        <f aca="false">(R87-R82)/5+R82</f>
        <v>22.7288</v>
      </c>
      <c r="S83" s="103" t="n">
        <f aca="false">(T83+R83)/2</f>
        <v>23.448</v>
      </c>
      <c r="T83" s="103" t="n">
        <f aca="false">(T87-T82)/5+T82</f>
        <v>24.1672</v>
      </c>
      <c r="U83" s="103" t="n">
        <f aca="false">(V83+T83)/2</f>
        <v>24.7339</v>
      </c>
      <c r="V83" s="103" t="n">
        <f aca="false">(V87-V82)/5+V82</f>
        <v>25.3006</v>
      </c>
      <c r="W83" s="103" t="n">
        <f aca="false">(X83+V83)/2</f>
        <v>25.2542</v>
      </c>
      <c r="X83" s="103" t="n">
        <f aca="false">(X87-X82)/5+X82</f>
        <v>25.2078</v>
      </c>
      <c r="Y83" s="103" t="n">
        <f aca="false">(Z83+X83)/2</f>
        <v>24.5223</v>
      </c>
      <c r="Z83" s="103" t="n">
        <f aca="false">(Z87-Z82)/5+Z82</f>
        <v>23.8368</v>
      </c>
      <c r="AA83" s="103" t="n">
        <f aca="false">(AB83+Z83)/2</f>
        <v>23.0607</v>
      </c>
      <c r="AB83" s="103" t="n">
        <f aca="false">(AB87-AB82)/5+AB82</f>
        <v>22.2846</v>
      </c>
      <c r="AC83" s="103" t="n">
        <f aca="false">(AD83+AB83)/2</f>
        <v>21.5939</v>
      </c>
      <c r="AD83" s="103" t="n">
        <f aca="false">(AD87-AD82)/5+AD82</f>
        <v>20.9032</v>
      </c>
      <c r="AE83" s="103" t="n">
        <f aca="false">(AF83+AD83)/2</f>
        <v>20.2321</v>
      </c>
      <c r="AF83" s="103" t="n">
        <f aca="false">(AF87-AF82)/5+AF82</f>
        <v>19.561</v>
      </c>
      <c r="AG83" s="103" t="n">
        <f aca="false">(AH83+AF83)/2</f>
        <v>18.8768</v>
      </c>
      <c r="AH83" s="103" t="n">
        <f aca="false">(AH87-AH82)/5+AH82</f>
        <v>18.1926</v>
      </c>
      <c r="AI83" s="103" t="n">
        <f aca="false">($AZ83-$AH83)/18+AH83</f>
        <v>17.4995</v>
      </c>
      <c r="AJ83" s="103" t="n">
        <f aca="false">($AZ83-$AH83)/18+AI83</f>
        <v>16.8064</v>
      </c>
      <c r="AK83" s="103" t="n">
        <f aca="false">($AZ83-$AH83)/18+AJ83</f>
        <v>16.1133</v>
      </c>
      <c r="AL83" s="103" t="n">
        <f aca="false">($AZ83-$AH83)/18+AK83</f>
        <v>15.4202</v>
      </c>
      <c r="AM83" s="103" t="n">
        <f aca="false">($AZ83-$AH83)/18+AL83</f>
        <v>14.7271</v>
      </c>
      <c r="AN83" s="103" t="n">
        <f aca="false">($AZ83-$AH83)/18+AM83</f>
        <v>14.034</v>
      </c>
      <c r="AO83" s="103" t="n">
        <f aca="false">($AZ83-$AH83)/18+AN83</f>
        <v>13.3409</v>
      </c>
      <c r="AP83" s="103" t="n">
        <f aca="false">($AZ83-$AH83)/18+AO83</f>
        <v>12.6478</v>
      </c>
      <c r="AQ83" s="103" t="n">
        <f aca="false">($AZ83-$AH83)/18+AP83</f>
        <v>11.9547</v>
      </c>
      <c r="AR83" s="103" t="n">
        <f aca="false">($AZ83-$AH83)/18+AQ83</f>
        <v>11.2616</v>
      </c>
      <c r="AS83" s="103" t="n">
        <f aca="false">($AZ83-$AH83)/18+AR83</f>
        <v>10.5685</v>
      </c>
      <c r="AT83" s="103" t="n">
        <f aca="false">($AZ83-$AH83)/18+AS83</f>
        <v>9.8754</v>
      </c>
      <c r="AU83" s="103" t="n">
        <f aca="false">($AZ83-$AH83)/18+AT83</f>
        <v>9.1823</v>
      </c>
      <c r="AV83" s="103" t="n">
        <f aca="false">($AZ83-$AH83)/18+AU83</f>
        <v>8.4892</v>
      </c>
      <c r="AW83" s="103" t="n">
        <f aca="false">($AZ83-$AH83)/18+AV83</f>
        <v>7.7961</v>
      </c>
      <c r="AX83" s="103" t="n">
        <f aca="false">($AZ83-$AH83)/18+AW83</f>
        <v>7.103</v>
      </c>
      <c r="AY83" s="103" t="n">
        <f aca="false">($AZ83-$AH83)/18+AX83</f>
        <v>6.4099</v>
      </c>
      <c r="AZ83" s="103" t="n">
        <f aca="false">(AZ87-AZ82)/5+AZ82</f>
        <v>5.7168</v>
      </c>
      <c r="BA83" s="114" t="n">
        <f aca="false">($AZ83-$AH83)/Delta+AZ83</f>
        <v>5.0237</v>
      </c>
      <c r="BB83" s="114" t="n">
        <f aca="false">($AZ83-$AH83)/Delta+BA83</f>
        <v>4.3306</v>
      </c>
      <c r="BC83" s="114" t="n">
        <f aca="false">($AZ83-$AH83)/Delta+BB83</f>
        <v>3.6375</v>
      </c>
      <c r="BD83" s="114" t="n">
        <f aca="false">($AZ83-$AH83)/Delta+BC83</f>
        <v>2.9444</v>
      </c>
      <c r="BE83" s="114" t="n">
        <f aca="false">($AZ83-$AH83)/Delta+BD83</f>
        <v>2.2513</v>
      </c>
      <c r="BF83" s="114" t="n">
        <f aca="false">($AZ83-$AH83)/Delta+BE83</f>
        <v>1.5582</v>
      </c>
      <c r="BG83" s="114" t="n">
        <f aca="false">($AZ83-$AH83)/Delta+BF83</f>
        <v>0.8651</v>
      </c>
      <c r="BH83" s="114" t="n">
        <f aca="false">($AZ83-$AH83)/Delta+BG83</f>
        <v>0.172</v>
      </c>
      <c r="BI83" s="114" t="n">
        <f aca="false">($AZ83-$AH83)/Delta+BH83</f>
        <v>-0.5211</v>
      </c>
      <c r="BJ83" s="114" t="n">
        <f aca="false">($AZ83-$AH83)/Delta+BI83</f>
        <v>-1.2142</v>
      </c>
    </row>
    <row r="84" customFormat="false" ht="12.8" hidden="false" customHeight="false" outlineLevel="0" collapsed="false">
      <c r="A84" s="102" t="n">
        <f aca="false">(A$7-A$2)/5+A83</f>
        <v>117</v>
      </c>
      <c r="B84" s="103" t="n">
        <v>0</v>
      </c>
      <c r="C84" s="103" t="n">
        <f aca="false">$H84/6+B84</f>
        <v>0.997333333333333</v>
      </c>
      <c r="D84" s="103" t="n">
        <f aca="false">$H84/6+C84</f>
        <v>1.99466666666667</v>
      </c>
      <c r="E84" s="103" t="n">
        <f aca="false">$H84/6+D84</f>
        <v>2.992</v>
      </c>
      <c r="F84" s="103" t="n">
        <f aca="false">$H84/6+E84</f>
        <v>3.98933333333333</v>
      </c>
      <c r="G84" s="103" t="n">
        <f aca="false">$H84/6+F84</f>
        <v>4.98666666666667</v>
      </c>
      <c r="H84" s="103" t="n">
        <f aca="false">(H87-H82)/5+H83</f>
        <v>5.984</v>
      </c>
      <c r="I84" s="103" t="n">
        <f aca="false">(I87-I82)/5+I83</f>
        <v>6.642</v>
      </c>
      <c r="J84" s="103" t="n">
        <f aca="false">(J87-J82)/5+J83</f>
        <v>9.158</v>
      </c>
      <c r="K84" s="103" t="n">
        <f aca="false">(K87-K82)/5+K83</f>
        <v>11.6402</v>
      </c>
      <c r="L84" s="103" t="n">
        <f aca="false">(L87-L82)/5+L83</f>
        <v>13.224</v>
      </c>
      <c r="M84" s="103" t="n">
        <f aca="false">(M87-M82)/5+M83</f>
        <v>15.2028</v>
      </c>
      <c r="N84" s="103" t="n">
        <f aca="false">(N87-N82)/5+N83</f>
        <v>15.3962</v>
      </c>
      <c r="O84" s="103" t="n">
        <f aca="false">(O87-O82)/5+O83</f>
        <v>18.119</v>
      </c>
      <c r="P84" s="103" t="n">
        <f aca="false">(P87-P82)/5+P83</f>
        <v>20.539</v>
      </c>
      <c r="Q84" s="103" t="n">
        <f aca="false">(R84+P84)/2</f>
        <v>21.6428</v>
      </c>
      <c r="R84" s="103" t="n">
        <f aca="false">(R87-R82)/5+R83</f>
        <v>22.7466</v>
      </c>
      <c r="S84" s="103" t="n">
        <f aca="false">(T84+R84)/2</f>
        <v>23.476</v>
      </c>
      <c r="T84" s="103" t="n">
        <f aca="false">(T87-T82)/5+T83</f>
        <v>24.2054</v>
      </c>
      <c r="U84" s="103" t="n">
        <f aca="false">(V84+T84)/2</f>
        <v>24.7848</v>
      </c>
      <c r="V84" s="103" t="n">
        <f aca="false">(V87-V82)/5+V83</f>
        <v>25.3642</v>
      </c>
      <c r="W84" s="103" t="n">
        <f aca="false">(X84+V84)/2</f>
        <v>25.3294</v>
      </c>
      <c r="X84" s="103" t="n">
        <f aca="false">(X87-X82)/5+X83</f>
        <v>25.2946</v>
      </c>
      <c r="Y84" s="103" t="n">
        <f aca="false">(Z84+X84)/2</f>
        <v>24.6181</v>
      </c>
      <c r="Z84" s="103" t="n">
        <f aca="false">(Z87-Z82)/5+Z83</f>
        <v>23.9416</v>
      </c>
      <c r="AA84" s="103" t="n">
        <f aca="false">(AB84+Z84)/2</f>
        <v>23.1599</v>
      </c>
      <c r="AB84" s="103" t="n">
        <f aca="false">(AB87-AB82)/5+AB83</f>
        <v>22.3782</v>
      </c>
      <c r="AC84" s="103" t="n">
        <f aca="false">(AD84+AB84)/2</f>
        <v>21.6823</v>
      </c>
      <c r="AD84" s="103" t="n">
        <f aca="false">(AD87-AD82)/5+AD83</f>
        <v>20.9864</v>
      </c>
      <c r="AE84" s="103" t="n">
        <f aca="false">(AF84+AD84)/2</f>
        <v>20.3122</v>
      </c>
      <c r="AF84" s="103" t="n">
        <f aca="false">(AF87-AF82)/5+AF83</f>
        <v>19.638</v>
      </c>
      <c r="AG84" s="103" t="n">
        <f aca="false">(AH84+AF84)/2</f>
        <v>18.9481</v>
      </c>
      <c r="AH84" s="103" t="n">
        <f aca="false">(AH87-AH82)/5+AH83</f>
        <v>18.2582</v>
      </c>
      <c r="AI84" s="103" t="n">
        <f aca="false">($AZ84-$AH84)/18+AH84</f>
        <v>17.5605555555556</v>
      </c>
      <c r="AJ84" s="103" t="n">
        <f aca="false">($AZ84-$AH84)/18+AI84</f>
        <v>16.8629111111111</v>
      </c>
      <c r="AK84" s="103" t="n">
        <f aca="false">($AZ84-$AH84)/18+AJ84</f>
        <v>16.1652666666667</v>
      </c>
      <c r="AL84" s="103" t="n">
        <f aca="false">($AZ84-$AH84)/18+AK84</f>
        <v>15.4676222222222</v>
      </c>
      <c r="AM84" s="103" t="n">
        <f aca="false">($AZ84-$AH84)/18+AL84</f>
        <v>14.7699777777778</v>
      </c>
      <c r="AN84" s="103" t="n">
        <f aca="false">($AZ84-$AH84)/18+AM84</f>
        <v>14.0723333333333</v>
      </c>
      <c r="AO84" s="103" t="n">
        <f aca="false">($AZ84-$AH84)/18+AN84</f>
        <v>13.3746888888889</v>
      </c>
      <c r="AP84" s="103" t="n">
        <f aca="false">($AZ84-$AH84)/18+AO84</f>
        <v>12.6770444444444</v>
      </c>
      <c r="AQ84" s="103" t="n">
        <f aca="false">($AZ84-$AH84)/18+AP84</f>
        <v>11.9794</v>
      </c>
      <c r="AR84" s="103" t="n">
        <f aca="false">($AZ84-$AH84)/18+AQ84</f>
        <v>11.2817555555556</v>
      </c>
      <c r="AS84" s="103" t="n">
        <f aca="false">($AZ84-$AH84)/18+AR84</f>
        <v>10.5841111111111</v>
      </c>
      <c r="AT84" s="103" t="n">
        <f aca="false">($AZ84-$AH84)/18+AS84</f>
        <v>9.88646666666667</v>
      </c>
      <c r="AU84" s="103" t="n">
        <f aca="false">($AZ84-$AH84)/18+AT84</f>
        <v>9.18882222222222</v>
      </c>
      <c r="AV84" s="103" t="n">
        <f aca="false">($AZ84-$AH84)/18+AU84</f>
        <v>8.49117777777778</v>
      </c>
      <c r="AW84" s="103" t="n">
        <f aca="false">($AZ84-$AH84)/18+AV84</f>
        <v>7.79353333333334</v>
      </c>
      <c r="AX84" s="103" t="n">
        <f aca="false">($AZ84-$AH84)/18+AW84</f>
        <v>7.09588888888889</v>
      </c>
      <c r="AY84" s="103" t="n">
        <f aca="false">($AZ84-$AH84)/18+AX84</f>
        <v>6.39824444444445</v>
      </c>
      <c r="AZ84" s="103" t="n">
        <f aca="false">(AZ87-AZ82)/5+AZ83</f>
        <v>5.7006</v>
      </c>
      <c r="BA84" s="114" t="n">
        <f aca="false">($AZ84-$AH84)/Delta+AZ84</f>
        <v>5.00295555555556</v>
      </c>
      <c r="BB84" s="114" t="n">
        <f aca="false">($AZ84-$AH84)/Delta+BA84</f>
        <v>4.30531111111111</v>
      </c>
      <c r="BC84" s="114" t="n">
        <f aca="false">($AZ84-$AH84)/Delta+BB84</f>
        <v>3.60766666666667</v>
      </c>
      <c r="BD84" s="114" t="n">
        <f aca="false">($AZ84-$AH84)/Delta+BC84</f>
        <v>2.91002222222222</v>
      </c>
      <c r="BE84" s="114" t="n">
        <f aca="false">($AZ84-$AH84)/Delta+BD84</f>
        <v>2.21237777777778</v>
      </c>
      <c r="BF84" s="114" t="n">
        <f aca="false">($AZ84-$AH84)/Delta+BE84</f>
        <v>1.51473333333333</v>
      </c>
      <c r="BG84" s="114" t="n">
        <f aca="false">($AZ84-$AH84)/Delta+BF84</f>
        <v>0.817088888888891</v>
      </c>
      <c r="BH84" s="114" t="n">
        <f aca="false">($AZ84-$AH84)/Delta+BG84</f>
        <v>0.119444444444446</v>
      </c>
      <c r="BI84" s="114" t="n">
        <f aca="false">($AZ84-$AH84)/Delta+BH84</f>
        <v>-0.578199999999998</v>
      </c>
      <c r="BJ84" s="114" t="n">
        <f aca="false">($AZ84-$AH84)/Delta+BI84</f>
        <v>-1.27584444444444</v>
      </c>
    </row>
    <row r="85" customFormat="false" ht="12.8" hidden="false" customHeight="false" outlineLevel="0" collapsed="false">
      <c r="A85" s="102" t="n">
        <f aca="false">(A$7-A$2)/5+A84</f>
        <v>118</v>
      </c>
      <c r="B85" s="103" t="n">
        <v>0</v>
      </c>
      <c r="C85" s="103" t="n">
        <f aca="false">$H85/6+B85</f>
        <v>0.995</v>
      </c>
      <c r="D85" s="103" t="n">
        <f aca="false">$H85/6+C85</f>
        <v>1.99</v>
      </c>
      <c r="E85" s="103" t="n">
        <f aca="false">$H85/6+D85</f>
        <v>2.985</v>
      </c>
      <c r="F85" s="103" t="n">
        <f aca="false">$H85/6+E85</f>
        <v>3.98</v>
      </c>
      <c r="G85" s="103" t="n">
        <f aca="false">$H85/6+F85</f>
        <v>4.975</v>
      </c>
      <c r="H85" s="103" t="n">
        <f aca="false">(H87-H82)/5+H84</f>
        <v>5.97</v>
      </c>
      <c r="I85" s="103" t="n">
        <f aca="false">(I87-I82)/5+I84</f>
        <v>6.617</v>
      </c>
      <c r="J85" s="103" t="n">
        <f aca="false">(J87-J82)/5+J84</f>
        <v>9.082</v>
      </c>
      <c r="K85" s="103" t="n">
        <f aca="false">(K87-K82)/5+K84</f>
        <v>11.6048</v>
      </c>
      <c r="L85" s="103" t="n">
        <f aca="false">(L87-L82)/5+L84</f>
        <v>13.186</v>
      </c>
      <c r="M85" s="103" t="n">
        <f aca="false">(M87-M82)/5+M84</f>
        <v>15.2602</v>
      </c>
      <c r="N85" s="103" t="n">
        <f aca="false">(N87-N82)/5+N84</f>
        <v>15.2488</v>
      </c>
      <c r="O85" s="103" t="n">
        <f aca="false">(O87-O82)/5+O84</f>
        <v>17.37</v>
      </c>
      <c r="P85" s="103" t="n">
        <f aca="false">(P87-P82)/5+P84</f>
        <v>20.311</v>
      </c>
      <c r="Q85" s="103" t="n">
        <f aca="false">(R85+P85)/2</f>
        <v>21.5377</v>
      </c>
      <c r="R85" s="103" t="n">
        <f aca="false">(R87-R82)/5+R84</f>
        <v>22.7644</v>
      </c>
      <c r="S85" s="103" t="n">
        <f aca="false">(T85+R85)/2</f>
        <v>23.504</v>
      </c>
      <c r="T85" s="103" t="n">
        <f aca="false">(T87-T82)/5+T84</f>
        <v>24.2436</v>
      </c>
      <c r="U85" s="103" t="n">
        <f aca="false">(V85+T85)/2</f>
        <v>24.8357</v>
      </c>
      <c r="V85" s="103" t="n">
        <f aca="false">(V87-V82)/5+V84</f>
        <v>25.4278</v>
      </c>
      <c r="W85" s="103" t="n">
        <f aca="false">(X85+V85)/2</f>
        <v>25.4046</v>
      </c>
      <c r="X85" s="103" t="n">
        <f aca="false">(X87-X82)/5+X84</f>
        <v>25.3814</v>
      </c>
      <c r="Y85" s="103" t="n">
        <f aca="false">(Z85+X85)/2</f>
        <v>24.7139</v>
      </c>
      <c r="Z85" s="103" t="n">
        <f aca="false">(Z87-Z82)/5+Z84</f>
        <v>24.0464</v>
      </c>
      <c r="AA85" s="103" t="n">
        <f aca="false">(AB85+Z85)/2</f>
        <v>23.2591</v>
      </c>
      <c r="AB85" s="103" t="n">
        <f aca="false">(AB87-AB82)/5+AB84</f>
        <v>22.4718</v>
      </c>
      <c r="AC85" s="103" t="n">
        <f aca="false">(AD85+AB85)/2</f>
        <v>21.7707</v>
      </c>
      <c r="AD85" s="103" t="n">
        <f aca="false">(AD87-AD82)/5+AD84</f>
        <v>21.0696</v>
      </c>
      <c r="AE85" s="103" t="n">
        <f aca="false">(AF85+AD85)/2</f>
        <v>20.3923</v>
      </c>
      <c r="AF85" s="103" t="n">
        <f aca="false">(AF87-AF82)/5+AF84</f>
        <v>19.715</v>
      </c>
      <c r="AG85" s="103" t="n">
        <f aca="false">(AH85+AF85)/2</f>
        <v>19.0194</v>
      </c>
      <c r="AH85" s="103" t="n">
        <f aca="false">(AH87-AH82)/5+AH84</f>
        <v>18.3238</v>
      </c>
      <c r="AI85" s="103" t="n">
        <f aca="false">($AZ85-$AH85)/18+AH85</f>
        <v>17.6216111111111</v>
      </c>
      <c r="AJ85" s="103" t="n">
        <f aca="false">($AZ85-$AH85)/18+AI85</f>
        <v>16.9194222222222</v>
      </c>
      <c r="AK85" s="103" t="n">
        <f aca="false">($AZ85-$AH85)/18+AJ85</f>
        <v>16.2172333333333</v>
      </c>
      <c r="AL85" s="103" t="n">
        <f aca="false">($AZ85-$AH85)/18+AK85</f>
        <v>15.5150444444444</v>
      </c>
      <c r="AM85" s="103" t="n">
        <f aca="false">($AZ85-$AH85)/18+AL85</f>
        <v>14.8128555555556</v>
      </c>
      <c r="AN85" s="103" t="n">
        <f aca="false">($AZ85-$AH85)/18+AM85</f>
        <v>14.1106666666667</v>
      </c>
      <c r="AO85" s="103" t="n">
        <f aca="false">($AZ85-$AH85)/18+AN85</f>
        <v>13.4084777777778</v>
      </c>
      <c r="AP85" s="103" t="n">
        <f aca="false">($AZ85-$AH85)/18+AO85</f>
        <v>12.7062888888889</v>
      </c>
      <c r="AQ85" s="103" t="n">
        <f aca="false">($AZ85-$AH85)/18+AP85</f>
        <v>12.0041</v>
      </c>
      <c r="AR85" s="103" t="n">
        <f aca="false">($AZ85-$AH85)/18+AQ85</f>
        <v>11.3019111111111</v>
      </c>
      <c r="AS85" s="103" t="n">
        <f aca="false">($AZ85-$AH85)/18+AR85</f>
        <v>10.5997222222222</v>
      </c>
      <c r="AT85" s="103" t="n">
        <f aca="false">($AZ85-$AH85)/18+AS85</f>
        <v>9.89753333333333</v>
      </c>
      <c r="AU85" s="103" t="n">
        <f aca="false">($AZ85-$AH85)/18+AT85</f>
        <v>9.19534444444444</v>
      </c>
      <c r="AV85" s="103" t="n">
        <f aca="false">($AZ85-$AH85)/18+AU85</f>
        <v>8.49315555555556</v>
      </c>
      <c r="AW85" s="103" t="n">
        <f aca="false">($AZ85-$AH85)/18+AV85</f>
        <v>7.79096666666667</v>
      </c>
      <c r="AX85" s="103" t="n">
        <f aca="false">($AZ85-$AH85)/18+AW85</f>
        <v>7.08877777777778</v>
      </c>
      <c r="AY85" s="103" t="n">
        <f aca="false">($AZ85-$AH85)/18+AX85</f>
        <v>6.38658888888889</v>
      </c>
      <c r="AZ85" s="103" t="n">
        <f aca="false">(AZ87-AZ82)/5+AZ84</f>
        <v>5.6844</v>
      </c>
      <c r="BA85" s="114" t="n">
        <f aca="false">($AZ85-$AH85)/Delta+AZ85</f>
        <v>4.98221111111111</v>
      </c>
      <c r="BB85" s="114" t="n">
        <f aca="false">($AZ85-$AH85)/Delta+BA85</f>
        <v>4.28002222222222</v>
      </c>
      <c r="BC85" s="114" t="n">
        <f aca="false">($AZ85-$AH85)/Delta+BB85</f>
        <v>3.57783333333333</v>
      </c>
      <c r="BD85" s="114" t="n">
        <f aca="false">($AZ85-$AH85)/Delta+BC85</f>
        <v>2.87564444444445</v>
      </c>
      <c r="BE85" s="114" t="n">
        <f aca="false">($AZ85-$AH85)/Delta+BD85</f>
        <v>2.17345555555556</v>
      </c>
      <c r="BF85" s="114" t="n">
        <f aca="false">($AZ85-$AH85)/Delta+BE85</f>
        <v>1.47126666666667</v>
      </c>
      <c r="BG85" s="114" t="n">
        <f aca="false">($AZ85-$AH85)/Delta+BF85</f>
        <v>0.76907777777778</v>
      </c>
      <c r="BH85" s="114" t="n">
        <f aca="false">($AZ85-$AH85)/Delta+BG85</f>
        <v>0.066888888888891</v>
      </c>
      <c r="BI85" s="114" t="n">
        <f aca="false">($AZ85-$AH85)/Delta+BH85</f>
        <v>-0.635299999999998</v>
      </c>
      <c r="BJ85" s="114" t="n">
        <f aca="false">($AZ85-$AH85)/Delta+BI85</f>
        <v>-1.33748888888889</v>
      </c>
    </row>
    <row r="86" customFormat="false" ht="12.8" hidden="false" customHeight="false" outlineLevel="0" collapsed="false">
      <c r="A86" s="102" t="n">
        <f aca="false">(A$7-A$2)/5+A85</f>
        <v>119</v>
      </c>
      <c r="B86" s="103" t="n">
        <v>0</v>
      </c>
      <c r="C86" s="103" t="n">
        <f aca="false">$H86/6+B86</f>
        <v>0.992666666666666</v>
      </c>
      <c r="D86" s="103" t="n">
        <f aca="false">$H86/6+C86</f>
        <v>1.98533333333333</v>
      </c>
      <c r="E86" s="103" t="n">
        <f aca="false">$H86/6+D86</f>
        <v>2.978</v>
      </c>
      <c r="F86" s="103" t="n">
        <f aca="false">$H86/6+E86</f>
        <v>3.97066666666667</v>
      </c>
      <c r="G86" s="103" t="n">
        <f aca="false">$H86/6+F86</f>
        <v>4.96333333333333</v>
      </c>
      <c r="H86" s="103" t="n">
        <f aca="false">(H87-H82)/5+H85</f>
        <v>5.956</v>
      </c>
      <c r="I86" s="103" t="n">
        <f aca="false">(I87-I82)/5+I85</f>
        <v>6.592</v>
      </c>
      <c r="J86" s="103" t="n">
        <f aca="false">(J87-J82)/5+J85</f>
        <v>9.006</v>
      </c>
      <c r="K86" s="103" t="n">
        <f aca="false">(K87-K82)/5+K85</f>
        <v>11.5694</v>
      </c>
      <c r="L86" s="103" t="n">
        <f aca="false">(L87-L82)/5+L85</f>
        <v>13.148</v>
      </c>
      <c r="M86" s="103" t="n">
        <f aca="false">(M87-M82)/5+M85</f>
        <v>15.3176</v>
      </c>
      <c r="N86" s="103" t="n">
        <f aca="false">(N87-N82)/5+N85</f>
        <v>15.1014</v>
      </c>
      <c r="O86" s="103" t="n">
        <f aca="false">(O87-O82)/5+O85</f>
        <v>16.621</v>
      </c>
      <c r="P86" s="103" t="n">
        <f aca="false">(P87-P82)/5+P85</f>
        <v>20.083</v>
      </c>
      <c r="Q86" s="103" t="n">
        <f aca="false">(R86+P86)/2</f>
        <v>21.4326</v>
      </c>
      <c r="R86" s="103" t="n">
        <f aca="false">(R87-R82)/5+R85</f>
        <v>22.7822</v>
      </c>
      <c r="S86" s="103" t="n">
        <f aca="false">(T86+R86)/2</f>
        <v>23.532</v>
      </c>
      <c r="T86" s="103" t="n">
        <f aca="false">(T87-T82)/5+T85</f>
        <v>24.2818</v>
      </c>
      <c r="U86" s="103" t="n">
        <f aca="false">(V86+T86)/2</f>
        <v>24.8866</v>
      </c>
      <c r="V86" s="103" t="n">
        <f aca="false">(V87-V82)/5+V85</f>
        <v>25.4914</v>
      </c>
      <c r="W86" s="103" t="n">
        <f aca="false">(X86+V86)/2</f>
        <v>25.4798</v>
      </c>
      <c r="X86" s="103" t="n">
        <f aca="false">(X87-X82)/5+X85</f>
        <v>25.4682</v>
      </c>
      <c r="Y86" s="103" t="n">
        <f aca="false">(Z86+X86)/2</f>
        <v>24.8097</v>
      </c>
      <c r="Z86" s="103" t="n">
        <f aca="false">(Z87-Z82)/5+Z85</f>
        <v>24.1512</v>
      </c>
      <c r="AA86" s="103" t="n">
        <f aca="false">(AB86+Z86)/2</f>
        <v>23.3583</v>
      </c>
      <c r="AB86" s="103" t="n">
        <f aca="false">(AB87-AB82)/5+AB85</f>
        <v>22.5654</v>
      </c>
      <c r="AC86" s="103" t="n">
        <f aca="false">(AD86+AB86)/2</f>
        <v>21.8591</v>
      </c>
      <c r="AD86" s="103" t="n">
        <f aca="false">(AD87-AD82)/5+AD85</f>
        <v>21.1528</v>
      </c>
      <c r="AE86" s="103" t="n">
        <f aca="false">(AF86+AD86)/2</f>
        <v>20.4724</v>
      </c>
      <c r="AF86" s="103" t="n">
        <f aca="false">(AF87-AF82)/5+AF85</f>
        <v>19.792</v>
      </c>
      <c r="AG86" s="103" t="n">
        <f aca="false">(AH86+AF86)/2</f>
        <v>19.0907</v>
      </c>
      <c r="AH86" s="103" t="n">
        <f aca="false">(AH87-AH82)/5+AH85</f>
        <v>18.3894</v>
      </c>
      <c r="AI86" s="103" t="n">
        <f aca="false">($AZ86-$AH86)/18+AH86</f>
        <v>17.6826666666667</v>
      </c>
      <c r="AJ86" s="103" t="n">
        <f aca="false">($AZ86-$AH86)/18+AI86</f>
        <v>16.9759333333333</v>
      </c>
      <c r="AK86" s="103" t="n">
        <f aca="false">($AZ86-$AH86)/18+AJ86</f>
        <v>16.2692</v>
      </c>
      <c r="AL86" s="103" t="n">
        <f aca="false">($AZ86-$AH86)/18+AK86</f>
        <v>15.5624666666667</v>
      </c>
      <c r="AM86" s="103" t="n">
        <f aca="false">($AZ86-$AH86)/18+AL86</f>
        <v>14.8557333333333</v>
      </c>
      <c r="AN86" s="103" t="n">
        <f aca="false">($AZ86-$AH86)/18+AM86</f>
        <v>14.149</v>
      </c>
      <c r="AO86" s="103" t="n">
        <f aca="false">($AZ86-$AH86)/18+AN86</f>
        <v>13.4422666666667</v>
      </c>
      <c r="AP86" s="103" t="n">
        <f aca="false">($AZ86-$AH86)/18+AO86</f>
        <v>12.7355333333333</v>
      </c>
      <c r="AQ86" s="103" t="n">
        <f aca="false">($AZ86-$AH86)/18+AP86</f>
        <v>12.0288</v>
      </c>
      <c r="AR86" s="103" t="n">
        <f aca="false">($AZ86-$AH86)/18+AQ86</f>
        <v>11.3220666666667</v>
      </c>
      <c r="AS86" s="103" t="n">
        <f aca="false">($AZ86-$AH86)/18+AR86</f>
        <v>10.6153333333333</v>
      </c>
      <c r="AT86" s="103" t="n">
        <f aca="false">($AZ86-$AH86)/18+AS86</f>
        <v>9.90860000000001</v>
      </c>
      <c r="AU86" s="103" t="n">
        <f aca="false">($AZ86-$AH86)/18+AT86</f>
        <v>9.20186666666668</v>
      </c>
      <c r="AV86" s="103" t="n">
        <f aca="false">($AZ86-$AH86)/18+AU86</f>
        <v>8.49513333333335</v>
      </c>
      <c r="AW86" s="103" t="n">
        <f aca="false">($AZ86-$AH86)/18+AV86</f>
        <v>7.78840000000001</v>
      </c>
      <c r="AX86" s="103" t="n">
        <f aca="false">($AZ86-$AH86)/18+AW86</f>
        <v>7.08166666666668</v>
      </c>
      <c r="AY86" s="103" t="n">
        <f aca="false">($AZ86-$AH86)/18+AX86</f>
        <v>6.37493333333335</v>
      </c>
      <c r="AZ86" s="103" t="n">
        <f aca="false">(AZ87-AZ82)/5+AZ85</f>
        <v>5.6682</v>
      </c>
      <c r="BA86" s="114" t="n">
        <f aca="false">($AZ86-$AH86)/Delta+AZ86</f>
        <v>4.96146666666667</v>
      </c>
      <c r="BB86" s="114" t="n">
        <f aca="false">($AZ86-$AH86)/Delta+BA86</f>
        <v>4.25473333333334</v>
      </c>
      <c r="BC86" s="114" t="n">
        <f aca="false">($AZ86-$AH86)/Delta+BB86</f>
        <v>3.548</v>
      </c>
      <c r="BD86" s="114" t="n">
        <f aca="false">($AZ86-$AH86)/Delta+BC86</f>
        <v>2.84126666666667</v>
      </c>
      <c r="BE86" s="114" t="n">
        <f aca="false">($AZ86-$AH86)/Delta+BD86</f>
        <v>2.13453333333334</v>
      </c>
      <c r="BF86" s="114" t="n">
        <f aca="false">($AZ86-$AH86)/Delta+BE86</f>
        <v>1.4278</v>
      </c>
      <c r="BG86" s="114" t="n">
        <f aca="false">($AZ86-$AH86)/Delta+BF86</f>
        <v>0.721066666666669</v>
      </c>
      <c r="BH86" s="114" t="n">
        <f aca="false">($AZ86-$AH86)/Delta+BG86</f>
        <v>0.014333333333336</v>
      </c>
      <c r="BI86" s="114" t="n">
        <f aca="false">($AZ86-$AH86)/Delta+BH86</f>
        <v>-0.692399999999997</v>
      </c>
      <c r="BJ86" s="114" t="n">
        <f aca="false">($AZ86-$AH86)/Delta+BI86</f>
        <v>-1.39913333333333</v>
      </c>
    </row>
    <row r="87" customFormat="false" ht="12.8" hidden="false" customHeight="false" outlineLevel="0" collapsed="false">
      <c r="A87" s="102" t="n">
        <f aca="false">A82+5</f>
        <v>120</v>
      </c>
      <c r="B87" s="103" t="n">
        <v>0</v>
      </c>
      <c r="C87" s="103" t="n">
        <f aca="false">$H87/6+B87</f>
        <v>0.990333333333333</v>
      </c>
      <c r="D87" s="103" t="n">
        <f aca="false">$H87/6+C87</f>
        <v>1.98066666666667</v>
      </c>
      <c r="E87" s="103" t="n">
        <f aca="false">$H87/6+D87</f>
        <v>2.971</v>
      </c>
      <c r="F87" s="103" t="n">
        <f aca="false">$H87/6+E87</f>
        <v>3.96133333333333</v>
      </c>
      <c r="G87" s="103" t="n">
        <f aca="false">$H87/6+F87</f>
        <v>4.95166666666667</v>
      </c>
      <c r="H87" s="113" t="n">
        <f aca="false">polar_type22!$AA$6</f>
        <v>5.942</v>
      </c>
      <c r="I87" s="113" t="n">
        <f aca="false">polar_type22!$AA$7</f>
        <v>6.567</v>
      </c>
      <c r="J87" s="113" t="n">
        <f aca="false">polar_type22!$AA$8</f>
        <v>8.93</v>
      </c>
      <c r="K87" s="113" t="n">
        <f aca="false">polar_type22!$AA$9</f>
        <v>11.534</v>
      </c>
      <c r="L87" s="113" t="n">
        <f aca="false">polar_type22!$AA$10</f>
        <v>13.11</v>
      </c>
      <c r="M87" s="113" t="n">
        <f aca="false">polar_type22!$AA$11</f>
        <v>15.375</v>
      </c>
      <c r="N87" s="113" t="n">
        <f aca="false">polar_type22!$AA$12</f>
        <v>14.954</v>
      </c>
      <c r="O87" s="113" t="n">
        <f aca="false">polar_type22!$AA$13</f>
        <v>15.872</v>
      </c>
      <c r="P87" s="113" t="n">
        <f aca="false">polar_type22!$AA$14</f>
        <v>19.855</v>
      </c>
      <c r="Q87" s="103" t="n">
        <f aca="false">(R87+P87)/2</f>
        <v>21.3275</v>
      </c>
      <c r="R87" s="113" t="n">
        <f aca="false">polar_type22!$AA$15</f>
        <v>22.8</v>
      </c>
      <c r="S87" s="103" t="n">
        <f aca="false">(T87+R87)/2</f>
        <v>23.56</v>
      </c>
      <c r="T87" s="113" t="n">
        <f aca="false">polar_type22!$AA$16</f>
        <v>24.32</v>
      </c>
      <c r="U87" s="103" t="n">
        <f aca="false">(V87+T87)/2</f>
        <v>24.9375</v>
      </c>
      <c r="V87" s="113" t="n">
        <f aca="false">polar_type22!$AA$17</f>
        <v>25.555</v>
      </c>
      <c r="W87" s="103" t="n">
        <f aca="false">(X87+V87)/2</f>
        <v>25.555</v>
      </c>
      <c r="X87" s="113" t="n">
        <f aca="false">polar_type22!$AA$18</f>
        <v>25.555</v>
      </c>
      <c r="Y87" s="103" t="n">
        <f aca="false">(Z87+X87)/2</f>
        <v>24.9055</v>
      </c>
      <c r="Z87" s="113" t="n">
        <f aca="false">polar_type22!$AA$19</f>
        <v>24.256</v>
      </c>
      <c r="AA87" s="103" t="n">
        <f aca="false">(AB87+Z87)/2</f>
        <v>23.4575</v>
      </c>
      <c r="AB87" s="113" t="n">
        <f aca="false">polar_type22!$AA$20</f>
        <v>22.659</v>
      </c>
      <c r="AC87" s="103" t="n">
        <f aca="false">(AD87+AB87)/2</f>
        <v>21.9475</v>
      </c>
      <c r="AD87" s="113" t="n">
        <f aca="false">polar_type22!$AA$21</f>
        <v>21.236</v>
      </c>
      <c r="AE87" s="103" t="n">
        <f aca="false">(AF87+AD87)/2</f>
        <v>20.5525</v>
      </c>
      <c r="AF87" s="113" t="n">
        <f aca="false">polar_type22!$AA$22</f>
        <v>19.869</v>
      </c>
      <c r="AG87" s="103" t="n">
        <f aca="false">(AH87+AF87)/2</f>
        <v>19.162</v>
      </c>
      <c r="AH87" s="113" t="n">
        <f aca="false">polar_type22!$AA$23</f>
        <v>18.455</v>
      </c>
      <c r="AI87" s="103" t="n">
        <f aca="false">($AZ87-$AH87)/18+AH87</f>
        <v>17.7437222222222</v>
      </c>
      <c r="AJ87" s="103" t="n">
        <f aca="false">($AZ87-$AH87)/18+AI87</f>
        <v>17.0324444444444</v>
      </c>
      <c r="AK87" s="103" t="n">
        <f aca="false">($AZ87-$AH87)/18+AJ87</f>
        <v>16.3211666666667</v>
      </c>
      <c r="AL87" s="103" t="n">
        <f aca="false">($AZ87-$AH87)/18+AK87</f>
        <v>15.6098888888889</v>
      </c>
      <c r="AM87" s="103" t="n">
        <f aca="false">($AZ87-$AH87)/18+AL87</f>
        <v>14.8986111111111</v>
      </c>
      <c r="AN87" s="103" t="n">
        <f aca="false">($AZ87-$AH87)/18+AM87</f>
        <v>14.1873333333333</v>
      </c>
      <c r="AO87" s="103" t="n">
        <f aca="false">($AZ87-$AH87)/18+AN87</f>
        <v>13.4760555555556</v>
      </c>
      <c r="AP87" s="103" t="n">
        <f aca="false">($AZ87-$AH87)/18+AO87</f>
        <v>12.7647777777778</v>
      </c>
      <c r="AQ87" s="103" t="n">
        <f aca="false">($AZ87-$AH87)/18+AP87</f>
        <v>12.0535</v>
      </c>
      <c r="AR87" s="103" t="n">
        <f aca="false">($AZ87-$AH87)/18+AQ87</f>
        <v>11.3422222222222</v>
      </c>
      <c r="AS87" s="103" t="n">
        <f aca="false">($AZ87-$AH87)/18+AR87</f>
        <v>10.6309444444444</v>
      </c>
      <c r="AT87" s="103" t="n">
        <f aca="false">($AZ87-$AH87)/18+AS87</f>
        <v>9.91966666666667</v>
      </c>
      <c r="AU87" s="103" t="n">
        <f aca="false">($AZ87-$AH87)/18+AT87</f>
        <v>9.20838888888889</v>
      </c>
      <c r="AV87" s="103" t="n">
        <f aca="false">($AZ87-$AH87)/18+AU87</f>
        <v>8.49711111111112</v>
      </c>
      <c r="AW87" s="103" t="n">
        <f aca="false">($AZ87-$AH87)/18+AV87</f>
        <v>7.78583333333334</v>
      </c>
      <c r="AX87" s="103" t="n">
        <f aca="false">($AZ87-$AH87)/18+AW87</f>
        <v>7.07455555555556</v>
      </c>
      <c r="AY87" s="103" t="n">
        <f aca="false">($AZ87-$AH87)/18+AX87</f>
        <v>6.36327777777779</v>
      </c>
      <c r="AZ87" s="113" t="n">
        <f aca="false">polar_type22!$AA$24</f>
        <v>5.652</v>
      </c>
      <c r="BA87" s="114" t="n">
        <f aca="false">($AZ87-$AH87)/Delta+AZ87</f>
        <v>4.94072222222222</v>
      </c>
      <c r="BB87" s="114" t="n">
        <f aca="false">($AZ87-$AH87)/Delta+BA87</f>
        <v>4.22944444444445</v>
      </c>
      <c r="BC87" s="114" t="n">
        <f aca="false">($AZ87-$AH87)/Delta+BB87</f>
        <v>3.51816666666667</v>
      </c>
      <c r="BD87" s="114" t="n">
        <f aca="false">($AZ87-$AH87)/Delta+BC87</f>
        <v>2.80688888888889</v>
      </c>
      <c r="BE87" s="114" t="n">
        <f aca="false">($AZ87-$AH87)/Delta+BD87</f>
        <v>2.09561111111111</v>
      </c>
      <c r="BF87" s="114" t="n">
        <f aca="false">($AZ87-$AH87)/Delta+BE87</f>
        <v>1.38433333333333</v>
      </c>
      <c r="BG87" s="114" t="n">
        <f aca="false">($AZ87-$AH87)/Delta+BF87</f>
        <v>0.673055555555556</v>
      </c>
      <c r="BH87" s="114" t="n">
        <f aca="false">($AZ87-$AH87)/Delta+BG87</f>
        <v>-0.0382222222222213</v>
      </c>
      <c r="BI87" s="114" t="n">
        <f aca="false">($AZ87-$AH87)/Delta+BH87</f>
        <v>-0.749499999999999</v>
      </c>
      <c r="BJ87" s="114" t="n">
        <f aca="false">($AZ87-$AH87)/Delta+BI87</f>
        <v>-1.46077777777778</v>
      </c>
    </row>
    <row r="88" customFormat="false" ht="12.8" hidden="false" customHeight="false" outlineLevel="0" collapsed="false">
      <c r="A88" s="102" t="n">
        <f aca="false">(A$7-A$2)/5+A87</f>
        <v>121</v>
      </c>
      <c r="B88" s="103" t="n">
        <v>0</v>
      </c>
      <c r="C88" s="103" t="n">
        <f aca="false">$H88/6+B88</f>
        <v>0.987066666666667</v>
      </c>
      <c r="D88" s="103" t="n">
        <f aca="false">$H88/6+C88</f>
        <v>1.97413333333333</v>
      </c>
      <c r="E88" s="103" t="n">
        <f aca="false">$H88/6+D88</f>
        <v>2.9612</v>
      </c>
      <c r="F88" s="103" t="n">
        <f aca="false">$H88/6+E88</f>
        <v>3.94826666666667</v>
      </c>
      <c r="G88" s="103" t="n">
        <f aca="false">$H88/6+F88</f>
        <v>4.93533333333333</v>
      </c>
      <c r="H88" s="103" t="n">
        <f aca="false">(H92-H87)/5+H87</f>
        <v>5.9224</v>
      </c>
      <c r="I88" s="103" t="n">
        <f aca="false">(I92-I87)/5+I87</f>
        <v>6.5364</v>
      </c>
      <c r="J88" s="103" t="n">
        <f aca="false">(J92-J87)/5+J87</f>
        <v>8.588</v>
      </c>
      <c r="K88" s="103" t="n">
        <f aca="false">(K92-K87)/5+K87</f>
        <v>11.4362</v>
      </c>
      <c r="L88" s="103" t="n">
        <f aca="false">(L92-L87)/5+L87</f>
        <v>13.034</v>
      </c>
      <c r="M88" s="103" t="n">
        <f aca="false">(M92-M87)/5+M87</f>
        <v>15.2874</v>
      </c>
      <c r="N88" s="103" t="n">
        <f aca="false">(N92-N87)/5+N87</f>
        <v>15.0396</v>
      </c>
      <c r="O88" s="103" t="n">
        <f aca="false">(O92-O87)/5+O87</f>
        <v>15.9374</v>
      </c>
      <c r="P88" s="103" t="n">
        <f aca="false">(P92-P87)/5+P87</f>
        <v>19.4908</v>
      </c>
      <c r="Q88" s="103" t="n">
        <f aca="false">(R88+P88)/2</f>
        <v>21.1132</v>
      </c>
      <c r="R88" s="103" t="n">
        <f aca="false">(R92-R87)/5+R87</f>
        <v>22.7356</v>
      </c>
      <c r="S88" s="103" t="n">
        <f aca="false">(T88+R88)/2</f>
        <v>23.5468</v>
      </c>
      <c r="T88" s="103" t="n">
        <f aca="false">(T92-T87)/5+T87</f>
        <v>24.358</v>
      </c>
      <c r="U88" s="103" t="n">
        <f aca="false">(V88+T88)/2</f>
        <v>24.9783</v>
      </c>
      <c r="V88" s="103" t="n">
        <f aca="false">(V92-V87)/5+V87</f>
        <v>25.5986</v>
      </c>
      <c r="W88" s="103" t="n">
        <f aca="false">(X88+V88)/2</f>
        <v>25.6016</v>
      </c>
      <c r="X88" s="103" t="n">
        <f aca="false">(X92-X87)/5+X87</f>
        <v>25.6046</v>
      </c>
      <c r="Y88" s="103" t="n">
        <f aca="false">(Z88+X88)/2</f>
        <v>24.9383</v>
      </c>
      <c r="Z88" s="103" t="n">
        <f aca="false">(Z92-Z87)/5+Z87</f>
        <v>24.272</v>
      </c>
      <c r="AA88" s="103" t="n">
        <f aca="false">(AB88+Z88)/2</f>
        <v>23.4716</v>
      </c>
      <c r="AB88" s="103" t="n">
        <f aca="false">(AB92-AB87)/5+AB87</f>
        <v>22.6712</v>
      </c>
      <c r="AC88" s="103" t="n">
        <f aca="false">(AD88+AB88)/2</f>
        <v>21.9582</v>
      </c>
      <c r="AD88" s="103" t="n">
        <f aca="false">(AD92-AD87)/5+AD87</f>
        <v>21.2452</v>
      </c>
      <c r="AE88" s="103" t="n">
        <f aca="false">(AF88+AD88)/2</f>
        <v>20.5592</v>
      </c>
      <c r="AF88" s="103" t="n">
        <f aca="false">(AF92-AF87)/5+AF87</f>
        <v>19.8732</v>
      </c>
      <c r="AG88" s="103" t="n">
        <f aca="false">(AH88+AF88)/2</f>
        <v>19.1652</v>
      </c>
      <c r="AH88" s="103" t="n">
        <f aca="false">(AH92-AH87)/5+AH87</f>
        <v>18.4572</v>
      </c>
      <c r="AI88" s="103" t="n">
        <f aca="false">($AZ88-$AH88)/18+AH88</f>
        <v>17.7440111111111</v>
      </c>
      <c r="AJ88" s="103" t="n">
        <f aca="false">($AZ88-$AH88)/18+AI88</f>
        <v>17.0308222222222</v>
      </c>
      <c r="AK88" s="103" t="n">
        <f aca="false">($AZ88-$AH88)/18+AJ88</f>
        <v>16.3176333333333</v>
      </c>
      <c r="AL88" s="103" t="n">
        <f aca="false">($AZ88-$AH88)/18+AK88</f>
        <v>15.6044444444444</v>
      </c>
      <c r="AM88" s="103" t="n">
        <f aca="false">($AZ88-$AH88)/18+AL88</f>
        <v>14.8912555555556</v>
      </c>
      <c r="AN88" s="103" t="n">
        <f aca="false">($AZ88-$AH88)/18+AM88</f>
        <v>14.1780666666667</v>
      </c>
      <c r="AO88" s="103" t="n">
        <f aca="false">($AZ88-$AH88)/18+AN88</f>
        <v>13.4648777777778</v>
      </c>
      <c r="AP88" s="103" t="n">
        <f aca="false">($AZ88-$AH88)/18+AO88</f>
        <v>12.7516888888889</v>
      </c>
      <c r="AQ88" s="103" t="n">
        <f aca="false">($AZ88-$AH88)/18+AP88</f>
        <v>12.0385</v>
      </c>
      <c r="AR88" s="103" t="n">
        <f aca="false">($AZ88-$AH88)/18+AQ88</f>
        <v>11.3253111111111</v>
      </c>
      <c r="AS88" s="103" t="n">
        <f aca="false">($AZ88-$AH88)/18+AR88</f>
        <v>10.6121222222222</v>
      </c>
      <c r="AT88" s="103" t="n">
        <f aca="false">($AZ88-$AH88)/18+AS88</f>
        <v>9.89893333333333</v>
      </c>
      <c r="AU88" s="103" t="n">
        <f aca="false">($AZ88-$AH88)/18+AT88</f>
        <v>9.18574444444445</v>
      </c>
      <c r="AV88" s="103" t="n">
        <f aca="false">($AZ88-$AH88)/18+AU88</f>
        <v>8.47255555555556</v>
      </c>
      <c r="AW88" s="103" t="n">
        <f aca="false">($AZ88-$AH88)/18+AV88</f>
        <v>7.75936666666667</v>
      </c>
      <c r="AX88" s="103" t="n">
        <f aca="false">($AZ88-$AH88)/18+AW88</f>
        <v>7.04617777777778</v>
      </c>
      <c r="AY88" s="103" t="n">
        <f aca="false">($AZ88-$AH88)/18+AX88</f>
        <v>6.33298888888889</v>
      </c>
      <c r="AZ88" s="103" t="n">
        <f aca="false">(AZ92-AZ87)/5+AZ87</f>
        <v>5.6198</v>
      </c>
      <c r="BA88" s="114" t="n">
        <f aca="false">($AZ88-$AH88)/Delta+AZ88</f>
        <v>4.90661111111111</v>
      </c>
      <c r="BB88" s="114" t="n">
        <f aca="false">($AZ88-$AH88)/Delta+BA88</f>
        <v>4.19342222222222</v>
      </c>
      <c r="BC88" s="114" t="n">
        <f aca="false">($AZ88-$AH88)/Delta+BB88</f>
        <v>3.48023333333333</v>
      </c>
      <c r="BD88" s="114" t="n">
        <f aca="false">($AZ88-$AH88)/Delta+BC88</f>
        <v>2.76704444444444</v>
      </c>
      <c r="BE88" s="114" t="n">
        <f aca="false">($AZ88-$AH88)/Delta+BD88</f>
        <v>2.05385555555556</v>
      </c>
      <c r="BF88" s="114" t="n">
        <f aca="false">($AZ88-$AH88)/Delta+BE88</f>
        <v>1.34066666666667</v>
      </c>
      <c r="BG88" s="114" t="n">
        <f aca="false">($AZ88-$AH88)/Delta+BF88</f>
        <v>0.627477777777778</v>
      </c>
      <c r="BH88" s="114" t="n">
        <f aca="false">($AZ88-$AH88)/Delta+BG88</f>
        <v>-0.0857111111111104</v>
      </c>
      <c r="BI88" s="114" t="n">
        <f aca="false">($AZ88-$AH88)/Delta+BH88</f>
        <v>-0.798899999999999</v>
      </c>
      <c r="BJ88" s="114" t="n">
        <f aca="false">($AZ88-$AH88)/Delta+BI88</f>
        <v>-1.51208888888889</v>
      </c>
    </row>
    <row r="89" customFormat="false" ht="12.8" hidden="false" customHeight="false" outlineLevel="0" collapsed="false">
      <c r="A89" s="102" t="n">
        <f aca="false">(A$7-A$2)/5+A88</f>
        <v>122</v>
      </c>
      <c r="B89" s="103" t="n">
        <v>0</v>
      </c>
      <c r="C89" s="103" t="n">
        <f aca="false">$H89/6+B89</f>
        <v>0.9838</v>
      </c>
      <c r="D89" s="103" t="n">
        <f aca="false">$H89/6+C89</f>
        <v>1.9676</v>
      </c>
      <c r="E89" s="103" t="n">
        <f aca="false">$H89/6+D89</f>
        <v>2.9514</v>
      </c>
      <c r="F89" s="103" t="n">
        <f aca="false">$H89/6+E89</f>
        <v>3.9352</v>
      </c>
      <c r="G89" s="103" t="n">
        <f aca="false">$H89/6+F89</f>
        <v>4.919</v>
      </c>
      <c r="H89" s="103" t="n">
        <f aca="false">(H92-H87)/5+H88</f>
        <v>5.9028</v>
      </c>
      <c r="I89" s="103" t="n">
        <f aca="false">(I92-I87)/5+I88</f>
        <v>6.5058</v>
      </c>
      <c r="J89" s="103" t="n">
        <f aca="false">(J92-J87)/5+J88</f>
        <v>8.246</v>
      </c>
      <c r="K89" s="103" t="n">
        <f aca="false">(K92-K87)/5+K88</f>
        <v>11.3384</v>
      </c>
      <c r="L89" s="103" t="n">
        <f aca="false">(L92-L87)/5+L88</f>
        <v>12.958</v>
      </c>
      <c r="M89" s="103" t="n">
        <f aca="false">(M92-M87)/5+M88</f>
        <v>15.1998</v>
      </c>
      <c r="N89" s="103" t="n">
        <f aca="false">(N92-N87)/5+N88</f>
        <v>15.1252</v>
      </c>
      <c r="O89" s="103" t="n">
        <f aca="false">(O92-O87)/5+O88</f>
        <v>16.0028</v>
      </c>
      <c r="P89" s="103" t="n">
        <f aca="false">(P92-P87)/5+P88</f>
        <v>19.1266</v>
      </c>
      <c r="Q89" s="103" t="n">
        <f aca="false">(R89+P89)/2</f>
        <v>20.8989</v>
      </c>
      <c r="R89" s="103" t="n">
        <f aca="false">(R92-R87)/5+R88</f>
        <v>22.6712</v>
      </c>
      <c r="S89" s="103" t="n">
        <f aca="false">(T89+R89)/2</f>
        <v>23.5336</v>
      </c>
      <c r="T89" s="103" t="n">
        <f aca="false">(T92-T87)/5+T88</f>
        <v>24.396</v>
      </c>
      <c r="U89" s="103" t="n">
        <f aca="false">(V89+T89)/2</f>
        <v>25.0191</v>
      </c>
      <c r="V89" s="103" t="n">
        <f aca="false">(V92-V87)/5+V88</f>
        <v>25.6422</v>
      </c>
      <c r="W89" s="103" t="n">
        <f aca="false">(X89+V89)/2</f>
        <v>25.6482</v>
      </c>
      <c r="X89" s="103" t="n">
        <f aca="false">(X92-X87)/5+X88</f>
        <v>25.6542</v>
      </c>
      <c r="Y89" s="103" t="n">
        <f aca="false">(Z89+X89)/2</f>
        <v>24.9711</v>
      </c>
      <c r="Z89" s="103" t="n">
        <f aca="false">(Z92-Z87)/5+Z88</f>
        <v>24.288</v>
      </c>
      <c r="AA89" s="103" t="n">
        <f aca="false">(AB89+Z89)/2</f>
        <v>23.4857</v>
      </c>
      <c r="AB89" s="103" t="n">
        <f aca="false">(AB92-AB87)/5+AB88</f>
        <v>22.6834</v>
      </c>
      <c r="AC89" s="103" t="n">
        <f aca="false">(AD89+AB89)/2</f>
        <v>21.9689</v>
      </c>
      <c r="AD89" s="103" t="n">
        <f aca="false">(AD92-AD87)/5+AD88</f>
        <v>21.2544</v>
      </c>
      <c r="AE89" s="103" t="n">
        <f aca="false">(AF89+AD89)/2</f>
        <v>20.5659</v>
      </c>
      <c r="AF89" s="103" t="n">
        <f aca="false">(AF92-AF87)/5+AF88</f>
        <v>19.8774</v>
      </c>
      <c r="AG89" s="103" t="n">
        <f aca="false">(AH89+AF89)/2</f>
        <v>19.1684</v>
      </c>
      <c r="AH89" s="103" t="n">
        <f aca="false">(AH92-AH87)/5+AH88</f>
        <v>18.4594</v>
      </c>
      <c r="AI89" s="103" t="n">
        <f aca="false">($AZ89-$AH89)/18+AH89</f>
        <v>17.7443</v>
      </c>
      <c r="AJ89" s="103" t="n">
        <f aca="false">($AZ89-$AH89)/18+AI89</f>
        <v>17.0292</v>
      </c>
      <c r="AK89" s="103" t="n">
        <f aca="false">($AZ89-$AH89)/18+AJ89</f>
        <v>16.3141</v>
      </c>
      <c r="AL89" s="103" t="n">
        <f aca="false">($AZ89-$AH89)/18+AK89</f>
        <v>15.599</v>
      </c>
      <c r="AM89" s="103" t="n">
        <f aca="false">($AZ89-$AH89)/18+AL89</f>
        <v>14.8839</v>
      </c>
      <c r="AN89" s="103" t="n">
        <f aca="false">($AZ89-$AH89)/18+AM89</f>
        <v>14.1688</v>
      </c>
      <c r="AO89" s="103" t="n">
        <f aca="false">($AZ89-$AH89)/18+AN89</f>
        <v>13.4537</v>
      </c>
      <c r="AP89" s="103" t="n">
        <f aca="false">($AZ89-$AH89)/18+AO89</f>
        <v>12.7386</v>
      </c>
      <c r="AQ89" s="103" t="n">
        <f aca="false">($AZ89-$AH89)/18+AP89</f>
        <v>12.0235</v>
      </c>
      <c r="AR89" s="103" t="n">
        <f aca="false">($AZ89-$AH89)/18+AQ89</f>
        <v>11.3084</v>
      </c>
      <c r="AS89" s="103" t="n">
        <f aca="false">($AZ89-$AH89)/18+AR89</f>
        <v>10.5933</v>
      </c>
      <c r="AT89" s="103" t="n">
        <f aca="false">($AZ89-$AH89)/18+AS89</f>
        <v>9.87820000000001</v>
      </c>
      <c r="AU89" s="103" t="n">
        <f aca="false">($AZ89-$AH89)/18+AT89</f>
        <v>9.16310000000001</v>
      </c>
      <c r="AV89" s="103" t="n">
        <f aca="false">($AZ89-$AH89)/18+AU89</f>
        <v>8.44800000000001</v>
      </c>
      <c r="AW89" s="103" t="n">
        <f aca="false">($AZ89-$AH89)/18+AV89</f>
        <v>7.73290000000001</v>
      </c>
      <c r="AX89" s="103" t="n">
        <f aca="false">($AZ89-$AH89)/18+AW89</f>
        <v>7.01780000000001</v>
      </c>
      <c r="AY89" s="103" t="n">
        <f aca="false">($AZ89-$AH89)/18+AX89</f>
        <v>6.30270000000001</v>
      </c>
      <c r="AZ89" s="103" t="n">
        <f aca="false">(AZ92-AZ87)/5+AZ88</f>
        <v>5.5876</v>
      </c>
      <c r="BA89" s="114" t="n">
        <f aca="false">($AZ89-$AH89)/Delta+AZ89</f>
        <v>4.8725</v>
      </c>
      <c r="BB89" s="114" t="n">
        <f aca="false">($AZ89-$AH89)/Delta+BA89</f>
        <v>4.1574</v>
      </c>
      <c r="BC89" s="114" t="n">
        <f aca="false">($AZ89-$AH89)/Delta+BB89</f>
        <v>3.4423</v>
      </c>
      <c r="BD89" s="114" t="n">
        <f aca="false">($AZ89-$AH89)/Delta+BC89</f>
        <v>2.7272</v>
      </c>
      <c r="BE89" s="114" t="n">
        <f aca="false">($AZ89-$AH89)/Delta+BD89</f>
        <v>2.0121</v>
      </c>
      <c r="BF89" s="114" t="n">
        <f aca="false">($AZ89-$AH89)/Delta+BE89</f>
        <v>1.297</v>
      </c>
      <c r="BG89" s="114" t="n">
        <f aca="false">($AZ89-$AH89)/Delta+BF89</f>
        <v>0.581899999999998</v>
      </c>
      <c r="BH89" s="114" t="n">
        <f aca="false">($AZ89-$AH89)/Delta+BG89</f>
        <v>-0.133200000000002</v>
      </c>
      <c r="BI89" s="114" t="n">
        <f aca="false">($AZ89-$AH89)/Delta+BH89</f>
        <v>-0.848300000000003</v>
      </c>
      <c r="BJ89" s="114" t="n">
        <f aca="false">($AZ89-$AH89)/Delta+BI89</f>
        <v>-1.5634</v>
      </c>
    </row>
    <row r="90" customFormat="false" ht="12.8" hidden="false" customHeight="false" outlineLevel="0" collapsed="false">
      <c r="A90" s="102" t="n">
        <f aca="false">(A$7-A$2)/5+A89</f>
        <v>123</v>
      </c>
      <c r="B90" s="103" t="n">
        <v>0</v>
      </c>
      <c r="C90" s="103" t="n">
        <f aca="false">$H90/6+B90</f>
        <v>0.980533333333334</v>
      </c>
      <c r="D90" s="103" t="n">
        <f aca="false">$H90/6+C90</f>
        <v>1.96106666666667</v>
      </c>
      <c r="E90" s="103" t="n">
        <f aca="false">$H90/6+D90</f>
        <v>2.9416</v>
      </c>
      <c r="F90" s="103" t="n">
        <f aca="false">$H90/6+E90</f>
        <v>3.92213333333333</v>
      </c>
      <c r="G90" s="103" t="n">
        <f aca="false">$H90/6+F90</f>
        <v>4.90266666666667</v>
      </c>
      <c r="H90" s="103" t="n">
        <f aca="false">(H92-H87)/5+H89</f>
        <v>5.8832</v>
      </c>
      <c r="I90" s="103" t="n">
        <f aca="false">(I92-I87)/5+I89</f>
        <v>6.4752</v>
      </c>
      <c r="J90" s="103" t="n">
        <f aca="false">(J92-J87)/5+J89</f>
        <v>7.904</v>
      </c>
      <c r="K90" s="103" t="n">
        <f aca="false">(K92-K87)/5+K89</f>
        <v>11.2406</v>
      </c>
      <c r="L90" s="103" t="n">
        <f aca="false">(L92-L87)/5+L89</f>
        <v>12.882</v>
      </c>
      <c r="M90" s="103" t="n">
        <f aca="false">(M92-M87)/5+M89</f>
        <v>15.1122</v>
      </c>
      <c r="N90" s="103" t="n">
        <f aca="false">(N92-N87)/5+N89</f>
        <v>15.2108</v>
      </c>
      <c r="O90" s="103" t="n">
        <f aca="false">(O92-O87)/5+O89</f>
        <v>16.0682</v>
      </c>
      <c r="P90" s="103" t="n">
        <f aca="false">(P92-P87)/5+P89</f>
        <v>18.7624</v>
      </c>
      <c r="Q90" s="103" t="n">
        <f aca="false">(R90+P90)/2</f>
        <v>20.6846</v>
      </c>
      <c r="R90" s="103" t="n">
        <f aca="false">(R92-R87)/5+R89</f>
        <v>22.6068</v>
      </c>
      <c r="S90" s="103" t="n">
        <f aca="false">(T90+R90)/2</f>
        <v>23.5204</v>
      </c>
      <c r="T90" s="103" t="n">
        <f aca="false">(T92-T87)/5+T89</f>
        <v>24.434</v>
      </c>
      <c r="U90" s="103" t="n">
        <f aca="false">(V90+T90)/2</f>
        <v>25.0599</v>
      </c>
      <c r="V90" s="103" t="n">
        <f aca="false">(V92-V87)/5+V89</f>
        <v>25.6858</v>
      </c>
      <c r="W90" s="103" t="n">
        <f aca="false">(X90+V90)/2</f>
        <v>25.6948</v>
      </c>
      <c r="X90" s="103" t="n">
        <f aca="false">(X92-X87)/5+X89</f>
        <v>25.7038</v>
      </c>
      <c r="Y90" s="103" t="n">
        <f aca="false">(Z90+X90)/2</f>
        <v>25.0039</v>
      </c>
      <c r="Z90" s="103" t="n">
        <f aca="false">(Z92-Z87)/5+Z89</f>
        <v>24.304</v>
      </c>
      <c r="AA90" s="103" t="n">
        <f aca="false">(AB90+Z90)/2</f>
        <v>23.4998</v>
      </c>
      <c r="AB90" s="103" t="n">
        <f aca="false">(AB92-AB87)/5+AB89</f>
        <v>22.6956</v>
      </c>
      <c r="AC90" s="103" t="n">
        <f aca="false">(AD90+AB90)/2</f>
        <v>21.9796</v>
      </c>
      <c r="AD90" s="103" t="n">
        <f aca="false">(AD92-AD87)/5+AD89</f>
        <v>21.2636</v>
      </c>
      <c r="AE90" s="103" t="n">
        <f aca="false">(AF90+AD90)/2</f>
        <v>20.5726</v>
      </c>
      <c r="AF90" s="103" t="n">
        <f aca="false">(AF92-AF87)/5+AF89</f>
        <v>19.8816</v>
      </c>
      <c r="AG90" s="103" t="n">
        <f aca="false">(AH90+AF90)/2</f>
        <v>19.1716</v>
      </c>
      <c r="AH90" s="103" t="n">
        <f aca="false">(AH92-AH87)/5+AH89</f>
        <v>18.4616</v>
      </c>
      <c r="AI90" s="103" t="n">
        <f aca="false">($AZ90-$AH90)/18+AH90</f>
        <v>17.7445888888889</v>
      </c>
      <c r="AJ90" s="103" t="n">
        <f aca="false">($AZ90-$AH90)/18+AI90</f>
        <v>17.0275777777778</v>
      </c>
      <c r="AK90" s="103" t="n">
        <f aca="false">($AZ90-$AH90)/18+AJ90</f>
        <v>16.3105666666667</v>
      </c>
      <c r="AL90" s="103" t="n">
        <f aca="false">($AZ90-$AH90)/18+AK90</f>
        <v>15.5935555555556</v>
      </c>
      <c r="AM90" s="103" t="n">
        <f aca="false">($AZ90-$AH90)/18+AL90</f>
        <v>14.8765444444444</v>
      </c>
      <c r="AN90" s="103" t="n">
        <f aca="false">($AZ90-$AH90)/18+AM90</f>
        <v>14.1595333333333</v>
      </c>
      <c r="AO90" s="103" t="n">
        <f aca="false">($AZ90-$AH90)/18+AN90</f>
        <v>13.4425222222222</v>
      </c>
      <c r="AP90" s="103" t="n">
        <f aca="false">($AZ90-$AH90)/18+AO90</f>
        <v>12.7255111111111</v>
      </c>
      <c r="AQ90" s="103" t="n">
        <f aca="false">($AZ90-$AH90)/18+AP90</f>
        <v>12.0085</v>
      </c>
      <c r="AR90" s="103" t="n">
        <f aca="false">($AZ90-$AH90)/18+AQ90</f>
        <v>11.2914888888889</v>
      </c>
      <c r="AS90" s="103" t="n">
        <f aca="false">($AZ90-$AH90)/18+AR90</f>
        <v>10.5744777777778</v>
      </c>
      <c r="AT90" s="103" t="n">
        <f aca="false">($AZ90-$AH90)/18+AS90</f>
        <v>9.85746666666667</v>
      </c>
      <c r="AU90" s="103" t="n">
        <f aca="false">($AZ90-$AH90)/18+AT90</f>
        <v>9.14045555555556</v>
      </c>
      <c r="AV90" s="103" t="n">
        <f aca="false">($AZ90-$AH90)/18+AU90</f>
        <v>8.42344444444445</v>
      </c>
      <c r="AW90" s="103" t="n">
        <f aca="false">($AZ90-$AH90)/18+AV90</f>
        <v>7.70643333333334</v>
      </c>
      <c r="AX90" s="103" t="n">
        <f aca="false">($AZ90-$AH90)/18+AW90</f>
        <v>6.98942222222222</v>
      </c>
      <c r="AY90" s="103" t="n">
        <f aca="false">($AZ90-$AH90)/18+AX90</f>
        <v>6.27241111111111</v>
      </c>
      <c r="AZ90" s="103" t="n">
        <f aca="false">(AZ92-AZ87)/5+AZ89</f>
        <v>5.5554</v>
      </c>
      <c r="BA90" s="114" t="n">
        <f aca="false">($AZ90-$AH90)/Delta+AZ90</f>
        <v>4.83838888888889</v>
      </c>
      <c r="BB90" s="114" t="n">
        <f aca="false">($AZ90-$AH90)/Delta+BA90</f>
        <v>4.12137777777778</v>
      </c>
      <c r="BC90" s="114" t="n">
        <f aca="false">($AZ90-$AH90)/Delta+BB90</f>
        <v>3.40436666666666</v>
      </c>
      <c r="BD90" s="114" t="n">
        <f aca="false">($AZ90-$AH90)/Delta+BC90</f>
        <v>2.68735555555555</v>
      </c>
      <c r="BE90" s="114" t="n">
        <f aca="false">($AZ90-$AH90)/Delta+BD90</f>
        <v>1.97034444444444</v>
      </c>
      <c r="BF90" s="114" t="n">
        <f aca="false">($AZ90-$AH90)/Delta+BE90</f>
        <v>1.25333333333333</v>
      </c>
      <c r="BG90" s="114" t="n">
        <f aca="false">($AZ90-$AH90)/Delta+BF90</f>
        <v>0.536322222222219</v>
      </c>
      <c r="BH90" s="114" t="n">
        <f aca="false">($AZ90-$AH90)/Delta+BG90</f>
        <v>-0.180688888888892</v>
      </c>
      <c r="BI90" s="114" t="n">
        <f aca="false">($AZ90-$AH90)/Delta+BH90</f>
        <v>-0.897700000000004</v>
      </c>
      <c r="BJ90" s="114" t="n">
        <f aca="false">($AZ90-$AH90)/Delta+BI90</f>
        <v>-1.61471111111112</v>
      </c>
    </row>
    <row r="91" customFormat="false" ht="12.8" hidden="false" customHeight="false" outlineLevel="0" collapsed="false">
      <c r="A91" s="102" t="n">
        <f aca="false">(A$7-A$2)/5+A90</f>
        <v>124</v>
      </c>
      <c r="B91" s="103" t="n">
        <v>0</v>
      </c>
      <c r="C91" s="103" t="n">
        <f aca="false">$H91/6+B91</f>
        <v>0.977266666666667</v>
      </c>
      <c r="D91" s="103" t="n">
        <f aca="false">$H91/6+C91</f>
        <v>1.95453333333333</v>
      </c>
      <c r="E91" s="103" t="n">
        <f aca="false">$H91/6+D91</f>
        <v>2.9318</v>
      </c>
      <c r="F91" s="103" t="n">
        <f aca="false">$H91/6+E91</f>
        <v>3.90906666666667</v>
      </c>
      <c r="G91" s="103" t="n">
        <f aca="false">$H91/6+F91</f>
        <v>4.88633333333334</v>
      </c>
      <c r="H91" s="103" t="n">
        <f aca="false">(H92-H87)/5+H90</f>
        <v>5.8636</v>
      </c>
      <c r="I91" s="103" t="n">
        <f aca="false">(I92-I87)/5+I90</f>
        <v>6.4446</v>
      </c>
      <c r="J91" s="103" t="n">
        <f aca="false">(J92-J87)/5+J90</f>
        <v>7.562</v>
      </c>
      <c r="K91" s="103" t="n">
        <f aca="false">(K92-K87)/5+K90</f>
        <v>11.1428</v>
      </c>
      <c r="L91" s="103" t="n">
        <f aca="false">(L92-L87)/5+L90</f>
        <v>12.806</v>
      </c>
      <c r="M91" s="103" t="n">
        <f aca="false">(M92-M87)/5+M90</f>
        <v>15.0246</v>
      </c>
      <c r="N91" s="103" t="n">
        <f aca="false">(N92-N87)/5+N90</f>
        <v>15.2964</v>
      </c>
      <c r="O91" s="103" t="n">
        <f aca="false">(O92-O87)/5+O90</f>
        <v>16.1336</v>
      </c>
      <c r="P91" s="103" t="n">
        <f aca="false">(P92-P87)/5+P90</f>
        <v>18.3982</v>
      </c>
      <c r="Q91" s="103" t="n">
        <f aca="false">(R91+P91)/2</f>
        <v>20.4703</v>
      </c>
      <c r="R91" s="103" t="n">
        <f aca="false">(R92-R87)/5+R90</f>
        <v>22.5424</v>
      </c>
      <c r="S91" s="103" t="n">
        <f aca="false">(T91+R91)/2</f>
        <v>23.5072</v>
      </c>
      <c r="T91" s="103" t="n">
        <f aca="false">(T92-T87)/5+T90</f>
        <v>24.472</v>
      </c>
      <c r="U91" s="103" t="n">
        <f aca="false">(V91+T91)/2</f>
        <v>25.1007</v>
      </c>
      <c r="V91" s="103" t="n">
        <f aca="false">(V92-V87)/5+V90</f>
        <v>25.7294</v>
      </c>
      <c r="W91" s="103" t="n">
        <f aca="false">(X91+V91)/2</f>
        <v>25.7414</v>
      </c>
      <c r="X91" s="103" t="n">
        <f aca="false">(X92-X87)/5+X90</f>
        <v>25.7534</v>
      </c>
      <c r="Y91" s="103" t="n">
        <f aca="false">(Z91+X91)/2</f>
        <v>25.0367</v>
      </c>
      <c r="Z91" s="103" t="n">
        <f aca="false">(Z92-Z87)/5+Z90</f>
        <v>24.32</v>
      </c>
      <c r="AA91" s="103" t="n">
        <f aca="false">(AB91+Z91)/2</f>
        <v>23.5139</v>
      </c>
      <c r="AB91" s="103" t="n">
        <f aca="false">(AB92-AB87)/5+AB90</f>
        <v>22.7078</v>
      </c>
      <c r="AC91" s="103" t="n">
        <f aca="false">(AD91+AB91)/2</f>
        <v>21.9903</v>
      </c>
      <c r="AD91" s="103" t="n">
        <f aca="false">(AD92-AD87)/5+AD90</f>
        <v>21.2728</v>
      </c>
      <c r="AE91" s="103" t="n">
        <f aca="false">(AF91+AD91)/2</f>
        <v>20.5793</v>
      </c>
      <c r="AF91" s="103" t="n">
        <f aca="false">(AF92-AF87)/5+AF90</f>
        <v>19.8858</v>
      </c>
      <c r="AG91" s="103" t="n">
        <f aca="false">(AH91+AF91)/2</f>
        <v>19.1748</v>
      </c>
      <c r="AH91" s="103" t="n">
        <f aca="false">(AH92-AH87)/5+AH90</f>
        <v>18.4638</v>
      </c>
      <c r="AI91" s="103" t="n">
        <f aca="false">($AZ91-$AH91)/18+AH91</f>
        <v>17.7448777777778</v>
      </c>
      <c r="AJ91" s="103" t="n">
        <f aca="false">($AZ91-$AH91)/18+AI91</f>
        <v>17.0259555555556</v>
      </c>
      <c r="AK91" s="103" t="n">
        <f aca="false">($AZ91-$AH91)/18+AJ91</f>
        <v>16.3070333333333</v>
      </c>
      <c r="AL91" s="103" t="n">
        <f aca="false">($AZ91-$AH91)/18+AK91</f>
        <v>15.5881111111111</v>
      </c>
      <c r="AM91" s="103" t="n">
        <f aca="false">($AZ91-$AH91)/18+AL91</f>
        <v>14.8691888888889</v>
      </c>
      <c r="AN91" s="103" t="n">
        <f aca="false">($AZ91-$AH91)/18+AM91</f>
        <v>14.1502666666667</v>
      </c>
      <c r="AO91" s="103" t="n">
        <f aca="false">($AZ91-$AH91)/18+AN91</f>
        <v>13.4313444444445</v>
      </c>
      <c r="AP91" s="103" t="n">
        <f aca="false">($AZ91-$AH91)/18+AO91</f>
        <v>12.7124222222222</v>
      </c>
      <c r="AQ91" s="103" t="n">
        <f aca="false">($AZ91-$AH91)/18+AP91</f>
        <v>11.9935</v>
      </c>
      <c r="AR91" s="103" t="n">
        <f aca="false">($AZ91-$AH91)/18+AQ91</f>
        <v>11.2745777777778</v>
      </c>
      <c r="AS91" s="103" t="n">
        <f aca="false">($AZ91-$AH91)/18+AR91</f>
        <v>10.5556555555556</v>
      </c>
      <c r="AT91" s="103" t="n">
        <f aca="false">($AZ91-$AH91)/18+AS91</f>
        <v>9.83673333333334</v>
      </c>
      <c r="AU91" s="103" t="n">
        <f aca="false">($AZ91-$AH91)/18+AT91</f>
        <v>9.11781111111112</v>
      </c>
      <c r="AV91" s="103" t="n">
        <f aca="false">($AZ91-$AH91)/18+AU91</f>
        <v>8.3988888888889</v>
      </c>
      <c r="AW91" s="103" t="n">
        <f aca="false">($AZ91-$AH91)/18+AV91</f>
        <v>7.67996666666668</v>
      </c>
      <c r="AX91" s="103" t="n">
        <f aca="false">($AZ91-$AH91)/18+AW91</f>
        <v>6.96104444444445</v>
      </c>
      <c r="AY91" s="103" t="n">
        <f aca="false">($AZ91-$AH91)/18+AX91</f>
        <v>6.24212222222223</v>
      </c>
      <c r="AZ91" s="103" t="n">
        <f aca="false">(AZ92-AZ87)/5+AZ90</f>
        <v>5.5232</v>
      </c>
      <c r="BA91" s="114" t="n">
        <f aca="false">($AZ91-$AH91)/Delta+AZ91</f>
        <v>4.80427777777778</v>
      </c>
      <c r="BB91" s="114" t="n">
        <f aca="false">($AZ91-$AH91)/Delta+BA91</f>
        <v>4.08535555555555</v>
      </c>
      <c r="BC91" s="114" t="n">
        <f aca="false">($AZ91-$AH91)/Delta+BB91</f>
        <v>3.36643333333333</v>
      </c>
      <c r="BD91" s="114" t="n">
        <f aca="false">($AZ91-$AH91)/Delta+BC91</f>
        <v>2.64751111111111</v>
      </c>
      <c r="BE91" s="114" t="n">
        <f aca="false">($AZ91-$AH91)/Delta+BD91</f>
        <v>1.92858888888889</v>
      </c>
      <c r="BF91" s="114" t="n">
        <f aca="false">($AZ91-$AH91)/Delta+BE91</f>
        <v>1.20966666666666</v>
      </c>
      <c r="BG91" s="114" t="n">
        <f aca="false">($AZ91-$AH91)/Delta+BF91</f>
        <v>0.49074444444444</v>
      </c>
      <c r="BH91" s="114" t="n">
        <f aca="false">($AZ91-$AH91)/Delta+BG91</f>
        <v>-0.228177777777782</v>
      </c>
      <c r="BI91" s="114" t="n">
        <f aca="false">($AZ91-$AH91)/Delta+BH91</f>
        <v>-0.947100000000005</v>
      </c>
      <c r="BJ91" s="114" t="n">
        <f aca="false">($AZ91-$AH91)/Delta+BI91</f>
        <v>-1.66602222222223</v>
      </c>
    </row>
    <row r="92" customFormat="false" ht="12.8" hidden="false" customHeight="false" outlineLevel="0" collapsed="false">
      <c r="A92" s="102" t="n">
        <f aca="false">A87+5</f>
        <v>125</v>
      </c>
      <c r="B92" s="103" t="n">
        <v>0</v>
      </c>
      <c r="C92" s="103" t="n">
        <f aca="false">$H92/6+B92</f>
        <v>0.974</v>
      </c>
      <c r="D92" s="103" t="n">
        <f aca="false">$H92/6+C92</f>
        <v>1.948</v>
      </c>
      <c r="E92" s="103" t="n">
        <f aca="false">$H92/6+D92</f>
        <v>2.922</v>
      </c>
      <c r="F92" s="103" t="n">
        <f aca="false">$H92/6+E92</f>
        <v>3.896</v>
      </c>
      <c r="G92" s="103" t="n">
        <f aca="false">$H92/6+F92</f>
        <v>4.87</v>
      </c>
      <c r="H92" s="113" t="n">
        <f aca="false">polar_type22!$AB$6</f>
        <v>5.844</v>
      </c>
      <c r="I92" s="113" t="n">
        <f aca="false">polar_type22!$AB$7</f>
        <v>6.414</v>
      </c>
      <c r="J92" s="113" t="n">
        <f aca="false">polar_type22!$AB$8</f>
        <v>7.22</v>
      </c>
      <c r="K92" s="113" t="n">
        <f aca="false">polar_type22!$AB$9</f>
        <v>11.045</v>
      </c>
      <c r="L92" s="113" t="n">
        <f aca="false">polar_type22!$AB$10</f>
        <v>12.73</v>
      </c>
      <c r="M92" s="113" t="n">
        <f aca="false">polar_type22!$AB$11</f>
        <v>14.937</v>
      </c>
      <c r="N92" s="113" t="n">
        <f aca="false">polar_type22!$AB$12</f>
        <v>15.382</v>
      </c>
      <c r="O92" s="113" t="n">
        <f aca="false">polar_type22!$AB$13</f>
        <v>16.199</v>
      </c>
      <c r="P92" s="113" t="n">
        <f aca="false">polar_type22!$AB$14</f>
        <v>18.034</v>
      </c>
      <c r="Q92" s="103" t="n">
        <f aca="false">(R92+P92)/2</f>
        <v>20.256</v>
      </c>
      <c r="R92" s="113" t="n">
        <f aca="false">polar_type22!$AB$15</f>
        <v>22.478</v>
      </c>
      <c r="S92" s="103" t="n">
        <f aca="false">(T92+R92)/2</f>
        <v>23.494</v>
      </c>
      <c r="T92" s="113" t="n">
        <f aca="false">polar_type22!$AB$16</f>
        <v>24.51</v>
      </c>
      <c r="U92" s="103" t="n">
        <f aca="false">(V92+T92)/2</f>
        <v>25.1415</v>
      </c>
      <c r="V92" s="113" t="n">
        <f aca="false">polar_type22!$AB$17</f>
        <v>25.773</v>
      </c>
      <c r="W92" s="103" t="n">
        <f aca="false">(X92+V92)/2</f>
        <v>25.788</v>
      </c>
      <c r="X92" s="113" t="n">
        <f aca="false">polar_type22!$AB$18</f>
        <v>25.803</v>
      </c>
      <c r="Y92" s="103" t="n">
        <f aca="false">(Z92+X92)/2</f>
        <v>25.0695</v>
      </c>
      <c r="Z92" s="113" t="n">
        <f aca="false">polar_type22!$AB$19</f>
        <v>24.336</v>
      </c>
      <c r="AA92" s="103" t="n">
        <f aca="false">(AB92+Z92)/2</f>
        <v>23.528</v>
      </c>
      <c r="AB92" s="113" t="n">
        <f aca="false">polar_type22!$AB$20</f>
        <v>22.72</v>
      </c>
      <c r="AC92" s="103" t="n">
        <f aca="false">(AD92+AB92)/2</f>
        <v>22.001</v>
      </c>
      <c r="AD92" s="113" t="n">
        <f aca="false">polar_type22!$AB$21</f>
        <v>21.282</v>
      </c>
      <c r="AE92" s="103" t="n">
        <f aca="false">(AF92+AD92)/2</f>
        <v>20.586</v>
      </c>
      <c r="AF92" s="113" t="n">
        <f aca="false">polar_type22!$AB$22</f>
        <v>19.89</v>
      </c>
      <c r="AG92" s="103" t="n">
        <f aca="false">(AH92+AF92)/2</f>
        <v>19.178</v>
      </c>
      <c r="AH92" s="113" t="n">
        <f aca="false">polar_type22!$AB$23</f>
        <v>18.466</v>
      </c>
      <c r="AI92" s="103" t="n">
        <f aca="false">($AZ92-$AH92)/18+AH92</f>
        <v>17.7451666666667</v>
      </c>
      <c r="AJ92" s="103" t="n">
        <f aca="false">($AZ92-$AH92)/18+AI92</f>
        <v>17.0243333333333</v>
      </c>
      <c r="AK92" s="103" t="n">
        <f aca="false">($AZ92-$AH92)/18+AJ92</f>
        <v>16.3035</v>
      </c>
      <c r="AL92" s="103" t="n">
        <f aca="false">($AZ92-$AH92)/18+AK92</f>
        <v>15.5826666666667</v>
      </c>
      <c r="AM92" s="103" t="n">
        <f aca="false">($AZ92-$AH92)/18+AL92</f>
        <v>14.8618333333333</v>
      </c>
      <c r="AN92" s="103" t="n">
        <f aca="false">($AZ92-$AH92)/18+AM92</f>
        <v>14.141</v>
      </c>
      <c r="AO92" s="103" t="n">
        <f aca="false">($AZ92-$AH92)/18+AN92</f>
        <v>13.4201666666667</v>
      </c>
      <c r="AP92" s="103" t="n">
        <f aca="false">($AZ92-$AH92)/18+AO92</f>
        <v>12.6993333333333</v>
      </c>
      <c r="AQ92" s="103" t="n">
        <f aca="false">($AZ92-$AH92)/18+AP92</f>
        <v>11.9785</v>
      </c>
      <c r="AR92" s="103" t="n">
        <f aca="false">($AZ92-$AH92)/18+AQ92</f>
        <v>11.2576666666667</v>
      </c>
      <c r="AS92" s="103" t="n">
        <f aca="false">($AZ92-$AH92)/18+AR92</f>
        <v>10.5368333333333</v>
      </c>
      <c r="AT92" s="103" t="n">
        <f aca="false">($AZ92-$AH92)/18+AS92</f>
        <v>9.816</v>
      </c>
      <c r="AU92" s="103" t="n">
        <f aca="false">($AZ92-$AH92)/18+AT92</f>
        <v>9.09516666666666</v>
      </c>
      <c r="AV92" s="103" t="n">
        <f aca="false">($AZ92-$AH92)/18+AU92</f>
        <v>8.37433333333333</v>
      </c>
      <c r="AW92" s="103" t="n">
        <f aca="false">($AZ92-$AH92)/18+AV92</f>
        <v>7.6535</v>
      </c>
      <c r="AX92" s="103" t="n">
        <f aca="false">($AZ92-$AH92)/18+AW92</f>
        <v>6.93266666666666</v>
      </c>
      <c r="AY92" s="103" t="n">
        <f aca="false">($AZ92-$AH92)/18+AX92</f>
        <v>6.21183333333333</v>
      </c>
      <c r="AZ92" s="113" t="n">
        <f aca="false">polar_type22!$AB$24</f>
        <v>5.491</v>
      </c>
      <c r="BA92" s="114" t="n">
        <f aca="false">($AZ92-$AH92)/Delta+AZ92</f>
        <v>4.77016666666667</v>
      </c>
      <c r="BB92" s="114" t="n">
        <f aca="false">($AZ92-$AH92)/Delta+BA92</f>
        <v>4.04933333333333</v>
      </c>
      <c r="BC92" s="114" t="n">
        <f aca="false">($AZ92-$AH92)/Delta+BB92</f>
        <v>3.3285</v>
      </c>
      <c r="BD92" s="114" t="n">
        <f aca="false">($AZ92-$AH92)/Delta+BC92</f>
        <v>2.60766666666667</v>
      </c>
      <c r="BE92" s="114" t="n">
        <f aca="false">($AZ92-$AH92)/Delta+BD92</f>
        <v>1.88683333333333</v>
      </c>
      <c r="BF92" s="114" t="n">
        <f aca="false">($AZ92-$AH92)/Delta+BE92</f>
        <v>1.166</v>
      </c>
      <c r="BG92" s="114" t="n">
        <f aca="false">($AZ92-$AH92)/Delta+BF92</f>
        <v>0.445166666666666</v>
      </c>
      <c r="BH92" s="114" t="n">
        <f aca="false">($AZ92-$AH92)/Delta+BG92</f>
        <v>-0.275666666666667</v>
      </c>
      <c r="BI92" s="114" t="n">
        <f aca="false">($AZ92-$AH92)/Delta+BH92</f>
        <v>-0.9965</v>
      </c>
      <c r="BJ92" s="114" t="n">
        <f aca="false">($AZ92-$AH92)/Delta+BI92</f>
        <v>-1.71733333333333</v>
      </c>
    </row>
    <row r="93" customFormat="false" ht="12.8" hidden="false" customHeight="false" outlineLevel="0" collapsed="false">
      <c r="A93" s="102" t="n">
        <f aca="false">(A$7-A$2)/5+A92</f>
        <v>126</v>
      </c>
      <c r="B93" s="103" t="n">
        <v>0</v>
      </c>
      <c r="C93" s="103" t="n">
        <f aca="false">$H93/6+B93</f>
        <v>0.969733333333334</v>
      </c>
      <c r="D93" s="103" t="n">
        <f aca="false">$H93/6+C93</f>
        <v>1.93946666666667</v>
      </c>
      <c r="E93" s="103" t="n">
        <f aca="false">$H93/6+D93</f>
        <v>2.9092</v>
      </c>
      <c r="F93" s="103" t="n">
        <f aca="false">$H93/6+E93</f>
        <v>3.87893333333333</v>
      </c>
      <c r="G93" s="103" t="n">
        <f aca="false">$H93/6+F93</f>
        <v>4.84866666666667</v>
      </c>
      <c r="H93" s="103" t="n">
        <f aca="false">(H97-H92)/5+H92</f>
        <v>5.8184</v>
      </c>
      <c r="I93" s="103" t="n">
        <f aca="false">(I97-I92)/5+I92</f>
        <v>6.3782</v>
      </c>
      <c r="J93" s="103" t="n">
        <f aca="false">(J97-J92)/5+J92</f>
        <v>7.144</v>
      </c>
      <c r="K93" s="103" t="n">
        <f aca="false">(K97-K92)/5+K92</f>
        <v>10.831</v>
      </c>
      <c r="L93" s="103" t="n">
        <f aca="false">(L97-L92)/5+L92</f>
        <v>12.597</v>
      </c>
      <c r="M93" s="103" t="n">
        <f aca="false">(M97-M92)/5+M92</f>
        <v>14.7842</v>
      </c>
      <c r="N93" s="103" t="n">
        <f aca="false">(N97-N92)/5+N92</f>
        <v>15.3738</v>
      </c>
      <c r="O93" s="103" t="n">
        <f aca="false">(O97-O92)/5+O92</f>
        <v>16.2586</v>
      </c>
      <c r="P93" s="103" t="n">
        <f aca="false">(P97-P92)/5+P92</f>
        <v>17.8282</v>
      </c>
      <c r="Q93" s="103" t="n">
        <f aca="false">(R93+P93)/2</f>
        <v>19.6835</v>
      </c>
      <c r="R93" s="103" t="n">
        <f aca="false">(R97-R92)/5+R92</f>
        <v>21.5388</v>
      </c>
      <c r="S93" s="103" t="n">
        <f aca="false">(T93+R93)/2</f>
        <v>22.9568</v>
      </c>
      <c r="T93" s="103" t="n">
        <f aca="false">(T97-T92)/5+T92</f>
        <v>24.3748</v>
      </c>
      <c r="U93" s="103" t="n">
        <f aca="false">(V93+T93)/2</f>
        <v>25.0616</v>
      </c>
      <c r="V93" s="103" t="n">
        <f aca="false">(V97-V92)/5+V92</f>
        <v>25.7484</v>
      </c>
      <c r="W93" s="103" t="n">
        <f aca="false">(X93+V93)/2</f>
        <v>25.7799</v>
      </c>
      <c r="X93" s="103" t="n">
        <f aca="false">(X97-X92)/5+X92</f>
        <v>25.8114</v>
      </c>
      <c r="Y93" s="103" t="n">
        <f aca="false">(Z93+X93)/2</f>
        <v>25.0739</v>
      </c>
      <c r="Z93" s="103" t="n">
        <f aca="false">(Z97-Z92)/5+Z92</f>
        <v>24.3364</v>
      </c>
      <c r="AA93" s="103" t="n">
        <f aca="false">(AB93+Z93)/2</f>
        <v>23.524</v>
      </c>
      <c r="AB93" s="103" t="n">
        <f aca="false">(AB97-AB92)/5+AB92</f>
        <v>22.7116</v>
      </c>
      <c r="AC93" s="103" t="n">
        <f aca="false">(AD93+AB93)/2</f>
        <v>21.9908</v>
      </c>
      <c r="AD93" s="103" t="n">
        <f aca="false">(AD97-AD92)/5+AD92</f>
        <v>21.27</v>
      </c>
      <c r="AE93" s="103" t="n">
        <f aca="false">(AF93+AD93)/2</f>
        <v>20.5731</v>
      </c>
      <c r="AF93" s="103" t="n">
        <f aca="false">(AF97-AF92)/5+AF92</f>
        <v>19.8762</v>
      </c>
      <c r="AG93" s="103" t="n">
        <f aca="false">(AH93+AF93)/2</f>
        <v>19.163</v>
      </c>
      <c r="AH93" s="103" t="n">
        <f aca="false">(AH97-AH92)/5+AH92</f>
        <v>18.4498</v>
      </c>
      <c r="AI93" s="103" t="n">
        <f aca="false">($AZ93-$AH93)/18+AH93</f>
        <v>17.7279555555556</v>
      </c>
      <c r="AJ93" s="103" t="n">
        <f aca="false">($AZ93-$AH93)/18+AI93</f>
        <v>17.0061111111111</v>
      </c>
      <c r="AK93" s="103" t="n">
        <f aca="false">($AZ93-$AH93)/18+AJ93</f>
        <v>16.2842666666667</v>
      </c>
      <c r="AL93" s="103" t="n">
        <f aca="false">($AZ93-$AH93)/18+AK93</f>
        <v>15.5624222222222</v>
      </c>
      <c r="AM93" s="103" t="n">
        <f aca="false">($AZ93-$AH93)/18+AL93</f>
        <v>14.8405777777778</v>
      </c>
      <c r="AN93" s="103" t="n">
        <f aca="false">($AZ93-$AH93)/18+AM93</f>
        <v>14.1187333333333</v>
      </c>
      <c r="AO93" s="103" t="n">
        <f aca="false">($AZ93-$AH93)/18+AN93</f>
        <v>13.3968888888889</v>
      </c>
      <c r="AP93" s="103" t="n">
        <f aca="false">($AZ93-$AH93)/18+AO93</f>
        <v>12.6750444444444</v>
      </c>
      <c r="AQ93" s="103" t="n">
        <f aca="false">($AZ93-$AH93)/18+AP93</f>
        <v>11.9532</v>
      </c>
      <c r="AR93" s="103" t="n">
        <f aca="false">($AZ93-$AH93)/18+AQ93</f>
        <v>11.2313555555556</v>
      </c>
      <c r="AS93" s="103" t="n">
        <f aca="false">($AZ93-$AH93)/18+AR93</f>
        <v>10.5095111111111</v>
      </c>
      <c r="AT93" s="103" t="n">
        <f aca="false">($AZ93-$AH93)/18+AS93</f>
        <v>9.78766666666667</v>
      </c>
      <c r="AU93" s="103" t="n">
        <f aca="false">($AZ93-$AH93)/18+AT93</f>
        <v>9.06582222222222</v>
      </c>
      <c r="AV93" s="103" t="n">
        <f aca="false">($AZ93-$AH93)/18+AU93</f>
        <v>8.34397777777778</v>
      </c>
      <c r="AW93" s="103" t="n">
        <f aca="false">($AZ93-$AH93)/18+AV93</f>
        <v>7.62213333333333</v>
      </c>
      <c r="AX93" s="103" t="n">
        <f aca="false">($AZ93-$AH93)/18+AW93</f>
        <v>6.90028888888889</v>
      </c>
      <c r="AY93" s="103" t="n">
        <f aca="false">($AZ93-$AH93)/18+AX93</f>
        <v>6.17844444444444</v>
      </c>
      <c r="AZ93" s="103" t="n">
        <f aca="false">(AZ97-AZ92)/5+AZ92</f>
        <v>5.4566</v>
      </c>
      <c r="BA93" s="114" t="n">
        <f aca="false">($AZ93-$AH93)/Delta+AZ93</f>
        <v>4.73475555555556</v>
      </c>
      <c r="BB93" s="114" t="n">
        <f aca="false">($AZ93-$AH93)/Delta+BA93</f>
        <v>4.01291111111111</v>
      </c>
      <c r="BC93" s="114" t="n">
        <f aca="false">($AZ93-$AH93)/Delta+BB93</f>
        <v>3.29106666666667</v>
      </c>
      <c r="BD93" s="114" t="n">
        <f aca="false">($AZ93-$AH93)/Delta+BC93</f>
        <v>2.56922222222222</v>
      </c>
      <c r="BE93" s="114" t="n">
        <f aca="false">($AZ93-$AH93)/Delta+BD93</f>
        <v>1.84737777777778</v>
      </c>
      <c r="BF93" s="114" t="n">
        <f aca="false">($AZ93-$AH93)/Delta+BE93</f>
        <v>1.12553333333333</v>
      </c>
      <c r="BG93" s="114" t="n">
        <f aca="false">($AZ93-$AH93)/Delta+BF93</f>
        <v>0.403688888888889</v>
      </c>
      <c r="BH93" s="114" t="n">
        <f aca="false">($AZ93-$AH93)/Delta+BG93</f>
        <v>-0.318155555555556</v>
      </c>
      <c r="BI93" s="114" t="n">
        <f aca="false">($AZ93-$AH93)/Delta+BH93</f>
        <v>-1.04</v>
      </c>
      <c r="BJ93" s="114" t="n">
        <f aca="false">($AZ93-$AH93)/Delta+BI93</f>
        <v>-1.76184444444444</v>
      </c>
    </row>
    <row r="94" customFormat="false" ht="12.8" hidden="false" customHeight="false" outlineLevel="0" collapsed="false">
      <c r="A94" s="102" t="n">
        <f aca="false">(A$7-A$2)/5+A93</f>
        <v>127</v>
      </c>
      <c r="B94" s="103" t="n">
        <v>0</v>
      </c>
      <c r="C94" s="103" t="n">
        <f aca="false">$H94/6+B94</f>
        <v>0.965466666666667</v>
      </c>
      <c r="D94" s="103" t="n">
        <f aca="false">$H94/6+C94</f>
        <v>1.93093333333333</v>
      </c>
      <c r="E94" s="103" t="n">
        <f aca="false">$H94/6+D94</f>
        <v>2.8964</v>
      </c>
      <c r="F94" s="103" t="n">
        <f aca="false">$H94/6+E94</f>
        <v>3.86186666666667</v>
      </c>
      <c r="G94" s="103" t="n">
        <f aca="false">$H94/6+F94</f>
        <v>4.82733333333333</v>
      </c>
      <c r="H94" s="103" t="n">
        <f aca="false">(H97-H92)/5+H93</f>
        <v>5.7928</v>
      </c>
      <c r="I94" s="103" t="n">
        <f aca="false">(I97-I92)/5+I93</f>
        <v>6.3424</v>
      </c>
      <c r="J94" s="103" t="n">
        <f aca="false">(J97-J92)/5+J93</f>
        <v>7.068</v>
      </c>
      <c r="K94" s="103" t="n">
        <f aca="false">(K97-K92)/5+K93</f>
        <v>10.617</v>
      </c>
      <c r="L94" s="103" t="n">
        <f aca="false">(L97-L92)/5+L93</f>
        <v>12.464</v>
      </c>
      <c r="M94" s="103" t="n">
        <f aca="false">(M97-M92)/5+M93</f>
        <v>14.6314</v>
      </c>
      <c r="N94" s="103" t="n">
        <f aca="false">(N97-N92)/5+N93</f>
        <v>15.3656</v>
      </c>
      <c r="O94" s="103" t="n">
        <f aca="false">(O97-O92)/5+O93</f>
        <v>16.3182</v>
      </c>
      <c r="P94" s="103" t="n">
        <f aca="false">(P97-P92)/5+P93</f>
        <v>17.6224</v>
      </c>
      <c r="Q94" s="103" t="n">
        <f aca="false">(R94+P94)/2</f>
        <v>19.111</v>
      </c>
      <c r="R94" s="103" t="n">
        <f aca="false">(R97-R92)/5+R93</f>
        <v>20.5996</v>
      </c>
      <c r="S94" s="103" t="n">
        <f aca="false">(T94+R94)/2</f>
        <v>22.4196</v>
      </c>
      <c r="T94" s="103" t="n">
        <f aca="false">(T97-T92)/5+T93</f>
        <v>24.2396</v>
      </c>
      <c r="U94" s="103" t="n">
        <f aca="false">(V94+T94)/2</f>
        <v>24.9817</v>
      </c>
      <c r="V94" s="103" t="n">
        <f aca="false">(V97-V92)/5+V93</f>
        <v>25.7238</v>
      </c>
      <c r="W94" s="103" t="n">
        <f aca="false">(X94+V94)/2</f>
        <v>25.7718</v>
      </c>
      <c r="X94" s="103" t="n">
        <f aca="false">(X97-X92)/5+X93</f>
        <v>25.8198</v>
      </c>
      <c r="Y94" s="103" t="n">
        <f aca="false">(Z94+X94)/2</f>
        <v>25.0783</v>
      </c>
      <c r="Z94" s="103" t="n">
        <f aca="false">(Z97-Z92)/5+Z93</f>
        <v>24.3368</v>
      </c>
      <c r="AA94" s="103" t="n">
        <f aca="false">(AB94+Z94)/2</f>
        <v>23.52</v>
      </c>
      <c r="AB94" s="103" t="n">
        <f aca="false">(AB97-AB92)/5+AB93</f>
        <v>22.7032</v>
      </c>
      <c r="AC94" s="103" t="n">
        <f aca="false">(AD94+AB94)/2</f>
        <v>21.9806</v>
      </c>
      <c r="AD94" s="103" t="n">
        <f aca="false">(AD97-AD92)/5+AD93</f>
        <v>21.258</v>
      </c>
      <c r="AE94" s="103" t="n">
        <f aca="false">(AF94+AD94)/2</f>
        <v>20.5602</v>
      </c>
      <c r="AF94" s="103" t="n">
        <f aca="false">(AF97-AF92)/5+AF93</f>
        <v>19.8624</v>
      </c>
      <c r="AG94" s="103" t="n">
        <f aca="false">(AH94+AF94)/2</f>
        <v>19.148</v>
      </c>
      <c r="AH94" s="103" t="n">
        <f aca="false">(AH97-AH92)/5+AH93</f>
        <v>18.4336</v>
      </c>
      <c r="AI94" s="103" t="n">
        <f aca="false">($AZ94-$AH94)/18+AH94</f>
        <v>17.7107444444444</v>
      </c>
      <c r="AJ94" s="103" t="n">
        <f aca="false">($AZ94-$AH94)/18+AI94</f>
        <v>16.9878888888889</v>
      </c>
      <c r="AK94" s="103" t="n">
        <f aca="false">($AZ94-$AH94)/18+AJ94</f>
        <v>16.2650333333333</v>
      </c>
      <c r="AL94" s="103" t="n">
        <f aca="false">($AZ94-$AH94)/18+AK94</f>
        <v>15.5421777777778</v>
      </c>
      <c r="AM94" s="103" t="n">
        <f aca="false">($AZ94-$AH94)/18+AL94</f>
        <v>14.8193222222222</v>
      </c>
      <c r="AN94" s="103" t="n">
        <f aca="false">($AZ94-$AH94)/18+AM94</f>
        <v>14.0964666666667</v>
      </c>
      <c r="AO94" s="103" t="n">
        <f aca="false">($AZ94-$AH94)/18+AN94</f>
        <v>13.3736111111111</v>
      </c>
      <c r="AP94" s="103" t="n">
        <f aca="false">($AZ94-$AH94)/18+AO94</f>
        <v>12.6507555555556</v>
      </c>
      <c r="AQ94" s="103" t="n">
        <f aca="false">($AZ94-$AH94)/18+AP94</f>
        <v>11.9279</v>
      </c>
      <c r="AR94" s="103" t="n">
        <f aca="false">($AZ94-$AH94)/18+AQ94</f>
        <v>11.2050444444444</v>
      </c>
      <c r="AS94" s="103" t="n">
        <f aca="false">($AZ94-$AH94)/18+AR94</f>
        <v>10.4821888888889</v>
      </c>
      <c r="AT94" s="103" t="n">
        <f aca="false">($AZ94-$AH94)/18+AS94</f>
        <v>9.75933333333333</v>
      </c>
      <c r="AU94" s="103" t="n">
        <f aca="false">($AZ94-$AH94)/18+AT94</f>
        <v>9.03647777777777</v>
      </c>
      <c r="AV94" s="103" t="n">
        <f aca="false">($AZ94-$AH94)/18+AU94</f>
        <v>8.31362222222222</v>
      </c>
      <c r="AW94" s="103" t="n">
        <f aca="false">($AZ94-$AH94)/18+AV94</f>
        <v>7.59076666666666</v>
      </c>
      <c r="AX94" s="103" t="n">
        <f aca="false">($AZ94-$AH94)/18+AW94</f>
        <v>6.86791111111111</v>
      </c>
      <c r="AY94" s="103" t="n">
        <f aca="false">($AZ94-$AH94)/18+AX94</f>
        <v>6.14505555555555</v>
      </c>
      <c r="AZ94" s="103" t="n">
        <f aca="false">(AZ97-AZ92)/5+AZ93</f>
        <v>5.4222</v>
      </c>
      <c r="BA94" s="114" t="n">
        <f aca="false">($AZ94-$AH94)/Delta+AZ94</f>
        <v>4.69934444444445</v>
      </c>
      <c r="BB94" s="114" t="n">
        <f aca="false">($AZ94-$AH94)/Delta+BA94</f>
        <v>3.97648888888889</v>
      </c>
      <c r="BC94" s="114" t="n">
        <f aca="false">($AZ94-$AH94)/Delta+BB94</f>
        <v>3.25363333333333</v>
      </c>
      <c r="BD94" s="114" t="n">
        <f aca="false">($AZ94-$AH94)/Delta+BC94</f>
        <v>2.53077777777778</v>
      </c>
      <c r="BE94" s="114" t="n">
        <f aca="false">($AZ94-$AH94)/Delta+BD94</f>
        <v>1.80792222222222</v>
      </c>
      <c r="BF94" s="114" t="n">
        <f aca="false">($AZ94-$AH94)/Delta+BE94</f>
        <v>1.08506666666667</v>
      </c>
      <c r="BG94" s="114" t="n">
        <f aca="false">($AZ94-$AH94)/Delta+BF94</f>
        <v>0.362211111111112</v>
      </c>
      <c r="BH94" s="114" t="n">
        <f aca="false">($AZ94-$AH94)/Delta+BG94</f>
        <v>-0.360644444444443</v>
      </c>
      <c r="BI94" s="114" t="n">
        <f aca="false">($AZ94-$AH94)/Delta+BH94</f>
        <v>-1.0835</v>
      </c>
      <c r="BJ94" s="114" t="n">
        <f aca="false">($AZ94-$AH94)/Delta+BI94</f>
        <v>-1.80635555555555</v>
      </c>
    </row>
    <row r="95" customFormat="false" ht="12.8" hidden="false" customHeight="false" outlineLevel="0" collapsed="false">
      <c r="A95" s="102" t="n">
        <f aca="false">(A$7-A$2)/5+A94</f>
        <v>128</v>
      </c>
      <c r="B95" s="103" t="n">
        <v>0</v>
      </c>
      <c r="C95" s="103" t="n">
        <f aca="false">$H95/6+B95</f>
        <v>0.9612</v>
      </c>
      <c r="D95" s="103" t="n">
        <f aca="false">$H95/6+C95</f>
        <v>1.9224</v>
      </c>
      <c r="E95" s="103" t="n">
        <f aca="false">$H95/6+D95</f>
        <v>2.8836</v>
      </c>
      <c r="F95" s="103" t="n">
        <f aca="false">$H95/6+E95</f>
        <v>3.8448</v>
      </c>
      <c r="G95" s="103" t="n">
        <f aca="false">$H95/6+F95</f>
        <v>4.806</v>
      </c>
      <c r="H95" s="103" t="n">
        <f aca="false">(H97-H92)/5+H94</f>
        <v>5.7672</v>
      </c>
      <c r="I95" s="103" t="n">
        <f aca="false">(I97-I92)/5+I94</f>
        <v>6.3066</v>
      </c>
      <c r="J95" s="103" t="n">
        <f aca="false">(J97-J92)/5+J94</f>
        <v>6.992</v>
      </c>
      <c r="K95" s="103" t="n">
        <f aca="false">(K97-K92)/5+K94</f>
        <v>10.403</v>
      </c>
      <c r="L95" s="103" t="n">
        <f aca="false">(L97-L92)/5+L94</f>
        <v>12.331</v>
      </c>
      <c r="M95" s="103" t="n">
        <f aca="false">(M97-M92)/5+M94</f>
        <v>14.4786</v>
      </c>
      <c r="N95" s="103" t="n">
        <f aca="false">(N97-N92)/5+N94</f>
        <v>15.3574</v>
      </c>
      <c r="O95" s="103" t="n">
        <f aca="false">(O97-O92)/5+O94</f>
        <v>16.3778</v>
      </c>
      <c r="P95" s="103" t="n">
        <f aca="false">(P97-P92)/5+P94</f>
        <v>17.4166</v>
      </c>
      <c r="Q95" s="103" t="n">
        <f aca="false">(R95+P95)/2</f>
        <v>18.5385</v>
      </c>
      <c r="R95" s="103" t="n">
        <f aca="false">(R97-R92)/5+R94</f>
        <v>19.6604</v>
      </c>
      <c r="S95" s="103" t="n">
        <f aca="false">(T95+R95)/2</f>
        <v>21.8824</v>
      </c>
      <c r="T95" s="103" t="n">
        <f aca="false">(T97-T92)/5+T94</f>
        <v>24.1044</v>
      </c>
      <c r="U95" s="103" t="n">
        <f aca="false">(V95+T95)/2</f>
        <v>24.9018</v>
      </c>
      <c r="V95" s="103" t="n">
        <f aca="false">(V97-V92)/5+V94</f>
        <v>25.6992</v>
      </c>
      <c r="W95" s="103" t="n">
        <f aca="false">(X95+V95)/2</f>
        <v>25.7637</v>
      </c>
      <c r="X95" s="103" t="n">
        <f aca="false">(X97-X92)/5+X94</f>
        <v>25.8282</v>
      </c>
      <c r="Y95" s="103" t="n">
        <f aca="false">(Z95+X95)/2</f>
        <v>25.0827</v>
      </c>
      <c r="Z95" s="103" t="n">
        <f aca="false">(Z97-Z92)/5+Z94</f>
        <v>24.3372</v>
      </c>
      <c r="AA95" s="103" t="n">
        <f aca="false">(AB95+Z95)/2</f>
        <v>23.516</v>
      </c>
      <c r="AB95" s="103" t="n">
        <f aca="false">(AB97-AB92)/5+AB94</f>
        <v>22.6948</v>
      </c>
      <c r="AC95" s="103" t="n">
        <f aca="false">(AD95+AB95)/2</f>
        <v>21.9704</v>
      </c>
      <c r="AD95" s="103" t="n">
        <f aca="false">(AD97-AD92)/5+AD94</f>
        <v>21.246</v>
      </c>
      <c r="AE95" s="103" t="n">
        <f aca="false">(AF95+AD95)/2</f>
        <v>20.5473</v>
      </c>
      <c r="AF95" s="103" t="n">
        <f aca="false">(AF97-AF92)/5+AF94</f>
        <v>19.8486</v>
      </c>
      <c r="AG95" s="103" t="n">
        <f aca="false">(AH95+AF95)/2</f>
        <v>19.133</v>
      </c>
      <c r="AH95" s="103" t="n">
        <f aca="false">(AH97-AH92)/5+AH94</f>
        <v>18.4174</v>
      </c>
      <c r="AI95" s="103" t="n">
        <f aca="false">($AZ95-$AH95)/18+AH95</f>
        <v>17.6935333333333</v>
      </c>
      <c r="AJ95" s="103" t="n">
        <f aca="false">($AZ95-$AH95)/18+AI95</f>
        <v>16.9696666666667</v>
      </c>
      <c r="AK95" s="103" t="n">
        <f aca="false">($AZ95-$AH95)/18+AJ95</f>
        <v>16.2458</v>
      </c>
      <c r="AL95" s="103" t="n">
        <f aca="false">($AZ95-$AH95)/18+AK95</f>
        <v>15.5219333333333</v>
      </c>
      <c r="AM95" s="103" t="n">
        <f aca="false">($AZ95-$AH95)/18+AL95</f>
        <v>14.7980666666667</v>
      </c>
      <c r="AN95" s="103" t="n">
        <f aca="false">($AZ95-$AH95)/18+AM95</f>
        <v>14.0742</v>
      </c>
      <c r="AO95" s="103" t="n">
        <f aca="false">($AZ95-$AH95)/18+AN95</f>
        <v>13.3503333333333</v>
      </c>
      <c r="AP95" s="103" t="n">
        <f aca="false">($AZ95-$AH95)/18+AO95</f>
        <v>12.6264666666667</v>
      </c>
      <c r="AQ95" s="103" t="n">
        <f aca="false">($AZ95-$AH95)/18+AP95</f>
        <v>11.9026</v>
      </c>
      <c r="AR95" s="103" t="n">
        <f aca="false">($AZ95-$AH95)/18+AQ95</f>
        <v>11.1787333333333</v>
      </c>
      <c r="AS95" s="103" t="n">
        <f aca="false">($AZ95-$AH95)/18+AR95</f>
        <v>10.4548666666667</v>
      </c>
      <c r="AT95" s="103" t="n">
        <f aca="false">($AZ95-$AH95)/18+AS95</f>
        <v>9.73100000000001</v>
      </c>
      <c r="AU95" s="103" t="n">
        <f aca="false">($AZ95-$AH95)/18+AT95</f>
        <v>9.00713333333334</v>
      </c>
      <c r="AV95" s="103" t="n">
        <f aca="false">($AZ95-$AH95)/18+AU95</f>
        <v>8.28326666666667</v>
      </c>
      <c r="AW95" s="103" t="n">
        <f aca="false">($AZ95-$AH95)/18+AV95</f>
        <v>7.55940000000001</v>
      </c>
      <c r="AX95" s="103" t="n">
        <f aca="false">($AZ95-$AH95)/18+AW95</f>
        <v>6.83553333333334</v>
      </c>
      <c r="AY95" s="103" t="n">
        <f aca="false">($AZ95-$AH95)/18+AX95</f>
        <v>6.11166666666668</v>
      </c>
      <c r="AZ95" s="103" t="n">
        <f aca="false">(AZ97-AZ92)/5+AZ94</f>
        <v>5.3878</v>
      </c>
      <c r="BA95" s="114" t="n">
        <f aca="false">($AZ95-$AH95)/Delta+AZ95</f>
        <v>4.66393333333333</v>
      </c>
      <c r="BB95" s="114" t="n">
        <f aca="false">($AZ95-$AH95)/Delta+BA95</f>
        <v>3.94006666666667</v>
      </c>
      <c r="BC95" s="114" t="n">
        <f aca="false">($AZ95-$AH95)/Delta+BB95</f>
        <v>3.2162</v>
      </c>
      <c r="BD95" s="114" t="n">
        <f aca="false">($AZ95-$AH95)/Delta+BC95</f>
        <v>2.49233333333333</v>
      </c>
      <c r="BE95" s="114" t="n">
        <f aca="false">($AZ95-$AH95)/Delta+BD95</f>
        <v>1.76846666666667</v>
      </c>
      <c r="BF95" s="114" t="n">
        <f aca="false">($AZ95-$AH95)/Delta+BE95</f>
        <v>1.0446</v>
      </c>
      <c r="BG95" s="114" t="n">
        <f aca="false">($AZ95-$AH95)/Delta+BF95</f>
        <v>0.320733333333336</v>
      </c>
      <c r="BH95" s="114" t="n">
        <f aca="false">($AZ95-$AH95)/Delta+BG95</f>
        <v>-0.403133333333331</v>
      </c>
      <c r="BI95" s="114" t="n">
        <f aca="false">($AZ95-$AH95)/Delta+BH95</f>
        <v>-1.127</v>
      </c>
      <c r="BJ95" s="114" t="n">
        <f aca="false">($AZ95-$AH95)/Delta+BI95</f>
        <v>-1.85086666666666</v>
      </c>
    </row>
    <row r="96" customFormat="false" ht="12.8" hidden="false" customHeight="false" outlineLevel="0" collapsed="false">
      <c r="A96" s="102" t="n">
        <f aca="false">(A$7-A$2)/5+A95</f>
        <v>129</v>
      </c>
      <c r="B96" s="103" t="n">
        <v>0</v>
      </c>
      <c r="C96" s="103" t="n">
        <f aca="false">$H96/6+B96</f>
        <v>0.956933333333333</v>
      </c>
      <c r="D96" s="103" t="n">
        <f aca="false">$H96/6+C96</f>
        <v>1.91386666666667</v>
      </c>
      <c r="E96" s="103" t="n">
        <f aca="false">$H96/6+D96</f>
        <v>2.8708</v>
      </c>
      <c r="F96" s="103" t="n">
        <f aca="false">$H96/6+E96</f>
        <v>3.82773333333333</v>
      </c>
      <c r="G96" s="103" t="n">
        <f aca="false">$H96/6+F96</f>
        <v>4.78466666666667</v>
      </c>
      <c r="H96" s="103" t="n">
        <f aca="false">(H97-H92)/5+H95</f>
        <v>5.7416</v>
      </c>
      <c r="I96" s="103" t="n">
        <f aca="false">(I97-I92)/5+I95</f>
        <v>6.2708</v>
      </c>
      <c r="J96" s="103" t="n">
        <f aca="false">(J97-J92)/5+J95</f>
        <v>6.916</v>
      </c>
      <c r="K96" s="103" t="n">
        <f aca="false">(K97-K92)/5+K95</f>
        <v>10.189</v>
      </c>
      <c r="L96" s="103" t="n">
        <f aca="false">(L97-L92)/5+L95</f>
        <v>12.198</v>
      </c>
      <c r="M96" s="103" t="n">
        <f aca="false">(M97-M92)/5+M95</f>
        <v>14.3258</v>
      </c>
      <c r="N96" s="103" t="n">
        <f aca="false">(N97-N92)/5+N95</f>
        <v>15.3492</v>
      </c>
      <c r="O96" s="103" t="n">
        <f aca="false">(O97-O92)/5+O95</f>
        <v>16.4374</v>
      </c>
      <c r="P96" s="103" t="n">
        <f aca="false">(P97-P92)/5+P95</f>
        <v>17.2108</v>
      </c>
      <c r="Q96" s="103" t="n">
        <f aca="false">(R96+P96)/2</f>
        <v>17.966</v>
      </c>
      <c r="R96" s="103" t="n">
        <f aca="false">(R97-R92)/5+R95</f>
        <v>18.7212</v>
      </c>
      <c r="S96" s="103" t="n">
        <f aca="false">(T96+R96)/2</f>
        <v>21.3452</v>
      </c>
      <c r="T96" s="103" t="n">
        <f aca="false">(T97-T92)/5+T95</f>
        <v>23.9692</v>
      </c>
      <c r="U96" s="103" t="n">
        <f aca="false">(V96+T96)/2</f>
        <v>24.8219</v>
      </c>
      <c r="V96" s="103" t="n">
        <f aca="false">(V97-V92)/5+V95</f>
        <v>25.6746</v>
      </c>
      <c r="W96" s="103" t="n">
        <f aca="false">(X96+V96)/2</f>
        <v>25.7556</v>
      </c>
      <c r="X96" s="103" t="n">
        <f aca="false">(X97-X92)/5+X95</f>
        <v>25.8366</v>
      </c>
      <c r="Y96" s="103" t="n">
        <f aca="false">(Z96+X96)/2</f>
        <v>25.0871</v>
      </c>
      <c r="Z96" s="103" t="n">
        <f aca="false">(Z97-Z92)/5+Z95</f>
        <v>24.3376</v>
      </c>
      <c r="AA96" s="103" t="n">
        <f aca="false">(AB96+Z96)/2</f>
        <v>23.512</v>
      </c>
      <c r="AB96" s="103" t="n">
        <f aca="false">(AB97-AB92)/5+AB95</f>
        <v>22.6864</v>
      </c>
      <c r="AC96" s="103" t="n">
        <f aca="false">(AD96+AB96)/2</f>
        <v>21.9602</v>
      </c>
      <c r="AD96" s="103" t="n">
        <f aca="false">(AD97-AD92)/5+AD95</f>
        <v>21.234</v>
      </c>
      <c r="AE96" s="103" t="n">
        <f aca="false">(AF96+AD96)/2</f>
        <v>20.5344</v>
      </c>
      <c r="AF96" s="103" t="n">
        <f aca="false">(AF97-AF92)/5+AF95</f>
        <v>19.8348</v>
      </c>
      <c r="AG96" s="103" t="n">
        <f aca="false">(AH96+AF96)/2</f>
        <v>19.118</v>
      </c>
      <c r="AH96" s="103" t="n">
        <f aca="false">(AH97-AH92)/5+AH95</f>
        <v>18.4012</v>
      </c>
      <c r="AI96" s="103" t="n">
        <f aca="false">($AZ96-$AH96)/18+AH96</f>
        <v>17.6763222222222</v>
      </c>
      <c r="AJ96" s="103" t="n">
        <f aca="false">($AZ96-$AH96)/18+AI96</f>
        <v>16.9514444444444</v>
      </c>
      <c r="AK96" s="103" t="n">
        <f aca="false">($AZ96-$AH96)/18+AJ96</f>
        <v>16.2265666666667</v>
      </c>
      <c r="AL96" s="103" t="n">
        <f aca="false">($AZ96-$AH96)/18+AK96</f>
        <v>15.5016888888889</v>
      </c>
      <c r="AM96" s="103" t="n">
        <f aca="false">($AZ96-$AH96)/18+AL96</f>
        <v>14.7768111111111</v>
      </c>
      <c r="AN96" s="103" t="n">
        <f aca="false">($AZ96-$AH96)/18+AM96</f>
        <v>14.0519333333333</v>
      </c>
      <c r="AO96" s="103" t="n">
        <f aca="false">($AZ96-$AH96)/18+AN96</f>
        <v>13.3270555555556</v>
      </c>
      <c r="AP96" s="103" t="n">
        <f aca="false">($AZ96-$AH96)/18+AO96</f>
        <v>12.6021777777778</v>
      </c>
      <c r="AQ96" s="103" t="n">
        <f aca="false">($AZ96-$AH96)/18+AP96</f>
        <v>11.8773</v>
      </c>
      <c r="AR96" s="103" t="n">
        <f aca="false">($AZ96-$AH96)/18+AQ96</f>
        <v>11.1524222222222</v>
      </c>
      <c r="AS96" s="103" t="n">
        <f aca="false">($AZ96-$AH96)/18+AR96</f>
        <v>10.4275444444444</v>
      </c>
      <c r="AT96" s="103" t="n">
        <f aca="false">($AZ96-$AH96)/18+AS96</f>
        <v>9.70266666666667</v>
      </c>
      <c r="AU96" s="103" t="n">
        <f aca="false">($AZ96-$AH96)/18+AT96</f>
        <v>8.97778888888889</v>
      </c>
      <c r="AV96" s="103" t="n">
        <f aca="false">($AZ96-$AH96)/18+AU96</f>
        <v>8.25291111111111</v>
      </c>
      <c r="AW96" s="103" t="n">
        <f aca="false">($AZ96-$AH96)/18+AV96</f>
        <v>7.52803333333333</v>
      </c>
      <c r="AX96" s="103" t="n">
        <f aca="false">($AZ96-$AH96)/18+AW96</f>
        <v>6.80315555555556</v>
      </c>
      <c r="AY96" s="103" t="n">
        <f aca="false">($AZ96-$AH96)/18+AX96</f>
        <v>6.07827777777778</v>
      </c>
      <c r="AZ96" s="103" t="n">
        <f aca="false">(AZ97-AZ92)/5+AZ95</f>
        <v>5.3534</v>
      </c>
      <c r="BA96" s="114" t="n">
        <f aca="false">($AZ96-$AH96)/Delta+AZ96</f>
        <v>4.62852222222222</v>
      </c>
      <c r="BB96" s="114" t="n">
        <f aca="false">($AZ96-$AH96)/Delta+BA96</f>
        <v>3.90364444444445</v>
      </c>
      <c r="BC96" s="114" t="n">
        <f aca="false">($AZ96-$AH96)/Delta+BB96</f>
        <v>3.17876666666667</v>
      </c>
      <c r="BD96" s="114" t="n">
        <f aca="false">($AZ96-$AH96)/Delta+BC96</f>
        <v>2.45388888888889</v>
      </c>
      <c r="BE96" s="114" t="n">
        <f aca="false">($AZ96-$AH96)/Delta+BD96</f>
        <v>1.72901111111111</v>
      </c>
      <c r="BF96" s="114" t="n">
        <f aca="false">($AZ96-$AH96)/Delta+BE96</f>
        <v>1.00413333333334</v>
      </c>
      <c r="BG96" s="114" t="n">
        <f aca="false">($AZ96-$AH96)/Delta+BF96</f>
        <v>0.279255555555558</v>
      </c>
      <c r="BH96" s="114" t="n">
        <f aca="false">($AZ96-$AH96)/Delta+BG96</f>
        <v>-0.44562222222222</v>
      </c>
      <c r="BI96" s="114" t="n">
        <f aca="false">($AZ96-$AH96)/Delta+BH96</f>
        <v>-1.1705</v>
      </c>
      <c r="BJ96" s="114" t="n">
        <f aca="false">($AZ96-$AH96)/Delta+BI96</f>
        <v>-1.89537777777777</v>
      </c>
    </row>
    <row r="97" customFormat="false" ht="12.8" hidden="false" customHeight="false" outlineLevel="0" collapsed="false">
      <c r="A97" s="102" t="n">
        <f aca="false">A92+5</f>
        <v>130</v>
      </c>
      <c r="B97" s="103" t="n">
        <v>0</v>
      </c>
      <c r="C97" s="103" t="n">
        <f aca="false">$H97/6+B97</f>
        <v>0.952666666666667</v>
      </c>
      <c r="D97" s="103" t="n">
        <f aca="false">$H97/6+C97</f>
        <v>1.90533333333333</v>
      </c>
      <c r="E97" s="103" t="n">
        <f aca="false">$H97/6+D97</f>
        <v>2.858</v>
      </c>
      <c r="F97" s="103" t="n">
        <f aca="false">$H97/6+E97</f>
        <v>3.81066666666667</v>
      </c>
      <c r="G97" s="103" t="n">
        <f aca="false">$H97/6+F97</f>
        <v>4.76333333333333</v>
      </c>
      <c r="H97" s="113" t="n">
        <f aca="false">polar_type22!$AC$6</f>
        <v>5.716</v>
      </c>
      <c r="I97" s="113" t="n">
        <f aca="false">polar_type22!$AC$7</f>
        <v>6.235</v>
      </c>
      <c r="J97" s="113" t="n">
        <f aca="false">polar_type22!$AC$8</f>
        <v>6.84</v>
      </c>
      <c r="K97" s="113" t="n">
        <f aca="false">polar_type22!$AC$9</f>
        <v>9.975</v>
      </c>
      <c r="L97" s="113" t="n">
        <f aca="false">polar_type22!$AC$10</f>
        <v>12.065</v>
      </c>
      <c r="M97" s="113" t="n">
        <f aca="false">polar_type22!$AC$11</f>
        <v>14.173</v>
      </c>
      <c r="N97" s="113" t="n">
        <f aca="false">polar_type22!$AC$12</f>
        <v>15.341</v>
      </c>
      <c r="O97" s="113" t="n">
        <f aca="false">polar_type22!$AC$13</f>
        <v>16.497</v>
      </c>
      <c r="P97" s="113" t="n">
        <f aca="false">polar_type22!$AC$14</f>
        <v>17.005</v>
      </c>
      <c r="Q97" s="103" t="n">
        <f aca="false">(R97+P97)/2</f>
        <v>17.3935</v>
      </c>
      <c r="R97" s="113" t="n">
        <f aca="false">polar_type22!$AC$15</f>
        <v>17.782</v>
      </c>
      <c r="S97" s="103" t="n">
        <f aca="false">(T97+R97)/2</f>
        <v>20.808</v>
      </c>
      <c r="T97" s="113" t="n">
        <f aca="false">polar_type22!$AC$16</f>
        <v>23.834</v>
      </c>
      <c r="U97" s="103" t="n">
        <f aca="false">(V97+T97)/2</f>
        <v>24.742</v>
      </c>
      <c r="V97" s="113" t="n">
        <f aca="false">polar_type22!$AC$17</f>
        <v>25.65</v>
      </c>
      <c r="W97" s="103" t="n">
        <f aca="false">(X97+V97)/2</f>
        <v>25.7475</v>
      </c>
      <c r="X97" s="113" t="n">
        <f aca="false">polar_type22!$AC$18</f>
        <v>25.845</v>
      </c>
      <c r="Y97" s="103" t="n">
        <f aca="false">(Z97+X97)/2</f>
        <v>25.0915</v>
      </c>
      <c r="Z97" s="113" t="n">
        <f aca="false">polar_type22!$AC$19</f>
        <v>24.338</v>
      </c>
      <c r="AA97" s="103" t="n">
        <f aca="false">(AB97+Z97)/2</f>
        <v>23.508</v>
      </c>
      <c r="AB97" s="113" t="n">
        <f aca="false">polar_type22!$AC$20</f>
        <v>22.678</v>
      </c>
      <c r="AC97" s="103" t="n">
        <f aca="false">(AD97+AB97)/2</f>
        <v>21.95</v>
      </c>
      <c r="AD97" s="113" t="n">
        <f aca="false">polar_type22!$AC$21</f>
        <v>21.222</v>
      </c>
      <c r="AE97" s="103" t="n">
        <f aca="false">(AF97+AD97)/2</f>
        <v>20.5215</v>
      </c>
      <c r="AF97" s="113" t="n">
        <f aca="false">polar_type22!$AC$22</f>
        <v>19.821</v>
      </c>
      <c r="AG97" s="103" t="n">
        <f aca="false">(AH97+AF97)/2</f>
        <v>19.103</v>
      </c>
      <c r="AH97" s="113" t="n">
        <f aca="false">polar_type22!$AC$23</f>
        <v>18.385</v>
      </c>
      <c r="AI97" s="103" t="n">
        <f aca="false">($AZ97-$AH97)/18+AH97</f>
        <v>17.6591111111111</v>
      </c>
      <c r="AJ97" s="103" t="n">
        <f aca="false">($AZ97-$AH97)/18+AI97</f>
        <v>16.9332222222222</v>
      </c>
      <c r="AK97" s="103" t="n">
        <f aca="false">($AZ97-$AH97)/18+AJ97</f>
        <v>16.2073333333333</v>
      </c>
      <c r="AL97" s="103" t="n">
        <f aca="false">($AZ97-$AH97)/18+AK97</f>
        <v>15.4814444444444</v>
      </c>
      <c r="AM97" s="103" t="n">
        <f aca="false">($AZ97-$AH97)/18+AL97</f>
        <v>14.7555555555556</v>
      </c>
      <c r="AN97" s="103" t="n">
        <f aca="false">($AZ97-$AH97)/18+AM97</f>
        <v>14.0296666666667</v>
      </c>
      <c r="AO97" s="103" t="n">
        <f aca="false">($AZ97-$AH97)/18+AN97</f>
        <v>13.3037777777778</v>
      </c>
      <c r="AP97" s="103" t="n">
        <f aca="false">($AZ97-$AH97)/18+AO97</f>
        <v>12.5778888888889</v>
      </c>
      <c r="AQ97" s="103" t="n">
        <f aca="false">($AZ97-$AH97)/18+AP97</f>
        <v>11.852</v>
      </c>
      <c r="AR97" s="103" t="n">
        <f aca="false">($AZ97-$AH97)/18+AQ97</f>
        <v>11.1261111111111</v>
      </c>
      <c r="AS97" s="103" t="n">
        <f aca="false">($AZ97-$AH97)/18+AR97</f>
        <v>10.4002222222222</v>
      </c>
      <c r="AT97" s="103" t="n">
        <f aca="false">($AZ97-$AH97)/18+AS97</f>
        <v>9.67433333333333</v>
      </c>
      <c r="AU97" s="103" t="n">
        <f aca="false">($AZ97-$AH97)/18+AT97</f>
        <v>8.94844444444444</v>
      </c>
      <c r="AV97" s="103" t="n">
        <f aca="false">($AZ97-$AH97)/18+AU97</f>
        <v>8.22255555555556</v>
      </c>
      <c r="AW97" s="103" t="n">
        <f aca="false">($AZ97-$AH97)/18+AV97</f>
        <v>7.49666666666667</v>
      </c>
      <c r="AX97" s="103" t="n">
        <f aca="false">($AZ97-$AH97)/18+AW97</f>
        <v>6.77077777777778</v>
      </c>
      <c r="AY97" s="103" t="n">
        <f aca="false">($AZ97-$AH97)/18+AX97</f>
        <v>6.04488888888889</v>
      </c>
      <c r="AZ97" s="113" t="n">
        <f aca="false">polar_type22!$AC$24</f>
        <v>5.319</v>
      </c>
      <c r="BA97" s="114" t="n">
        <f aca="false">($AZ97-$AH97)/Delta+AZ97</f>
        <v>4.59311111111111</v>
      </c>
      <c r="BB97" s="114" t="n">
        <f aca="false">($AZ97-$AH97)/Delta+BA97</f>
        <v>3.86722222222222</v>
      </c>
      <c r="BC97" s="114" t="n">
        <f aca="false">($AZ97-$AH97)/Delta+BB97</f>
        <v>3.14133333333333</v>
      </c>
      <c r="BD97" s="114" t="n">
        <f aca="false">($AZ97-$AH97)/Delta+BC97</f>
        <v>2.41544444444444</v>
      </c>
      <c r="BE97" s="114" t="n">
        <f aca="false">($AZ97-$AH97)/Delta+BD97</f>
        <v>1.68955555555555</v>
      </c>
      <c r="BF97" s="114" t="n">
        <f aca="false">($AZ97-$AH97)/Delta+BE97</f>
        <v>0.963666666666666</v>
      </c>
      <c r="BG97" s="114" t="n">
        <f aca="false">($AZ97-$AH97)/Delta+BF97</f>
        <v>0.237777777777777</v>
      </c>
      <c r="BH97" s="114" t="n">
        <f aca="false">($AZ97-$AH97)/Delta+BG97</f>
        <v>-0.488111111111112</v>
      </c>
      <c r="BI97" s="114" t="n">
        <f aca="false">($AZ97-$AH97)/Delta+BH97</f>
        <v>-1.214</v>
      </c>
      <c r="BJ97" s="114" t="n">
        <f aca="false">($AZ97-$AH97)/Delta+BI97</f>
        <v>-1.93988888888889</v>
      </c>
    </row>
    <row r="98" customFormat="false" ht="12.8" hidden="false" customHeight="false" outlineLevel="0" collapsed="false">
      <c r="A98" s="102" t="n">
        <f aca="false">(A$7-A$2)/5+A97</f>
        <v>131</v>
      </c>
      <c r="B98" s="103" t="n">
        <v>0</v>
      </c>
      <c r="C98" s="103" t="n">
        <f aca="false">$H98/6+B98</f>
        <v>0.9471</v>
      </c>
      <c r="D98" s="103" t="n">
        <f aca="false">$H98/6+C98</f>
        <v>1.8942</v>
      </c>
      <c r="E98" s="103" t="n">
        <f aca="false">$H98/6+D98</f>
        <v>2.8413</v>
      </c>
      <c r="F98" s="103" t="n">
        <f aca="false">$H98/6+E98</f>
        <v>3.7884</v>
      </c>
      <c r="G98" s="103" t="n">
        <f aca="false">$H98/6+F98</f>
        <v>4.7355</v>
      </c>
      <c r="H98" s="103" t="n">
        <f aca="false">(H102-H97)/5+H97</f>
        <v>5.6826</v>
      </c>
      <c r="I98" s="103" t="n">
        <f aca="false">(I102-I97)/5+I97</f>
        <v>6.1944</v>
      </c>
      <c r="J98" s="103" t="n">
        <f aca="false">(J102-J97)/5+J97</f>
        <v>6.783</v>
      </c>
      <c r="K98" s="103" t="n">
        <f aca="false">(K102-K97)/5+K97</f>
        <v>9.557</v>
      </c>
      <c r="L98" s="103" t="n">
        <f aca="false">(L102-L97)/5+L97</f>
        <v>11.856</v>
      </c>
      <c r="M98" s="103" t="n">
        <f aca="false">(M102-M97)/5+M97</f>
        <v>13.9128</v>
      </c>
      <c r="N98" s="103" t="n">
        <f aca="false">(N102-N97)/5+N97</f>
        <v>15.2178</v>
      </c>
      <c r="O98" s="103" t="n">
        <f aca="false">(O102-O97)/5+O97</f>
        <v>16.4342</v>
      </c>
      <c r="P98" s="103" t="n">
        <f aca="false">(P102-P97)/5+P97</f>
        <v>17.062</v>
      </c>
      <c r="Q98" s="103" t="n">
        <f aca="false">(R98+P98)/2</f>
        <v>17.4872</v>
      </c>
      <c r="R98" s="103" t="n">
        <f aca="false">(R102-R97)/5+R97</f>
        <v>17.9124</v>
      </c>
      <c r="S98" s="103" t="n">
        <f aca="false">(T98+R98)/2</f>
        <v>20.6405</v>
      </c>
      <c r="T98" s="103" t="n">
        <f aca="false">(T102-T97)/5+T97</f>
        <v>23.3686</v>
      </c>
      <c r="U98" s="103" t="n">
        <f aca="false">(V98+T98)/2</f>
        <v>24.3649</v>
      </c>
      <c r="V98" s="103" t="n">
        <f aca="false">(V102-V97)/5+V97</f>
        <v>25.3612</v>
      </c>
      <c r="W98" s="103" t="n">
        <f aca="false">(X98+V98)/2</f>
        <v>25.5836</v>
      </c>
      <c r="X98" s="103" t="n">
        <f aca="false">(X102-X97)/5+X97</f>
        <v>25.806</v>
      </c>
      <c r="Y98" s="103" t="n">
        <f aca="false">(Z98+X98)/2</f>
        <v>25.0773</v>
      </c>
      <c r="Z98" s="103" t="n">
        <f aca="false">(Z102-Z97)/5+Z97</f>
        <v>24.3486</v>
      </c>
      <c r="AA98" s="103" t="n">
        <f aca="false">(AB98+Z98)/2</f>
        <v>23.5078</v>
      </c>
      <c r="AB98" s="103" t="n">
        <f aca="false">(AB102-AB97)/5+AB97</f>
        <v>22.667</v>
      </c>
      <c r="AC98" s="103" t="n">
        <f aca="false">(AD98+AB98)/2</f>
        <v>21.9372</v>
      </c>
      <c r="AD98" s="103" t="n">
        <f aca="false">(AD102-AD97)/5+AD97</f>
        <v>21.2074</v>
      </c>
      <c r="AE98" s="103" t="n">
        <f aca="false">(AF98+AD98)/2</f>
        <v>20.5096</v>
      </c>
      <c r="AF98" s="103" t="n">
        <f aca="false">(AF102-AF97)/5+AF97</f>
        <v>19.8118</v>
      </c>
      <c r="AG98" s="103" t="n">
        <f aca="false">(AH98+AF98)/2</f>
        <v>19.0929</v>
      </c>
      <c r="AH98" s="103" t="n">
        <f aca="false">(AH102-AH97)/5+AH97</f>
        <v>18.374</v>
      </c>
      <c r="AI98" s="103" t="n">
        <f aca="false">($AZ98-$AH98)/18+AH98</f>
        <v>17.6466666666667</v>
      </c>
      <c r="AJ98" s="103" t="n">
        <f aca="false">($AZ98-$AH98)/18+AI98</f>
        <v>16.9193333333333</v>
      </c>
      <c r="AK98" s="103" t="n">
        <f aca="false">($AZ98-$AH98)/18+AJ98</f>
        <v>16.192</v>
      </c>
      <c r="AL98" s="103" t="n">
        <f aca="false">($AZ98-$AH98)/18+AK98</f>
        <v>15.4646666666667</v>
      </c>
      <c r="AM98" s="103" t="n">
        <f aca="false">($AZ98-$AH98)/18+AL98</f>
        <v>14.7373333333333</v>
      </c>
      <c r="AN98" s="103" t="n">
        <f aca="false">($AZ98-$AH98)/18+AM98</f>
        <v>14.01</v>
      </c>
      <c r="AO98" s="103" t="n">
        <f aca="false">($AZ98-$AH98)/18+AN98</f>
        <v>13.2826666666667</v>
      </c>
      <c r="AP98" s="103" t="n">
        <f aca="false">($AZ98-$AH98)/18+AO98</f>
        <v>12.5553333333333</v>
      </c>
      <c r="AQ98" s="103" t="n">
        <f aca="false">($AZ98-$AH98)/18+AP98</f>
        <v>11.828</v>
      </c>
      <c r="AR98" s="103" t="n">
        <f aca="false">($AZ98-$AH98)/18+AQ98</f>
        <v>11.1006666666667</v>
      </c>
      <c r="AS98" s="103" t="n">
        <f aca="false">($AZ98-$AH98)/18+AR98</f>
        <v>10.3733333333333</v>
      </c>
      <c r="AT98" s="103" t="n">
        <f aca="false">($AZ98-$AH98)/18+AS98</f>
        <v>9.64599999999999</v>
      </c>
      <c r="AU98" s="103" t="n">
        <f aca="false">($AZ98-$AH98)/18+AT98</f>
        <v>8.91866666666666</v>
      </c>
      <c r="AV98" s="103" t="n">
        <f aca="false">($AZ98-$AH98)/18+AU98</f>
        <v>8.19133333333333</v>
      </c>
      <c r="AW98" s="103" t="n">
        <f aca="false">($AZ98-$AH98)/18+AV98</f>
        <v>7.46399999999999</v>
      </c>
      <c r="AX98" s="103" t="n">
        <f aca="false">($AZ98-$AH98)/18+AW98</f>
        <v>6.73666666666666</v>
      </c>
      <c r="AY98" s="103" t="n">
        <f aca="false">($AZ98-$AH98)/18+AX98</f>
        <v>6.00933333333333</v>
      </c>
      <c r="AZ98" s="103" t="n">
        <f aca="false">(AZ102-AZ97)/5+AZ97</f>
        <v>5.282</v>
      </c>
      <c r="BA98" s="114" t="n">
        <f aca="false">($AZ98-$AH98)/Delta+AZ98</f>
        <v>4.55466666666667</v>
      </c>
      <c r="BB98" s="114" t="n">
        <f aca="false">($AZ98-$AH98)/Delta+BA98</f>
        <v>3.82733333333333</v>
      </c>
      <c r="BC98" s="114" t="n">
        <f aca="false">($AZ98-$AH98)/Delta+BB98</f>
        <v>3.1</v>
      </c>
      <c r="BD98" s="114" t="n">
        <f aca="false">($AZ98-$AH98)/Delta+BC98</f>
        <v>2.37266666666667</v>
      </c>
      <c r="BE98" s="114" t="n">
        <f aca="false">($AZ98-$AH98)/Delta+BD98</f>
        <v>1.64533333333333</v>
      </c>
      <c r="BF98" s="114" t="n">
        <f aca="false">($AZ98-$AH98)/Delta+BE98</f>
        <v>0.917999999999999</v>
      </c>
      <c r="BG98" s="114" t="n">
        <f aca="false">($AZ98-$AH98)/Delta+BF98</f>
        <v>0.190666666666665</v>
      </c>
      <c r="BH98" s="114" t="n">
        <f aca="false">($AZ98-$AH98)/Delta+BG98</f>
        <v>-0.536666666666668</v>
      </c>
      <c r="BI98" s="114" t="n">
        <f aca="false">($AZ98-$AH98)/Delta+BH98</f>
        <v>-1.264</v>
      </c>
      <c r="BJ98" s="114" t="n">
        <f aca="false">($AZ98-$AH98)/Delta+BI98</f>
        <v>-1.99133333333334</v>
      </c>
    </row>
    <row r="99" customFormat="false" ht="12.8" hidden="false" customHeight="false" outlineLevel="0" collapsed="false">
      <c r="A99" s="102" t="n">
        <f aca="false">(A$7-A$2)/5+A98</f>
        <v>132</v>
      </c>
      <c r="B99" s="103" t="n">
        <v>0</v>
      </c>
      <c r="C99" s="103" t="n">
        <f aca="false">$H99/6+B99</f>
        <v>0.941533333333333</v>
      </c>
      <c r="D99" s="103" t="n">
        <f aca="false">$H99/6+C99</f>
        <v>1.88306666666667</v>
      </c>
      <c r="E99" s="103" t="n">
        <f aca="false">$H99/6+D99</f>
        <v>2.8246</v>
      </c>
      <c r="F99" s="103" t="n">
        <f aca="false">$H99/6+E99</f>
        <v>3.76613333333333</v>
      </c>
      <c r="G99" s="103" t="n">
        <f aca="false">$H99/6+F99</f>
        <v>4.70766666666667</v>
      </c>
      <c r="H99" s="103" t="n">
        <f aca="false">(H102-H97)/5+H98</f>
        <v>5.6492</v>
      </c>
      <c r="I99" s="103" t="n">
        <f aca="false">(I102-I97)/5+I98</f>
        <v>6.1538</v>
      </c>
      <c r="J99" s="103" t="n">
        <f aca="false">(J102-J97)/5+J98</f>
        <v>6.726</v>
      </c>
      <c r="K99" s="103" t="n">
        <f aca="false">(K102-K97)/5+K98</f>
        <v>9.139</v>
      </c>
      <c r="L99" s="103" t="n">
        <f aca="false">(L102-L97)/5+L98</f>
        <v>11.647</v>
      </c>
      <c r="M99" s="103" t="n">
        <f aca="false">(M102-M97)/5+M98</f>
        <v>13.6526</v>
      </c>
      <c r="N99" s="103" t="n">
        <f aca="false">(N102-N97)/5+N98</f>
        <v>15.0946</v>
      </c>
      <c r="O99" s="103" t="n">
        <f aca="false">(O102-O97)/5+O98</f>
        <v>16.3714</v>
      </c>
      <c r="P99" s="103" t="n">
        <f aca="false">(P102-P97)/5+P98</f>
        <v>17.119</v>
      </c>
      <c r="Q99" s="103" t="n">
        <f aca="false">(R99+P99)/2</f>
        <v>17.5809</v>
      </c>
      <c r="R99" s="103" t="n">
        <f aca="false">(R102-R97)/5+R98</f>
        <v>18.0428</v>
      </c>
      <c r="S99" s="103" t="n">
        <f aca="false">(T99+R99)/2</f>
        <v>20.473</v>
      </c>
      <c r="T99" s="103" t="n">
        <f aca="false">(T102-T97)/5+T98</f>
        <v>22.9032</v>
      </c>
      <c r="U99" s="103" t="n">
        <f aca="false">(V99+T99)/2</f>
        <v>23.9878</v>
      </c>
      <c r="V99" s="103" t="n">
        <f aca="false">(V102-V97)/5+V98</f>
        <v>25.0724</v>
      </c>
      <c r="W99" s="103" t="n">
        <f aca="false">(X99+V99)/2</f>
        <v>25.4197</v>
      </c>
      <c r="X99" s="103" t="n">
        <f aca="false">(X102-X97)/5+X98</f>
        <v>25.767</v>
      </c>
      <c r="Y99" s="103" t="n">
        <f aca="false">(Z99+X99)/2</f>
        <v>25.0631</v>
      </c>
      <c r="Z99" s="103" t="n">
        <f aca="false">(Z102-Z97)/5+Z98</f>
        <v>24.3592</v>
      </c>
      <c r="AA99" s="103" t="n">
        <f aca="false">(AB99+Z99)/2</f>
        <v>23.5076</v>
      </c>
      <c r="AB99" s="103" t="n">
        <f aca="false">(AB102-AB97)/5+AB98</f>
        <v>22.656</v>
      </c>
      <c r="AC99" s="103" t="n">
        <f aca="false">(AD99+AB99)/2</f>
        <v>21.9244</v>
      </c>
      <c r="AD99" s="103" t="n">
        <f aca="false">(AD102-AD97)/5+AD98</f>
        <v>21.1928</v>
      </c>
      <c r="AE99" s="103" t="n">
        <f aca="false">(AF99+AD99)/2</f>
        <v>20.4977</v>
      </c>
      <c r="AF99" s="103" t="n">
        <f aca="false">(AF102-AF97)/5+AF98</f>
        <v>19.8026</v>
      </c>
      <c r="AG99" s="103" t="n">
        <f aca="false">(AH99+AF99)/2</f>
        <v>19.0828</v>
      </c>
      <c r="AH99" s="103" t="n">
        <f aca="false">(AH102-AH97)/5+AH98</f>
        <v>18.363</v>
      </c>
      <c r="AI99" s="103" t="n">
        <f aca="false">($AZ99-$AH99)/18+AH99</f>
        <v>17.6342222222222</v>
      </c>
      <c r="AJ99" s="103" t="n">
        <f aca="false">($AZ99-$AH99)/18+AI99</f>
        <v>16.9054444444444</v>
      </c>
      <c r="AK99" s="103" t="n">
        <f aca="false">($AZ99-$AH99)/18+AJ99</f>
        <v>16.1766666666667</v>
      </c>
      <c r="AL99" s="103" t="n">
        <f aca="false">($AZ99-$AH99)/18+AK99</f>
        <v>15.4478888888889</v>
      </c>
      <c r="AM99" s="103" t="n">
        <f aca="false">($AZ99-$AH99)/18+AL99</f>
        <v>14.7191111111111</v>
      </c>
      <c r="AN99" s="103" t="n">
        <f aca="false">($AZ99-$AH99)/18+AM99</f>
        <v>13.9903333333333</v>
      </c>
      <c r="AO99" s="103" t="n">
        <f aca="false">($AZ99-$AH99)/18+AN99</f>
        <v>13.2615555555556</v>
      </c>
      <c r="AP99" s="103" t="n">
        <f aca="false">($AZ99-$AH99)/18+AO99</f>
        <v>12.5327777777778</v>
      </c>
      <c r="AQ99" s="103" t="n">
        <f aca="false">($AZ99-$AH99)/18+AP99</f>
        <v>11.804</v>
      </c>
      <c r="AR99" s="103" t="n">
        <f aca="false">($AZ99-$AH99)/18+AQ99</f>
        <v>11.0752222222222</v>
      </c>
      <c r="AS99" s="103" t="n">
        <f aca="false">($AZ99-$AH99)/18+AR99</f>
        <v>10.3464444444444</v>
      </c>
      <c r="AT99" s="103" t="n">
        <f aca="false">($AZ99-$AH99)/18+AS99</f>
        <v>9.61766666666667</v>
      </c>
      <c r="AU99" s="103" t="n">
        <f aca="false">($AZ99-$AH99)/18+AT99</f>
        <v>8.88888888888889</v>
      </c>
      <c r="AV99" s="103" t="n">
        <f aca="false">($AZ99-$AH99)/18+AU99</f>
        <v>8.16011111111112</v>
      </c>
      <c r="AW99" s="103" t="n">
        <f aca="false">($AZ99-$AH99)/18+AV99</f>
        <v>7.43133333333334</v>
      </c>
      <c r="AX99" s="103" t="n">
        <f aca="false">($AZ99-$AH99)/18+AW99</f>
        <v>6.70255555555556</v>
      </c>
      <c r="AY99" s="103" t="n">
        <f aca="false">($AZ99-$AH99)/18+AX99</f>
        <v>5.97377777777778</v>
      </c>
      <c r="AZ99" s="103" t="n">
        <f aca="false">(AZ102-AZ97)/5+AZ98</f>
        <v>5.245</v>
      </c>
      <c r="BA99" s="114" t="n">
        <f aca="false">($AZ99-$AH99)/Delta+AZ99</f>
        <v>4.51622222222222</v>
      </c>
      <c r="BB99" s="114" t="n">
        <f aca="false">($AZ99-$AH99)/Delta+BA99</f>
        <v>3.78744444444444</v>
      </c>
      <c r="BC99" s="114" t="n">
        <f aca="false">($AZ99-$AH99)/Delta+BB99</f>
        <v>3.05866666666667</v>
      </c>
      <c r="BD99" s="114" t="n">
        <f aca="false">($AZ99-$AH99)/Delta+BC99</f>
        <v>2.32988888888889</v>
      </c>
      <c r="BE99" s="114" t="n">
        <f aca="false">($AZ99-$AH99)/Delta+BD99</f>
        <v>1.60111111111111</v>
      </c>
      <c r="BF99" s="114" t="n">
        <f aca="false">($AZ99-$AH99)/Delta+BE99</f>
        <v>0.872333333333333</v>
      </c>
      <c r="BG99" s="114" t="n">
        <f aca="false">($AZ99-$AH99)/Delta+BF99</f>
        <v>0.143555555555555</v>
      </c>
      <c r="BH99" s="114" t="n">
        <f aca="false">($AZ99-$AH99)/Delta+BG99</f>
        <v>-0.585222222222223</v>
      </c>
      <c r="BI99" s="114" t="n">
        <f aca="false">($AZ99-$AH99)/Delta+BH99</f>
        <v>-1.314</v>
      </c>
      <c r="BJ99" s="114" t="n">
        <f aca="false">($AZ99-$AH99)/Delta+BI99</f>
        <v>-2.04277777777778</v>
      </c>
    </row>
    <row r="100" customFormat="false" ht="12.8" hidden="false" customHeight="false" outlineLevel="0" collapsed="false">
      <c r="A100" s="102" t="n">
        <f aca="false">(A$7-A$2)/5+A99</f>
        <v>133</v>
      </c>
      <c r="B100" s="103" t="n">
        <v>0</v>
      </c>
      <c r="C100" s="103" t="n">
        <f aca="false">$H100/6+B100</f>
        <v>0.935966666666666</v>
      </c>
      <c r="D100" s="103" t="n">
        <f aca="false">$H100/6+C100</f>
        <v>1.87193333333333</v>
      </c>
      <c r="E100" s="103" t="n">
        <f aca="false">$H100/6+D100</f>
        <v>2.8079</v>
      </c>
      <c r="F100" s="103" t="n">
        <f aca="false">$H100/6+E100</f>
        <v>3.74386666666667</v>
      </c>
      <c r="G100" s="103" t="n">
        <f aca="false">$H100/6+F100</f>
        <v>4.67983333333333</v>
      </c>
      <c r="H100" s="103" t="n">
        <f aca="false">(H102-H97)/5+H99</f>
        <v>5.6158</v>
      </c>
      <c r="I100" s="103" t="n">
        <f aca="false">(I102-I97)/5+I99</f>
        <v>6.1132</v>
      </c>
      <c r="J100" s="103" t="n">
        <f aca="false">(J102-J97)/5+J99</f>
        <v>6.669</v>
      </c>
      <c r="K100" s="103" t="n">
        <f aca="false">(K102-K97)/5+K99</f>
        <v>8.721</v>
      </c>
      <c r="L100" s="103" t="n">
        <f aca="false">(L102-L97)/5+L99</f>
        <v>11.438</v>
      </c>
      <c r="M100" s="103" t="n">
        <f aca="false">(M102-M97)/5+M99</f>
        <v>13.3924</v>
      </c>
      <c r="N100" s="103" t="n">
        <f aca="false">(N102-N97)/5+N99</f>
        <v>14.9714</v>
      </c>
      <c r="O100" s="103" t="n">
        <f aca="false">(O102-O97)/5+O99</f>
        <v>16.3086</v>
      </c>
      <c r="P100" s="103" t="n">
        <f aca="false">(P102-P97)/5+P99</f>
        <v>17.176</v>
      </c>
      <c r="Q100" s="103" t="n">
        <f aca="false">(R100+P100)/2</f>
        <v>17.6746</v>
      </c>
      <c r="R100" s="103" t="n">
        <f aca="false">(R102-R97)/5+R99</f>
        <v>18.1732</v>
      </c>
      <c r="S100" s="103" t="n">
        <f aca="false">(T100+R100)/2</f>
        <v>20.3055</v>
      </c>
      <c r="T100" s="103" t="n">
        <f aca="false">(T102-T97)/5+T99</f>
        <v>22.4378</v>
      </c>
      <c r="U100" s="103" t="n">
        <f aca="false">(V100+T100)/2</f>
        <v>23.6107</v>
      </c>
      <c r="V100" s="103" t="n">
        <f aca="false">(V102-V97)/5+V99</f>
        <v>24.7836</v>
      </c>
      <c r="W100" s="103" t="n">
        <f aca="false">(X100+V100)/2</f>
        <v>25.2558</v>
      </c>
      <c r="X100" s="103" t="n">
        <f aca="false">(X102-X97)/5+X99</f>
        <v>25.728</v>
      </c>
      <c r="Y100" s="103" t="n">
        <f aca="false">(Z100+X100)/2</f>
        <v>25.0489</v>
      </c>
      <c r="Z100" s="103" t="n">
        <f aca="false">(Z102-Z97)/5+Z99</f>
        <v>24.3698</v>
      </c>
      <c r="AA100" s="103" t="n">
        <f aca="false">(AB100+Z100)/2</f>
        <v>23.5074</v>
      </c>
      <c r="AB100" s="103" t="n">
        <f aca="false">(AB102-AB97)/5+AB99</f>
        <v>22.645</v>
      </c>
      <c r="AC100" s="103" t="n">
        <f aca="false">(AD100+AB100)/2</f>
        <v>21.9116</v>
      </c>
      <c r="AD100" s="103" t="n">
        <f aca="false">(AD102-AD97)/5+AD99</f>
        <v>21.1782</v>
      </c>
      <c r="AE100" s="103" t="n">
        <f aca="false">(AF100+AD100)/2</f>
        <v>20.4858</v>
      </c>
      <c r="AF100" s="103" t="n">
        <f aca="false">(AF102-AF97)/5+AF99</f>
        <v>19.7934</v>
      </c>
      <c r="AG100" s="103" t="n">
        <f aca="false">(AH100+AF100)/2</f>
        <v>19.0727</v>
      </c>
      <c r="AH100" s="103" t="n">
        <f aca="false">(AH102-AH97)/5+AH99</f>
        <v>18.352</v>
      </c>
      <c r="AI100" s="103" t="n">
        <f aca="false">($AZ100-$AH100)/18+AH100</f>
        <v>17.6217777777778</v>
      </c>
      <c r="AJ100" s="103" t="n">
        <f aca="false">($AZ100-$AH100)/18+AI100</f>
        <v>16.8915555555556</v>
      </c>
      <c r="AK100" s="103" t="n">
        <f aca="false">($AZ100-$AH100)/18+AJ100</f>
        <v>16.1613333333333</v>
      </c>
      <c r="AL100" s="103" t="n">
        <f aca="false">($AZ100-$AH100)/18+AK100</f>
        <v>15.4311111111111</v>
      </c>
      <c r="AM100" s="103" t="n">
        <f aca="false">($AZ100-$AH100)/18+AL100</f>
        <v>14.7008888888889</v>
      </c>
      <c r="AN100" s="103" t="n">
        <f aca="false">($AZ100-$AH100)/18+AM100</f>
        <v>13.9706666666667</v>
      </c>
      <c r="AO100" s="103" t="n">
        <f aca="false">($AZ100-$AH100)/18+AN100</f>
        <v>13.2404444444444</v>
      </c>
      <c r="AP100" s="103" t="n">
        <f aca="false">($AZ100-$AH100)/18+AO100</f>
        <v>12.5102222222222</v>
      </c>
      <c r="AQ100" s="103" t="n">
        <f aca="false">($AZ100-$AH100)/18+AP100</f>
        <v>11.78</v>
      </c>
      <c r="AR100" s="103" t="n">
        <f aca="false">($AZ100-$AH100)/18+AQ100</f>
        <v>11.0497777777778</v>
      </c>
      <c r="AS100" s="103" t="n">
        <f aca="false">($AZ100-$AH100)/18+AR100</f>
        <v>10.3195555555556</v>
      </c>
      <c r="AT100" s="103" t="n">
        <f aca="false">($AZ100-$AH100)/18+AS100</f>
        <v>9.58933333333333</v>
      </c>
      <c r="AU100" s="103" t="n">
        <f aca="false">($AZ100-$AH100)/18+AT100</f>
        <v>8.85911111111111</v>
      </c>
      <c r="AV100" s="103" t="n">
        <f aca="false">($AZ100-$AH100)/18+AU100</f>
        <v>8.12888888888889</v>
      </c>
      <c r="AW100" s="103" t="n">
        <f aca="false">($AZ100-$AH100)/18+AV100</f>
        <v>7.39866666666666</v>
      </c>
      <c r="AX100" s="103" t="n">
        <f aca="false">($AZ100-$AH100)/18+AW100</f>
        <v>6.66844444444444</v>
      </c>
      <c r="AY100" s="103" t="n">
        <f aca="false">($AZ100-$AH100)/18+AX100</f>
        <v>5.93822222222222</v>
      </c>
      <c r="AZ100" s="103" t="n">
        <f aca="false">(AZ102-AZ97)/5+AZ99</f>
        <v>5.208</v>
      </c>
      <c r="BA100" s="114" t="n">
        <f aca="false">($AZ100-$AH100)/Delta+AZ100</f>
        <v>4.47777777777778</v>
      </c>
      <c r="BB100" s="114" t="n">
        <f aca="false">($AZ100-$AH100)/Delta+BA100</f>
        <v>3.74755555555556</v>
      </c>
      <c r="BC100" s="114" t="n">
        <f aca="false">($AZ100-$AH100)/Delta+BB100</f>
        <v>3.01733333333333</v>
      </c>
      <c r="BD100" s="114" t="n">
        <f aca="false">($AZ100-$AH100)/Delta+BC100</f>
        <v>2.28711111111111</v>
      </c>
      <c r="BE100" s="114" t="n">
        <f aca="false">($AZ100-$AH100)/Delta+BD100</f>
        <v>1.55688888888889</v>
      </c>
      <c r="BF100" s="114" t="n">
        <f aca="false">($AZ100-$AH100)/Delta+BE100</f>
        <v>0.826666666666666</v>
      </c>
      <c r="BG100" s="114" t="n">
        <f aca="false">($AZ100-$AH100)/Delta+BF100</f>
        <v>0.0964444444444437</v>
      </c>
      <c r="BH100" s="114" t="n">
        <f aca="false">($AZ100-$AH100)/Delta+BG100</f>
        <v>-0.633777777777779</v>
      </c>
      <c r="BI100" s="114" t="n">
        <f aca="false">($AZ100-$AH100)/Delta+BH100</f>
        <v>-1.364</v>
      </c>
      <c r="BJ100" s="114" t="n">
        <f aca="false">($AZ100-$AH100)/Delta+BI100</f>
        <v>-2.09422222222222</v>
      </c>
    </row>
    <row r="101" customFormat="false" ht="12.8" hidden="false" customHeight="false" outlineLevel="0" collapsed="false">
      <c r="A101" s="102" t="n">
        <f aca="false">(A$7-A$2)/5+A100</f>
        <v>134</v>
      </c>
      <c r="B101" s="103" t="n">
        <v>0</v>
      </c>
      <c r="C101" s="103" t="n">
        <f aca="false">$H101/6+B101</f>
        <v>0.9304</v>
      </c>
      <c r="D101" s="103" t="n">
        <f aca="false">$H101/6+C101</f>
        <v>1.8608</v>
      </c>
      <c r="E101" s="103" t="n">
        <f aca="false">$H101/6+D101</f>
        <v>2.7912</v>
      </c>
      <c r="F101" s="103" t="n">
        <f aca="false">$H101/6+E101</f>
        <v>3.7216</v>
      </c>
      <c r="G101" s="103" t="n">
        <f aca="false">$H101/6+F101</f>
        <v>4.652</v>
      </c>
      <c r="H101" s="103" t="n">
        <f aca="false">(H102-H97)/5+H100</f>
        <v>5.5824</v>
      </c>
      <c r="I101" s="103" t="n">
        <f aca="false">(I102-I97)/5+I100</f>
        <v>6.0726</v>
      </c>
      <c r="J101" s="103" t="n">
        <f aca="false">(J102-J97)/5+J100</f>
        <v>6.612</v>
      </c>
      <c r="K101" s="103" t="n">
        <f aca="false">(K102-K97)/5+K100</f>
        <v>8.303</v>
      </c>
      <c r="L101" s="103" t="n">
        <f aca="false">(L102-L97)/5+L100</f>
        <v>11.229</v>
      </c>
      <c r="M101" s="103" t="n">
        <f aca="false">(M102-M97)/5+M100</f>
        <v>13.1322</v>
      </c>
      <c r="N101" s="103" t="n">
        <f aca="false">(N102-N97)/5+N100</f>
        <v>14.8482</v>
      </c>
      <c r="O101" s="103" t="n">
        <f aca="false">(O102-O97)/5+O100</f>
        <v>16.2458</v>
      </c>
      <c r="P101" s="103" t="n">
        <f aca="false">(P102-P97)/5+P100</f>
        <v>17.233</v>
      </c>
      <c r="Q101" s="103" t="n">
        <f aca="false">(R101+P101)/2</f>
        <v>17.7683</v>
      </c>
      <c r="R101" s="103" t="n">
        <f aca="false">(R102-R97)/5+R100</f>
        <v>18.3036</v>
      </c>
      <c r="S101" s="103" t="n">
        <f aca="false">(T101+R101)/2</f>
        <v>20.138</v>
      </c>
      <c r="T101" s="103" t="n">
        <f aca="false">(T102-T97)/5+T100</f>
        <v>21.9724</v>
      </c>
      <c r="U101" s="103" t="n">
        <f aca="false">(V101+T101)/2</f>
        <v>23.2336</v>
      </c>
      <c r="V101" s="103" t="n">
        <f aca="false">(V102-V97)/5+V100</f>
        <v>24.4948</v>
      </c>
      <c r="W101" s="103" t="n">
        <f aca="false">(X101+V101)/2</f>
        <v>25.0919</v>
      </c>
      <c r="X101" s="103" t="n">
        <f aca="false">(X102-X97)/5+X100</f>
        <v>25.689</v>
      </c>
      <c r="Y101" s="103" t="n">
        <f aca="false">(Z101+X101)/2</f>
        <v>25.0347</v>
      </c>
      <c r="Z101" s="103" t="n">
        <f aca="false">(Z102-Z97)/5+Z100</f>
        <v>24.3804</v>
      </c>
      <c r="AA101" s="103" t="n">
        <f aca="false">(AB101+Z101)/2</f>
        <v>23.5072</v>
      </c>
      <c r="AB101" s="103" t="n">
        <f aca="false">(AB102-AB97)/5+AB100</f>
        <v>22.634</v>
      </c>
      <c r="AC101" s="103" t="n">
        <f aca="false">(AD101+AB101)/2</f>
        <v>21.8988</v>
      </c>
      <c r="AD101" s="103" t="n">
        <f aca="false">(AD102-AD97)/5+AD100</f>
        <v>21.1636</v>
      </c>
      <c r="AE101" s="103" t="n">
        <f aca="false">(AF101+AD101)/2</f>
        <v>20.4739</v>
      </c>
      <c r="AF101" s="103" t="n">
        <f aca="false">(AF102-AF97)/5+AF100</f>
        <v>19.7842</v>
      </c>
      <c r="AG101" s="103" t="n">
        <f aca="false">(AH101+AF101)/2</f>
        <v>19.0626</v>
      </c>
      <c r="AH101" s="103" t="n">
        <f aca="false">(AH102-AH97)/5+AH100</f>
        <v>18.341</v>
      </c>
      <c r="AI101" s="103" t="n">
        <f aca="false">($AZ101-$AH101)/18+AH101</f>
        <v>17.6093333333333</v>
      </c>
      <c r="AJ101" s="103" t="n">
        <f aca="false">($AZ101-$AH101)/18+AI101</f>
        <v>16.8776666666667</v>
      </c>
      <c r="AK101" s="103" t="n">
        <f aca="false">($AZ101-$AH101)/18+AJ101</f>
        <v>16.146</v>
      </c>
      <c r="AL101" s="103" t="n">
        <f aca="false">($AZ101-$AH101)/18+AK101</f>
        <v>15.4143333333333</v>
      </c>
      <c r="AM101" s="103" t="n">
        <f aca="false">($AZ101-$AH101)/18+AL101</f>
        <v>14.6826666666667</v>
      </c>
      <c r="AN101" s="103" t="n">
        <f aca="false">($AZ101-$AH101)/18+AM101</f>
        <v>13.951</v>
      </c>
      <c r="AO101" s="103" t="n">
        <f aca="false">($AZ101-$AH101)/18+AN101</f>
        <v>13.2193333333333</v>
      </c>
      <c r="AP101" s="103" t="n">
        <f aca="false">($AZ101-$AH101)/18+AO101</f>
        <v>12.4876666666667</v>
      </c>
      <c r="AQ101" s="103" t="n">
        <f aca="false">($AZ101-$AH101)/18+AP101</f>
        <v>11.756</v>
      </c>
      <c r="AR101" s="103" t="n">
        <f aca="false">($AZ101-$AH101)/18+AQ101</f>
        <v>11.0243333333333</v>
      </c>
      <c r="AS101" s="103" t="n">
        <f aca="false">($AZ101-$AH101)/18+AR101</f>
        <v>10.2926666666667</v>
      </c>
      <c r="AT101" s="103" t="n">
        <f aca="false">($AZ101-$AH101)/18+AS101</f>
        <v>9.561</v>
      </c>
      <c r="AU101" s="103" t="n">
        <f aca="false">($AZ101-$AH101)/18+AT101</f>
        <v>8.82933333333333</v>
      </c>
      <c r="AV101" s="103" t="n">
        <f aca="false">($AZ101-$AH101)/18+AU101</f>
        <v>8.09766666666667</v>
      </c>
      <c r="AW101" s="103" t="n">
        <f aca="false">($AZ101-$AH101)/18+AV101</f>
        <v>7.366</v>
      </c>
      <c r="AX101" s="103" t="n">
        <f aca="false">($AZ101-$AH101)/18+AW101</f>
        <v>6.63433333333333</v>
      </c>
      <c r="AY101" s="103" t="n">
        <f aca="false">($AZ101-$AH101)/18+AX101</f>
        <v>5.90266666666667</v>
      </c>
      <c r="AZ101" s="103" t="n">
        <f aca="false">(AZ102-AZ97)/5+AZ100</f>
        <v>5.171</v>
      </c>
      <c r="BA101" s="114" t="n">
        <f aca="false">($AZ101-$AH101)/Delta+AZ101</f>
        <v>4.43933333333333</v>
      </c>
      <c r="BB101" s="114" t="n">
        <f aca="false">($AZ101-$AH101)/Delta+BA101</f>
        <v>3.70766666666667</v>
      </c>
      <c r="BC101" s="114" t="n">
        <f aca="false">($AZ101-$AH101)/Delta+BB101</f>
        <v>2.976</v>
      </c>
      <c r="BD101" s="114" t="n">
        <f aca="false">($AZ101-$AH101)/Delta+BC101</f>
        <v>2.24433333333333</v>
      </c>
      <c r="BE101" s="114" t="n">
        <f aca="false">($AZ101-$AH101)/Delta+BD101</f>
        <v>1.51266666666667</v>
      </c>
      <c r="BF101" s="114" t="n">
        <f aca="false">($AZ101-$AH101)/Delta+BE101</f>
        <v>0.780999999999999</v>
      </c>
      <c r="BG101" s="114" t="n">
        <f aca="false">($AZ101-$AH101)/Delta+BF101</f>
        <v>0.0493333333333323</v>
      </c>
      <c r="BH101" s="114" t="n">
        <f aca="false">($AZ101-$AH101)/Delta+BG101</f>
        <v>-0.682333333333335</v>
      </c>
      <c r="BI101" s="114" t="n">
        <f aca="false">($AZ101-$AH101)/Delta+BH101</f>
        <v>-1.414</v>
      </c>
      <c r="BJ101" s="114" t="n">
        <f aca="false">($AZ101-$AH101)/Delta+BI101</f>
        <v>-2.14566666666667</v>
      </c>
    </row>
    <row r="102" customFormat="false" ht="12.8" hidden="false" customHeight="false" outlineLevel="0" collapsed="false">
      <c r="A102" s="102" t="n">
        <f aca="false">A97+5</f>
        <v>135</v>
      </c>
      <c r="B102" s="103" t="n">
        <v>0</v>
      </c>
      <c r="C102" s="103" t="n">
        <f aca="false">$H102/6+B102</f>
        <v>0.924833333333333</v>
      </c>
      <c r="D102" s="103" t="n">
        <f aca="false">$H102/6+C102</f>
        <v>1.84966666666667</v>
      </c>
      <c r="E102" s="103" t="n">
        <f aca="false">$H102/6+D102</f>
        <v>2.7745</v>
      </c>
      <c r="F102" s="103" t="n">
        <f aca="false">$H102/6+E102</f>
        <v>3.69933333333333</v>
      </c>
      <c r="G102" s="103" t="n">
        <f aca="false">$H102/6+F102</f>
        <v>4.62416666666667</v>
      </c>
      <c r="H102" s="113" t="n">
        <f aca="false">polar_type22!$AD$6</f>
        <v>5.549</v>
      </c>
      <c r="I102" s="113" t="n">
        <f aca="false">polar_type22!$AD$7</f>
        <v>6.032</v>
      </c>
      <c r="J102" s="113" t="n">
        <f aca="false">polar_type22!$AD$8</f>
        <v>6.555</v>
      </c>
      <c r="K102" s="113" t="n">
        <f aca="false">polar_type22!$AD$9</f>
        <v>7.885</v>
      </c>
      <c r="L102" s="113" t="n">
        <f aca="false">polar_type22!$AD$10</f>
        <v>11.02</v>
      </c>
      <c r="M102" s="113" t="n">
        <f aca="false">polar_type22!$AD$11</f>
        <v>12.872</v>
      </c>
      <c r="N102" s="113" t="n">
        <f aca="false">polar_type22!$AD$12</f>
        <v>14.725</v>
      </c>
      <c r="O102" s="113" t="n">
        <f aca="false">polar_type22!$AD$13</f>
        <v>16.183</v>
      </c>
      <c r="P102" s="113" t="n">
        <f aca="false">polar_type22!$AD$14</f>
        <v>17.29</v>
      </c>
      <c r="Q102" s="103" t="n">
        <f aca="false">(R102+P102)/2</f>
        <v>17.862</v>
      </c>
      <c r="R102" s="113" t="n">
        <f aca="false">polar_type22!$AD$15</f>
        <v>18.434</v>
      </c>
      <c r="S102" s="103" t="n">
        <f aca="false">(T102+R102)/2</f>
        <v>19.9705</v>
      </c>
      <c r="T102" s="113" t="n">
        <f aca="false">polar_type22!$AD$16</f>
        <v>21.507</v>
      </c>
      <c r="U102" s="103" t="n">
        <f aca="false">(V102+T102)/2</f>
        <v>22.8565</v>
      </c>
      <c r="V102" s="113" t="n">
        <f aca="false">polar_type22!$AD$17</f>
        <v>24.206</v>
      </c>
      <c r="W102" s="103" t="n">
        <f aca="false">(X102+V102)/2</f>
        <v>24.928</v>
      </c>
      <c r="X102" s="113" t="n">
        <f aca="false">polar_type22!$AD$18</f>
        <v>25.65</v>
      </c>
      <c r="Y102" s="103" t="n">
        <f aca="false">(Z102+X102)/2</f>
        <v>25.0205</v>
      </c>
      <c r="Z102" s="113" t="n">
        <f aca="false">polar_type22!$AD$19</f>
        <v>24.391</v>
      </c>
      <c r="AA102" s="103" t="n">
        <f aca="false">(AB102+Z102)/2</f>
        <v>23.507</v>
      </c>
      <c r="AB102" s="113" t="n">
        <f aca="false">polar_type22!$AD$20</f>
        <v>22.623</v>
      </c>
      <c r="AC102" s="103" t="n">
        <f aca="false">(AD102+AB102)/2</f>
        <v>21.886</v>
      </c>
      <c r="AD102" s="113" t="n">
        <f aca="false">polar_type22!$AD$21</f>
        <v>21.149</v>
      </c>
      <c r="AE102" s="103" t="n">
        <f aca="false">(AF102+AD102)/2</f>
        <v>20.462</v>
      </c>
      <c r="AF102" s="113" t="n">
        <f aca="false">polar_type22!$AD$22</f>
        <v>19.775</v>
      </c>
      <c r="AG102" s="103" t="n">
        <f aca="false">(AH102+AF102)/2</f>
        <v>19.0525</v>
      </c>
      <c r="AH102" s="113" t="n">
        <f aca="false">polar_type22!$AD$23</f>
        <v>18.33</v>
      </c>
      <c r="AI102" s="103" t="n">
        <f aca="false">($AZ102-$AH102)/18+AH102</f>
        <v>17.5968888888889</v>
      </c>
      <c r="AJ102" s="103" t="n">
        <f aca="false">($AZ102-$AH102)/18+AI102</f>
        <v>16.8637777777778</v>
      </c>
      <c r="AK102" s="103" t="n">
        <f aca="false">($AZ102-$AH102)/18+AJ102</f>
        <v>16.1306666666667</v>
      </c>
      <c r="AL102" s="103" t="n">
        <f aca="false">($AZ102-$AH102)/18+AK102</f>
        <v>15.3975555555556</v>
      </c>
      <c r="AM102" s="103" t="n">
        <f aca="false">($AZ102-$AH102)/18+AL102</f>
        <v>14.6644444444444</v>
      </c>
      <c r="AN102" s="103" t="n">
        <f aca="false">($AZ102-$AH102)/18+AM102</f>
        <v>13.9313333333333</v>
      </c>
      <c r="AO102" s="103" t="n">
        <f aca="false">($AZ102-$AH102)/18+AN102</f>
        <v>13.1982222222222</v>
      </c>
      <c r="AP102" s="103" t="n">
        <f aca="false">($AZ102-$AH102)/18+AO102</f>
        <v>12.4651111111111</v>
      </c>
      <c r="AQ102" s="103" t="n">
        <f aca="false">($AZ102-$AH102)/18+AP102</f>
        <v>11.732</v>
      </c>
      <c r="AR102" s="103" t="n">
        <f aca="false">($AZ102-$AH102)/18+AQ102</f>
        <v>10.9988888888889</v>
      </c>
      <c r="AS102" s="103" t="n">
        <f aca="false">($AZ102-$AH102)/18+AR102</f>
        <v>10.2657777777778</v>
      </c>
      <c r="AT102" s="103" t="n">
        <f aca="false">($AZ102-$AH102)/18+AS102</f>
        <v>9.53266666666667</v>
      </c>
      <c r="AU102" s="103" t="n">
        <f aca="false">($AZ102-$AH102)/18+AT102</f>
        <v>8.79955555555556</v>
      </c>
      <c r="AV102" s="103" t="n">
        <f aca="false">($AZ102-$AH102)/18+AU102</f>
        <v>8.06644444444445</v>
      </c>
      <c r="AW102" s="103" t="n">
        <f aca="false">($AZ102-$AH102)/18+AV102</f>
        <v>7.33333333333334</v>
      </c>
      <c r="AX102" s="103" t="n">
        <f aca="false">($AZ102-$AH102)/18+AW102</f>
        <v>6.60022222222223</v>
      </c>
      <c r="AY102" s="103" t="n">
        <f aca="false">($AZ102-$AH102)/18+AX102</f>
        <v>5.86711111111112</v>
      </c>
      <c r="AZ102" s="113" t="n">
        <f aca="false">polar_type22!$AD$24</f>
        <v>5.134</v>
      </c>
      <c r="BA102" s="114" t="n">
        <f aca="false">($AZ102-$AH102)/Delta+AZ102</f>
        <v>4.40088888888889</v>
      </c>
      <c r="BB102" s="114" t="n">
        <f aca="false">($AZ102-$AH102)/Delta+BA102</f>
        <v>3.66777777777778</v>
      </c>
      <c r="BC102" s="114" t="n">
        <f aca="false">($AZ102-$AH102)/Delta+BB102</f>
        <v>2.93466666666667</v>
      </c>
      <c r="BD102" s="114" t="n">
        <f aca="false">($AZ102-$AH102)/Delta+BC102</f>
        <v>2.20155555555556</v>
      </c>
      <c r="BE102" s="114" t="n">
        <f aca="false">($AZ102-$AH102)/Delta+BD102</f>
        <v>1.46844444444445</v>
      </c>
      <c r="BF102" s="114" t="n">
        <f aca="false">($AZ102-$AH102)/Delta+BE102</f>
        <v>0.735333333333335</v>
      </c>
      <c r="BG102" s="114" t="n">
        <f aca="false">($AZ102-$AH102)/Delta+BF102</f>
        <v>0.00222222222222346</v>
      </c>
      <c r="BH102" s="114" t="n">
        <f aca="false">($AZ102-$AH102)/Delta+BG102</f>
        <v>-0.730888888888888</v>
      </c>
      <c r="BI102" s="114" t="n">
        <f aca="false">($AZ102-$AH102)/Delta+BH102</f>
        <v>-1.464</v>
      </c>
      <c r="BJ102" s="114" t="n">
        <f aca="false">($AZ102-$AH102)/Delta+BI102</f>
        <v>-2.19711111111111</v>
      </c>
    </row>
    <row r="103" customFormat="false" ht="12.8" hidden="false" customHeight="false" outlineLevel="0" collapsed="false">
      <c r="A103" s="102" t="n">
        <f aca="false">(A$7-A$2)/5+A102</f>
        <v>136</v>
      </c>
      <c r="B103" s="103" t="n">
        <v>0</v>
      </c>
      <c r="C103" s="103" t="n">
        <f aca="false">$H103/6+B103</f>
        <v>0.9172</v>
      </c>
      <c r="D103" s="103" t="n">
        <f aca="false">$H103/6+C103</f>
        <v>1.8344</v>
      </c>
      <c r="E103" s="103" t="n">
        <f aca="false">$H103/6+D103</f>
        <v>2.7516</v>
      </c>
      <c r="F103" s="103" t="n">
        <f aca="false">$H103/6+E103</f>
        <v>3.6688</v>
      </c>
      <c r="G103" s="103" t="n">
        <f aca="false">$H103/6+F103</f>
        <v>4.586</v>
      </c>
      <c r="H103" s="103" t="n">
        <f aca="false">(H107-H102)/5+H102</f>
        <v>5.5032</v>
      </c>
      <c r="I103" s="103" t="n">
        <f aca="false">(I107-I102)/5+I102</f>
        <v>5.9846</v>
      </c>
      <c r="J103" s="103" t="n">
        <f aca="false">(J107-J102)/5+J102</f>
        <v>6.498</v>
      </c>
      <c r="K103" s="103" t="n">
        <f aca="false">(K107-K102)/5+K102</f>
        <v>7.79</v>
      </c>
      <c r="L103" s="103" t="n">
        <f aca="false">(L107-L102)/5+L102</f>
        <v>10.488</v>
      </c>
      <c r="M103" s="103" t="n">
        <f aca="false">(M107-M102)/5+M102</f>
        <v>12.4184</v>
      </c>
      <c r="N103" s="103" t="n">
        <f aca="false">(N107-N102)/5+N102</f>
        <v>14.364</v>
      </c>
      <c r="O103" s="103" t="n">
        <f aca="false">(O107-O102)/5+O102</f>
        <v>15.9484</v>
      </c>
      <c r="P103" s="103" t="n">
        <f aca="false">(P107-P102)/5+P102</f>
        <v>17.252</v>
      </c>
      <c r="Q103" s="103" t="n">
        <f aca="false">(R103+P103)/2</f>
        <v>17.8996</v>
      </c>
      <c r="R103" s="103" t="n">
        <f aca="false">(R107-R102)/5+R102</f>
        <v>18.5472</v>
      </c>
      <c r="S103" s="103" t="n">
        <f aca="false">(T103+R103)/2</f>
        <v>19.9189</v>
      </c>
      <c r="T103" s="103" t="n">
        <f aca="false">(T107-T102)/5+T102</f>
        <v>21.2906</v>
      </c>
      <c r="U103" s="103" t="n">
        <f aca="false">(V103+T103)/2</f>
        <v>22.5164</v>
      </c>
      <c r="V103" s="103" t="n">
        <f aca="false">(V107-V102)/5+V102</f>
        <v>23.7422</v>
      </c>
      <c r="W103" s="103" t="n">
        <f aca="false">(X103+V103)/2</f>
        <v>24.6486</v>
      </c>
      <c r="X103" s="103" t="n">
        <f aca="false">(X107-X102)/5+X102</f>
        <v>25.555</v>
      </c>
      <c r="Y103" s="103" t="n">
        <f aca="false">(Z103+X103)/2</f>
        <v>24.9592</v>
      </c>
      <c r="Z103" s="103" t="n">
        <f aca="false">(Z107-Z102)/5+Z102</f>
        <v>24.3634</v>
      </c>
      <c r="AA103" s="103" t="n">
        <f aca="false">(AB103+Z103)/2</f>
        <v>23.4407</v>
      </c>
      <c r="AB103" s="103" t="n">
        <f aca="false">(AB107-AB102)/5+AB102</f>
        <v>22.518</v>
      </c>
      <c r="AC103" s="103" t="n">
        <f aca="false">(AD103+AB103)/2</f>
        <v>21.7861</v>
      </c>
      <c r="AD103" s="103" t="n">
        <f aca="false">(AD107-AD102)/5+AD102</f>
        <v>21.0542</v>
      </c>
      <c r="AE103" s="103" t="n">
        <f aca="false">(AF103+AD103)/2</f>
        <v>20.376</v>
      </c>
      <c r="AF103" s="103" t="n">
        <f aca="false">(AF107-AF102)/5+AF102</f>
        <v>19.6978</v>
      </c>
      <c r="AG103" s="103" t="n">
        <f aca="false">(AH103+AF103)/2</f>
        <v>18.9798</v>
      </c>
      <c r="AH103" s="103" t="n">
        <f aca="false">(AH107-AH102)/5+AH102</f>
        <v>18.2618</v>
      </c>
      <c r="AI103" s="103" t="n">
        <f aca="false">($AZ103-$AH103)/18+AH103</f>
        <v>17.5301666666667</v>
      </c>
      <c r="AJ103" s="103" t="n">
        <f aca="false">($AZ103-$AH103)/18+AI103</f>
        <v>16.7985333333333</v>
      </c>
      <c r="AK103" s="103" t="n">
        <f aca="false">($AZ103-$AH103)/18+AJ103</f>
        <v>16.0669</v>
      </c>
      <c r="AL103" s="103" t="n">
        <f aca="false">($AZ103-$AH103)/18+AK103</f>
        <v>15.3352666666667</v>
      </c>
      <c r="AM103" s="103" t="n">
        <f aca="false">($AZ103-$AH103)/18+AL103</f>
        <v>14.6036333333333</v>
      </c>
      <c r="AN103" s="103" t="n">
        <f aca="false">($AZ103-$AH103)/18+AM103</f>
        <v>13.872</v>
      </c>
      <c r="AO103" s="103" t="n">
        <f aca="false">($AZ103-$AH103)/18+AN103</f>
        <v>13.1403666666667</v>
      </c>
      <c r="AP103" s="103" t="n">
        <f aca="false">($AZ103-$AH103)/18+AO103</f>
        <v>12.4087333333333</v>
      </c>
      <c r="AQ103" s="103" t="n">
        <f aca="false">($AZ103-$AH103)/18+AP103</f>
        <v>11.6771</v>
      </c>
      <c r="AR103" s="103" t="n">
        <f aca="false">($AZ103-$AH103)/18+AQ103</f>
        <v>10.9454666666667</v>
      </c>
      <c r="AS103" s="103" t="n">
        <f aca="false">($AZ103-$AH103)/18+AR103</f>
        <v>10.2138333333333</v>
      </c>
      <c r="AT103" s="103" t="n">
        <f aca="false">($AZ103-$AH103)/18+AS103</f>
        <v>9.4822</v>
      </c>
      <c r="AU103" s="103" t="n">
        <f aca="false">($AZ103-$AH103)/18+AT103</f>
        <v>8.75056666666666</v>
      </c>
      <c r="AV103" s="103" t="n">
        <f aca="false">($AZ103-$AH103)/18+AU103</f>
        <v>8.01893333333333</v>
      </c>
      <c r="AW103" s="103" t="n">
        <f aca="false">($AZ103-$AH103)/18+AV103</f>
        <v>7.2873</v>
      </c>
      <c r="AX103" s="103" t="n">
        <f aca="false">($AZ103-$AH103)/18+AW103</f>
        <v>6.55566666666667</v>
      </c>
      <c r="AY103" s="103" t="n">
        <f aca="false">($AZ103-$AH103)/18+AX103</f>
        <v>5.82403333333333</v>
      </c>
      <c r="AZ103" s="103" t="n">
        <f aca="false">(AZ107-AZ102)/5+AZ102</f>
        <v>5.0924</v>
      </c>
      <c r="BA103" s="114" t="n">
        <f aca="false">($AZ103-$AH103)/Delta+AZ103</f>
        <v>4.36076666666667</v>
      </c>
      <c r="BB103" s="114" t="n">
        <f aca="false">($AZ103-$AH103)/Delta+BA103</f>
        <v>3.62913333333333</v>
      </c>
      <c r="BC103" s="114" t="n">
        <f aca="false">($AZ103-$AH103)/Delta+BB103</f>
        <v>2.8975</v>
      </c>
      <c r="BD103" s="114" t="n">
        <f aca="false">($AZ103-$AH103)/Delta+BC103</f>
        <v>2.16586666666667</v>
      </c>
      <c r="BE103" s="114" t="n">
        <f aca="false">($AZ103-$AH103)/Delta+BD103</f>
        <v>1.43423333333334</v>
      </c>
      <c r="BF103" s="114" t="n">
        <f aca="false">($AZ103-$AH103)/Delta+BE103</f>
        <v>0.702600000000003</v>
      </c>
      <c r="BG103" s="114" t="n">
        <f aca="false">($AZ103-$AH103)/Delta+BF103</f>
        <v>-0.0290333333333306</v>
      </c>
      <c r="BH103" s="114" t="n">
        <f aca="false">($AZ103-$AH103)/Delta+BG103</f>
        <v>-0.760666666666664</v>
      </c>
      <c r="BI103" s="114" t="n">
        <f aca="false">($AZ103-$AH103)/Delta+BH103</f>
        <v>-1.4923</v>
      </c>
      <c r="BJ103" s="114" t="n">
        <f aca="false">($AZ103-$AH103)/Delta+BI103</f>
        <v>-2.22393333333333</v>
      </c>
    </row>
    <row r="104" customFormat="false" ht="12.8" hidden="false" customHeight="false" outlineLevel="0" collapsed="false">
      <c r="A104" s="102" t="n">
        <f aca="false">(A$7-A$2)/5+A103</f>
        <v>137</v>
      </c>
      <c r="B104" s="103" t="n">
        <v>0</v>
      </c>
      <c r="C104" s="103" t="n">
        <f aca="false">$H104/6+B104</f>
        <v>0.909566666666667</v>
      </c>
      <c r="D104" s="103" t="n">
        <f aca="false">$H104/6+C104</f>
        <v>1.81913333333333</v>
      </c>
      <c r="E104" s="103" t="n">
        <f aca="false">$H104/6+D104</f>
        <v>2.7287</v>
      </c>
      <c r="F104" s="103" t="n">
        <f aca="false">$H104/6+E104</f>
        <v>3.63826666666667</v>
      </c>
      <c r="G104" s="103" t="n">
        <f aca="false">$H104/6+F104</f>
        <v>4.54783333333333</v>
      </c>
      <c r="H104" s="103" t="n">
        <f aca="false">(H107-H102)/5+H103</f>
        <v>5.4574</v>
      </c>
      <c r="I104" s="103" t="n">
        <f aca="false">(I107-I102)/5+I103</f>
        <v>5.9372</v>
      </c>
      <c r="J104" s="103" t="n">
        <f aca="false">(J107-J102)/5+J103</f>
        <v>6.441</v>
      </c>
      <c r="K104" s="103" t="n">
        <f aca="false">(K107-K102)/5+K103</f>
        <v>7.695</v>
      </c>
      <c r="L104" s="103" t="n">
        <f aca="false">(L107-L102)/5+L103</f>
        <v>9.956</v>
      </c>
      <c r="M104" s="103" t="n">
        <f aca="false">(M107-M102)/5+M103</f>
        <v>11.9648</v>
      </c>
      <c r="N104" s="103" t="n">
        <f aca="false">(N107-N102)/5+N103</f>
        <v>14.003</v>
      </c>
      <c r="O104" s="103" t="n">
        <f aca="false">(O107-O102)/5+O103</f>
        <v>15.7138</v>
      </c>
      <c r="P104" s="103" t="n">
        <f aca="false">(P107-P102)/5+P103</f>
        <v>17.214</v>
      </c>
      <c r="Q104" s="103" t="n">
        <f aca="false">(R104+P104)/2</f>
        <v>17.9372</v>
      </c>
      <c r="R104" s="103" t="n">
        <f aca="false">(R107-R102)/5+R103</f>
        <v>18.6604</v>
      </c>
      <c r="S104" s="103" t="n">
        <f aca="false">(T104+R104)/2</f>
        <v>19.8673</v>
      </c>
      <c r="T104" s="103" t="n">
        <f aca="false">(T107-T102)/5+T103</f>
        <v>21.0742</v>
      </c>
      <c r="U104" s="103" t="n">
        <f aca="false">(V104+T104)/2</f>
        <v>22.1763</v>
      </c>
      <c r="V104" s="103" t="n">
        <f aca="false">(V107-V102)/5+V103</f>
        <v>23.2784</v>
      </c>
      <c r="W104" s="103" t="n">
        <f aca="false">(X104+V104)/2</f>
        <v>24.3692</v>
      </c>
      <c r="X104" s="103" t="n">
        <f aca="false">(X107-X102)/5+X103</f>
        <v>25.46</v>
      </c>
      <c r="Y104" s="103" t="n">
        <f aca="false">(Z104+X104)/2</f>
        <v>24.8979</v>
      </c>
      <c r="Z104" s="103" t="n">
        <f aca="false">(Z107-Z102)/5+Z103</f>
        <v>24.3358</v>
      </c>
      <c r="AA104" s="103" t="n">
        <f aca="false">(AB104+Z104)/2</f>
        <v>23.3744</v>
      </c>
      <c r="AB104" s="103" t="n">
        <f aca="false">(AB107-AB102)/5+AB103</f>
        <v>22.413</v>
      </c>
      <c r="AC104" s="103" t="n">
        <f aca="false">(AD104+AB104)/2</f>
        <v>21.6862</v>
      </c>
      <c r="AD104" s="103" t="n">
        <f aca="false">(AD107-AD102)/5+AD103</f>
        <v>20.9594</v>
      </c>
      <c r="AE104" s="103" t="n">
        <f aca="false">(AF104+AD104)/2</f>
        <v>20.29</v>
      </c>
      <c r="AF104" s="103" t="n">
        <f aca="false">(AF107-AF102)/5+AF103</f>
        <v>19.6206</v>
      </c>
      <c r="AG104" s="103" t="n">
        <f aca="false">(AH104+AF104)/2</f>
        <v>18.9071</v>
      </c>
      <c r="AH104" s="103" t="n">
        <f aca="false">(AH107-AH102)/5+AH103</f>
        <v>18.1936</v>
      </c>
      <c r="AI104" s="103" t="n">
        <f aca="false">($AZ104-$AH104)/18+AH104</f>
        <v>17.4634444444444</v>
      </c>
      <c r="AJ104" s="103" t="n">
        <f aca="false">($AZ104-$AH104)/18+AI104</f>
        <v>16.7332888888889</v>
      </c>
      <c r="AK104" s="103" t="n">
        <f aca="false">($AZ104-$AH104)/18+AJ104</f>
        <v>16.0031333333333</v>
      </c>
      <c r="AL104" s="103" t="n">
        <f aca="false">($AZ104-$AH104)/18+AK104</f>
        <v>15.2729777777778</v>
      </c>
      <c r="AM104" s="103" t="n">
        <f aca="false">($AZ104-$AH104)/18+AL104</f>
        <v>14.5428222222222</v>
      </c>
      <c r="AN104" s="103" t="n">
        <f aca="false">($AZ104-$AH104)/18+AM104</f>
        <v>13.8126666666667</v>
      </c>
      <c r="AO104" s="103" t="n">
        <f aca="false">($AZ104-$AH104)/18+AN104</f>
        <v>13.0825111111111</v>
      </c>
      <c r="AP104" s="103" t="n">
        <f aca="false">($AZ104-$AH104)/18+AO104</f>
        <v>12.3523555555556</v>
      </c>
      <c r="AQ104" s="103" t="n">
        <f aca="false">($AZ104-$AH104)/18+AP104</f>
        <v>11.6222</v>
      </c>
      <c r="AR104" s="103" t="n">
        <f aca="false">($AZ104-$AH104)/18+AQ104</f>
        <v>10.8920444444444</v>
      </c>
      <c r="AS104" s="103" t="n">
        <f aca="false">($AZ104-$AH104)/18+AR104</f>
        <v>10.1618888888889</v>
      </c>
      <c r="AT104" s="103" t="n">
        <f aca="false">($AZ104-$AH104)/18+AS104</f>
        <v>9.43173333333333</v>
      </c>
      <c r="AU104" s="103" t="n">
        <f aca="false">($AZ104-$AH104)/18+AT104</f>
        <v>8.70157777777778</v>
      </c>
      <c r="AV104" s="103" t="n">
        <f aca="false">($AZ104-$AH104)/18+AU104</f>
        <v>7.97142222222222</v>
      </c>
      <c r="AW104" s="103" t="n">
        <f aca="false">($AZ104-$AH104)/18+AV104</f>
        <v>7.24126666666667</v>
      </c>
      <c r="AX104" s="103" t="n">
        <f aca="false">($AZ104-$AH104)/18+AW104</f>
        <v>6.51111111111111</v>
      </c>
      <c r="AY104" s="103" t="n">
        <f aca="false">($AZ104-$AH104)/18+AX104</f>
        <v>5.78095555555556</v>
      </c>
      <c r="AZ104" s="103" t="n">
        <f aca="false">(AZ107-AZ102)/5+AZ103</f>
        <v>5.0508</v>
      </c>
      <c r="BA104" s="114" t="n">
        <f aca="false">($AZ104-$AH104)/Delta+AZ104</f>
        <v>4.32064444444445</v>
      </c>
      <c r="BB104" s="114" t="n">
        <f aca="false">($AZ104-$AH104)/Delta+BA104</f>
        <v>3.59048888888889</v>
      </c>
      <c r="BC104" s="114" t="n">
        <f aca="false">($AZ104-$AH104)/Delta+BB104</f>
        <v>2.86033333333333</v>
      </c>
      <c r="BD104" s="114" t="n">
        <f aca="false">($AZ104-$AH104)/Delta+BC104</f>
        <v>2.13017777777778</v>
      </c>
      <c r="BE104" s="114" t="n">
        <f aca="false">($AZ104-$AH104)/Delta+BD104</f>
        <v>1.40002222222222</v>
      </c>
      <c r="BF104" s="114" t="n">
        <f aca="false">($AZ104-$AH104)/Delta+BE104</f>
        <v>0.669866666666669</v>
      </c>
      <c r="BG104" s="114" t="n">
        <f aca="false">($AZ104-$AH104)/Delta+BF104</f>
        <v>-0.0602888888888862</v>
      </c>
      <c r="BH104" s="114" t="n">
        <f aca="false">($AZ104-$AH104)/Delta+BG104</f>
        <v>-0.790444444444441</v>
      </c>
      <c r="BI104" s="114" t="n">
        <f aca="false">($AZ104-$AH104)/Delta+BH104</f>
        <v>-1.5206</v>
      </c>
      <c r="BJ104" s="114" t="n">
        <f aca="false">($AZ104-$AH104)/Delta+BI104</f>
        <v>-2.25075555555555</v>
      </c>
    </row>
    <row r="105" customFormat="false" ht="12.8" hidden="false" customHeight="false" outlineLevel="0" collapsed="false">
      <c r="A105" s="102" t="n">
        <f aca="false">(A$7-A$2)/5+A104</f>
        <v>138</v>
      </c>
      <c r="B105" s="103" t="n">
        <v>0</v>
      </c>
      <c r="C105" s="103" t="n">
        <f aca="false">$H105/6+B105</f>
        <v>0.901933333333333</v>
      </c>
      <c r="D105" s="103" t="n">
        <f aca="false">$H105/6+C105</f>
        <v>1.80386666666667</v>
      </c>
      <c r="E105" s="103" t="n">
        <f aca="false">$H105/6+D105</f>
        <v>2.7058</v>
      </c>
      <c r="F105" s="103" t="n">
        <f aca="false">$H105/6+E105</f>
        <v>3.60773333333333</v>
      </c>
      <c r="G105" s="103" t="n">
        <f aca="false">$H105/6+F105</f>
        <v>4.50966666666667</v>
      </c>
      <c r="H105" s="103" t="n">
        <f aca="false">(H107-H102)/5+H104</f>
        <v>5.4116</v>
      </c>
      <c r="I105" s="103" t="n">
        <f aca="false">(I107-I102)/5+I104</f>
        <v>5.8898</v>
      </c>
      <c r="J105" s="103" t="n">
        <f aca="false">(J107-J102)/5+J104</f>
        <v>6.384</v>
      </c>
      <c r="K105" s="103" t="n">
        <f aca="false">(K107-K102)/5+K104</f>
        <v>7.6</v>
      </c>
      <c r="L105" s="103" t="n">
        <f aca="false">(L107-L102)/5+L104</f>
        <v>9.424</v>
      </c>
      <c r="M105" s="103" t="n">
        <f aca="false">(M107-M102)/5+M104</f>
        <v>11.5112</v>
      </c>
      <c r="N105" s="103" t="n">
        <f aca="false">(N107-N102)/5+N104</f>
        <v>13.642</v>
      </c>
      <c r="O105" s="103" t="n">
        <f aca="false">(O107-O102)/5+O104</f>
        <v>15.4792</v>
      </c>
      <c r="P105" s="103" t="n">
        <f aca="false">(P107-P102)/5+P104</f>
        <v>17.176</v>
      </c>
      <c r="Q105" s="103" t="n">
        <f aca="false">(R105+P105)/2</f>
        <v>17.9748</v>
      </c>
      <c r="R105" s="103" t="n">
        <f aca="false">(R107-R102)/5+R104</f>
        <v>18.7736</v>
      </c>
      <c r="S105" s="103" t="n">
        <f aca="false">(T105+R105)/2</f>
        <v>19.8157</v>
      </c>
      <c r="T105" s="103" t="n">
        <f aca="false">(T107-T102)/5+T104</f>
        <v>20.8578</v>
      </c>
      <c r="U105" s="103" t="n">
        <f aca="false">(V105+T105)/2</f>
        <v>21.8362</v>
      </c>
      <c r="V105" s="103" t="n">
        <f aca="false">(V107-V102)/5+V104</f>
        <v>22.8146</v>
      </c>
      <c r="W105" s="103" t="n">
        <f aca="false">(X105+V105)/2</f>
        <v>24.0898</v>
      </c>
      <c r="X105" s="103" t="n">
        <f aca="false">(X107-X102)/5+X104</f>
        <v>25.365</v>
      </c>
      <c r="Y105" s="103" t="n">
        <f aca="false">(Z105+X105)/2</f>
        <v>24.8366</v>
      </c>
      <c r="Z105" s="103" t="n">
        <f aca="false">(Z107-Z102)/5+Z104</f>
        <v>24.3082</v>
      </c>
      <c r="AA105" s="103" t="n">
        <f aca="false">(AB105+Z105)/2</f>
        <v>23.3081</v>
      </c>
      <c r="AB105" s="103" t="n">
        <f aca="false">(AB107-AB102)/5+AB104</f>
        <v>22.308</v>
      </c>
      <c r="AC105" s="103" t="n">
        <f aca="false">(AD105+AB105)/2</f>
        <v>21.5863</v>
      </c>
      <c r="AD105" s="103" t="n">
        <f aca="false">(AD107-AD102)/5+AD104</f>
        <v>20.8646</v>
      </c>
      <c r="AE105" s="103" t="n">
        <f aca="false">(AF105+AD105)/2</f>
        <v>20.204</v>
      </c>
      <c r="AF105" s="103" t="n">
        <f aca="false">(AF107-AF102)/5+AF104</f>
        <v>19.5434</v>
      </c>
      <c r="AG105" s="103" t="n">
        <f aca="false">(AH105+AF105)/2</f>
        <v>18.8344</v>
      </c>
      <c r="AH105" s="103" t="n">
        <f aca="false">(AH107-AH102)/5+AH104</f>
        <v>18.1254</v>
      </c>
      <c r="AI105" s="103" t="n">
        <f aca="false">($AZ105-$AH105)/18+AH105</f>
        <v>17.3967222222222</v>
      </c>
      <c r="AJ105" s="103" t="n">
        <f aca="false">($AZ105-$AH105)/18+AI105</f>
        <v>16.6680444444444</v>
      </c>
      <c r="AK105" s="103" t="n">
        <f aca="false">($AZ105-$AH105)/18+AJ105</f>
        <v>15.9393666666667</v>
      </c>
      <c r="AL105" s="103" t="n">
        <f aca="false">($AZ105-$AH105)/18+AK105</f>
        <v>15.2106888888889</v>
      </c>
      <c r="AM105" s="103" t="n">
        <f aca="false">($AZ105-$AH105)/18+AL105</f>
        <v>14.4820111111111</v>
      </c>
      <c r="AN105" s="103" t="n">
        <f aca="false">($AZ105-$AH105)/18+AM105</f>
        <v>13.7533333333333</v>
      </c>
      <c r="AO105" s="103" t="n">
        <f aca="false">($AZ105-$AH105)/18+AN105</f>
        <v>13.0246555555556</v>
      </c>
      <c r="AP105" s="103" t="n">
        <f aca="false">($AZ105-$AH105)/18+AO105</f>
        <v>12.2959777777778</v>
      </c>
      <c r="AQ105" s="103" t="n">
        <f aca="false">($AZ105-$AH105)/18+AP105</f>
        <v>11.5673</v>
      </c>
      <c r="AR105" s="103" t="n">
        <f aca="false">($AZ105-$AH105)/18+AQ105</f>
        <v>10.8386222222222</v>
      </c>
      <c r="AS105" s="103" t="n">
        <f aca="false">($AZ105-$AH105)/18+AR105</f>
        <v>10.1099444444444</v>
      </c>
      <c r="AT105" s="103" t="n">
        <f aca="false">($AZ105-$AH105)/18+AS105</f>
        <v>9.38126666666667</v>
      </c>
      <c r="AU105" s="103" t="n">
        <f aca="false">($AZ105-$AH105)/18+AT105</f>
        <v>8.65258888888889</v>
      </c>
      <c r="AV105" s="103" t="n">
        <f aca="false">($AZ105-$AH105)/18+AU105</f>
        <v>7.92391111111111</v>
      </c>
      <c r="AW105" s="103" t="n">
        <f aca="false">($AZ105-$AH105)/18+AV105</f>
        <v>7.19523333333333</v>
      </c>
      <c r="AX105" s="103" t="n">
        <f aca="false">($AZ105-$AH105)/18+AW105</f>
        <v>6.46655555555556</v>
      </c>
      <c r="AY105" s="103" t="n">
        <f aca="false">($AZ105-$AH105)/18+AX105</f>
        <v>5.73787777777778</v>
      </c>
      <c r="AZ105" s="103" t="n">
        <f aca="false">(AZ107-AZ102)/5+AZ104</f>
        <v>5.0092</v>
      </c>
      <c r="BA105" s="114" t="n">
        <f aca="false">($AZ105-$AH105)/Delta+AZ105</f>
        <v>4.28052222222222</v>
      </c>
      <c r="BB105" s="114" t="n">
        <f aca="false">($AZ105-$AH105)/Delta+BA105</f>
        <v>3.55184444444445</v>
      </c>
      <c r="BC105" s="114" t="n">
        <f aca="false">($AZ105-$AH105)/Delta+BB105</f>
        <v>2.82316666666667</v>
      </c>
      <c r="BD105" s="114" t="n">
        <f aca="false">($AZ105-$AH105)/Delta+BC105</f>
        <v>2.09448888888889</v>
      </c>
      <c r="BE105" s="114" t="n">
        <f aca="false">($AZ105-$AH105)/Delta+BD105</f>
        <v>1.36581111111111</v>
      </c>
      <c r="BF105" s="114" t="n">
        <f aca="false">($AZ105-$AH105)/Delta+BE105</f>
        <v>0.637133333333336</v>
      </c>
      <c r="BG105" s="114" t="n">
        <f aca="false">($AZ105-$AH105)/Delta+BF105</f>
        <v>-0.091544444444442</v>
      </c>
      <c r="BH105" s="114" t="n">
        <f aca="false">($AZ105-$AH105)/Delta+BG105</f>
        <v>-0.82022222222222</v>
      </c>
      <c r="BI105" s="114" t="n">
        <f aca="false">($AZ105-$AH105)/Delta+BH105</f>
        <v>-1.5489</v>
      </c>
      <c r="BJ105" s="114" t="n">
        <f aca="false">($AZ105-$AH105)/Delta+BI105</f>
        <v>-2.27757777777777</v>
      </c>
    </row>
    <row r="106" customFormat="false" ht="12.8" hidden="false" customHeight="false" outlineLevel="0" collapsed="false">
      <c r="A106" s="102" t="n">
        <f aca="false">(A$7-A$2)/5+A105</f>
        <v>139</v>
      </c>
      <c r="B106" s="103" t="n">
        <v>0</v>
      </c>
      <c r="C106" s="103" t="n">
        <f aca="false">$H106/6+B106</f>
        <v>0.8943</v>
      </c>
      <c r="D106" s="103" t="n">
        <f aca="false">$H106/6+C106</f>
        <v>1.7886</v>
      </c>
      <c r="E106" s="103" t="n">
        <f aca="false">$H106/6+D106</f>
        <v>2.6829</v>
      </c>
      <c r="F106" s="103" t="n">
        <f aca="false">$H106/6+E106</f>
        <v>3.5772</v>
      </c>
      <c r="G106" s="103" t="n">
        <f aca="false">$H106/6+F106</f>
        <v>4.4715</v>
      </c>
      <c r="H106" s="103" t="n">
        <f aca="false">(H107-H102)/5+H105</f>
        <v>5.3658</v>
      </c>
      <c r="I106" s="103" t="n">
        <f aca="false">(I107-I102)/5+I105</f>
        <v>5.8424</v>
      </c>
      <c r="J106" s="103" t="n">
        <f aca="false">(J107-J102)/5+J105</f>
        <v>6.327</v>
      </c>
      <c r="K106" s="103" t="n">
        <f aca="false">(K107-K102)/5+K105</f>
        <v>7.505</v>
      </c>
      <c r="L106" s="103" t="n">
        <f aca="false">(L107-L102)/5+L105</f>
        <v>8.892</v>
      </c>
      <c r="M106" s="103" t="n">
        <f aca="false">(M107-M102)/5+M105</f>
        <v>11.0576</v>
      </c>
      <c r="N106" s="103" t="n">
        <f aca="false">(N107-N102)/5+N105</f>
        <v>13.281</v>
      </c>
      <c r="O106" s="103" t="n">
        <f aca="false">(O107-O102)/5+O105</f>
        <v>15.2446</v>
      </c>
      <c r="P106" s="103" t="n">
        <f aca="false">(P107-P102)/5+P105</f>
        <v>17.138</v>
      </c>
      <c r="Q106" s="103" t="n">
        <f aca="false">(R106+P106)/2</f>
        <v>18.0124</v>
      </c>
      <c r="R106" s="103" t="n">
        <f aca="false">(R107-R102)/5+R105</f>
        <v>18.8868</v>
      </c>
      <c r="S106" s="103" t="n">
        <f aca="false">(T106+R106)/2</f>
        <v>19.7641</v>
      </c>
      <c r="T106" s="103" t="n">
        <f aca="false">(T107-T102)/5+T105</f>
        <v>20.6414</v>
      </c>
      <c r="U106" s="103" t="n">
        <f aca="false">(V106+T106)/2</f>
        <v>21.4961</v>
      </c>
      <c r="V106" s="103" t="n">
        <f aca="false">(V107-V102)/5+V105</f>
        <v>22.3508</v>
      </c>
      <c r="W106" s="103" t="n">
        <f aca="false">(X106+V106)/2</f>
        <v>23.8104</v>
      </c>
      <c r="X106" s="103" t="n">
        <f aca="false">(X107-X102)/5+X105</f>
        <v>25.27</v>
      </c>
      <c r="Y106" s="103" t="n">
        <f aca="false">(Z106+X106)/2</f>
        <v>24.7753</v>
      </c>
      <c r="Z106" s="103" t="n">
        <f aca="false">(Z107-Z102)/5+Z105</f>
        <v>24.2806</v>
      </c>
      <c r="AA106" s="103" t="n">
        <f aca="false">(AB106+Z106)/2</f>
        <v>23.2418</v>
      </c>
      <c r="AB106" s="103" t="n">
        <f aca="false">(AB107-AB102)/5+AB105</f>
        <v>22.203</v>
      </c>
      <c r="AC106" s="103" t="n">
        <f aca="false">(AD106+AB106)/2</f>
        <v>21.4864</v>
      </c>
      <c r="AD106" s="103" t="n">
        <f aca="false">(AD107-AD102)/5+AD105</f>
        <v>20.7698</v>
      </c>
      <c r="AE106" s="103" t="n">
        <f aca="false">(AF106+AD106)/2</f>
        <v>20.118</v>
      </c>
      <c r="AF106" s="103" t="n">
        <f aca="false">(AF107-AF102)/5+AF105</f>
        <v>19.4662</v>
      </c>
      <c r="AG106" s="103" t="n">
        <f aca="false">(AH106+AF106)/2</f>
        <v>18.7617</v>
      </c>
      <c r="AH106" s="103" t="n">
        <f aca="false">(AH107-AH102)/5+AH105</f>
        <v>18.0572</v>
      </c>
      <c r="AI106" s="103" t="n">
        <f aca="false">($AZ106-$AH106)/18+AH106</f>
        <v>17.33</v>
      </c>
      <c r="AJ106" s="103" t="n">
        <f aca="false">($AZ106-$AH106)/18+AI106</f>
        <v>16.6028</v>
      </c>
      <c r="AK106" s="103" t="n">
        <f aca="false">($AZ106-$AH106)/18+AJ106</f>
        <v>15.8756</v>
      </c>
      <c r="AL106" s="103" t="n">
        <f aca="false">($AZ106-$AH106)/18+AK106</f>
        <v>15.1484</v>
      </c>
      <c r="AM106" s="103" t="n">
        <f aca="false">($AZ106-$AH106)/18+AL106</f>
        <v>14.4212</v>
      </c>
      <c r="AN106" s="103" t="n">
        <f aca="false">($AZ106-$AH106)/18+AM106</f>
        <v>13.694</v>
      </c>
      <c r="AO106" s="103" t="n">
        <f aca="false">($AZ106-$AH106)/18+AN106</f>
        <v>12.9668</v>
      </c>
      <c r="AP106" s="103" t="n">
        <f aca="false">($AZ106-$AH106)/18+AO106</f>
        <v>12.2396</v>
      </c>
      <c r="AQ106" s="103" t="n">
        <f aca="false">($AZ106-$AH106)/18+AP106</f>
        <v>11.5124</v>
      </c>
      <c r="AR106" s="103" t="n">
        <f aca="false">($AZ106-$AH106)/18+AQ106</f>
        <v>10.7852</v>
      </c>
      <c r="AS106" s="103" t="n">
        <f aca="false">($AZ106-$AH106)/18+AR106</f>
        <v>10.058</v>
      </c>
      <c r="AT106" s="103" t="n">
        <f aca="false">($AZ106-$AH106)/18+AS106</f>
        <v>9.3308</v>
      </c>
      <c r="AU106" s="103" t="n">
        <f aca="false">($AZ106-$AH106)/18+AT106</f>
        <v>8.6036</v>
      </c>
      <c r="AV106" s="103" t="n">
        <f aca="false">($AZ106-$AH106)/18+AU106</f>
        <v>7.8764</v>
      </c>
      <c r="AW106" s="103" t="n">
        <f aca="false">($AZ106-$AH106)/18+AV106</f>
        <v>7.1492</v>
      </c>
      <c r="AX106" s="103" t="n">
        <f aca="false">($AZ106-$AH106)/18+AW106</f>
        <v>6.422</v>
      </c>
      <c r="AY106" s="103" t="n">
        <f aca="false">($AZ106-$AH106)/18+AX106</f>
        <v>5.6948</v>
      </c>
      <c r="AZ106" s="103" t="n">
        <f aca="false">(AZ107-AZ102)/5+AZ105</f>
        <v>4.9676</v>
      </c>
      <c r="BA106" s="114" t="n">
        <f aca="false">($AZ106-$AH106)/Delta+AZ106</f>
        <v>4.2404</v>
      </c>
      <c r="BB106" s="114" t="n">
        <f aca="false">($AZ106-$AH106)/Delta+BA106</f>
        <v>3.5132</v>
      </c>
      <c r="BC106" s="114" t="n">
        <f aca="false">($AZ106-$AH106)/Delta+BB106</f>
        <v>2.786</v>
      </c>
      <c r="BD106" s="114" t="n">
        <f aca="false">($AZ106-$AH106)/Delta+BC106</f>
        <v>2.0588</v>
      </c>
      <c r="BE106" s="114" t="n">
        <f aca="false">($AZ106-$AH106)/Delta+BD106</f>
        <v>1.3316</v>
      </c>
      <c r="BF106" s="114" t="n">
        <f aca="false">($AZ106-$AH106)/Delta+BE106</f>
        <v>0.604400000000002</v>
      </c>
      <c r="BG106" s="114" t="n">
        <f aca="false">($AZ106-$AH106)/Delta+BF106</f>
        <v>-0.122799999999997</v>
      </c>
      <c r="BH106" s="114" t="n">
        <f aca="false">($AZ106-$AH106)/Delta+BG106</f>
        <v>-0.849999999999997</v>
      </c>
      <c r="BI106" s="114" t="n">
        <f aca="false">($AZ106-$AH106)/Delta+BH106</f>
        <v>-1.5772</v>
      </c>
      <c r="BJ106" s="114" t="n">
        <f aca="false">($AZ106-$AH106)/Delta+BI106</f>
        <v>-2.3044</v>
      </c>
    </row>
    <row r="107" customFormat="false" ht="12.8" hidden="false" customHeight="false" outlineLevel="0" collapsed="false">
      <c r="A107" s="102" t="n">
        <f aca="false">A102+5</f>
        <v>140</v>
      </c>
      <c r="B107" s="103" t="n">
        <v>0</v>
      </c>
      <c r="C107" s="103" t="n">
        <f aca="false">$H107/6+B107</f>
        <v>0.886666666666667</v>
      </c>
      <c r="D107" s="103" t="n">
        <f aca="false">$H107/6+C107</f>
        <v>1.77333333333333</v>
      </c>
      <c r="E107" s="103" t="n">
        <f aca="false">$H107/6+D107</f>
        <v>2.66</v>
      </c>
      <c r="F107" s="103" t="n">
        <f aca="false">$H107/6+E107</f>
        <v>3.54666666666667</v>
      </c>
      <c r="G107" s="103" t="n">
        <f aca="false">$H107/6+F107</f>
        <v>4.43333333333333</v>
      </c>
      <c r="H107" s="113" t="n">
        <f aca="false">polar_type22!$AE$6</f>
        <v>5.32</v>
      </c>
      <c r="I107" s="113" t="n">
        <f aca="false">polar_type22!$AE$7</f>
        <v>5.795</v>
      </c>
      <c r="J107" s="113" t="n">
        <f aca="false">polar_type22!$AE$8</f>
        <v>6.27</v>
      </c>
      <c r="K107" s="113" t="n">
        <f aca="false">polar_type22!$AE$9</f>
        <v>7.41</v>
      </c>
      <c r="L107" s="113" t="n">
        <f aca="false">polar_type22!$AE$10</f>
        <v>8.36</v>
      </c>
      <c r="M107" s="113" t="n">
        <f aca="false">polar_type22!$AE$11</f>
        <v>10.604</v>
      </c>
      <c r="N107" s="113" t="n">
        <f aca="false">polar_type22!$AE$12</f>
        <v>12.92</v>
      </c>
      <c r="O107" s="113" t="n">
        <f aca="false">polar_type22!$AE$13</f>
        <v>15.01</v>
      </c>
      <c r="P107" s="113" t="n">
        <f aca="false">polar_type22!$AE$14</f>
        <v>17.1</v>
      </c>
      <c r="Q107" s="103" t="n">
        <f aca="false">(R107+P107)/2</f>
        <v>18.05</v>
      </c>
      <c r="R107" s="113" t="n">
        <f aca="false">polar_type22!$AE$15</f>
        <v>19</v>
      </c>
      <c r="S107" s="103" t="n">
        <f aca="false">(T107+R107)/2</f>
        <v>19.7125</v>
      </c>
      <c r="T107" s="113" t="n">
        <f aca="false">polar_type22!$AE$16</f>
        <v>20.425</v>
      </c>
      <c r="U107" s="103" t="n">
        <f aca="false">(V107+T107)/2</f>
        <v>21.156</v>
      </c>
      <c r="V107" s="113" t="n">
        <f aca="false">polar_type22!$AE$17</f>
        <v>21.887</v>
      </c>
      <c r="W107" s="103" t="n">
        <f aca="false">(X107+V107)/2</f>
        <v>23.531</v>
      </c>
      <c r="X107" s="113" t="n">
        <f aca="false">polar_type22!$AE$18</f>
        <v>25.175</v>
      </c>
      <c r="Y107" s="103" t="n">
        <f aca="false">(Z107+X107)/2</f>
        <v>24.714</v>
      </c>
      <c r="Z107" s="113" t="n">
        <f aca="false">polar_type22!$AE$19</f>
        <v>24.253</v>
      </c>
      <c r="AA107" s="103" t="n">
        <f aca="false">(AB107+Z107)/2</f>
        <v>23.1755</v>
      </c>
      <c r="AB107" s="113" t="n">
        <f aca="false">polar_type22!$AE$20</f>
        <v>22.098</v>
      </c>
      <c r="AC107" s="103" t="n">
        <f aca="false">(AD107+AB107)/2</f>
        <v>21.3865</v>
      </c>
      <c r="AD107" s="113" t="n">
        <f aca="false">polar_type22!$AE$21</f>
        <v>20.675</v>
      </c>
      <c r="AE107" s="103" t="n">
        <f aca="false">(AF107+AD107)/2</f>
        <v>20.032</v>
      </c>
      <c r="AF107" s="113" t="n">
        <f aca="false">polar_type22!$AE$22</f>
        <v>19.389</v>
      </c>
      <c r="AG107" s="103" t="n">
        <f aca="false">(AH107+AF107)/2</f>
        <v>18.689</v>
      </c>
      <c r="AH107" s="113" t="n">
        <f aca="false">polar_type22!$AE$23</f>
        <v>17.989</v>
      </c>
      <c r="AI107" s="103" t="n">
        <f aca="false">($AZ107-$AH107)/18+AH107</f>
        <v>17.2632777777778</v>
      </c>
      <c r="AJ107" s="103" t="n">
        <f aca="false">($AZ107-$AH107)/18+AI107</f>
        <v>16.5375555555556</v>
      </c>
      <c r="AK107" s="103" t="n">
        <f aca="false">($AZ107-$AH107)/18+AJ107</f>
        <v>15.8118333333333</v>
      </c>
      <c r="AL107" s="103" t="n">
        <f aca="false">($AZ107-$AH107)/18+AK107</f>
        <v>15.0861111111111</v>
      </c>
      <c r="AM107" s="103" t="n">
        <f aca="false">($AZ107-$AH107)/18+AL107</f>
        <v>14.3603888888889</v>
      </c>
      <c r="AN107" s="103" t="n">
        <f aca="false">($AZ107-$AH107)/18+AM107</f>
        <v>13.6346666666667</v>
      </c>
      <c r="AO107" s="103" t="n">
        <f aca="false">($AZ107-$AH107)/18+AN107</f>
        <v>12.9089444444444</v>
      </c>
      <c r="AP107" s="103" t="n">
        <f aca="false">($AZ107-$AH107)/18+AO107</f>
        <v>12.1832222222222</v>
      </c>
      <c r="AQ107" s="103" t="n">
        <f aca="false">($AZ107-$AH107)/18+AP107</f>
        <v>11.4575</v>
      </c>
      <c r="AR107" s="103" t="n">
        <f aca="false">($AZ107-$AH107)/18+AQ107</f>
        <v>10.7317777777778</v>
      </c>
      <c r="AS107" s="103" t="n">
        <f aca="false">($AZ107-$AH107)/18+AR107</f>
        <v>10.0060555555556</v>
      </c>
      <c r="AT107" s="103" t="n">
        <f aca="false">($AZ107-$AH107)/18+AS107</f>
        <v>9.28033333333333</v>
      </c>
      <c r="AU107" s="103" t="n">
        <f aca="false">($AZ107-$AH107)/18+AT107</f>
        <v>8.55461111111111</v>
      </c>
      <c r="AV107" s="103" t="n">
        <f aca="false">($AZ107-$AH107)/18+AU107</f>
        <v>7.82888888888889</v>
      </c>
      <c r="AW107" s="103" t="n">
        <f aca="false">($AZ107-$AH107)/18+AV107</f>
        <v>7.10316666666667</v>
      </c>
      <c r="AX107" s="103" t="n">
        <f aca="false">($AZ107-$AH107)/18+AW107</f>
        <v>6.37744444444444</v>
      </c>
      <c r="AY107" s="103" t="n">
        <f aca="false">($AZ107-$AH107)/18+AX107</f>
        <v>5.65172222222222</v>
      </c>
      <c r="AZ107" s="113" t="n">
        <f aca="false">polar_type22!$AE$24</f>
        <v>4.926</v>
      </c>
      <c r="BA107" s="114" t="n">
        <f aca="false">($AZ107-$AH107)/Delta+AZ107</f>
        <v>4.20027777777778</v>
      </c>
      <c r="BB107" s="114" t="n">
        <f aca="false">($AZ107-$AH107)/Delta+BA107</f>
        <v>3.47455555555556</v>
      </c>
      <c r="BC107" s="114" t="n">
        <f aca="false">($AZ107-$AH107)/Delta+BB107</f>
        <v>2.74883333333333</v>
      </c>
      <c r="BD107" s="114" t="n">
        <f aca="false">($AZ107-$AH107)/Delta+BC107</f>
        <v>2.02311111111111</v>
      </c>
      <c r="BE107" s="114" t="n">
        <f aca="false">($AZ107-$AH107)/Delta+BD107</f>
        <v>1.29738888888889</v>
      </c>
      <c r="BF107" s="114" t="n">
        <f aca="false">($AZ107-$AH107)/Delta+BE107</f>
        <v>0.571666666666667</v>
      </c>
      <c r="BG107" s="114" t="n">
        <f aca="false">($AZ107-$AH107)/Delta+BF107</f>
        <v>-0.154055555555555</v>
      </c>
      <c r="BH107" s="114" t="n">
        <f aca="false">($AZ107-$AH107)/Delta+BG107</f>
        <v>-0.879777777777777</v>
      </c>
      <c r="BI107" s="114" t="n">
        <f aca="false">($AZ107-$AH107)/Delta+BH107</f>
        <v>-1.6055</v>
      </c>
      <c r="BJ107" s="114" t="n">
        <f aca="false">($AZ107-$AH107)/Delta+BI107</f>
        <v>-2.33122222222222</v>
      </c>
    </row>
    <row r="108" customFormat="false" ht="12.8" hidden="false" customHeight="false" outlineLevel="0" collapsed="false">
      <c r="A108" s="102" t="n">
        <f aca="false">(A$7-A$2)/5+A107</f>
        <v>141</v>
      </c>
      <c r="B108" s="103" t="n">
        <v>0</v>
      </c>
      <c r="C108" s="103" t="n">
        <f aca="false">$H108/6+B108</f>
        <v>0.8756</v>
      </c>
      <c r="D108" s="103" t="n">
        <f aca="false">$H108/6+C108</f>
        <v>1.7512</v>
      </c>
      <c r="E108" s="103" t="n">
        <f aca="false">$H108/6+D108</f>
        <v>2.6268</v>
      </c>
      <c r="F108" s="103" t="n">
        <f aca="false">$H108/6+E108</f>
        <v>3.5024</v>
      </c>
      <c r="G108" s="103" t="n">
        <f aca="false">$H108/6+F108</f>
        <v>4.378</v>
      </c>
      <c r="H108" s="103" t="n">
        <f aca="false">(H112-H107)/5+H107</f>
        <v>5.2536</v>
      </c>
      <c r="I108" s="103" t="n">
        <f aca="false">(I112-I107)/5+I107</f>
        <v>5.738</v>
      </c>
      <c r="J108" s="103" t="n">
        <f aca="false">(J112-J107)/5+J107</f>
        <v>6.213</v>
      </c>
      <c r="K108" s="103" t="n">
        <f aca="false">(K112-K107)/5+K107</f>
        <v>7.315</v>
      </c>
      <c r="L108" s="103" t="n">
        <f aca="false">(L112-L107)/5+L107</f>
        <v>8.2364</v>
      </c>
      <c r="M108" s="103" t="n">
        <f aca="false">(M112-M107)/5+M107</f>
        <v>10.198</v>
      </c>
      <c r="N108" s="103" t="n">
        <f aca="false">(N112-N107)/5+N107</f>
        <v>12.236</v>
      </c>
      <c r="O108" s="103" t="n">
        <f aca="false">(O112-O107)/5+O107</f>
        <v>14.459</v>
      </c>
      <c r="P108" s="103" t="n">
        <f aca="false">(P112-P107)/5+P107</f>
        <v>16.682</v>
      </c>
      <c r="Q108" s="103" t="n">
        <f aca="false">(R108+P108)/2</f>
        <v>17.822</v>
      </c>
      <c r="R108" s="103" t="n">
        <f aca="false">(R112-R107)/5+R107</f>
        <v>18.962</v>
      </c>
      <c r="S108" s="103" t="n">
        <f aca="false">(T108+R108)/2</f>
        <v>19.7125</v>
      </c>
      <c r="T108" s="103" t="n">
        <f aca="false">(T112-T107)/5+T107</f>
        <v>20.463</v>
      </c>
      <c r="U108" s="103" t="n">
        <f aca="false">(V108+T108)/2</f>
        <v>21.1808</v>
      </c>
      <c r="V108" s="103" t="n">
        <f aca="false">(V112-V107)/5+V107</f>
        <v>21.8986</v>
      </c>
      <c r="W108" s="103" t="n">
        <f aca="false">(X108+V108)/2</f>
        <v>23.4418</v>
      </c>
      <c r="X108" s="103" t="n">
        <f aca="false">(X112-X107)/5+X107</f>
        <v>24.985</v>
      </c>
      <c r="Y108" s="103" t="n">
        <f aca="false">(Z108+X108)/2</f>
        <v>24.5114</v>
      </c>
      <c r="Z108" s="103" t="n">
        <f aca="false">(Z112-Z107)/5+Z107</f>
        <v>24.0378</v>
      </c>
      <c r="AA108" s="103" t="n">
        <f aca="false">(AB108+Z108)/2</f>
        <v>22.9874</v>
      </c>
      <c r="AB108" s="103" t="n">
        <f aca="false">(AB112-AB107)/5+AB107</f>
        <v>21.937</v>
      </c>
      <c r="AC108" s="103" t="n">
        <f aca="false">(AD108+AB108)/2</f>
        <v>21.2283</v>
      </c>
      <c r="AD108" s="103" t="n">
        <f aca="false">(AD112-AD107)/5+AD107</f>
        <v>20.5196</v>
      </c>
      <c r="AE108" s="103" t="n">
        <f aca="false">(AF108+AD108)/2</f>
        <v>19.8796</v>
      </c>
      <c r="AF108" s="103" t="n">
        <f aca="false">(AF112-AF107)/5+AF107</f>
        <v>19.2396</v>
      </c>
      <c r="AG108" s="103" t="n">
        <f aca="false">(AH108+AF108)/2</f>
        <v>18.5425</v>
      </c>
      <c r="AH108" s="103" t="n">
        <f aca="false">(AH112-AH107)/5+AH107</f>
        <v>17.8454</v>
      </c>
      <c r="AI108" s="103" t="n">
        <f aca="false">($AZ108-$AH108)/18+AH108</f>
        <v>17.1249555555556</v>
      </c>
      <c r="AJ108" s="103" t="n">
        <f aca="false">($AZ108-$AH108)/18+AI108</f>
        <v>16.4045111111111</v>
      </c>
      <c r="AK108" s="103" t="n">
        <f aca="false">($AZ108-$AH108)/18+AJ108</f>
        <v>15.6840666666667</v>
      </c>
      <c r="AL108" s="103" t="n">
        <f aca="false">($AZ108-$AH108)/18+AK108</f>
        <v>14.9636222222222</v>
      </c>
      <c r="AM108" s="103" t="n">
        <f aca="false">($AZ108-$AH108)/18+AL108</f>
        <v>14.2431777777778</v>
      </c>
      <c r="AN108" s="103" t="n">
        <f aca="false">($AZ108-$AH108)/18+AM108</f>
        <v>13.5227333333333</v>
      </c>
      <c r="AO108" s="103" t="n">
        <f aca="false">($AZ108-$AH108)/18+AN108</f>
        <v>12.8022888888889</v>
      </c>
      <c r="AP108" s="103" t="n">
        <f aca="false">($AZ108-$AH108)/18+AO108</f>
        <v>12.0818444444444</v>
      </c>
      <c r="AQ108" s="103" t="n">
        <f aca="false">($AZ108-$AH108)/18+AP108</f>
        <v>11.3614</v>
      </c>
      <c r="AR108" s="103" t="n">
        <f aca="false">($AZ108-$AH108)/18+AQ108</f>
        <v>10.6409555555556</v>
      </c>
      <c r="AS108" s="103" t="n">
        <f aca="false">($AZ108-$AH108)/18+AR108</f>
        <v>9.92051111111111</v>
      </c>
      <c r="AT108" s="103" t="n">
        <f aca="false">($AZ108-$AH108)/18+AS108</f>
        <v>9.20006666666666</v>
      </c>
      <c r="AU108" s="103" t="n">
        <f aca="false">($AZ108-$AH108)/18+AT108</f>
        <v>8.47962222222222</v>
      </c>
      <c r="AV108" s="103" t="n">
        <f aca="false">($AZ108-$AH108)/18+AU108</f>
        <v>7.75917777777778</v>
      </c>
      <c r="AW108" s="103" t="n">
        <f aca="false">($AZ108-$AH108)/18+AV108</f>
        <v>7.03873333333333</v>
      </c>
      <c r="AX108" s="103" t="n">
        <f aca="false">($AZ108-$AH108)/18+AW108</f>
        <v>6.31828888888889</v>
      </c>
      <c r="AY108" s="103" t="n">
        <f aca="false">($AZ108-$AH108)/18+AX108</f>
        <v>5.59784444444444</v>
      </c>
      <c r="AZ108" s="103" t="n">
        <f aca="false">(AZ112-AZ107)/5+AZ107</f>
        <v>4.8774</v>
      </c>
      <c r="BA108" s="114" t="n">
        <f aca="false">($AZ108-$AH108)/Delta+AZ108</f>
        <v>4.15695555555556</v>
      </c>
      <c r="BB108" s="114" t="n">
        <f aca="false">($AZ108-$AH108)/Delta+BA108</f>
        <v>3.43651111111111</v>
      </c>
      <c r="BC108" s="114" t="n">
        <f aca="false">($AZ108-$AH108)/Delta+BB108</f>
        <v>2.71606666666667</v>
      </c>
      <c r="BD108" s="114" t="n">
        <f aca="false">($AZ108-$AH108)/Delta+BC108</f>
        <v>1.99562222222222</v>
      </c>
      <c r="BE108" s="114" t="n">
        <f aca="false">($AZ108-$AH108)/Delta+BD108</f>
        <v>1.27517777777778</v>
      </c>
      <c r="BF108" s="114" t="n">
        <f aca="false">($AZ108-$AH108)/Delta+BE108</f>
        <v>0.554733333333333</v>
      </c>
      <c r="BG108" s="114" t="n">
        <f aca="false">($AZ108-$AH108)/Delta+BF108</f>
        <v>-0.165711111111112</v>
      </c>
      <c r="BH108" s="114" t="n">
        <f aca="false">($AZ108-$AH108)/Delta+BG108</f>
        <v>-0.886155555555556</v>
      </c>
      <c r="BI108" s="114" t="n">
        <f aca="false">($AZ108-$AH108)/Delta+BH108</f>
        <v>-1.6066</v>
      </c>
      <c r="BJ108" s="114" t="n">
        <f aca="false">($AZ108-$AH108)/Delta+BI108</f>
        <v>-2.32704444444445</v>
      </c>
    </row>
    <row r="109" customFormat="false" ht="12.8" hidden="false" customHeight="false" outlineLevel="0" collapsed="false">
      <c r="A109" s="102" t="n">
        <f aca="false">(A$7-A$2)/5+A108</f>
        <v>142</v>
      </c>
      <c r="B109" s="103" t="n">
        <v>0</v>
      </c>
      <c r="C109" s="103" t="n">
        <f aca="false">$H109/6+B109</f>
        <v>0.864533333333334</v>
      </c>
      <c r="D109" s="103" t="n">
        <f aca="false">$H109/6+C109</f>
        <v>1.72906666666667</v>
      </c>
      <c r="E109" s="103" t="n">
        <f aca="false">$H109/6+D109</f>
        <v>2.5936</v>
      </c>
      <c r="F109" s="103" t="n">
        <f aca="false">$H109/6+E109</f>
        <v>3.45813333333333</v>
      </c>
      <c r="G109" s="103" t="n">
        <f aca="false">$H109/6+F109</f>
        <v>4.32266666666667</v>
      </c>
      <c r="H109" s="103" t="n">
        <f aca="false">(H112-H107)/5+H108</f>
        <v>5.1872</v>
      </c>
      <c r="I109" s="103" t="n">
        <f aca="false">(I112-I107)/5+I108</f>
        <v>5.681</v>
      </c>
      <c r="J109" s="103" t="n">
        <f aca="false">(J112-J107)/5+J108</f>
        <v>6.156</v>
      </c>
      <c r="K109" s="103" t="n">
        <f aca="false">(K112-K107)/5+K108</f>
        <v>7.22</v>
      </c>
      <c r="L109" s="103" t="n">
        <f aca="false">(L112-L107)/5+L108</f>
        <v>8.1128</v>
      </c>
      <c r="M109" s="103" t="n">
        <f aca="false">(M112-M107)/5+M108</f>
        <v>9.792</v>
      </c>
      <c r="N109" s="103" t="n">
        <f aca="false">(N112-N107)/5+N108</f>
        <v>11.552</v>
      </c>
      <c r="O109" s="103" t="n">
        <f aca="false">(O112-O107)/5+O108</f>
        <v>13.908</v>
      </c>
      <c r="P109" s="103" t="n">
        <f aca="false">(P112-P107)/5+P108</f>
        <v>16.264</v>
      </c>
      <c r="Q109" s="103" t="n">
        <f aca="false">(R109+P109)/2</f>
        <v>17.594</v>
      </c>
      <c r="R109" s="103" t="n">
        <f aca="false">(R112-R107)/5+R108</f>
        <v>18.924</v>
      </c>
      <c r="S109" s="103" t="n">
        <f aca="false">(T109+R109)/2</f>
        <v>19.7125</v>
      </c>
      <c r="T109" s="103" t="n">
        <f aca="false">(T112-T107)/5+T108</f>
        <v>20.501</v>
      </c>
      <c r="U109" s="103" t="n">
        <f aca="false">(V109+T109)/2</f>
        <v>21.2056</v>
      </c>
      <c r="V109" s="103" t="n">
        <f aca="false">(V112-V107)/5+V108</f>
        <v>21.9102</v>
      </c>
      <c r="W109" s="103" t="n">
        <f aca="false">(X109+V109)/2</f>
        <v>23.3526</v>
      </c>
      <c r="X109" s="103" t="n">
        <f aca="false">(X112-X107)/5+X108</f>
        <v>24.795</v>
      </c>
      <c r="Y109" s="103" t="n">
        <f aca="false">(Z109+X109)/2</f>
        <v>24.3088</v>
      </c>
      <c r="Z109" s="103" t="n">
        <f aca="false">(Z112-Z107)/5+Z108</f>
        <v>23.8226</v>
      </c>
      <c r="AA109" s="103" t="n">
        <f aca="false">(AB109+Z109)/2</f>
        <v>22.7993</v>
      </c>
      <c r="AB109" s="103" t="n">
        <f aca="false">(AB112-AB107)/5+AB108</f>
        <v>21.776</v>
      </c>
      <c r="AC109" s="103" t="n">
        <f aca="false">(AD109+AB109)/2</f>
        <v>21.0701</v>
      </c>
      <c r="AD109" s="103" t="n">
        <f aca="false">(AD112-AD107)/5+AD108</f>
        <v>20.3642</v>
      </c>
      <c r="AE109" s="103" t="n">
        <f aca="false">(AF109+AD109)/2</f>
        <v>19.7272</v>
      </c>
      <c r="AF109" s="103" t="n">
        <f aca="false">(AF112-AF107)/5+AF108</f>
        <v>19.0902</v>
      </c>
      <c r="AG109" s="103" t="n">
        <f aca="false">(AH109+AF109)/2</f>
        <v>18.396</v>
      </c>
      <c r="AH109" s="103" t="n">
        <f aca="false">(AH112-AH107)/5+AH108</f>
        <v>17.7018</v>
      </c>
      <c r="AI109" s="103" t="n">
        <f aca="false">($AZ109-$AH109)/18+AH109</f>
        <v>16.9866333333333</v>
      </c>
      <c r="AJ109" s="103" t="n">
        <f aca="false">($AZ109-$AH109)/18+AI109</f>
        <v>16.2714666666667</v>
      </c>
      <c r="AK109" s="103" t="n">
        <f aca="false">($AZ109-$AH109)/18+AJ109</f>
        <v>15.5563</v>
      </c>
      <c r="AL109" s="103" t="n">
        <f aca="false">($AZ109-$AH109)/18+AK109</f>
        <v>14.8411333333333</v>
      </c>
      <c r="AM109" s="103" t="n">
        <f aca="false">($AZ109-$AH109)/18+AL109</f>
        <v>14.1259666666667</v>
      </c>
      <c r="AN109" s="103" t="n">
        <f aca="false">($AZ109-$AH109)/18+AM109</f>
        <v>13.4108</v>
      </c>
      <c r="AO109" s="103" t="n">
        <f aca="false">($AZ109-$AH109)/18+AN109</f>
        <v>12.6956333333333</v>
      </c>
      <c r="AP109" s="103" t="n">
        <f aca="false">($AZ109-$AH109)/18+AO109</f>
        <v>11.9804666666667</v>
      </c>
      <c r="AQ109" s="103" t="n">
        <f aca="false">($AZ109-$AH109)/18+AP109</f>
        <v>11.2653</v>
      </c>
      <c r="AR109" s="103" t="n">
        <f aca="false">($AZ109-$AH109)/18+AQ109</f>
        <v>10.5501333333333</v>
      </c>
      <c r="AS109" s="103" t="n">
        <f aca="false">($AZ109-$AH109)/18+AR109</f>
        <v>9.83496666666666</v>
      </c>
      <c r="AT109" s="103" t="n">
        <f aca="false">($AZ109-$AH109)/18+AS109</f>
        <v>9.1198</v>
      </c>
      <c r="AU109" s="103" t="n">
        <f aca="false">($AZ109-$AH109)/18+AT109</f>
        <v>8.40463333333333</v>
      </c>
      <c r="AV109" s="103" t="n">
        <f aca="false">($AZ109-$AH109)/18+AU109</f>
        <v>7.68946666666666</v>
      </c>
      <c r="AW109" s="103" t="n">
        <f aca="false">($AZ109-$AH109)/18+AV109</f>
        <v>6.9743</v>
      </c>
      <c r="AX109" s="103" t="n">
        <f aca="false">($AZ109-$AH109)/18+AW109</f>
        <v>6.25913333333333</v>
      </c>
      <c r="AY109" s="103" t="n">
        <f aca="false">($AZ109-$AH109)/18+AX109</f>
        <v>5.54396666666666</v>
      </c>
      <c r="AZ109" s="103" t="n">
        <f aca="false">(AZ112-AZ107)/5+AZ108</f>
        <v>4.8288</v>
      </c>
      <c r="BA109" s="114" t="n">
        <f aca="false">($AZ109-$AH109)/Delta+AZ109</f>
        <v>4.11363333333333</v>
      </c>
      <c r="BB109" s="114" t="n">
        <f aca="false">($AZ109-$AH109)/Delta+BA109</f>
        <v>3.39846666666667</v>
      </c>
      <c r="BC109" s="114" t="n">
        <f aca="false">($AZ109-$AH109)/Delta+BB109</f>
        <v>2.6833</v>
      </c>
      <c r="BD109" s="114" t="n">
        <f aca="false">($AZ109-$AH109)/Delta+BC109</f>
        <v>1.96813333333333</v>
      </c>
      <c r="BE109" s="114" t="n">
        <f aca="false">($AZ109-$AH109)/Delta+BD109</f>
        <v>1.25296666666667</v>
      </c>
      <c r="BF109" s="114" t="n">
        <f aca="false">($AZ109-$AH109)/Delta+BE109</f>
        <v>0.537799999999999</v>
      </c>
      <c r="BG109" s="114" t="n">
        <f aca="false">($AZ109-$AH109)/Delta+BF109</f>
        <v>-0.177366666666668</v>
      </c>
      <c r="BH109" s="114" t="n">
        <f aca="false">($AZ109-$AH109)/Delta+BG109</f>
        <v>-0.892533333333335</v>
      </c>
      <c r="BI109" s="114" t="n">
        <f aca="false">($AZ109-$AH109)/Delta+BH109</f>
        <v>-1.6077</v>
      </c>
      <c r="BJ109" s="114" t="n">
        <f aca="false">($AZ109-$AH109)/Delta+BI109</f>
        <v>-2.32286666666667</v>
      </c>
    </row>
    <row r="110" customFormat="false" ht="12.8" hidden="false" customHeight="false" outlineLevel="0" collapsed="false">
      <c r="A110" s="102" t="n">
        <f aca="false">(A$7-A$2)/5+A109</f>
        <v>143</v>
      </c>
      <c r="B110" s="103" t="n">
        <v>0</v>
      </c>
      <c r="C110" s="103" t="n">
        <f aca="false">$H110/6+B110</f>
        <v>0.853466666666667</v>
      </c>
      <c r="D110" s="103" t="n">
        <f aca="false">$H110/6+C110</f>
        <v>1.70693333333333</v>
      </c>
      <c r="E110" s="103" t="n">
        <f aca="false">$H110/6+D110</f>
        <v>2.5604</v>
      </c>
      <c r="F110" s="103" t="n">
        <f aca="false">$H110/6+E110</f>
        <v>3.41386666666667</v>
      </c>
      <c r="G110" s="103" t="n">
        <f aca="false">$H110/6+F110</f>
        <v>4.26733333333333</v>
      </c>
      <c r="H110" s="103" t="n">
        <f aca="false">(H112-H107)/5+H109</f>
        <v>5.1208</v>
      </c>
      <c r="I110" s="103" t="n">
        <f aca="false">(I112-I107)/5+I109</f>
        <v>5.624</v>
      </c>
      <c r="J110" s="103" t="n">
        <f aca="false">(J112-J107)/5+J109</f>
        <v>6.099</v>
      </c>
      <c r="K110" s="103" t="n">
        <f aca="false">(K112-K107)/5+K109</f>
        <v>7.125</v>
      </c>
      <c r="L110" s="103" t="n">
        <f aca="false">(L112-L107)/5+L109</f>
        <v>7.9892</v>
      </c>
      <c r="M110" s="103" t="n">
        <f aca="false">(M112-M107)/5+M109</f>
        <v>9.386</v>
      </c>
      <c r="N110" s="103" t="n">
        <f aca="false">(N112-N107)/5+N109</f>
        <v>10.868</v>
      </c>
      <c r="O110" s="103" t="n">
        <f aca="false">(O112-O107)/5+O109</f>
        <v>13.357</v>
      </c>
      <c r="P110" s="103" t="n">
        <f aca="false">(P112-P107)/5+P109</f>
        <v>15.846</v>
      </c>
      <c r="Q110" s="103" t="n">
        <f aca="false">(R110+P110)/2</f>
        <v>17.366</v>
      </c>
      <c r="R110" s="103" t="n">
        <f aca="false">(R112-R107)/5+R109</f>
        <v>18.886</v>
      </c>
      <c r="S110" s="103" t="n">
        <f aca="false">(T110+R110)/2</f>
        <v>19.7125</v>
      </c>
      <c r="T110" s="103" t="n">
        <f aca="false">(T112-T107)/5+T109</f>
        <v>20.539</v>
      </c>
      <c r="U110" s="103" t="n">
        <f aca="false">(V110+T110)/2</f>
        <v>21.2304</v>
      </c>
      <c r="V110" s="103" t="n">
        <f aca="false">(V112-V107)/5+V109</f>
        <v>21.9218</v>
      </c>
      <c r="W110" s="103" t="n">
        <f aca="false">(X110+V110)/2</f>
        <v>23.2634</v>
      </c>
      <c r="X110" s="103" t="n">
        <f aca="false">(X112-X107)/5+X109</f>
        <v>24.605</v>
      </c>
      <c r="Y110" s="103" t="n">
        <f aca="false">(Z110+X110)/2</f>
        <v>24.1062</v>
      </c>
      <c r="Z110" s="103" t="n">
        <f aca="false">(Z112-Z107)/5+Z109</f>
        <v>23.6074</v>
      </c>
      <c r="AA110" s="103" t="n">
        <f aca="false">(AB110+Z110)/2</f>
        <v>22.6112</v>
      </c>
      <c r="AB110" s="103" t="n">
        <f aca="false">(AB112-AB107)/5+AB109</f>
        <v>21.615</v>
      </c>
      <c r="AC110" s="103" t="n">
        <f aca="false">(AD110+AB110)/2</f>
        <v>20.9119</v>
      </c>
      <c r="AD110" s="103" t="n">
        <f aca="false">(AD112-AD107)/5+AD109</f>
        <v>20.2088</v>
      </c>
      <c r="AE110" s="103" t="n">
        <f aca="false">(AF110+AD110)/2</f>
        <v>19.5748</v>
      </c>
      <c r="AF110" s="103" t="n">
        <f aca="false">(AF112-AF107)/5+AF109</f>
        <v>18.9408</v>
      </c>
      <c r="AG110" s="103" t="n">
        <f aca="false">(AH110+AF110)/2</f>
        <v>18.2495</v>
      </c>
      <c r="AH110" s="103" t="n">
        <f aca="false">(AH112-AH107)/5+AH109</f>
        <v>17.5582</v>
      </c>
      <c r="AI110" s="103" t="n">
        <f aca="false">($AZ110-$AH110)/18+AH110</f>
        <v>16.8483111111111</v>
      </c>
      <c r="AJ110" s="103" t="n">
        <f aca="false">($AZ110-$AH110)/18+AI110</f>
        <v>16.1384222222222</v>
      </c>
      <c r="AK110" s="103" t="n">
        <f aca="false">($AZ110-$AH110)/18+AJ110</f>
        <v>15.4285333333333</v>
      </c>
      <c r="AL110" s="103" t="n">
        <f aca="false">($AZ110-$AH110)/18+AK110</f>
        <v>14.7186444444444</v>
      </c>
      <c r="AM110" s="103" t="n">
        <f aca="false">($AZ110-$AH110)/18+AL110</f>
        <v>14.0087555555556</v>
      </c>
      <c r="AN110" s="103" t="n">
        <f aca="false">($AZ110-$AH110)/18+AM110</f>
        <v>13.2988666666667</v>
      </c>
      <c r="AO110" s="103" t="n">
        <f aca="false">($AZ110-$AH110)/18+AN110</f>
        <v>12.5889777777778</v>
      </c>
      <c r="AP110" s="103" t="n">
        <f aca="false">($AZ110-$AH110)/18+AO110</f>
        <v>11.8790888888889</v>
      </c>
      <c r="AQ110" s="103" t="n">
        <f aca="false">($AZ110-$AH110)/18+AP110</f>
        <v>11.1692</v>
      </c>
      <c r="AR110" s="103" t="n">
        <f aca="false">($AZ110-$AH110)/18+AQ110</f>
        <v>10.4593111111111</v>
      </c>
      <c r="AS110" s="103" t="n">
        <f aca="false">($AZ110-$AH110)/18+AR110</f>
        <v>9.74942222222222</v>
      </c>
      <c r="AT110" s="103" t="n">
        <f aca="false">($AZ110-$AH110)/18+AS110</f>
        <v>9.03953333333333</v>
      </c>
      <c r="AU110" s="103" t="n">
        <f aca="false">($AZ110-$AH110)/18+AT110</f>
        <v>8.32964444444444</v>
      </c>
      <c r="AV110" s="103" t="n">
        <f aca="false">($AZ110-$AH110)/18+AU110</f>
        <v>7.61975555555555</v>
      </c>
      <c r="AW110" s="103" t="n">
        <f aca="false">($AZ110-$AH110)/18+AV110</f>
        <v>6.90986666666666</v>
      </c>
      <c r="AX110" s="103" t="n">
        <f aca="false">($AZ110-$AH110)/18+AW110</f>
        <v>6.19997777777778</v>
      </c>
      <c r="AY110" s="103" t="n">
        <f aca="false">($AZ110-$AH110)/18+AX110</f>
        <v>5.49008888888889</v>
      </c>
      <c r="AZ110" s="103" t="n">
        <f aca="false">(AZ112-AZ107)/5+AZ109</f>
        <v>4.7802</v>
      </c>
      <c r="BA110" s="114" t="n">
        <f aca="false">($AZ110-$AH110)/Delta+AZ110</f>
        <v>4.07031111111111</v>
      </c>
      <c r="BB110" s="114" t="n">
        <f aca="false">($AZ110-$AH110)/Delta+BA110</f>
        <v>3.36042222222222</v>
      </c>
      <c r="BC110" s="114" t="n">
        <f aca="false">($AZ110-$AH110)/Delta+BB110</f>
        <v>2.65053333333333</v>
      </c>
      <c r="BD110" s="114" t="n">
        <f aca="false">($AZ110-$AH110)/Delta+BC110</f>
        <v>1.94064444444444</v>
      </c>
      <c r="BE110" s="114" t="n">
        <f aca="false">($AZ110-$AH110)/Delta+BD110</f>
        <v>1.23075555555555</v>
      </c>
      <c r="BF110" s="114" t="n">
        <f aca="false">($AZ110-$AH110)/Delta+BE110</f>
        <v>0.520866666666665</v>
      </c>
      <c r="BG110" s="114" t="n">
        <f aca="false">($AZ110-$AH110)/Delta+BF110</f>
        <v>-0.189022222222224</v>
      </c>
      <c r="BH110" s="114" t="n">
        <f aca="false">($AZ110-$AH110)/Delta+BG110</f>
        <v>-0.898911111111114</v>
      </c>
      <c r="BI110" s="114" t="n">
        <f aca="false">($AZ110-$AH110)/Delta+BH110</f>
        <v>-1.6088</v>
      </c>
      <c r="BJ110" s="114" t="n">
        <f aca="false">($AZ110-$AH110)/Delta+BI110</f>
        <v>-2.31868888888889</v>
      </c>
    </row>
    <row r="111" customFormat="false" ht="12.8" hidden="false" customHeight="false" outlineLevel="0" collapsed="false">
      <c r="A111" s="102" t="n">
        <f aca="false">(A$7-A$2)/5+A110</f>
        <v>144</v>
      </c>
      <c r="B111" s="103" t="n">
        <v>0</v>
      </c>
      <c r="C111" s="103" t="n">
        <f aca="false">$H111/6+B111</f>
        <v>0.8424</v>
      </c>
      <c r="D111" s="103" t="n">
        <f aca="false">$H111/6+C111</f>
        <v>1.6848</v>
      </c>
      <c r="E111" s="103" t="n">
        <f aca="false">$H111/6+D111</f>
        <v>2.5272</v>
      </c>
      <c r="F111" s="103" t="n">
        <f aca="false">$H111/6+E111</f>
        <v>3.3696</v>
      </c>
      <c r="G111" s="103" t="n">
        <f aca="false">$H111/6+F111</f>
        <v>4.212</v>
      </c>
      <c r="H111" s="103" t="n">
        <f aca="false">(H112-H107)/5+H110</f>
        <v>5.0544</v>
      </c>
      <c r="I111" s="103" t="n">
        <f aca="false">(I112-I107)/5+I110</f>
        <v>5.567</v>
      </c>
      <c r="J111" s="103" t="n">
        <f aca="false">(J112-J107)/5+J110</f>
        <v>6.042</v>
      </c>
      <c r="K111" s="103" t="n">
        <f aca="false">(K112-K107)/5+K110</f>
        <v>7.03</v>
      </c>
      <c r="L111" s="103" t="n">
        <f aca="false">(L112-L107)/5+L110</f>
        <v>7.8656</v>
      </c>
      <c r="M111" s="103" t="n">
        <f aca="false">(M112-M107)/5+M110</f>
        <v>8.98</v>
      </c>
      <c r="N111" s="103" t="n">
        <f aca="false">(N112-N107)/5+N110</f>
        <v>10.184</v>
      </c>
      <c r="O111" s="103" t="n">
        <f aca="false">(O112-O107)/5+O110</f>
        <v>12.806</v>
      </c>
      <c r="P111" s="103" t="n">
        <f aca="false">(P112-P107)/5+P110</f>
        <v>15.428</v>
      </c>
      <c r="Q111" s="103" t="n">
        <f aca="false">(R111+P111)/2</f>
        <v>17.138</v>
      </c>
      <c r="R111" s="103" t="n">
        <f aca="false">(R112-R107)/5+R110</f>
        <v>18.848</v>
      </c>
      <c r="S111" s="103" t="n">
        <f aca="false">(T111+R111)/2</f>
        <v>19.7125</v>
      </c>
      <c r="T111" s="103" t="n">
        <f aca="false">(T112-T107)/5+T110</f>
        <v>20.577</v>
      </c>
      <c r="U111" s="103" t="n">
        <f aca="false">(V111+T111)/2</f>
        <v>21.2552</v>
      </c>
      <c r="V111" s="103" t="n">
        <f aca="false">(V112-V107)/5+V110</f>
        <v>21.9334</v>
      </c>
      <c r="W111" s="103" t="n">
        <f aca="false">(X111+V111)/2</f>
        <v>23.1742</v>
      </c>
      <c r="X111" s="103" t="n">
        <f aca="false">(X112-X107)/5+X110</f>
        <v>24.415</v>
      </c>
      <c r="Y111" s="103" t="n">
        <f aca="false">(Z111+X111)/2</f>
        <v>23.9036</v>
      </c>
      <c r="Z111" s="103" t="n">
        <f aca="false">(Z112-Z107)/5+Z110</f>
        <v>23.3922</v>
      </c>
      <c r="AA111" s="103" t="n">
        <f aca="false">(AB111+Z111)/2</f>
        <v>22.4231</v>
      </c>
      <c r="AB111" s="103" t="n">
        <f aca="false">(AB112-AB107)/5+AB110</f>
        <v>21.454</v>
      </c>
      <c r="AC111" s="103" t="n">
        <f aca="false">(AD111+AB111)/2</f>
        <v>20.7537</v>
      </c>
      <c r="AD111" s="103" t="n">
        <f aca="false">(AD112-AD107)/5+AD110</f>
        <v>20.0534</v>
      </c>
      <c r="AE111" s="103" t="n">
        <f aca="false">(AF111+AD111)/2</f>
        <v>19.4224</v>
      </c>
      <c r="AF111" s="103" t="n">
        <f aca="false">(AF112-AF107)/5+AF110</f>
        <v>18.7914</v>
      </c>
      <c r="AG111" s="103" t="n">
        <f aca="false">(AH111+AF111)/2</f>
        <v>18.103</v>
      </c>
      <c r="AH111" s="103" t="n">
        <f aca="false">(AH112-AH107)/5+AH110</f>
        <v>17.4146</v>
      </c>
      <c r="AI111" s="103" t="n">
        <f aca="false">($AZ111-$AH111)/18+AH111</f>
        <v>16.7099888888889</v>
      </c>
      <c r="AJ111" s="103" t="n">
        <f aca="false">($AZ111-$AH111)/18+AI111</f>
        <v>16.0053777777778</v>
      </c>
      <c r="AK111" s="103" t="n">
        <f aca="false">($AZ111-$AH111)/18+AJ111</f>
        <v>15.3007666666667</v>
      </c>
      <c r="AL111" s="103" t="n">
        <f aca="false">($AZ111-$AH111)/18+AK111</f>
        <v>14.5961555555556</v>
      </c>
      <c r="AM111" s="103" t="n">
        <f aca="false">($AZ111-$AH111)/18+AL111</f>
        <v>13.8915444444444</v>
      </c>
      <c r="AN111" s="103" t="n">
        <f aca="false">($AZ111-$AH111)/18+AM111</f>
        <v>13.1869333333333</v>
      </c>
      <c r="AO111" s="103" t="n">
        <f aca="false">($AZ111-$AH111)/18+AN111</f>
        <v>12.4823222222222</v>
      </c>
      <c r="AP111" s="103" t="n">
        <f aca="false">($AZ111-$AH111)/18+AO111</f>
        <v>11.7777111111111</v>
      </c>
      <c r="AQ111" s="103" t="n">
        <f aca="false">($AZ111-$AH111)/18+AP111</f>
        <v>11.0731</v>
      </c>
      <c r="AR111" s="103" t="n">
        <f aca="false">($AZ111-$AH111)/18+AQ111</f>
        <v>10.3684888888889</v>
      </c>
      <c r="AS111" s="103" t="n">
        <f aca="false">($AZ111-$AH111)/18+AR111</f>
        <v>9.66387777777778</v>
      </c>
      <c r="AT111" s="103" t="n">
        <f aca="false">($AZ111-$AH111)/18+AS111</f>
        <v>8.95926666666666</v>
      </c>
      <c r="AU111" s="103" t="n">
        <f aca="false">($AZ111-$AH111)/18+AT111</f>
        <v>8.25465555555555</v>
      </c>
      <c r="AV111" s="103" t="n">
        <f aca="false">($AZ111-$AH111)/18+AU111</f>
        <v>7.55004444444444</v>
      </c>
      <c r="AW111" s="103" t="n">
        <f aca="false">($AZ111-$AH111)/18+AV111</f>
        <v>6.84543333333333</v>
      </c>
      <c r="AX111" s="103" t="n">
        <f aca="false">($AZ111-$AH111)/18+AW111</f>
        <v>6.14082222222222</v>
      </c>
      <c r="AY111" s="103" t="n">
        <f aca="false">($AZ111-$AH111)/18+AX111</f>
        <v>5.43621111111111</v>
      </c>
      <c r="AZ111" s="103" t="n">
        <f aca="false">(AZ112-AZ107)/5+AZ110</f>
        <v>4.7316</v>
      </c>
      <c r="BA111" s="114" t="n">
        <f aca="false">($AZ111-$AH111)/Delta+AZ111</f>
        <v>4.02698888888889</v>
      </c>
      <c r="BB111" s="114" t="n">
        <f aca="false">($AZ111-$AH111)/Delta+BA111</f>
        <v>3.32237777777778</v>
      </c>
      <c r="BC111" s="114" t="n">
        <f aca="false">($AZ111-$AH111)/Delta+BB111</f>
        <v>2.61776666666666</v>
      </c>
      <c r="BD111" s="114" t="n">
        <f aca="false">($AZ111-$AH111)/Delta+BC111</f>
        <v>1.91315555555555</v>
      </c>
      <c r="BE111" s="114" t="n">
        <f aca="false">($AZ111-$AH111)/Delta+BD111</f>
        <v>1.20854444444444</v>
      </c>
      <c r="BF111" s="114" t="n">
        <f aca="false">($AZ111-$AH111)/Delta+BE111</f>
        <v>0.503933333333331</v>
      </c>
      <c r="BG111" s="114" t="n">
        <f aca="false">($AZ111-$AH111)/Delta+BF111</f>
        <v>-0.200677777777781</v>
      </c>
      <c r="BH111" s="114" t="n">
        <f aca="false">($AZ111-$AH111)/Delta+BG111</f>
        <v>-0.905288888888892</v>
      </c>
      <c r="BI111" s="114" t="n">
        <f aca="false">($AZ111-$AH111)/Delta+BH111</f>
        <v>-1.6099</v>
      </c>
      <c r="BJ111" s="114" t="n">
        <f aca="false">($AZ111-$AH111)/Delta+BI111</f>
        <v>-2.31451111111111</v>
      </c>
    </row>
    <row r="112" customFormat="false" ht="12.8" hidden="false" customHeight="false" outlineLevel="0" collapsed="false">
      <c r="A112" s="102" t="n">
        <f aca="false">A107+5</f>
        <v>145</v>
      </c>
      <c r="B112" s="103" t="n">
        <v>0</v>
      </c>
      <c r="C112" s="103" t="n">
        <f aca="false">$H112/6+B112</f>
        <v>0.831333333333333</v>
      </c>
      <c r="D112" s="103" t="n">
        <f aca="false">$H112/6+C112</f>
        <v>1.66266666666667</v>
      </c>
      <c r="E112" s="103" t="n">
        <f aca="false">$H112/6+D112</f>
        <v>2.494</v>
      </c>
      <c r="F112" s="103" t="n">
        <f aca="false">$H112/6+E112</f>
        <v>3.32533333333333</v>
      </c>
      <c r="G112" s="103" t="n">
        <f aca="false">$H112/6+F112</f>
        <v>4.15666666666667</v>
      </c>
      <c r="H112" s="113" t="n">
        <f aca="false">polar_type22!$AF$6</f>
        <v>4.988</v>
      </c>
      <c r="I112" s="113" t="n">
        <f aca="false">polar_type22!$AF$7</f>
        <v>5.51</v>
      </c>
      <c r="J112" s="113" t="n">
        <f aca="false">polar_type22!$AF$8</f>
        <v>5.985</v>
      </c>
      <c r="K112" s="113" t="n">
        <f aca="false">polar_type22!$AF$9</f>
        <v>6.935</v>
      </c>
      <c r="L112" s="113" t="n">
        <f aca="false">polar_type22!$AF$10</f>
        <v>7.742</v>
      </c>
      <c r="M112" s="113" t="n">
        <f aca="false">polar_type22!$AF$11</f>
        <v>8.574</v>
      </c>
      <c r="N112" s="113" t="n">
        <f aca="false">polar_type22!$AF$12</f>
        <v>9.5</v>
      </c>
      <c r="O112" s="113" t="n">
        <f aca="false">polar_type22!$AF$13</f>
        <v>12.255</v>
      </c>
      <c r="P112" s="113" t="n">
        <f aca="false">polar_type22!$AF$14</f>
        <v>15.01</v>
      </c>
      <c r="Q112" s="103" t="n">
        <f aca="false">(R112+P112)/2</f>
        <v>16.91</v>
      </c>
      <c r="R112" s="113" t="n">
        <f aca="false">polar_type22!$AF$15</f>
        <v>18.81</v>
      </c>
      <c r="S112" s="103" t="n">
        <f aca="false">(T112+R112)/2</f>
        <v>19.7125</v>
      </c>
      <c r="T112" s="113" t="n">
        <f aca="false">polar_type22!$AF$16</f>
        <v>20.615</v>
      </c>
      <c r="U112" s="103" t="n">
        <f aca="false">(V112+T112)/2</f>
        <v>21.28</v>
      </c>
      <c r="V112" s="113" t="n">
        <f aca="false">polar_type22!$AF$17</f>
        <v>21.945</v>
      </c>
      <c r="W112" s="103" t="n">
        <f aca="false">(X112+V112)/2</f>
        <v>23.085</v>
      </c>
      <c r="X112" s="113" t="n">
        <f aca="false">polar_type22!$AF$18</f>
        <v>24.225</v>
      </c>
      <c r="Y112" s="103" t="n">
        <f aca="false">(Z112+X112)/2</f>
        <v>23.701</v>
      </c>
      <c r="Z112" s="113" t="n">
        <f aca="false">polar_type22!$AF$19</f>
        <v>23.177</v>
      </c>
      <c r="AA112" s="103" t="n">
        <f aca="false">(AB112+Z112)/2</f>
        <v>22.235</v>
      </c>
      <c r="AB112" s="113" t="n">
        <f aca="false">polar_type22!$AF$20</f>
        <v>21.293</v>
      </c>
      <c r="AC112" s="103" t="n">
        <f aca="false">(AD112+AB112)/2</f>
        <v>20.5955</v>
      </c>
      <c r="AD112" s="113" t="n">
        <f aca="false">polar_type22!$AF$21</f>
        <v>19.898</v>
      </c>
      <c r="AE112" s="103" t="n">
        <f aca="false">(AF112+AD112)/2</f>
        <v>19.27</v>
      </c>
      <c r="AF112" s="113" t="n">
        <f aca="false">polar_type22!$AF$22</f>
        <v>18.642</v>
      </c>
      <c r="AG112" s="103" t="n">
        <f aca="false">(AH112+AF112)/2</f>
        <v>17.9565</v>
      </c>
      <c r="AH112" s="113" t="n">
        <f aca="false">polar_type22!$AF$23</f>
        <v>17.271</v>
      </c>
      <c r="AI112" s="103" t="n">
        <f aca="false">($AZ112-$AH112)/18+AH112</f>
        <v>16.5716666666667</v>
      </c>
      <c r="AJ112" s="103" t="n">
        <f aca="false">($AZ112-$AH112)/18+AI112</f>
        <v>15.8723333333333</v>
      </c>
      <c r="AK112" s="103" t="n">
        <f aca="false">($AZ112-$AH112)/18+AJ112</f>
        <v>15.173</v>
      </c>
      <c r="AL112" s="103" t="n">
        <f aca="false">($AZ112-$AH112)/18+AK112</f>
        <v>14.4736666666667</v>
      </c>
      <c r="AM112" s="103" t="n">
        <f aca="false">($AZ112-$AH112)/18+AL112</f>
        <v>13.7743333333333</v>
      </c>
      <c r="AN112" s="103" t="n">
        <f aca="false">($AZ112-$AH112)/18+AM112</f>
        <v>13.075</v>
      </c>
      <c r="AO112" s="103" t="n">
        <f aca="false">($AZ112-$AH112)/18+AN112</f>
        <v>12.3756666666667</v>
      </c>
      <c r="AP112" s="103" t="n">
        <f aca="false">($AZ112-$AH112)/18+AO112</f>
        <v>11.6763333333333</v>
      </c>
      <c r="AQ112" s="103" t="n">
        <f aca="false">($AZ112-$AH112)/18+AP112</f>
        <v>10.977</v>
      </c>
      <c r="AR112" s="103" t="n">
        <f aca="false">($AZ112-$AH112)/18+AQ112</f>
        <v>10.2776666666667</v>
      </c>
      <c r="AS112" s="103" t="n">
        <f aca="false">($AZ112-$AH112)/18+AR112</f>
        <v>9.57833333333333</v>
      </c>
      <c r="AT112" s="103" t="n">
        <f aca="false">($AZ112-$AH112)/18+AS112</f>
        <v>8.879</v>
      </c>
      <c r="AU112" s="103" t="n">
        <f aca="false">($AZ112-$AH112)/18+AT112</f>
        <v>8.17966666666667</v>
      </c>
      <c r="AV112" s="103" t="n">
        <f aca="false">($AZ112-$AH112)/18+AU112</f>
        <v>7.48033333333333</v>
      </c>
      <c r="AW112" s="103" t="n">
        <f aca="false">($AZ112-$AH112)/18+AV112</f>
        <v>6.781</v>
      </c>
      <c r="AX112" s="103" t="n">
        <f aca="false">($AZ112-$AH112)/18+AW112</f>
        <v>6.08166666666667</v>
      </c>
      <c r="AY112" s="103" t="n">
        <f aca="false">($AZ112-$AH112)/18+AX112</f>
        <v>5.38233333333333</v>
      </c>
      <c r="AZ112" s="113" t="n">
        <f aca="false">polar_type22!$AF$24</f>
        <v>4.683</v>
      </c>
      <c r="BA112" s="114" t="n">
        <f aca="false">($AZ112-$AH112)/Delta+AZ112</f>
        <v>3.98366666666667</v>
      </c>
      <c r="BB112" s="114" t="n">
        <f aca="false">($AZ112-$AH112)/Delta+BA112</f>
        <v>3.28433333333333</v>
      </c>
      <c r="BC112" s="114" t="n">
        <f aca="false">($AZ112-$AH112)/Delta+BB112</f>
        <v>2.585</v>
      </c>
      <c r="BD112" s="114" t="n">
        <f aca="false">($AZ112-$AH112)/Delta+BC112</f>
        <v>1.88566666666667</v>
      </c>
      <c r="BE112" s="114" t="n">
        <f aca="false">($AZ112-$AH112)/Delta+BD112</f>
        <v>1.18633333333333</v>
      </c>
      <c r="BF112" s="114" t="n">
        <f aca="false">($AZ112-$AH112)/Delta+BE112</f>
        <v>0.486999999999999</v>
      </c>
      <c r="BG112" s="114" t="n">
        <f aca="false">($AZ112-$AH112)/Delta+BF112</f>
        <v>-0.212333333333334</v>
      </c>
      <c r="BH112" s="114" t="n">
        <f aca="false">($AZ112-$AH112)/Delta+BG112</f>
        <v>-0.911666666666668</v>
      </c>
      <c r="BI112" s="114" t="n">
        <f aca="false">($AZ112-$AH112)/Delta+BH112</f>
        <v>-1.611</v>
      </c>
      <c r="BJ112" s="114" t="n">
        <f aca="false">($AZ112-$AH112)/Delta+BI112</f>
        <v>-2.31033333333333</v>
      </c>
    </row>
    <row r="113" customFormat="false" ht="12.8" hidden="false" customHeight="false" outlineLevel="0" collapsed="false">
      <c r="A113" s="102" t="n">
        <f aca="false">(A$7-A$2)/5+A112</f>
        <v>146</v>
      </c>
      <c r="B113" s="103" t="n">
        <v>0</v>
      </c>
      <c r="C113" s="103" t="n">
        <f aca="false">$H113/6+B113</f>
        <v>0.820233333333333</v>
      </c>
      <c r="D113" s="103" t="n">
        <f aca="false">$H113/6+C113</f>
        <v>1.64046666666667</v>
      </c>
      <c r="E113" s="103" t="n">
        <f aca="false">$H113/6+D113</f>
        <v>2.4607</v>
      </c>
      <c r="F113" s="103" t="n">
        <f aca="false">$H113/6+E113</f>
        <v>3.28093333333333</v>
      </c>
      <c r="G113" s="103" t="n">
        <f aca="false">$H113/6+F113</f>
        <v>4.10116666666667</v>
      </c>
      <c r="H113" s="103" t="n">
        <f aca="false">(H117-H112)/5+H112</f>
        <v>4.9214</v>
      </c>
      <c r="I113" s="103" t="n">
        <f aca="false">(I117-I112)/5+I112</f>
        <v>5.453</v>
      </c>
      <c r="J113" s="103" t="n">
        <f aca="false">(J117-J112)/5+J112</f>
        <v>5.9376</v>
      </c>
      <c r="K113" s="103" t="n">
        <f aca="false">(K117-K112)/5+K112</f>
        <v>6.84</v>
      </c>
      <c r="L113" s="103" t="n">
        <f aca="false">(L117-L112)/5+L112</f>
        <v>7.6186</v>
      </c>
      <c r="M113" s="103" t="n">
        <f aca="false">(M117-M112)/5+M112</f>
        <v>8.4742</v>
      </c>
      <c r="N113" s="103" t="n">
        <f aca="false">(N117-N112)/5+N112</f>
        <v>9.405</v>
      </c>
      <c r="O113" s="103" t="n">
        <f aca="false">(O117-O112)/5+O112</f>
        <v>11.8466</v>
      </c>
      <c r="P113" s="103" t="n">
        <f aca="false">(P117-P112)/5+P112</f>
        <v>14.288</v>
      </c>
      <c r="Q113" s="103" t="n">
        <f aca="false">(R113+P113)/2</f>
        <v>16.302</v>
      </c>
      <c r="R113" s="103" t="n">
        <f aca="false">(R117-R112)/5+R112</f>
        <v>18.316</v>
      </c>
      <c r="S113" s="103" t="n">
        <f aca="false">(T113+R113)/2</f>
        <v>19.413</v>
      </c>
      <c r="T113" s="103" t="n">
        <f aca="false">(T117-T112)/5+T112</f>
        <v>20.51</v>
      </c>
      <c r="U113" s="103" t="n">
        <f aca="false">(V113+T113)/2</f>
        <v>21.218</v>
      </c>
      <c r="V113" s="103" t="n">
        <f aca="false">(V117-V112)/5+V112</f>
        <v>21.926</v>
      </c>
      <c r="W113" s="103" t="n">
        <f aca="false">(X113+V113)/2</f>
        <v>22.8855</v>
      </c>
      <c r="X113" s="103" t="n">
        <f aca="false">(X117-X112)/5+X112</f>
        <v>23.845</v>
      </c>
      <c r="Y113" s="103" t="n">
        <f aca="false">(Z113+X113)/2</f>
        <v>23.3149</v>
      </c>
      <c r="Z113" s="103" t="n">
        <f aca="false">(Z117-Z112)/5+Z112</f>
        <v>22.7848</v>
      </c>
      <c r="AA113" s="103" t="n">
        <f aca="false">(AB113+Z113)/2</f>
        <v>21.8819</v>
      </c>
      <c r="AB113" s="103" t="n">
        <f aca="false">(AB117-AB112)/5+AB112</f>
        <v>20.979</v>
      </c>
      <c r="AC113" s="103" t="n">
        <f aca="false">(AD113+AB113)/2</f>
        <v>20.2945</v>
      </c>
      <c r="AD113" s="103" t="n">
        <f aca="false">(AD117-AD112)/5+AD112</f>
        <v>19.61</v>
      </c>
      <c r="AE113" s="103" t="n">
        <f aca="false">(AF113+AD113)/2</f>
        <v>18.9833</v>
      </c>
      <c r="AF113" s="103" t="n">
        <f aca="false">(AF117-AF112)/5+AF112</f>
        <v>18.3566</v>
      </c>
      <c r="AG113" s="103" t="n">
        <f aca="false">(AH113+AF113)/2</f>
        <v>17.6851</v>
      </c>
      <c r="AH113" s="103" t="n">
        <f aca="false">(AH117-AH112)/5+AH112</f>
        <v>17.0136</v>
      </c>
      <c r="AI113" s="103" t="n">
        <f aca="false">($AZ113-$AH113)/18+AH113</f>
        <v>16.3258777777778</v>
      </c>
      <c r="AJ113" s="103" t="n">
        <f aca="false">($AZ113-$AH113)/18+AI113</f>
        <v>15.6381555555556</v>
      </c>
      <c r="AK113" s="103" t="n">
        <f aca="false">($AZ113-$AH113)/18+AJ113</f>
        <v>14.9504333333333</v>
      </c>
      <c r="AL113" s="103" t="n">
        <f aca="false">($AZ113-$AH113)/18+AK113</f>
        <v>14.2627111111111</v>
      </c>
      <c r="AM113" s="103" t="n">
        <f aca="false">($AZ113-$AH113)/18+AL113</f>
        <v>13.5749888888889</v>
      </c>
      <c r="AN113" s="103" t="n">
        <f aca="false">($AZ113-$AH113)/18+AM113</f>
        <v>12.8872666666667</v>
      </c>
      <c r="AO113" s="103" t="n">
        <f aca="false">($AZ113-$AH113)/18+AN113</f>
        <v>12.1995444444444</v>
      </c>
      <c r="AP113" s="103" t="n">
        <f aca="false">($AZ113-$AH113)/18+AO113</f>
        <v>11.5118222222222</v>
      </c>
      <c r="AQ113" s="103" t="n">
        <f aca="false">($AZ113-$AH113)/18+AP113</f>
        <v>10.8241</v>
      </c>
      <c r="AR113" s="103" t="n">
        <f aca="false">($AZ113-$AH113)/18+AQ113</f>
        <v>10.1363777777778</v>
      </c>
      <c r="AS113" s="103" t="n">
        <f aca="false">($AZ113-$AH113)/18+AR113</f>
        <v>9.44865555555556</v>
      </c>
      <c r="AT113" s="103" t="n">
        <f aca="false">($AZ113-$AH113)/18+AS113</f>
        <v>8.76093333333334</v>
      </c>
      <c r="AU113" s="103" t="n">
        <f aca="false">($AZ113-$AH113)/18+AT113</f>
        <v>8.07321111111111</v>
      </c>
      <c r="AV113" s="103" t="n">
        <f aca="false">($AZ113-$AH113)/18+AU113</f>
        <v>7.38548888888889</v>
      </c>
      <c r="AW113" s="103" t="n">
        <f aca="false">($AZ113-$AH113)/18+AV113</f>
        <v>6.69776666666667</v>
      </c>
      <c r="AX113" s="103" t="n">
        <f aca="false">($AZ113-$AH113)/18+AW113</f>
        <v>6.01004444444445</v>
      </c>
      <c r="AY113" s="103" t="n">
        <f aca="false">($AZ113-$AH113)/18+AX113</f>
        <v>5.32232222222223</v>
      </c>
      <c r="AZ113" s="103" t="n">
        <f aca="false">(AZ117-AZ112)/5+AZ112</f>
        <v>4.6346</v>
      </c>
      <c r="BA113" s="114" t="n">
        <f aca="false">($AZ113-$AH113)/Delta+AZ113</f>
        <v>3.94687777777778</v>
      </c>
      <c r="BB113" s="114" t="n">
        <f aca="false">($AZ113-$AH113)/Delta+BA113</f>
        <v>3.25915555555556</v>
      </c>
      <c r="BC113" s="114" t="n">
        <f aca="false">($AZ113-$AH113)/Delta+BB113</f>
        <v>2.57143333333333</v>
      </c>
      <c r="BD113" s="114" t="n">
        <f aca="false">($AZ113-$AH113)/Delta+BC113</f>
        <v>1.88371111111111</v>
      </c>
      <c r="BE113" s="114" t="n">
        <f aca="false">($AZ113-$AH113)/Delta+BD113</f>
        <v>1.19598888888889</v>
      </c>
      <c r="BF113" s="114" t="n">
        <f aca="false">($AZ113-$AH113)/Delta+BE113</f>
        <v>0.508266666666666</v>
      </c>
      <c r="BG113" s="114" t="n">
        <f aca="false">($AZ113-$AH113)/Delta+BF113</f>
        <v>-0.179455555555557</v>
      </c>
      <c r="BH113" s="114" t="n">
        <f aca="false">($AZ113-$AH113)/Delta+BG113</f>
        <v>-0.867177777777779</v>
      </c>
      <c r="BI113" s="114" t="n">
        <f aca="false">($AZ113-$AH113)/Delta+BH113</f>
        <v>-1.5549</v>
      </c>
      <c r="BJ113" s="114" t="n">
        <f aca="false">($AZ113-$AH113)/Delta+BI113</f>
        <v>-2.24262222222222</v>
      </c>
    </row>
    <row r="114" customFormat="false" ht="12.8" hidden="false" customHeight="false" outlineLevel="0" collapsed="false">
      <c r="A114" s="102" t="n">
        <f aca="false">(A$7-A$2)/5+A113</f>
        <v>147</v>
      </c>
      <c r="B114" s="103" t="n">
        <v>0</v>
      </c>
      <c r="C114" s="103" t="n">
        <f aca="false">$H114/6+B114</f>
        <v>0.809133333333333</v>
      </c>
      <c r="D114" s="103" t="n">
        <f aca="false">$H114/6+C114</f>
        <v>1.61826666666667</v>
      </c>
      <c r="E114" s="103" t="n">
        <f aca="false">$H114/6+D114</f>
        <v>2.4274</v>
      </c>
      <c r="F114" s="103" t="n">
        <f aca="false">$H114/6+E114</f>
        <v>3.23653333333333</v>
      </c>
      <c r="G114" s="103" t="n">
        <f aca="false">$H114/6+F114</f>
        <v>4.04566666666667</v>
      </c>
      <c r="H114" s="103" t="n">
        <f aca="false">(H117-H112)/5+H113</f>
        <v>4.8548</v>
      </c>
      <c r="I114" s="103" t="n">
        <f aca="false">(I117-I112)/5+I113</f>
        <v>5.396</v>
      </c>
      <c r="J114" s="103" t="n">
        <f aca="false">(J117-J112)/5+J113</f>
        <v>5.8902</v>
      </c>
      <c r="K114" s="103" t="n">
        <f aca="false">(K117-K112)/5+K113</f>
        <v>6.745</v>
      </c>
      <c r="L114" s="103" t="n">
        <f aca="false">(L117-L112)/5+L113</f>
        <v>7.4952</v>
      </c>
      <c r="M114" s="103" t="n">
        <f aca="false">(M117-M112)/5+M113</f>
        <v>8.3744</v>
      </c>
      <c r="N114" s="103" t="n">
        <f aca="false">(N117-N112)/5+N113</f>
        <v>9.31</v>
      </c>
      <c r="O114" s="103" t="n">
        <f aca="false">(O117-O112)/5+O113</f>
        <v>11.4382</v>
      </c>
      <c r="P114" s="103" t="n">
        <f aca="false">(P117-P112)/5+P113</f>
        <v>13.566</v>
      </c>
      <c r="Q114" s="103" t="n">
        <f aca="false">(R114+P114)/2</f>
        <v>15.694</v>
      </c>
      <c r="R114" s="103" t="n">
        <f aca="false">(R117-R112)/5+R113</f>
        <v>17.822</v>
      </c>
      <c r="S114" s="103" t="n">
        <f aca="false">(T114+R114)/2</f>
        <v>19.1135</v>
      </c>
      <c r="T114" s="103" t="n">
        <f aca="false">(T117-T112)/5+T113</f>
        <v>20.405</v>
      </c>
      <c r="U114" s="103" t="n">
        <f aca="false">(V114+T114)/2</f>
        <v>21.156</v>
      </c>
      <c r="V114" s="103" t="n">
        <f aca="false">(V117-V112)/5+V113</f>
        <v>21.907</v>
      </c>
      <c r="W114" s="103" t="n">
        <f aca="false">(X114+V114)/2</f>
        <v>22.686</v>
      </c>
      <c r="X114" s="103" t="n">
        <f aca="false">(X117-X112)/5+X113</f>
        <v>23.465</v>
      </c>
      <c r="Y114" s="103" t="n">
        <f aca="false">(Z114+X114)/2</f>
        <v>22.9288</v>
      </c>
      <c r="Z114" s="103" t="n">
        <f aca="false">(Z117-Z112)/5+Z113</f>
        <v>22.3926</v>
      </c>
      <c r="AA114" s="103" t="n">
        <f aca="false">(AB114+Z114)/2</f>
        <v>21.5288</v>
      </c>
      <c r="AB114" s="103" t="n">
        <f aca="false">(AB117-AB112)/5+AB113</f>
        <v>20.665</v>
      </c>
      <c r="AC114" s="103" t="n">
        <f aca="false">(AD114+AB114)/2</f>
        <v>19.9935</v>
      </c>
      <c r="AD114" s="103" t="n">
        <f aca="false">(AD117-AD112)/5+AD113</f>
        <v>19.322</v>
      </c>
      <c r="AE114" s="103" t="n">
        <f aca="false">(AF114+AD114)/2</f>
        <v>18.6966</v>
      </c>
      <c r="AF114" s="103" t="n">
        <f aca="false">(AF117-AF112)/5+AF113</f>
        <v>18.0712</v>
      </c>
      <c r="AG114" s="103" t="n">
        <f aca="false">(AH114+AF114)/2</f>
        <v>17.4137</v>
      </c>
      <c r="AH114" s="103" t="n">
        <f aca="false">(AH117-AH112)/5+AH113</f>
        <v>16.7562</v>
      </c>
      <c r="AI114" s="103" t="n">
        <f aca="false">($AZ114-$AH114)/18+AH114</f>
        <v>16.0800888888889</v>
      </c>
      <c r="AJ114" s="103" t="n">
        <f aca="false">($AZ114-$AH114)/18+AI114</f>
        <v>15.4039777777778</v>
      </c>
      <c r="AK114" s="103" t="n">
        <f aca="false">($AZ114-$AH114)/18+AJ114</f>
        <v>14.7278666666667</v>
      </c>
      <c r="AL114" s="103" t="n">
        <f aca="false">($AZ114-$AH114)/18+AK114</f>
        <v>14.0517555555556</v>
      </c>
      <c r="AM114" s="103" t="n">
        <f aca="false">($AZ114-$AH114)/18+AL114</f>
        <v>13.3756444444444</v>
      </c>
      <c r="AN114" s="103" t="n">
        <f aca="false">($AZ114-$AH114)/18+AM114</f>
        <v>12.6995333333333</v>
      </c>
      <c r="AO114" s="103" t="n">
        <f aca="false">($AZ114-$AH114)/18+AN114</f>
        <v>12.0234222222222</v>
      </c>
      <c r="AP114" s="103" t="n">
        <f aca="false">($AZ114-$AH114)/18+AO114</f>
        <v>11.3473111111111</v>
      </c>
      <c r="AQ114" s="103" t="n">
        <f aca="false">($AZ114-$AH114)/18+AP114</f>
        <v>10.6712</v>
      </c>
      <c r="AR114" s="103" t="n">
        <f aca="false">($AZ114-$AH114)/18+AQ114</f>
        <v>9.99508888888888</v>
      </c>
      <c r="AS114" s="103" t="n">
        <f aca="false">($AZ114-$AH114)/18+AR114</f>
        <v>9.31897777777777</v>
      </c>
      <c r="AT114" s="103" t="n">
        <f aca="false">($AZ114-$AH114)/18+AS114</f>
        <v>8.64286666666666</v>
      </c>
      <c r="AU114" s="103" t="n">
        <f aca="false">($AZ114-$AH114)/18+AT114</f>
        <v>7.96675555555555</v>
      </c>
      <c r="AV114" s="103" t="n">
        <f aca="false">($AZ114-$AH114)/18+AU114</f>
        <v>7.29064444444443</v>
      </c>
      <c r="AW114" s="103" t="n">
        <f aca="false">($AZ114-$AH114)/18+AV114</f>
        <v>6.61453333333332</v>
      </c>
      <c r="AX114" s="103" t="n">
        <f aca="false">($AZ114-$AH114)/18+AW114</f>
        <v>5.93842222222221</v>
      </c>
      <c r="AY114" s="103" t="n">
        <f aca="false">($AZ114-$AH114)/18+AX114</f>
        <v>5.2623111111111</v>
      </c>
      <c r="AZ114" s="103" t="n">
        <f aca="false">(AZ117-AZ112)/5+AZ113</f>
        <v>4.5862</v>
      </c>
      <c r="BA114" s="114" t="n">
        <f aca="false">($AZ114-$AH114)/Delta+AZ114</f>
        <v>3.91008888888889</v>
      </c>
      <c r="BB114" s="114" t="n">
        <f aca="false">($AZ114-$AH114)/Delta+BA114</f>
        <v>3.23397777777778</v>
      </c>
      <c r="BC114" s="114" t="n">
        <f aca="false">($AZ114-$AH114)/Delta+BB114</f>
        <v>2.55786666666667</v>
      </c>
      <c r="BD114" s="114" t="n">
        <f aca="false">($AZ114-$AH114)/Delta+BC114</f>
        <v>1.88175555555556</v>
      </c>
      <c r="BE114" s="114" t="n">
        <f aca="false">($AZ114-$AH114)/Delta+BD114</f>
        <v>1.20564444444444</v>
      </c>
      <c r="BF114" s="114" t="n">
        <f aca="false">($AZ114-$AH114)/Delta+BE114</f>
        <v>0.529533333333333</v>
      </c>
      <c r="BG114" s="114" t="n">
        <f aca="false">($AZ114-$AH114)/Delta+BF114</f>
        <v>-0.146577777777778</v>
      </c>
      <c r="BH114" s="114" t="n">
        <f aca="false">($AZ114-$AH114)/Delta+BG114</f>
        <v>-0.822688888888889</v>
      </c>
      <c r="BI114" s="114" t="n">
        <f aca="false">($AZ114-$AH114)/Delta+BH114</f>
        <v>-1.4988</v>
      </c>
      <c r="BJ114" s="114" t="n">
        <f aca="false">($AZ114-$AH114)/Delta+BI114</f>
        <v>-2.17491111111111</v>
      </c>
    </row>
    <row r="115" customFormat="false" ht="12.8" hidden="false" customHeight="false" outlineLevel="0" collapsed="false">
      <c r="A115" s="102" t="n">
        <f aca="false">(A$7-A$2)/5+A114</f>
        <v>148</v>
      </c>
      <c r="B115" s="103" t="n">
        <v>0</v>
      </c>
      <c r="C115" s="103" t="n">
        <f aca="false">$H115/6+B115</f>
        <v>0.798033333333333</v>
      </c>
      <c r="D115" s="103" t="n">
        <f aca="false">$H115/6+C115</f>
        <v>1.59606666666667</v>
      </c>
      <c r="E115" s="103" t="n">
        <f aca="false">$H115/6+D115</f>
        <v>2.3941</v>
      </c>
      <c r="F115" s="103" t="n">
        <f aca="false">$H115/6+E115</f>
        <v>3.19213333333333</v>
      </c>
      <c r="G115" s="103" t="n">
        <f aca="false">$H115/6+F115</f>
        <v>3.99016666666667</v>
      </c>
      <c r="H115" s="103" t="n">
        <f aca="false">(H117-H112)/5+H114</f>
        <v>4.7882</v>
      </c>
      <c r="I115" s="103" t="n">
        <f aca="false">(I117-I112)/5+I114</f>
        <v>5.339</v>
      </c>
      <c r="J115" s="103" t="n">
        <f aca="false">(J117-J112)/5+J114</f>
        <v>5.8428</v>
      </c>
      <c r="K115" s="103" t="n">
        <f aca="false">(K117-K112)/5+K114</f>
        <v>6.65</v>
      </c>
      <c r="L115" s="103" t="n">
        <f aca="false">(L117-L112)/5+L114</f>
        <v>7.3718</v>
      </c>
      <c r="M115" s="103" t="n">
        <f aca="false">(M117-M112)/5+M114</f>
        <v>8.2746</v>
      </c>
      <c r="N115" s="103" t="n">
        <f aca="false">(N117-N112)/5+N114</f>
        <v>9.215</v>
      </c>
      <c r="O115" s="103" t="n">
        <f aca="false">(O117-O112)/5+O114</f>
        <v>11.0298</v>
      </c>
      <c r="P115" s="103" t="n">
        <f aca="false">(P117-P112)/5+P114</f>
        <v>12.844</v>
      </c>
      <c r="Q115" s="103" t="n">
        <f aca="false">(R115+P115)/2</f>
        <v>15.086</v>
      </c>
      <c r="R115" s="103" t="n">
        <f aca="false">(R117-R112)/5+R114</f>
        <v>17.328</v>
      </c>
      <c r="S115" s="103" t="n">
        <f aca="false">(T115+R115)/2</f>
        <v>18.814</v>
      </c>
      <c r="T115" s="103" t="n">
        <f aca="false">(T117-T112)/5+T114</f>
        <v>20.3</v>
      </c>
      <c r="U115" s="103" t="n">
        <f aca="false">(V115+T115)/2</f>
        <v>21.094</v>
      </c>
      <c r="V115" s="103" t="n">
        <f aca="false">(V117-V112)/5+V114</f>
        <v>21.888</v>
      </c>
      <c r="W115" s="103" t="n">
        <f aca="false">(X115+V115)/2</f>
        <v>22.4865</v>
      </c>
      <c r="X115" s="103" t="n">
        <f aca="false">(X117-X112)/5+X114</f>
        <v>23.085</v>
      </c>
      <c r="Y115" s="103" t="n">
        <f aca="false">(Z115+X115)/2</f>
        <v>22.5427</v>
      </c>
      <c r="Z115" s="103" t="n">
        <f aca="false">(Z117-Z112)/5+Z114</f>
        <v>22.0004</v>
      </c>
      <c r="AA115" s="103" t="n">
        <f aca="false">(AB115+Z115)/2</f>
        <v>21.1757</v>
      </c>
      <c r="AB115" s="103" t="n">
        <f aca="false">(AB117-AB112)/5+AB114</f>
        <v>20.351</v>
      </c>
      <c r="AC115" s="103" t="n">
        <f aca="false">(AD115+AB115)/2</f>
        <v>19.6925</v>
      </c>
      <c r="AD115" s="103" t="n">
        <f aca="false">(AD117-AD112)/5+AD114</f>
        <v>19.034</v>
      </c>
      <c r="AE115" s="103" t="n">
        <f aca="false">(AF115+AD115)/2</f>
        <v>18.4099</v>
      </c>
      <c r="AF115" s="103" t="n">
        <f aca="false">(AF117-AF112)/5+AF114</f>
        <v>17.7858</v>
      </c>
      <c r="AG115" s="103" t="n">
        <f aca="false">(AH115+AF115)/2</f>
        <v>17.1423</v>
      </c>
      <c r="AH115" s="103" t="n">
        <f aca="false">(AH117-AH112)/5+AH114</f>
        <v>16.4988</v>
      </c>
      <c r="AI115" s="103" t="n">
        <f aca="false">($AZ115-$AH115)/18+AH115</f>
        <v>15.8343</v>
      </c>
      <c r="AJ115" s="103" t="n">
        <f aca="false">($AZ115-$AH115)/18+AI115</f>
        <v>15.1698</v>
      </c>
      <c r="AK115" s="103" t="n">
        <f aca="false">($AZ115-$AH115)/18+AJ115</f>
        <v>14.5053</v>
      </c>
      <c r="AL115" s="103" t="n">
        <f aca="false">($AZ115-$AH115)/18+AK115</f>
        <v>13.8408</v>
      </c>
      <c r="AM115" s="103" t="n">
        <f aca="false">($AZ115-$AH115)/18+AL115</f>
        <v>13.1763</v>
      </c>
      <c r="AN115" s="103" t="n">
        <f aca="false">($AZ115-$AH115)/18+AM115</f>
        <v>12.5118</v>
      </c>
      <c r="AO115" s="103" t="n">
        <f aca="false">($AZ115-$AH115)/18+AN115</f>
        <v>11.8473</v>
      </c>
      <c r="AP115" s="103" t="n">
        <f aca="false">($AZ115-$AH115)/18+AO115</f>
        <v>11.1828</v>
      </c>
      <c r="AQ115" s="103" t="n">
        <f aca="false">($AZ115-$AH115)/18+AP115</f>
        <v>10.5183</v>
      </c>
      <c r="AR115" s="103" t="n">
        <f aca="false">($AZ115-$AH115)/18+AQ115</f>
        <v>9.8538</v>
      </c>
      <c r="AS115" s="103" t="n">
        <f aca="false">($AZ115-$AH115)/18+AR115</f>
        <v>9.1893</v>
      </c>
      <c r="AT115" s="103" t="n">
        <f aca="false">($AZ115-$AH115)/18+AS115</f>
        <v>8.5248</v>
      </c>
      <c r="AU115" s="103" t="n">
        <f aca="false">($AZ115-$AH115)/18+AT115</f>
        <v>7.8603</v>
      </c>
      <c r="AV115" s="103" t="n">
        <f aca="false">($AZ115-$AH115)/18+AU115</f>
        <v>7.1958</v>
      </c>
      <c r="AW115" s="103" t="n">
        <f aca="false">($AZ115-$AH115)/18+AV115</f>
        <v>6.53129999999999</v>
      </c>
      <c r="AX115" s="103" t="n">
        <f aca="false">($AZ115-$AH115)/18+AW115</f>
        <v>5.86679999999999</v>
      </c>
      <c r="AY115" s="103" t="n">
        <f aca="false">($AZ115-$AH115)/18+AX115</f>
        <v>5.20229999999999</v>
      </c>
      <c r="AZ115" s="103" t="n">
        <f aca="false">(AZ117-AZ112)/5+AZ114</f>
        <v>4.5378</v>
      </c>
      <c r="BA115" s="114" t="n">
        <f aca="false">($AZ115-$AH115)/Delta+AZ115</f>
        <v>3.8733</v>
      </c>
      <c r="BB115" s="114" t="n">
        <f aca="false">($AZ115-$AH115)/Delta+BA115</f>
        <v>3.2088</v>
      </c>
      <c r="BC115" s="114" t="n">
        <f aca="false">($AZ115-$AH115)/Delta+BB115</f>
        <v>2.5443</v>
      </c>
      <c r="BD115" s="114" t="n">
        <f aca="false">($AZ115-$AH115)/Delta+BC115</f>
        <v>1.8798</v>
      </c>
      <c r="BE115" s="114" t="n">
        <f aca="false">($AZ115-$AH115)/Delta+BD115</f>
        <v>1.2153</v>
      </c>
      <c r="BF115" s="114" t="n">
        <f aca="false">($AZ115-$AH115)/Delta+BE115</f>
        <v>0.550800000000001</v>
      </c>
      <c r="BG115" s="114" t="n">
        <f aca="false">($AZ115-$AH115)/Delta+BF115</f>
        <v>-0.113699999999999</v>
      </c>
      <c r="BH115" s="114" t="n">
        <f aca="false">($AZ115-$AH115)/Delta+BG115</f>
        <v>-0.778199999999999</v>
      </c>
      <c r="BI115" s="114" t="n">
        <f aca="false">($AZ115-$AH115)/Delta+BH115</f>
        <v>-1.4427</v>
      </c>
      <c r="BJ115" s="114" t="n">
        <f aca="false">($AZ115-$AH115)/Delta+BI115</f>
        <v>-2.1072</v>
      </c>
    </row>
    <row r="116" customFormat="false" ht="12.8" hidden="false" customHeight="false" outlineLevel="0" collapsed="false">
      <c r="A116" s="102" t="n">
        <f aca="false">(A$7-A$2)/5+A115</f>
        <v>149</v>
      </c>
      <c r="B116" s="103" t="n">
        <v>0</v>
      </c>
      <c r="C116" s="103" t="n">
        <f aca="false">$H116/6+B116</f>
        <v>0.786933333333333</v>
      </c>
      <c r="D116" s="103" t="n">
        <f aca="false">$H116/6+C116</f>
        <v>1.57386666666667</v>
      </c>
      <c r="E116" s="103" t="n">
        <f aca="false">$H116/6+D116</f>
        <v>2.3608</v>
      </c>
      <c r="F116" s="103" t="n">
        <f aca="false">$H116/6+E116</f>
        <v>3.14773333333333</v>
      </c>
      <c r="G116" s="103" t="n">
        <f aca="false">$H116/6+F116</f>
        <v>3.93466666666667</v>
      </c>
      <c r="H116" s="103" t="n">
        <f aca="false">(H117-H112)/5+H115</f>
        <v>4.7216</v>
      </c>
      <c r="I116" s="103" t="n">
        <f aca="false">(I117-I112)/5+I115</f>
        <v>5.282</v>
      </c>
      <c r="J116" s="103" t="n">
        <f aca="false">(J117-J112)/5+J115</f>
        <v>5.7954</v>
      </c>
      <c r="K116" s="103" t="n">
        <f aca="false">(K117-K112)/5+K115</f>
        <v>6.555</v>
      </c>
      <c r="L116" s="103" t="n">
        <f aca="false">(L117-L112)/5+L115</f>
        <v>7.2484</v>
      </c>
      <c r="M116" s="103" t="n">
        <f aca="false">(M117-M112)/5+M115</f>
        <v>8.1748</v>
      </c>
      <c r="N116" s="103" t="n">
        <f aca="false">(N117-N112)/5+N115</f>
        <v>9.12</v>
      </c>
      <c r="O116" s="103" t="n">
        <f aca="false">(O117-O112)/5+O115</f>
        <v>10.6214</v>
      </c>
      <c r="P116" s="103" t="n">
        <f aca="false">(P117-P112)/5+P115</f>
        <v>12.122</v>
      </c>
      <c r="Q116" s="103" t="n">
        <f aca="false">(R116+P116)/2</f>
        <v>14.478</v>
      </c>
      <c r="R116" s="103" t="n">
        <f aca="false">(R117-R112)/5+R115</f>
        <v>16.834</v>
      </c>
      <c r="S116" s="103" t="n">
        <f aca="false">(T116+R116)/2</f>
        <v>18.5145</v>
      </c>
      <c r="T116" s="103" t="n">
        <f aca="false">(T117-T112)/5+T115</f>
        <v>20.195</v>
      </c>
      <c r="U116" s="103" t="n">
        <f aca="false">(V116+T116)/2</f>
        <v>21.032</v>
      </c>
      <c r="V116" s="103" t="n">
        <f aca="false">(V117-V112)/5+V115</f>
        <v>21.869</v>
      </c>
      <c r="W116" s="103" t="n">
        <f aca="false">(X116+V116)/2</f>
        <v>22.287</v>
      </c>
      <c r="X116" s="103" t="n">
        <f aca="false">(X117-X112)/5+X115</f>
        <v>22.705</v>
      </c>
      <c r="Y116" s="103" t="n">
        <f aca="false">(Z116+X116)/2</f>
        <v>22.1566</v>
      </c>
      <c r="Z116" s="103" t="n">
        <f aca="false">(Z117-Z112)/5+Z115</f>
        <v>21.6082</v>
      </c>
      <c r="AA116" s="103" t="n">
        <f aca="false">(AB116+Z116)/2</f>
        <v>20.8226</v>
      </c>
      <c r="AB116" s="103" t="n">
        <f aca="false">(AB117-AB112)/5+AB115</f>
        <v>20.037</v>
      </c>
      <c r="AC116" s="103" t="n">
        <f aca="false">(AD116+AB116)/2</f>
        <v>19.3915</v>
      </c>
      <c r="AD116" s="103" t="n">
        <f aca="false">(AD117-AD112)/5+AD115</f>
        <v>18.746</v>
      </c>
      <c r="AE116" s="103" t="n">
        <f aca="false">(AF116+AD116)/2</f>
        <v>18.1232</v>
      </c>
      <c r="AF116" s="103" t="n">
        <f aca="false">(AF117-AF112)/5+AF115</f>
        <v>17.5004</v>
      </c>
      <c r="AG116" s="103" t="n">
        <f aca="false">(AH116+AF116)/2</f>
        <v>16.8709</v>
      </c>
      <c r="AH116" s="103" t="n">
        <f aca="false">(AH117-AH112)/5+AH115</f>
        <v>16.2414</v>
      </c>
      <c r="AI116" s="103" t="n">
        <f aca="false">($AZ116-$AH116)/18+AH116</f>
        <v>15.5885111111111</v>
      </c>
      <c r="AJ116" s="103" t="n">
        <f aca="false">($AZ116-$AH116)/18+AI116</f>
        <v>14.9356222222222</v>
      </c>
      <c r="AK116" s="103" t="n">
        <f aca="false">($AZ116-$AH116)/18+AJ116</f>
        <v>14.2827333333333</v>
      </c>
      <c r="AL116" s="103" t="n">
        <f aca="false">($AZ116-$AH116)/18+AK116</f>
        <v>13.6298444444444</v>
      </c>
      <c r="AM116" s="103" t="n">
        <f aca="false">($AZ116-$AH116)/18+AL116</f>
        <v>12.9769555555556</v>
      </c>
      <c r="AN116" s="103" t="n">
        <f aca="false">($AZ116-$AH116)/18+AM116</f>
        <v>12.3240666666667</v>
      </c>
      <c r="AO116" s="103" t="n">
        <f aca="false">($AZ116-$AH116)/18+AN116</f>
        <v>11.6711777777778</v>
      </c>
      <c r="AP116" s="103" t="n">
        <f aca="false">($AZ116-$AH116)/18+AO116</f>
        <v>11.0182888888889</v>
      </c>
      <c r="AQ116" s="103" t="n">
        <f aca="false">($AZ116-$AH116)/18+AP116</f>
        <v>10.3654</v>
      </c>
      <c r="AR116" s="103" t="n">
        <f aca="false">($AZ116-$AH116)/18+AQ116</f>
        <v>9.71251111111111</v>
      </c>
      <c r="AS116" s="103" t="n">
        <f aca="false">($AZ116-$AH116)/18+AR116</f>
        <v>9.05962222222222</v>
      </c>
      <c r="AT116" s="103" t="n">
        <f aca="false">($AZ116-$AH116)/18+AS116</f>
        <v>8.40673333333334</v>
      </c>
      <c r="AU116" s="103" t="n">
        <f aca="false">($AZ116-$AH116)/18+AT116</f>
        <v>7.75384444444445</v>
      </c>
      <c r="AV116" s="103" t="n">
        <f aca="false">($AZ116-$AH116)/18+AU116</f>
        <v>7.10095555555556</v>
      </c>
      <c r="AW116" s="103" t="n">
        <f aca="false">($AZ116-$AH116)/18+AV116</f>
        <v>6.44806666666667</v>
      </c>
      <c r="AX116" s="103" t="n">
        <f aca="false">($AZ116-$AH116)/18+AW116</f>
        <v>5.79517777777778</v>
      </c>
      <c r="AY116" s="103" t="n">
        <f aca="false">($AZ116-$AH116)/18+AX116</f>
        <v>5.14228888888889</v>
      </c>
      <c r="AZ116" s="103" t="n">
        <f aca="false">(AZ117-AZ112)/5+AZ115</f>
        <v>4.4894</v>
      </c>
      <c r="BA116" s="114" t="n">
        <f aca="false">($AZ116-$AH116)/Delta+AZ116</f>
        <v>3.83651111111111</v>
      </c>
      <c r="BB116" s="114" t="n">
        <f aca="false">($AZ116-$AH116)/Delta+BA116</f>
        <v>3.18362222222222</v>
      </c>
      <c r="BC116" s="114" t="n">
        <f aca="false">($AZ116-$AH116)/Delta+BB116</f>
        <v>2.53073333333333</v>
      </c>
      <c r="BD116" s="114" t="n">
        <f aca="false">($AZ116-$AH116)/Delta+BC116</f>
        <v>1.87784444444445</v>
      </c>
      <c r="BE116" s="114" t="n">
        <f aca="false">($AZ116-$AH116)/Delta+BD116</f>
        <v>1.22495555555556</v>
      </c>
      <c r="BF116" s="114" t="n">
        <f aca="false">($AZ116-$AH116)/Delta+BE116</f>
        <v>0.572066666666667</v>
      </c>
      <c r="BG116" s="114" t="n">
        <f aca="false">($AZ116-$AH116)/Delta+BF116</f>
        <v>-0.0808222222222215</v>
      </c>
      <c r="BH116" s="114" t="n">
        <f aca="false">($AZ116-$AH116)/Delta+BG116</f>
        <v>-0.73371111111111</v>
      </c>
      <c r="BI116" s="114" t="n">
        <f aca="false">($AZ116-$AH116)/Delta+BH116</f>
        <v>-1.3866</v>
      </c>
      <c r="BJ116" s="114" t="n">
        <f aca="false">($AZ116-$AH116)/Delta+BI116</f>
        <v>-2.03948888888889</v>
      </c>
    </row>
    <row r="117" customFormat="false" ht="12.8" hidden="false" customHeight="false" outlineLevel="0" collapsed="false">
      <c r="A117" s="102" t="n">
        <f aca="false">A112+5</f>
        <v>150</v>
      </c>
      <c r="B117" s="103" t="n">
        <v>0</v>
      </c>
      <c r="C117" s="103" t="n">
        <f aca="false">$H117/6+B117</f>
        <v>0.775833333333333</v>
      </c>
      <c r="D117" s="103" t="n">
        <f aca="false">$H117/6+C117</f>
        <v>1.55166666666667</v>
      </c>
      <c r="E117" s="103" t="n">
        <f aca="false">$H117/6+D117</f>
        <v>2.3275</v>
      </c>
      <c r="F117" s="103" t="n">
        <f aca="false">$H117/6+E117</f>
        <v>3.10333333333333</v>
      </c>
      <c r="G117" s="103" t="n">
        <f aca="false">$H117/6+F117</f>
        <v>3.87916666666667</v>
      </c>
      <c r="H117" s="113" t="n">
        <f aca="false">polar_type22!$AG$6</f>
        <v>4.655</v>
      </c>
      <c r="I117" s="113" t="n">
        <f aca="false">polar_type22!$AG$7</f>
        <v>5.225</v>
      </c>
      <c r="J117" s="113" t="n">
        <f aca="false">polar_type22!$AG$8</f>
        <v>5.748</v>
      </c>
      <c r="K117" s="113" t="n">
        <f aca="false">polar_type22!$AG$9</f>
        <v>6.46</v>
      </c>
      <c r="L117" s="113" t="n">
        <f aca="false">polar_type22!$AG$10</f>
        <v>7.125</v>
      </c>
      <c r="M117" s="113" t="n">
        <f aca="false">polar_type22!$AG$11</f>
        <v>8.075</v>
      </c>
      <c r="N117" s="113" t="n">
        <f aca="false">polar_type22!$AG$12</f>
        <v>9.025</v>
      </c>
      <c r="O117" s="113" t="n">
        <f aca="false">polar_type22!$AG$13</f>
        <v>10.213</v>
      </c>
      <c r="P117" s="113" t="n">
        <f aca="false">polar_type22!$AG$14</f>
        <v>11.4</v>
      </c>
      <c r="Q117" s="103" t="n">
        <f aca="false">(R117+P117)/2</f>
        <v>13.87</v>
      </c>
      <c r="R117" s="113" t="n">
        <f aca="false">polar_type22!$AG$15</f>
        <v>16.34</v>
      </c>
      <c r="S117" s="103" t="n">
        <f aca="false">(T117+R117)/2</f>
        <v>18.215</v>
      </c>
      <c r="T117" s="113" t="n">
        <f aca="false">polar_type22!$AG$16</f>
        <v>20.09</v>
      </c>
      <c r="U117" s="103" t="n">
        <f aca="false">(V117+T117)/2</f>
        <v>20.97</v>
      </c>
      <c r="V117" s="113" t="n">
        <f aca="false">polar_type22!$AG$17</f>
        <v>21.85</v>
      </c>
      <c r="W117" s="103" t="n">
        <f aca="false">(X117+V117)/2</f>
        <v>22.0875</v>
      </c>
      <c r="X117" s="113" t="n">
        <f aca="false">polar_type22!$AG$18</f>
        <v>22.325</v>
      </c>
      <c r="Y117" s="103" t="n">
        <f aca="false">(Z117+X117)/2</f>
        <v>21.7705</v>
      </c>
      <c r="Z117" s="113" t="n">
        <f aca="false">polar_type22!$AG$19</f>
        <v>21.216</v>
      </c>
      <c r="AA117" s="103" t="n">
        <f aca="false">(AB117+Z117)/2</f>
        <v>20.4695</v>
      </c>
      <c r="AB117" s="113" t="n">
        <f aca="false">polar_type22!$AG$20</f>
        <v>19.723</v>
      </c>
      <c r="AC117" s="103" t="n">
        <f aca="false">(AD117+AB117)/2</f>
        <v>19.0905</v>
      </c>
      <c r="AD117" s="113" t="n">
        <f aca="false">polar_type22!$AG$21</f>
        <v>18.458</v>
      </c>
      <c r="AE117" s="103" t="n">
        <f aca="false">(AF117+AD117)/2</f>
        <v>17.8365</v>
      </c>
      <c r="AF117" s="113" t="n">
        <f aca="false">polar_type22!$AG$22</f>
        <v>17.215</v>
      </c>
      <c r="AG117" s="103" t="n">
        <f aca="false">(AH117+AF117)/2</f>
        <v>16.5995</v>
      </c>
      <c r="AH117" s="113" t="n">
        <f aca="false">polar_type22!$AG$23</f>
        <v>15.984</v>
      </c>
      <c r="AI117" s="103" t="n">
        <f aca="false">($AZ117-$AH117)/18+AH117</f>
        <v>15.3427222222222</v>
      </c>
      <c r="AJ117" s="103" t="n">
        <f aca="false">($AZ117-$AH117)/18+AI117</f>
        <v>14.7014444444444</v>
      </c>
      <c r="AK117" s="103" t="n">
        <f aca="false">($AZ117-$AH117)/18+AJ117</f>
        <v>14.0601666666667</v>
      </c>
      <c r="AL117" s="103" t="n">
        <f aca="false">($AZ117-$AH117)/18+AK117</f>
        <v>13.4188888888889</v>
      </c>
      <c r="AM117" s="103" t="n">
        <f aca="false">($AZ117-$AH117)/18+AL117</f>
        <v>12.7776111111111</v>
      </c>
      <c r="AN117" s="103" t="n">
        <f aca="false">($AZ117-$AH117)/18+AM117</f>
        <v>12.1363333333333</v>
      </c>
      <c r="AO117" s="103" t="n">
        <f aca="false">($AZ117-$AH117)/18+AN117</f>
        <v>11.4950555555556</v>
      </c>
      <c r="AP117" s="103" t="n">
        <f aca="false">($AZ117-$AH117)/18+AO117</f>
        <v>10.8537777777778</v>
      </c>
      <c r="AQ117" s="103" t="n">
        <f aca="false">($AZ117-$AH117)/18+AP117</f>
        <v>10.2125</v>
      </c>
      <c r="AR117" s="103" t="n">
        <f aca="false">($AZ117-$AH117)/18+AQ117</f>
        <v>9.57122222222223</v>
      </c>
      <c r="AS117" s="103" t="n">
        <f aca="false">($AZ117-$AH117)/18+AR117</f>
        <v>8.92994444444445</v>
      </c>
      <c r="AT117" s="103" t="n">
        <f aca="false">($AZ117-$AH117)/18+AS117</f>
        <v>8.28866666666668</v>
      </c>
      <c r="AU117" s="103" t="n">
        <f aca="false">($AZ117-$AH117)/18+AT117</f>
        <v>7.6473888888889</v>
      </c>
      <c r="AV117" s="103" t="n">
        <f aca="false">($AZ117-$AH117)/18+AU117</f>
        <v>7.00611111111112</v>
      </c>
      <c r="AW117" s="103" t="n">
        <f aca="false">($AZ117-$AH117)/18+AV117</f>
        <v>6.36483333333334</v>
      </c>
      <c r="AX117" s="103" t="n">
        <f aca="false">($AZ117-$AH117)/18+AW117</f>
        <v>5.72355555555557</v>
      </c>
      <c r="AY117" s="103" t="n">
        <f aca="false">($AZ117-$AH117)/18+AX117</f>
        <v>5.08227777777779</v>
      </c>
      <c r="AZ117" s="113" t="n">
        <f aca="false">polar_type22!$AG$24</f>
        <v>4.441</v>
      </c>
      <c r="BA117" s="114" t="n">
        <f aca="false">($AZ117-$AH117)/Delta+AZ117</f>
        <v>3.79972222222222</v>
      </c>
      <c r="BB117" s="114" t="n">
        <f aca="false">($AZ117-$AH117)/Delta+BA117</f>
        <v>3.15844444444444</v>
      </c>
      <c r="BC117" s="114" t="n">
        <f aca="false">($AZ117-$AH117)/Delta+BB117</f>
        <v>2.51716666666667</v>
      </c>
      <c r="BD117" s="114" t="n">
        <f aca="false">($AZ117-$AH117)/Delta+BC117</f>
        <v>1.87588888888889</v>
      </c>
      <c r="BE117" s="114" t="n">
        <f aca="false">($AZ117-$AH117)/Delta+BD117</f>
        <v>1.23461111111111</v>
      </c>
      <c r="BF117" s="114" t="n">
        <f aca="false">($AZ117-$AH117)/Delta+BE117</f>
        <v>0.593333333333333</v>
      </c>
      <c r="BG117" s="114" t="n">
        <f aca="false">($AZ117-$AH117)/Delta+BF117</f>
        <v>-0.0479444444444448</v>
      </c>
      <c r="BH117" s="114" t="n">
        <f aca="false">($AZ117-$AH117)/Delta+BG117</f>
        <v>-0.689222222222223</v>
      </c>
      <c r="BI117" s="114" t="n">
        <f aca="false">($AZ117-$AH117)/Delta+BH117</f>
        <v>-1.3305</v>
      </c>
      <c r="BJ117" s="114" t="n">
        <f aca="false">($AZ117-$AH117)/Delta+BI117</f>
        <v>-1.97177777777778</v>
      </c>
    </row>
    <row r="118" customFormat="false" ht="12.8" hidden="false" customHeight="false" outlineLevel="0" collapsed="false">
      <c r="A118" s="102" t="n">
        <f aca="false">(A$7-A$2)/5+A117</f>
        <v>151</v>
      </c>
      <c r="B118" s="103" t="n">
        <v>0</v>
      </c>
      <c r="C118" s="103" t="n">
        <f aca="false">$H118/6+B118</f>
        <v>0.7703</v>
      </c>
      <c r="D118" s="103" t="n">
        <f aca="false">$H118/6+C118</f>
        <v>1.5406</v>
      </c>
      <c r="E118" s="103" t="n">
        <f aca="false">$H118/6+D118</f>
        <v>2.3109</v>
      </c>
      <c r="F118" s="103" t="n">
        <f aca="false">$H118/6+E118</f>
        <v>3.0812</v>
      </c>
      <c r="G118" s="103" t="n">
        <f aca="false">$H118/6+F118</f>
        <v>3.8515</v>
      </c>
      <c r="H118" s="103" t="n">
        <f aca="false">(H122-H117)/5+H117</f>
        <v>4.6218</v>
      </c>
      <c r="I118" s="103" t="n">
        <f aca="false">(I122-I117)/5+I117</f>
        <v>5.187</v>
      </c>
      <c r="J118" s="103" t="n">
        <f aca="false">(J122-J117)/5+J117</f>
        <v>5.7098</v>
      </c>
      <c r="K118" s="103" t="n">
        <f aca="false">(K122-K117)/5+K117</f>
        <v>6.3954</v>
      </c>
      <c r="L118" s="103" t="n">
        <f aca="false">(L122-L117)/5+L117</f>
        <v>7.049</v>
      </c>
      <c r="M118" s="103" t="n">
        <f aca="false">(M122-M117)/5+M117</f>
        <v>7.991</v>
      </c>
      <c r="N118" s="103" t="n">
        <f aca="false">(N122-N117)/5+N117</f>
        <v>8.9524</v>
      </c>
      <c r="O118" s="103" t="n">
        <f aca="false">(O122-O117)/5+O117</f>
        <v>10.0704</v>
      </c>
      <c r="P118" s="103" t="n">
        <f aca="false">(P122-P117)/5+P117</f>
        <v>11.21</v>
      </c>
      <c r="Q118" s="103" t="n">
        <f aca="false">(R118+P118)/2</f>
        <v>13.376</v>
      </c>
      <c r="R118" s="103" t="n">
        <f aca="false">(R122-R117)/5+R117</f>
        <v>15.542</v>
      </c>
      <c r="S118" s="103" t="n">
        <f aca="false">(T118+R118)/2</f>
        <v>17.612</v>
      </c>
      <c r="T118" s="103" t="n">
        <f aca="false">(T122-T117)/5+T117</f>
        <v>19.682</v>
      </c>
      <c r="U118" s="103" t="n">
        <f aca="false">(V118+T118)/2</f>
        <v>20.5475</v>
      </c>
      <c r="V118" s="103" t="n">
        <f aca="false">(V122-V117)/5+V117</f>
        <v>21.413</v>
      </c>
      <c r="W118" s="103" t="n">
        <f aca="false">(X118+V118)/2</f>
        <v>21.6125</v>
      </c>
      <c r="X118" s="103" t="n">
        <f aca="false">(X122-X117)/5+X117</f>
        <v>21.812</v>
      </c>
      <c r="Y118" s="103" t="n">
        <f aca="false">(Z118+X118)/2</f>
        <v>21.2671</v>
      </c>
      <c r="Z118" s="103" t="n">
        <f aca="false">(Z122-Z117)/5+Z117</f>
        <v>20.7222</v>
      </c>
      <c r="AA118" s="103" t="n">
        <f aca="false">(AB118+Z118)/2</f>
        <v>19.9625</v>
      </c>
      <c r="AB118" s="103" t="n">
        <f aca="false">(AB122-AB117)/5+AB117</f>
        <v>19.2028</v>
      </c>
      <c r="AC118" s="103" t="n">
        <f aca="false">(AD118+AB118)/2</f>
        <v>18.6162</v>
      </c>
      <c r="AD118" s="103" t="n">
        <f aca="false">(AD122-AD117)/5+AD117</f>
        <v>18.0296</v>
      </c>
      <c r="AE118" s="103" t="n">
        <f aca="false">(AF118+AD118)/2</f>
        <v>17.4345</v>
      </c>
      <c r="AF118" s="103" t="n">
        <f aca="false">(AF122-AF117)/5+AF117</f>
        <v>16.8394</v>
      </c>
      <c r="AG118" s="103" t="n">
        <f aca="false">(AH118+AF118)/2</f>
        <v>16.2319</v>
      </c>
      <c r="AH118" s="103" t="n">
        <f aca="false">(AH122-AH117)/5+AH117</f>
        <v>15.6244</v>
      </c>
      <c r="AI118" s="103" t="n">
        <f aca="false">($AZ118-$AH118)/18+AH118</f>
        <v>15.0013111111111</v>
      </c>
      <c r="AJ118" s="103" t="n">
        <f aca="false">($AZ118-$AH118)/18+AI118</f>
        <v>14.3782222222222</v>
      </c>
      <c r="AK118" s="103" t="n">
        <f aca="false">($AZ118-$AH118)/18+AJ118</f>
        <v>13.7551333333333</v>
      </c>
      <c r="AL118" s="103" t="n">
        <f aca="false">($AZ118-$AH118)/18+AK118</f>
        <v>13.1320444444444</v>
      </c>
      <c r="AM118" s="103" t="n">
        <f aca="false">($AZ118-$AH118)/18+AL118</f>
        <v>12.5089555555556</v>
      </c>
      <c r="AN118" s="103" t="n">
        <f aca="false">($AZ118-$AH118)/18+AM118</f>
        <v>11.8858666666667</v>
      </c>
      <c r="AO118" s="103" t="n">
        <f aca="false">($AZ118-$AH118)/18+AN118</f>
        <v>11.2627777777778</v>
      </c>
      <c r="AP118" s="103" t="n">
        <f aca="false">($AZ118-$AH118)/18+AO118</f>
        <v>10.6396888888889</v>
      </c>
      <c r="AQ118" s="103" t="n">
        <f aca="false">($AZ118-$AH118)/18+AP118</f>
        <v>10.0166</v>
      </c>
      <c r="AR118" s="103" t="n">
        <f aca="false">($AZ118-$AH118)/18+AQ118</f>
        <v>9.39351111111111</v>
      </c>
      <c r="AS118" s="103" t="n">
        <f aca="false">($AZ118-$AH118)/18+AR118</f>
        <v>8.77042222222222</v>
      </c>
      <c r="AT118" s="103" t="n">
        <f aca="false">($AZ118-$AH118)/18+AS118</f>
        <v>8.14733333333333</v>
      </c>
      <c r="AU118" s="103" t="n">
        <f aca="false">($AZ118-$AH118)/18+AT118</f>
        <v>7.52424444444445</v>
      </c>
      <c r="AV118" s="103" t="n">
        <f aca="false">($AZ118-$AH118)/18+AU118</f>
        <v>6.90115555555556</v>
      </c>
      <c r="AW118" s="103" t="n">
        <f aca="false">($AZ118-$AH118)/18+AV118</f>
        <v>6.27806666666667</v>
      </c>
      <c r="AX118" s="103" t="n">
        <f aca="false">($AZ118-$AH118)/18+AW118</f>
        <v>5.65497777777778</v>
      </c>
      <c r="AY118" s="103" t="n">
        <f aca="false">($AZ118-$AH118)/18+AX118</f>
        <v>5.03188888888889</v>
      </c>
      <c r="AZ118" s="103" t="n">
        <f aca="false">(AZ122-AZ117)/5+AZ117</f>
        <v>4.4088</v>
      </c>
      <c r="BA118" s="114" t="n">
        <f aca="false">($AZ118-$AH118)/Delta+AZ118</f>
        <v>3.78571111111111</v>
      </c>
      <c r="BB118" s="114" t="n">
        <f aca="false">($AZ118-$AH118)/Delta+BA118</f>
        <v>3.16262222222222</v>
      </c>
      <c r="BC118" s="114" t="n">
        <f aca="false">($AZ118-$AH118)/Delta+BB118</f>
        <v>2.53953333333333</v>
      </c>
      <c r="BD118" s="114" t="n">
        <f aca="false">($AZ118-$AH118)/Delta+BC118</f>
        <v>1.91644444444445</v>
      </c>
      <c r="BE118" s="114" t="n">
        <f aca="false">($AZ118-$AH118)/Delta+BD118</f>
        <v>1.29335555555556</v>
      </c>
      <c r="BF118" s="114" t="n">
        <f aca="false">($AZ118-$AH118)/Delta+BE118</f>
        <v>0.670266666666667</v>
      </c>
      <c r="BG118" s="114" t="n">
        <f aca="false">($AZ118-$AH118)/Delta+BF118</f>
        <v>0.0471777777777787</v>
      </c>
      <c r="BH118" s="114" t="n">
        <f aca="false">($AZ118-$AH118)/Delta+BG118</f>
        <v>-0.57591111111111</v>
      </c>
      <c r="BI118" s="114" t="n">
        <f aca="false">($AZ118-$AH118)/Delta+BH118</f>
        <v>-1.199</v>
      </c>
      <c r="BJ118" s="114" t="n">
        <f aca="false">($AZ118-$AH118)/Delta+BI118</f>
        <v>-1.82208888888889</v>
      </c>
    </row>
    <row r="119" customFormat="false" ht="12.8" hidden="false" customHeight="false" outlineLevel="0" collapsed="false">
      <c r="A119" s="102" t="n">
        <f aca="false">(A$7-A$2)/5+A118</f>
        <v>152</v>
      </c>
      <c r="B119" s="103" t="n">
        <v>0</v>
      </c>
      <c r="C119" s="103" t="n">
        <f aca="false">$H119/6+B119</f>
        <v>0.764766666666667</v>
      </c>
      <c r="D119" s="103" t="n">
        <f aca="false">$H119/6+C119</f>
        <v>1.52953333333333</v>
      </c>
      <c r="E119" s="103" t="n">
        <f aca="false">$H119/6+D119</f>
        <v>2.2943</v>
      </c>
      <c r="F119" s="103" t="n">
        <f aca="false">$H119/6+E119</f>
        <v>3.05906666666667</v>
      </c>
      <c r="G119" s="103" t="n">
        <f aca="false">$H119/6+F119</f>
        <v>3.82383333333333</v>
      </c>
      <c r="H119" s="103" t="n">
        <f aca="false">(H122-H117)/5+H118</f>
        <v>4.5886</v>
      </c>
      <c r="I119" s="103" t="n">
        <f aca="false">(I122-I117)/5+I118</f>
        <v>5.149</v>
      </c>
      <c r="J119" s="103" t="n">
        <f aca="false">(J122-J117)/5+J118</f>
        <v>5.6716</v>
      </c>
      <c r="K119" s="103" t="n">
        <f aca="false">(K122-K117)/5+K118</f>
        <v>6.3308</v>
      </c>
      <c r="L119" s="103" t="n">
        <f aca="false">(L122-L117)/5+L118</f>
        <v>6.973</v>
      </c>
      <c r="M119" s="103" t="n">
        <f aca="false">(M122-M117)/5+M118</f>
        <v>7.907</v>
      </c>
      <c r="N119" s="103" t="n">
        <f aca="false">(N122-N117)/5+N118</f>
        <v>8.8798</v>
      </c>
      <c r="O119" s="103" t="n">
        <f aca="false">(O122-O117)/5+O118</f>
        <v>9.9278</v>
      </c>
      <c r="P119" s="103" t="n">
        <f aca="false">(P122-P117)/5+P118</f>
        <v>11.02</v>
      </c>
      <c r="Q119" s="103" t="n">
        <f aca="false">(R119+P119)/2</f>
        <v>12.882</v>
      </c>
      <c r="R119" s="103" t="n">
        <f aca="false">(R122-R117)/5+R118</f>
        <v>14.744</v>
      </c>
      <c r="S119" s="103" t="n">
        <f aca="false">(T119+R119)/2</f>
        <v>17.009</v>
      </c>
      <c r="T119" s="103" t="n">
        <f aca="false">(T122-T117)/5+T118</f>
        <v>19.274</v>
      </c>
      <c r="U119" s="103" t="n">
        <f aca="false">(V119+T119)/2</f>
        <v>20.125</v>
      </c>
      <c r="V119" s="103" t="n">
        <f aca="false">(V122-V117)/5+V118</f>
        <v>20.976</v>
      </c>
      <c r="W119" s="103" t="n">
        <f aca="false">(X119+V119)/2</f>
        <v>21.1375</v>
      </c>
      <c r="X119" s="103" t="n">
        <f aca="false">(X122-X117)/5+X118</f>
        <v>21.299</v>
      </c>
      <c r="Y119" s="103" t="n">
        <f aca="false">(Z119+X119)/2</f>
        <v>20.7637</v>
      </c>
      <c r="Z119" s="103" t="n">
        <f aca="false">(Z122-Z117)/5+Z118</f>
        <v>20.2284</v>
      </c>
      <c r="AA119" s="103" t="n">
        <f aca="false">(AB119+Z119)/2</f>
        <v>19.4555</v>
      </c>
      <c r="AB119" s="103" t="n">
        <f aca="false">(AB122-AB117)/5+AB118</f>
        <v>18.6826</v>
      </c>
      <c r="AC119" s="103" t="n">
        <f aca="false">(AD119+AB119)/2</f>
        <v>18.1419</v>
      </c>
      <c r="AD119" s="103" t="n">
        <f aca="false">(AD122-AD117)/5+AD118</f>
        <v>17.6012</v>
      </c>
      <c r="AE119" s="103" t="n">
        <f aca="false">(AF119+AD119)/2</f>
        <v>17.0325</v>
      </c>
      <c r="AF119" s="103" t="n">
        <f aca="false">(AF122-AF117)/5+AF118</f>
        <v>16.4638</v>
      </c>
      <c r="AG119" s="103" t="n">
        <f aca="false">(AH119+AF119)/2</f>
        <v>15.8643</v>
      </c>
      <c r="AH119" s="103" t="n">
        <f aca="false">(AH122-AH117)/5+AH118</f>
        <v>15.2648</v>
      </c>
      <c r="AI119" s="103" t="n">
        <f aca="false">($AZ119-$AH119)/18+AH119</f>
        <v>14.6599</v>
      </c>
      <c r="AJ119" s="103" t="n">
        <f aca="false">($AZ119-$AH119)/18+AI119</f>
        <v>14.055</v>
      </c>
      <c r="AK119" s="103" t="n">
        <f aca="false">($AZ119-$AH119)/18+AJ119</f>
        <v>13.4501</v>
      </c>
      <c r="AL119" s="103" t="n">
        <f aca="false">($AZ119-$AH119)/18+AK119</f>
        <v>12.8452</v>
      </c>
      <c r="AM119" s="103" t="n">
        <f aca="false">($AZ119-$AH119)/18+AL119</f>
        <v>12.2403</v>
      </c>
      <c r="AN119" s="103" t="n">
        <f aca="false">($AZ119-$AH119)/18+AM119</f>
        <v>11.6354</v>
      </c>
      <c r="AO119" s="103" t="n">
        <f aca="false">($AZ119-$AH119)/18+AN119</f>
        <v>11.0305</v>
      </c>
      <c r="AP119" s="103" t="n">
        <f aca="false">($AZ119-$AH119)/18+AO119</f>
        <v>10.4256</v>
      </c>
      <c r="AQ119" s="103" t="n">
        <f aca="false">($AZ119-$AH119)/18+AP119</f>
        <v>9.82069999999999</v>
      </c>
      <c r="AR119" s="103" t="n">
        <f aca="false">($AZ119-$AH119)/18+AQ119</f>
        <v>9.21579999999999</v>
      </c>
      <c r="AS119" s="103" t="n">
        <f aca="false">($AZ119-$AH119)/18+AR119</f>
        <v>8.61089999999999</v>
      </c>
      <c r="AT119" s="103" t="n">
        <f aca="false">($AZ119-$AH119)/18+AS119</f>
        <v>8.00599999999999</v>
      </c>
      <c r="AU119" s="103" t="n">
        <f aca="false">($AZ119-$AH119)/18+AT119</f>
        <v>7.40109999999999</v>
      </c>
      <c r="AV119" s="103" t="n">
        <f aca="false">($AZ119-$AH119)/18+AU119</f>
        <v>6.79619999999999</v>
      </c>
      <c r="AW119" s="103" t="n">
        <f aca="false">($AZ119-$AH119)/18+AV119</f>
        <v>6.19129999999999</v>
      </c>
      <c r="AX119" s="103" t="n">
        <f aca="false">($AZ119-$AH119)/18+AW119</f>
        <v>5.58639999999999</v>
      </c>
      <c r="AY119" s="103" t="n">
        <f aca="false">($AZ119-$AH119)/18+AX119</f>
        <v>4.98149999999999</v>
      </c>
      <c r="AZ119" s="103" t="n">
        <f aca="false">(AZ122-AZ117)/5+AZ118</f>
        <v>4.3766</v>
      </c>
      <c r="BA119" s="114" t="n">
        <f aca="false">($AZ119-$AH119)/Delta+AZ119</f>
        <v>3.7717</v>
      </c>
      <c r="BB119" s="114" t="n">
        <f aca="false">($AZ119-$AH119)/Delta+BA119</f>
        <v>3.1668</v>
      </c>
      <c r="BC119" s="114" t="n">
        <f aca="false">($AZ119-$AH119)/Delta+BB119</f>
        <v>2.5619</v>
      </c>
      <c r="BD119" s="114" t="n">
        <f aca="false">($AZ119-$AH119)/Delta+BC119</f>
        <v>1.957</v>
      </c>
      <c r="BE119" s="114" t="n">
        <f aca="false">($AZ119-$AH119)/Delta+BD119</f>
        <v>1.3521</v>
      </c>
      <c r="BF119" s="114" t="n">
        <f aca="false">($AZ119-$AH119)/Delta+BE119</f>
        <v>0.747200000000002</v>
      </c>
      <c r="BG119" s="114" t="n">
        <f aca="false">($AZ119-$AH119)/Delta+BF119</f>
        <v>0.142300000000002</v>
      </c>
      <c r="BH119" s="114" t="n">
        <f aca="false">($AZ119-$AH119)/Delta+BG119</f>
        <v>-0.462599999999998</v>
      </c>
      <c r="BI119" s="114" t="n">
        <f aca="false">($AZ119-$AH119)/Delta+BH119</f>
        <v>-1.0675</v>
      </c>
      <c r="BJ119" s="114" t="n">
        <f aca="false">($AZ119-$AH119)/Delta+BI119</f>
        <v>-1.6724</v>
      </c>
    </row>
    <row r="120" customFormat="false" ht="12.8" hidden="false" customHeight="false" outlineLevel="0" collapsed="false">
      <c r="A120" s="102" t="n">
        <f aca="false">(A$7-A$2)/5+A119</f>
        <v>153</v>
      </c>
      <c r="B120" s="103" t="n">
        <v>0</v>
      </c>
      <c r="C120" s="103" t="n">
        <f aca="false">$H120/6+B120</f>
        <v>0.759233333333333</v>
      </c>
      <c r="D120" s="103" t="n">
        <f aca="false">$H120/6+C120</f>
        <v>1.51846666666667</v>
      </c>
      <c r="E120" s="103" t="n">
        <f aca="false">$H120/6+D120</f>
        <v>2.2777</v>
      </c>
      <c r="F120" s="103" t="n">
        <f aca="false">$H120/6+E120</f>
        <v>3.03693333333333</v>
      </c>
      <c r="G120" s="103" t="n">
        <f aca="false">$H120/6+F120</f>
        <v>3.79616666666667</v>
      </c>
      <c r="H120" s="103" t="n">
        <f aca="false">(H122-H117)/5+H119</f>
        <v>4.5554</v>
      </c>
      <c r="I120" s="103" t="n">
        <f aca="false">(I122-I117)/5+I119</f>
        <v>5.111</v>
      </c>
      <c r="J120" s="103" t="n">
        <f aca="false">(J122-J117)/5+J119</f>
        <v>5.6334</v>
      </c>
      <c r="K120" s="103" t="n">
        <f aca="false">(K122-K117)/5+K119</f>
        <v>6.2662</v>
      </c>
      <c r="L120" s="103" t="n">
        <f aca="false">(L122-L117)/5+L119</f>
        <v>6.897</v>
      </c>
      <c r="M120" s="103" t="n">
        <f aca="false">(M122-M117)/5+M119</f>
        <v>7.823</v>
      </c>
      <c r="N120" s="103" t="n">
        <f aca="false">(N122-N117)/5+N119</f>
        <v>8.8072</v>
      </c>
      <c r="O120" s="103" t="n">
        <f aca="false">(O122-O117)/5+O119</f>
        <v>9.7852</v>
      </c>
      <c r="P120" s="103" t="n">
        <f aca="false">(P122-P117)/5+P119</f>
        <v>10.83</v>
      </c>
      <c r="Q120" s="103" t="n">
        <f aca="false">(R120+P120)/2</f>
        <v>12.388</v>
      </c>
      <c r="R120" s="103" t="n">
        <f aca="false">(R122-R117)/5+R119</f>
        <v>13.946</v>
      </c>
      <c r="S120" s="103" t="n">
        <f aca="false">(T120+R120)/2</f>
        <v>16.406</v>
      </c>
      <c r="T120" s="103" t="n">
        <f aca="false">(T122-T117)/5+T119</f>
        <v>18.866</v>
      </c>
      <c r="U120" s="103" t="n">
        <f aca="false">(V120+T120)/2</f>
        <v>19.7025</v>
      </c>
      <c r="V120" s="103" t="n">
        <f aca="false">(V122-V117)/5+V119</f>
        <v>20.539</v>
      </c>
      <c r="W120" s="103" t="n">
        <f aca="false">(X120+V120)/2</f>
        <v>20.6625</v>
      </c>
      <c r="X120" s="103" t="n">
        <f aca="false">(X122-X117)/5+X119</f>
        <v>20.786</v>
      </c>
      <c r="Y120" s="103" t="n">
        <f aca="false">(Z120+X120)/2</f>
        <v>20.2603</v>
      </c>
      <c r="Z120" s="103" t="n">
        <f aca="false">(Z122-Z117)/5+Z119</f>
        <v>19.7346</v>
      </c>
      <c r="AA120" s="103" t="n">
        <f aca="false">(AB120+Z120)/2</f>
        <v>18.9485</v>
      </c>
      <c r="AB120" s="103" t="n">
        <f aca="false">(AB122-AB117)/5+AB119</f>
        <v>18.1624</v>
      </c>
      <c r="AC120" s="103" t="n">
        <f aca="false">(AD120+AB120)/2</f>
        <v>17.6676</v>
      </c>
      <c r="AD120" s="103" t="n">
        <f aca="false">(AD122-AD117)/5+AD119</f>
        <v>17.1728</v>
      </c>
      <c r="AE120" s="103" t="n">
        <f aca="false">(AF120+AD120)/2</f>
        <v>16.6305</v>
      </c>
      <c r="AF120" s="103" t="n">
        <f aca="false">(AF122-AF117)/5+AF119</f>
        <v>16.0882</v>
      </c>
      <c r="AG120" s="103" t="n">
        <f aca="false">(AH120+AF120)/2</f>
        <v>15.4967</v>
      </c>
      <c r="AH120" s="103" t="n">
        <f aca="false">(AH122-AH117)/5+AH119</f>
        <v>14.9052</v>
      </c>
      <c r="AI120" s="103" t="n">
        <f aca="false">($AZ120-$AH120)/18+AH120</f>
        <v>14.3184888888889</v>
      </c>
      <c r="AJ120" s="103" t="n">
        <f aca="false">($AZ120-$AH120)/18+AI120</f>
        <v>13.7317777777778</v>
      </c>
      <c r="AK120" s="103" t="n">
        <f aca="false">($AZ120-$AH120)/18+AJ120</f>
        <v>13.1450666666667</v>
      </c>
      <c r="AL120" s="103" t="n">
        <f aca="false">($AZ120-$AH120)/18+AK120</f>
        <v>12.5583555555556</v>
      </c>
      <c r="AM120" s="103" t="n">
        <f aca="false">($AZ120-$AH120)/18+AL120</f>
        <v>11.9716444444444</v>
      </c>
      <c r="AN120" s="103" t="n">
        <f aca="false">($AZ120-$AH120)/18+AM120</f>
        <v>11.3849333333333</v>
      </c>
      <c r="AO120" s="103" t="n">
        <f aca="false">($AZ120-$AH120)/18+AN120</f>
        <v>10.7982222222222</v>
      </c>
      <c r="AP120" s="103" t="n">
        <f aca="false">($AZ120-$AH120)/18+AO120</f>
        <v>10.2115111111111</v>
      </c>
      <c r="AQ120" s="103" t="n">
        <f aca="false">($AZ120-$AH120)/18+AP120</f>
        <v>9.6248</v>
      </c>
      <c r="AR120" s="103" t="n">
        <f aca="false">($AZ120-$AH120)/18+AQ120</f>
        <v>9.03808888888889</v>
      </c>
      <c r="AS120" s="103" t="n">
        <f aca="false">($AZ120-$AH120)/18+AR120</f>
        <v>8.45137777777778</v>
      </c>
      <c r="AT120" s="103" t="n">
        <f aca="false">($AZ120-$AH120)/18+AS120</f>
        <v>7.86466666666667</v>
      </c>
      <c r="AU120" s="103" t="n">
        <f aca="false">($AZ120-$AH120)/18+AT120</f>
        <v>7.27795555555556</v>
      </c>
      <c r="AV120" s="103" t="n">
        <f aca="false">($AZ120-$AH120)/18+AU120</f>
        <v>6.69124444444445</v>
      </c>
      <c r="AW120" s="103" t="n">
        <f aca="false">($AZ120-$AH120)/18+AV120</f>
        <v>6.10453333333334</v>
      </c>
      <c r="AX120" s="103" t="n">
        <f aca="false">($AZ120-$AH120)/18+AW120</f>
        <v>5.51782222222223</v>
      </c>
      <c r="AY120" s="103" t="n">
        <f aca="false">($AZ120-$AH120)/18+AX120</f>
        <v>4.93111111111112</v>
      </c>
      <c r="AZ120" s="103" t="n">
        <f aca="false">(AZ122-AZ117)/5+AZ119</f>
        <v>4.3444</v>
      </c>
      <c r="BA120" s="114" t="n">
        <f aca="false">($AZ120-$AH120)/Delta+AZ120</f>
        <v>3.75768888888889</v>
      </c>
      <c r="BB120" s="114" t="n">
        <f aca="false">($AZ120-$AH120)/Delta+BA120</f>
        <v>3.17097777777778</v>
      </c>
      <c r="BC120" s="114" t="n">
        <f aca="false">($AZ120-$AH120)/Delta+BB120</f>
        <v>2.58426666666667</v>
      </c>
      <c r="BD120" s="114" t="n">
        <f aca="false">($AZ120-$AH120)/Delta+BC120</f>
        <v>1.99755555555556</v>
      </c>
      <c r="BE120" s="114" t="n">
        <f aca="false">($AZ120-$AH120)/Delta+BD120</f>
        <v>1.41084444444445</v>
      </c>
      <c r="BF120" s="114" t="n">
        <f aca="false">($AZ120-$AH120)/Delta+BE120</f>
        <v>0.824133333333336</v>
      </c>
      <c r="BG120" s="114" t="n">
        <f aca="false">($AZ120-$AH120)/Delta+BF120</f>
        <v>0.237422222222225</v>
      </c>
      <c r="BH120" s="114" t="n">
        <f aca="false">($AZ120-$AH120)/Delta+BG120</f>
        <v>-0.349288888888886</v>
      </c>
      <c r="BI120" s="114" t="n">
        <f aca="false">($AZ120-$AH120)/Delta+BH120</f>
        <v>-0.935999999999997</v>
      </c>
      <c r="BJ120" s="114" t="n">
        <f aca="false">($AZ120-$AH120)/Delta+BI120</f>
        <v>-1.52271111111111</v>
      </c>
    </row>
    <row r="121" customFormat="false" ht="12.8" hidden="false" customHeight="false" outlineLevel="0" collapsed="false">
      <c r="A121" s="102" t="n">
        <f aca="false">(A$7-A$2)/5+A120</f>
        <v>154</v>
      </c>
      <c r="B121" s="103" t="n">
        <v>0</v>
      </c>
      <c r="C121" s="103" t="n">
        <f aca="false">$H121/6+B121</f>
        <v>0.7537</v>
      </c>
      <c r="D121" s="103" t="n">
        <f aca="false">$H121/6+C121</f>
        <v>1.5074</v>
      </c>
      <c r="E121" s="103" t="n">
        <f aca="false">$H121/6+D121</f>
        <v>2.2611</v>
      </c>
      <c r="F121" s="103" t="n">
        <f aca="false">$H121/6+E121</f>
        <v>3.0148</v>
      </c>
      <c r="G121" s="103" t="n">
        <f aca="false">$H121/6+F121</f>
        <v>3.7685</v>
      </c>
      <c r="H121" s="103" t="n">
        <f aca="false">(H122-H117)/5+H120</f>
        <v>4.5222</v>
      </c>
      <c r="I121" s="103" t="n">
        <f aca="false">(I122-I117)/5+I120</f>
        <v>5.073</v>
      </c>
      <c r="J121" s="103" t="n">
        <f aca="false">(J122-J117)/5+J120</f>
        <v>5.5952</v>
      </c>
      <c r="K121" s="103" t="n">
        <f aca="false">(K122-K117)/5+K120</f>
        <v>6.2016</v>
      </c>
      <c r="L121" s="103" t="n">
        <f aca="false">(L122-L117)/5+L120</f>
        <v>6.821</v>
      </c>
      <c r="M121" s="103" t="n">
        <f aca="false">(M122-M117)/5+M120</f>
        <v>7.739</v>
      </c>
      <c r="N121" s="103" t="n">
        <f aca="false">(N122-N117)/5+N120</f>
        <v>8.7346</v>
      </c>
      <c r="O121" s="103" t="n">
        <f aca="false">(O122-O117)/5+O120</f>
        <v>9.6426</v>
      </c>
      <c r="P121" s="103" t="n">
        <f aca="false">(P122-P117)/5+P120</f>
        <v>10.64</v>
      </c>
      <c r="Q121" s="103" t="n">
        <f aca="false">(R121+P121)/2</f>
        <v>11.894</v>
      </c>
      <c r="R121" s="103" t="n">
        <f aca="false">(R122-R117)/5+R120</f>
        <v>13.148</v>
      </c>
      <c r="S121" s="103" t="n">
        <f aca="false">(T121+R121)/2</f>
        <v>15.803</v>
      </c>
      <c r="T121" s="103" t="n">
        <f aca="false">(T122-T117)/5+T120</f>
        <v>18.458</v>
      </c>
      <c r="U121" s="103" t="n">
        <f aca="false">(V121+T121)/2</f>
        <v>19.28</v>
      </c>
      <c r="V121" s="103" t="n">
        <f aca="false">(V122-V117)/5+V120</f>
        <v>20.102</v>
      </c>
      <c r="W121" s="103" t="n">
        <f aca="false">(X121+V121)/2</f>
        <v>20.1875</v>
      </c>
      <c r="X121" s="103" t="n">
        <f aca="false">(X122-X117)/5+X120</f>
        <v>20.273</v>
      </c>
      <c r="Y121" s="103" t="n">
        <f aca="false">(Z121+X121)/2</f>
        <v>19.7569</v>
      </c>
      <c r="Z121" s="103" t="n">
        <f aca="false">(Z122-Z117)/5+Z120</f>
        <v>19.2408</v>
      </c>
      <c r="AA121" s="103" t="n">
        <f aca="false">(AB121+Z121)/2</f>
        <v>18.4415</v>
      </c>
      <c r="AB121" s="103" t="n">
        <f aca="false">(AB122-AB117)/5+AB120</f>
        <v>17.6422</v>
      </c>
      <c r="AC121" s="103" t="n">
        <f aca="false">(AD121+AB121)/2</f>
        <v>17.1933</v>
      </c>
      <c r="AD121" s="103" t="n">
        <f aca="false">(AD122-AD117)/5+AD120</f>
        <v>16.7444</v>
      </c>
      <c r="AE121" s="103" t="n">
        <f aca="false">(AF121+AD121)/2</f>
        <v>16.2285</v>
      </c>
      <c r="AF121" s="103" t="n">
        <f aca="false">(AF122-AF117)/5+AF120</f>
        <v>15.7126</v>
      </c>
      <c r="AG121" s="103" t="n">
        <f aca="false">(AH121+AF121)/2</f>
        <v>15.1291</v>
      </c>
      <c r="AH121" s="103" t="n">
        <f aca="false">(AH122-AH117)/5+AH120</f>
        <v>14.5456</v>
      </c>
      <c r="AI121" s="103" t="n">
        <f aca="false">($AZ121-$AH121)/18+AH121</f>
        <v>13.9770777777778</v>
      </c>
      <c r="AJ121" s="103" t="n">
        <f aca="false">($AZ121-$AH121)/18+AI121</f>
        <v>13.4085555555556</v>
      </c>
      <c r="AK121" s="103" t="n">
        <f aca="false">($AZ121-$AH121)/18+AJ121</f>
        <v>12.8400333333333</v>
      </c>
      <c r="AL121" s="103" t="n">
        <f aca="false">($AZ121-$AH121)/18+AK121</f>
        <v>12.2715111111111</v>
      </c>
      <c r="AM121" s="103" t="n">
        <f aca="false">($AZ121-$AH121)/18+AL121</f>
        <v>11.7029888888889</v>
      </c>
      <c r="AN121" s="103" t="n">
        <f aca="false">($AZ121-$AH121)/18+AM121</f>
        <v>11.1344666666667</v>
      </c>
      <c r="AO121" s="103" t="n">
        <f aca="false">($AZ121-$AH121)/18+AN121</f>
        <v>10.5659444444444</v>
      </c>
      <c r="AP121" s="103" t="n">
        <f aca="false">($AZ121-$AH121)/18+AO121</f>
        <v>9.99742222222222</v>
      </c>
      <c r="AQ121" s="103" t="n">
        <f aca="false">($AZ121-$AH121)/18+AP121</f>
        <v>9.4289</v>
      </c>
      <c r="AR121" s="103" t="n">
        <f aca="false">($AZ121-$AH121)/18+AQ121</f>
        <v>8.86037777777777</v>
      </c>
      <c r="AS121" s="103" t="n">
        <f aca="false">($AZ121-$AH121)/18+AR121</f>
        <v>8.29185555555555</v>
      </c>
      <c r="AT121" s="103" t="n">
        <f aca="false">($AZ121-$AH121)/18+AS121</f>
        <v>7.72333333333333</v>
      </c>
      <c r="AU121" s="103" t="n">
        <f aca="false">($AZ121-$AH121)/18+AT121</f>
        <v>7.15481111111111</v>
      </c>
      <c r="AV121" s="103" t="n">
        <f aca="false">($AZ121-$AH121)/18+AU121</f>
        <v>6.58628888888889</v>
      </c>
      <c r="AW121" s="103" t="n">
        <f aca="false">($AZ121-$AH121)/18+AV121</f>
        <v>6.01776666666666</v>
      </c>
      <c r="AX121" s="103" t="n">
        <f aca="false">($AZ121-$AH121)/18+AW121</f>
        <v>5.44924444444444</v>
      </c>
      <c r="AY121" s="103" t="n">
        <f aca="false">($AZ121-$AH121)/18+AX121</f>
        <v>4.88072222222222</v>
      </c>
      <c r="AZ121" s="103" t="n">
        <f aca="false">(AZ122-AZ117)/5+AZ120</f>
        <v>4.3122</v>
      </c>
      <c r="BA121" s="114" t="n">
        <f aca="false">($AZ121-$AH121)/Delta+AZ121</f>
        <v>3.74367777777778</v>
      </c>
      <c r="BB121" s="114" t="n">
        <f aca="false">($AZ121-$AH121)/Delta+BA121</f>
        <v>3.17515555555556</v>
      </c>
      <c r="BC121" s="114" t="n">
        <f aca="false">($AZ121-$AH121)/Delta+BB121</f>
        <v>2.60663333333334</v>
      </c>
      <c r="BD121" s="114" t="n">
        <f aca="false">($AZ121-$AH121)/Delta+BC121</f>
        <v>2.03811111111111</v>
      </c>
      <c r="BE121" s="114" t="n">
        <f aca="false">($AZ121-$AH121)/Delta+BD121</f>
        <v>1.46958888888889</v>
      </c>
      <c r="BF121" s="114" t="n">
        <f aca="false">($AZ121-$AH121)/Delta+BE121</f>
        <v>0.901066666666669</v>
      </c>
      <c r="BG121" s="114" t="n">
        <f aca="false">($AZ121-$AH121)/Delta+BF121</f>
        <v>0.332544444444447</v>
      </c>
      <c r="BH121" s="114" t="n">
        <f aca="false">($AZ121-$AH121)/Delta+BG121</f>
        <v>-0.235977777777775</v>
      </c>
      <c r="BI121" s="114" t="n">
        <f aca="false">($AZ121-$AH121)/Delta+BH121</f>
        <v>-0.804499999999997</v>
      </c>
      <c r="BJ121" s="114" t="n">
        <f aca="false">($AZ121-$AH121)/Delta+BI121</f>
        <v>-1.37302222222222</v>
      </c>
    </row>
    <row r="122" customFormat="false" ht="12.8" hidden="false" customHeight="false" outlineLevel="0" collapsed="false">
      <c r="A122" s="102" t="n">
        <f aca="false">A117+5</f>
        <v>155</v>
      </c>
      <c r="B122" s="103" t="n">
        <v>0</v>
      </c>
      <c r="C122" s="103" t="n">
        <f aca="false">$H122/6+B122</f>
        <v>0.748166666666667</v>
      </c>
      <c r="D122" s="103" t="n">
        <f aca="false">$H122/6+C122</f>
        <v>1.49633333333333</v>
      </c>
      <c r="E122" s="103" t="n">
        <f aca="false">$H122/6+D122</f>
        <v>2.2445</v>
      </c>
      <c r="F122" s="103" t="n">
        <f aca="false">$H122/6+E122</f>
        <v>2.99266666666667</v>
      </c>
      <c r="G122" s="103" t="n">
        <f aca="false">$H122/6+F122</f>
        <v>3.74083333333333</v>
      </c>
      <c r="H122" s="113" t="n">
        <f aca="false">polar_type22!$AH$6</f>
        <v>4.489</v>
      </c>
      <c r="I122" s="113" t="n">
        <f aca="false">polar_type22!$AH$7</f>
        <v>5.035</v>
      </c>
      <c r="J122" s="113" t="n">
        <f aca="false">polar_type22!$AH$8</f>
        <v>5.557</v>
      </c>
      <c r="K122" s="113" t="n">
        <f aca="false">polar_type22!$AH$9</f>
        <v>6.137</v>
      </c>
      <c r="L122" s="113" t="n">
        <f aca="false">polar_type22!$AH$10</f>
        <v>6.745</v>
      </c>
      <c r="M122" s="113" t="n">
        <f aca="false">polar_type22!$AH$11</f>
        <v>7.655</v>
      </c>
      <c r="N122" s="113" t="n">
        <f aca="false">polar_type22!$AH$12</f>
        <v>8.662</v>
      </c>
      <c r="O122" s="113" t="n">
        <f aca="false">polar_type22!$AH$13</f>
        <v>9.5</v>
      </c>
      <c r="P122" s="113" t="n">
        <f aca="false">polar_type22!$AH$14</f>
        <v>10.45</v>
      </c>
      <c r="Q122" s="103" t="n">
        <f aca="false">(R122+P122)/2</f>
        <v>11.4</v>
      </c>
      <c r="R122" s="113" t="n">
        <f aca="false">polar_type22!$AH$15</f>
        <v>12.35</v>
      </c>
      <c r="S122" s="103" t="n">
        <f aca="false">(T122+R122)/2</f>
        <v>15.2</v>
      </c>
      <c r="T122" s="113" t="n">
        <f aca="false">polar_type22!$AH$16</f>
        <v>18.05</v>
      </c>
      <c r="U122" s="103" t="n">
        <f aca="false">(V122+T122)/2</f>
        <v>18.8575</v>
      </c>
      <c r="V122" s="113" t="n">
        <f aca="false">polar_type22!$AH$17</f>
        <v>19.665</v>
      </c>
      <c r="W122" s="103" t="n">
        <f aca="false">(X122+V122)/2</f>
        <v>19.7125</v>
      </c>
      <c r="X122" s="113" t="n">
        <f aca="false">polar_type22!$AH$18</f>
        <v>19.76</v>
      </c>
      <c r="Y122" s="103" t="n">
        <f aca="false">(Z122+X122)/2</f>
        <v>19.2535</v>
      </c>
      <c r="Z122" s="113" t="n">
        <f aca="false">polar_type22!$AH$19</f>
        <v>18.747</v>
      </c>
      <c r="AA122" s="103" t="n">
        <f aca="false">(AB122+Z122)/2</f>
        <v>17.9345</v>
      </c>
      <c r="AB122" s="113" t="n">
        <f aca="false">polar_type22!$AH$20</f>
        <v>17.122</v>
      </c>
      <c r="AC122" s="103" t="n">
        <f aca="false">(AD122+AB122)/2</f>
        <v>16.719</v>
      </c>
      <c r="AD122" s="113" t="n">
        <f aca="false">polar_type22!$AH$21</f>
        <v>16.316</v>
      </c>
      <c r="AE122" s="103" t="n">
        <f aca="false">(AF122+AD122)/2</f>
        <v>15.8265</v>
      </c>
      <c r="AF122" s="113" t="n">
        <f aca="false">polar_type22!$AH$22</f>
        <v>15.337</v>
      </c>
      <c r="AG122" s="103" t="n">
        <f aca="false">(AH122+AF122)/2</f>
        <v>14.7615</v>
      </c>
      <c r="AH122" s="113" t="n">
        <f aca="false">polar_type22!$AH$23</f>
        <v>14.186</v>
      </c>
      <c r="AI122" s="103" t="n">
        <f aca="false">($AZ122-$AH122)/18+AH122</f>
        <v>13.6356666666667</v>
      </c>
      <c r="AJ122" s="103" t="n">
        <f aca="false">($AZ122-$AH122)/18+AI122</f>
        <v>13.0853333333333</v>
      </c>
      <c r="AK122" s="103" t="n">
        <f aca="false">($AZ122-$AH122)/18+AJ122</f>
        <v>12.535</v>
      </c>
      <c r="AL122" s="103" t="n">
        <f aca="false">($AZ122-$AH122)/18+AK122</f>
        <v>11.9846666666667</v>
      </c>
      <c r="AM122" s="103" t="n">
        <f aca="false">($AZ122-$AH122)/18+AL122</f>
        <v>11.4343333333333</v>
      </c>
      <c r="AN122" s="103" t="n">
        <f aca="false">($AZ122-$AH122)/18+AM122</f>
        <v>10.884</v>
      </c>
      <c r="AO122" s="103" t="n">
        <f aca="false">($AZ122-$AH122)/18+AN122</f>
        <v>10.3336666666667</v>
      </c>
      <c r="AP122" s="103" t="n">
        <f aca="false">($AZ122-$AH122)/18+AO122</f>
        <v>9.78333333333334</v>
      </c>
      <c r="AQ122" s="103" t="n">
        <f aca="false">($AZ122-$AH122)/18+AP122</f>
        <v>9.23300000000001</v>
      </c>
      <c r="AR122" s="103" t="n">
        <f aca="false">($AZ122-$AH122)/18+AQ122</f>
        <v>8.68266666666667</v>
      </c>
      <c r="AS122" s="103" t="n">
        <f aca="false">($AZ122-$AH122)/18+AR122</f>
        <v>8.13233333333334</v>
      </c>
      <c r="AT122" s="103" t="n">
        <f aca="false">($AZ122-$AH122)/18+AS122</f>
        <v>7.58200000000001</v>
      </c>
      <c r="AU122" s="103" t="n">
        <f aca="false">($AZ122-$AH122)/18+AT122</f>
        <v>7.03166666666667</v>
      </c>
      <c r="AV122" s="103" t="n">
        <f aca="false">($AZ122-$AH122)/18+AU122</f>
        <v>6.48133333333334</v>
      </c>
      <c r="AW122" s="103" t="n">
        <f aca="false">($AZ122-$AH122)/18+AV122</f>
        <v>5.93100000000001</v>
      </c>
      <c r="AX122" s="103" t="n">
        <f aca="false">($AZ122-$AH122)/18+AW122</f>
        <v>5.38066666666667</v>
      </c>
      <c r="AY122" s="103" t="n">
        <f aca="false">($AZ122-$AH122)/18+AX122</f>
        <v>4.83033333333334</v>
      </c>
      <c r="AZ122" s="113" t="n">
        <f aca="false">polar_type22!$AH$24</f>
        <v>4.28</v>
      </c>
      <c r="BA122" s="114" t="n">
        <f aca="false">($AZ122-$AH122)/Delta+AZ122</f>
        <v>3.72966666666667</v>
      </c>
      <c r="BB122" s="114" t="n">
        <f aca="false">($AZ122-$AH122)/Delta+BA122</f>
        <v>3.17933333333333</v>
      </c>
      <c r="BC122" s="114" t="n">
        <f aca="false">($AZ122-$AH122)/Delta+BB122</f>
        <v>2.629</v>
      </c>
      <c r="BD122" s="114" t="n">
        <f aca="false">($AZ122-$AH122)/Delta+BC122</f>
        <v>2.07866666666667</v>
      </c>
      <c r="BE122" s="114" t="n">
        <f aca="false">($AZ122-$AH122)/Delta+BD122</f>
        <v>1.52833333333333</v>
      </c>
      <c r="BF122" s="114" t="n">
        <f aca="false">($AZ122-$AH122)/Delta+BE122</f>
        <v>0.978000000000001</v>
      </c>
      <c r="BG122" s="114" t="n">
        <f aca="false">($AZ122-$AH122)/Delta+BF122</f>
        <v>0.427666666666668</v>
      </c>
      <c r="BH122" s="114" t="n">
        <f aca="false">($AZ122-$AH122)/Delta+BG122</f>
        <v>-0.122666666666665</v>
      </c>
      <c r="BI122" s="114" t="n">
        <f aca="false">($AZ122-$AH122)/Delta+BH122</f>
        <v>-0.672999999999998</v>
      </c>
      <c r="BJ122" s="114" t="n">
        <f aca="false">($AZ122-$AH122)/Delta+BI122</f>
        <v>-1.22333333333333</v>
      </c>
    </row>
    <row r="123" customFormat="false" ht="12.8" hidden="false" customHeight="false" outlineLevel="0" collapsed="false">
      <c r="A123" s="102" t="n">
        <f aca="false">(A$7-A$2)/5+A122</f>
        <v>156</v>
      </c>
      <c r="B123" s="103" t="n">
        <v>0</v>
      </c>
      <c r="C123" s="103" t="n">
        <f aca="false">$H123/6+B123</f>
        <v>0.7426</v>
      </c>
      <c r="D123" s="103" t="n">
        <f aca="false">$H123/6+C123</f>
        <v>1.4852</v>
      </c>
      <c r="E123" s="103" t="n">
        <f aca="false">$H123/6+D123</f>
        <v>2.2278</v>
      </c>
      <c r="F123" s="103" t="n">
        <f aca="false">$H123/6+E123</f>
        <v>2.9704</v>
      </c>
      <c r="G123" s="103" t="n">
        <f aca="false">$H123/6+F123</f>
        <v>3.713</v>
      </c>
      <c r="H123" s="103" t="n">
        <f aca="false">(H127-H122)/5+H122</f>
        <v>4.4556</v>
      </c>
      <c r="I123" s="103" t="n">
        <f aca="false">(I127-I122)/5+I122</f>
        <v>4.997</v>
      </c>
      <c r="J123" s="103" t="n">
        <f aca="false">(J127-J122)/5+J122</f>
        <v>5.519</v>
      </c>
      <c r="K123" s="103" t="n">
        <f aca="false">(K127-K122)/5+K122</f>
        <v>6.0724</v>
      </c>
      <c r="L123" s="103" t="n">
        <f aca="false">(L127-L122)/5+L122</f>
        <v>6.669</v>
      </c>
      <c r="M123" s="103" t="n">
        <f aca="false">(M127-M122)/5+M122</f>
        <v>7.5822</v>
      </c>
      <c r="N123" s="103" t="n">
        <f aca="false">(N127-N122)/5+N122</f>
        <v>8.589</v>
      </c>
      <c r="O123" s="103" t="n">
        <f aca="false">(O127-O122)/5+O122</f>
        <v>9.4192</v>
      </c>
      <c r="P123" s="103" t="n">
        <f aca="false">(P127-P122)/5+P122</f>
        <v>10.3496</v>
      </c>
      <c r="Q123" s="103" t="n">
        <f aca="false">(R123+P123)/2</f>
        <v>11.3023</v>
      </c>
      <c r="R123" s="103" t="n">
        <f aca="false">(R127-R122)/5+R122</f>
        <v>12.255</v>
      </c>
      <c r="S123" s="103" t="n">
        <f aca="false">(T123+R123)/2</f>
        <v>14.6775</v>
      </c>
      <c r="T123" s="103" t="n">
        <f aca="false">(T127-T122)/5+T122</f>
        <v>17.1</v>
      </c>
      <c r="U123" s="103" t="n">
        <f aca="false">(V123+T123)/2</f>
        <v>17.841</v>
      </c>
      <c r="V123" s="103" t="n">
        <f aca="false">(V127-V122)/5+V122</f>
        <v>18.582</v>
      </c>
      <c r="W123" s="103" t="n">
        <f aca="false">(X123+V123)/2</f>
        <v>18.8174</v>
      </c>
      <c r="X123" s="103" t="n">
        <f aca="false">(X127-X122)/5+X122</f>
        <v>19.0528</v>
      </c>
      <c r="Y123" s="103" t="n">
        <f aca="false">(Z123+X123)/2</f>
        <v>18.5943</v>
      </c>
      <c r="Z123" s="103" t="n">
        <f aca="false">(Z127-Z122)/5+Z122</f>
        <v>18.1358</v>
      </c>
      <c r="AA123" s="103" t="n">
        <f aca="false">(AB123+Z123)/2</f>
        <v>17.3688</v>
      </c>
      <c r="AB123" s="103" t="n">
        <f aca="false">(AB127-AB122)/5+AB122</f>
        <v>16.6018</v>
      </c>
      <c r="AC123" s="103" t="n">
        <f aca="false">(AD123+AB123)/2</f>
        <v>16.2045</v>
      </c>
      <c r="AD123" s="103" t="n">
        <f aca="false">(AD127-AD122)/5+AD122</f>
        <v>15.8072</v>
      </c>
      <c r="AE123" s="103" t="n">
        <f aca="false">(AF123+AD123)/2</f>
        <v>15.3203</v>
      </c>
      <c r="AF123" s="103" t="n">
        <f aca="false">(AF127-AF122)/5+AF122</f>
        <v>14.8334</v>
      </c>
      <c r="AG123" s="103" t="n">
        <f aca="false">(AH123+AF123)/2</f>
        <v>14.2803</v>
      </c>
      <c r="AH123" s="103" t="n">
        <f aca="false">(AH127-AH122)/5+AH122</f>
        <v>13.7272</v>
      </c>
      <c r="AI123" s="103" t="n">
        <f aca="false">($AZ123-$AH123)/18+AH123</f>
        <v>13.2001444444444</v>
      </c>
      <c r="AJ123" s="103" t="n">
        <f aca="false">($AZ123-$AH123)/18+AI123</f>
        <v>12.6730888888889</v>
      </c>
      <c r="AK123" s="103" t="n">
        <f aca="false">($AZ123-$AH123)/18+AJ123</f>
        <v>12.1460333333333</v>
      </c>
      <c r="AL123" s="103" t="n">
        <f aca="false">($AZ123-$AH123)/18+AK123</f>
        <v>11.6189777777778</v>
      </c>
      <c r="AM123" s="103" t="n">
        <f aca="false">($AZ123-$AH123)/18+AL123</f>
        <v>11.0919222222222</v>
      </c>
      <c r="AN123" s="103" t="n">
        <f aca="false">($AZ123-$AH123)/18+AM123</f>
        <v>10.5648666666667</v>
      </c>
      <c r="AO123" s="103" t="n">
        <f aca="false">($AZ123-$AH123)/18+AN123</f>
        <v>10.0378111111111</v>
      </c>
      <c r="AP123" s="103" t="n">
        <f aca="false">($AZ123-$AH123)/18+AO123</f>
        <v>9.51075555555555</v>
      </c>
      <c r="AQ123" s="103" t="n">
        <f aca="false">($AZ123-$AH123)/18+AP123</f>
        <v>8.9837</v>
      </c>
      <c r="AR123" s="103" t="n">
        <f aca="false">($AZ123-$AH123)/18+AQ123</f>
        <v>8.45664444444444</v>
      </c>
      <c r="AS123" s="103" t="n">
        <f aca="false">($AZ123-$AH123)/18+AR123</f>
        <v>7.92958888888888</v>
      </c>
      <c r="AT123" s="103" t="n">
        <f aca="false">($AZ123-$AH123)/18+AS123</f>
        <v>7.40253333333333</v>
      </c>
      <c r="AU123" s="103" t="n">
        <f aca="false">($AZ123-$AH123)/18+AT123</f>
        <v>6.87547777777777</v>
      </c>
      <c r="AV123" s="103" t="n">
        <f aca="false">($AZ123-$AH123)/18+AU123</f>
        <v>6.34842222222222</v>
      </c>
      <c r="AW123" s="103" t="n">
        <f aca="false">($AZ123-$AH123)/18+AV123</f>
        <v>5.82136666666666</v>
      </c>
      <c r="AX123" s="103" t="n">
        <f aca="false">($AZ123-$AH123)/18+AW123</f>
        <v>5.29431111111111</v>
      </c>
      <c r="AY123" s="103" t="n">
        <f aca="false">($AZ123-$AH123)/18+AX123</f>
        <v>4.76725555555555</v>
      </c>
      <c r="AZ123" s="103" t="n">
        <f aca="false">(AZ127-AZ122)/5+AZ122</f>
        <v>4.2402</v>
      </c>
      <c r="BA123" s="114" t="n">
        <f aca="false">($AZ123-$AH123)/Delta+AZ123</f>
        <v>3.71314444444444</v>
      </c>
      <c r="BB123" s="114" t="n">
        <f aca="false">($AZ123-$AH123)/Delta+BA123</f>
        <v>3.18608888888889</v>
      </c>
      <c r="BC123" s="114" t="n">
        <f aca="false">($AZ123-$AH123)/Delta+BB123</f>
        <v>2.65903333333333</v>
      </c>
      <c r="BD123" s="114" t="n">
        <f aca="false">($AZ123-$AH123)/Delta+BC123</f>
        <v>2.13197777777778</v>
      </c>
      <c r="BE123" s="114" t="n">
        <f aca="false">($AZ123-$AH123)/Delta+BD123</f>
        <v>1.60492222222222</v>
      </c>
      <c r="BF123" s="114" t="n">
        <f aca="false">($AZ123-$AH123)/Delta+BE123</f>
        <v>1.07786666666667</v>
      </c>
      <c r="BG123" s="114" t="n">
        <f aca="false">($AZ123-$AH123)/Delta+BF123</f>
        <v>0.550811111111111</v>
      </c>
      <c r="BH123" s="114" t="n">
        <f aca="false">($AZ123-$AH123)/Delta+BG123</f>
        <v>0.023755555555556</v>
      </c>
      <c r="BI123" s="114" t="n">
        <f aca="false">($AZ123-$AH123)/Delta+BH123</f>
        <v>-0.5033</v>
      </c>
      <c r="BJ123" s="114" t="n">
        <f aca="false">($AZ123-$AH123)/Delta+BI123</f>
        <v>-1.03035555555556</v>
      </c>
    </row>
    <row r="124" customFormat="false" ht="12.8" hidden="false" customHeight="false" outlineLevel="0" collapsed="false">
      <c r="A124" s="102" t="n">
        <f aca="false">(A$7-A$2)/5+A123</f>
        <v>157</v>
      </c>
      <c r="B124" s="103" t="n">
        <v>0</v>
      </c>
      <c r="C124" s="103" t="n">
        <f aca="false">$H124/6+B124</f>
        <v>0.737033333333333</v>
      </c>
      <c r="D124" s="103" t="n">
        <f aca="false">$H124/6+C124</f>
        <v>1.47406666666667</v>
      </c>
      <c r="E124" s="103" t="n">
        <f aca="false">$H124/6+D124</f>
        <v>2.2111</v>
      </c>
      <c r="F124" s="103" t="n">
        <f aca="false">$H124/6+E124</f>
        <v>2.94813333333333</v>
      </c>
      <c r="G124" s="103" t="n">
        <f aca="false">$H124/6+F124</f>
        <v>3.68516666666667</v>
      </c>
      <c r="H124" s="103" t="n">
        <f aca="false">(H127-H122)/5+H123</f>
        <v>4.4222</v>
      </c>
      <c r="I124" s="103" t="n">
        <f aca="false">(I127-I122)/5+I123</f>
        <v>4.959</v>
      </c>
      <c r="J124" s="103" t="n">
        <f aca="false">(J127-J122)/5+J123</f>
        <v>5.481</v>
      </c>
      <c r="K124" s="103" t="n">
        <f aca="false">(K127-K122)/5+K123</f>
        <v>6.0078</v>
      </c>
      <c r="L124" s="103" t="n">
        <f aca="false">(L127-L122)/5+L123</f>
        <v>6.593</v>
      </c>
      <c r="M124" s="103" t="n">
        <f aca="false">(M127-M122)/5+M123</f>
        <v>7.5094</v>
      </c>
      <c r="N124" s="103" t="n">
        <f aca="false">(N127-N122)/5+N123</f>
        <v>8.516</v>
      </c>
      <c r="O124" s="103" t="n">
        <f aca="false">(O127-O122)/5+O123</f>
        <v>9.3384</v>
      </c>
      <c r="P124" s="103" t="n">
        <f aca="false">(P127-P122)/5+P123</f>
        <v>10.2492</v>
      </c>
      <c r="Q124" s="103" t="n">
        <f aca="false">(R124+P124)/2</f>
        <v>11.2046</v>
      </c>
      <c r="R124" s="103" t="n">
        <f aca="false">(R127-R122)/5+R123</f>
        <v>12.16</v>
      </c>
      <c r="S124" s="103" t="n">
        <f aca="false">(T124+R124)/2</f>
        <v>14.155</v>
      </c>
      <c r="T124" s="103" t="n">
        <f aca="false">(T127-T122)/5+T123</f>
        <v>16.15</v>
      </c>
      <c r="U124" s="103" t="n">
        <f aca="false">(V124+T124)/2</f>
        <v>16.8245</v>
      </c>
      <c r="V124" s="103" t="n">
        <f aca="false">(V127-V122)/5+V123</f>
        <v>17.499</v>
      </c>
      <c r="W124" s="103" t="n">
        <f aca="false">(X124+V124)/2</f>
        <v>17.9223</v>
      </c>
      <c r="X124" s="103" t="n">
        <f aca="false">(X127-X122)/5+X123</f>
        <v>18.3456</v>
      </c>
      <c r="Y124" s="103" t="n">
        <f aca="false">(Z124+X124)/2</f>
        <v>17.9351</v>
      </c>
      <c r="Z124" s="103" t="n">
        <f aca="false">(Z127-Z122)/5+Z123</f>
        <v>17.5246</v>
      </c>
      <c r="AA124" s="103" t="n">
        <f aca="false">(AB124+Z124)/2</f>
        <v>16.8031</v>
      </c>
      <c r="AB124" s="103" t="n">
        <f aca="false">(AB127-AB122)/5+AB123</f>
        <v>16.0816</v>
      </c>
      <c r="AC124" s="103" t="n">
        <f aca="false">(AD124+AB124)/2</f>
        <v>15.69</v>
      </c>
      <c r="AD124" s="103" t="n">
        <f aca="false">(AD127-AD122)/5+AD123</f>
        <v>15.2984</v>
      </c>
      <c r="AE124" s="103" t="n">
        <f aca="false">(AF124+AD124)/2</f>
        <v>14.8141</v>
      </c>
      <c r="AF124" s="103" t="n">
        <f aca="false">(AF127-AF122)/5+AF123</f>
        <v>14.3298</v>
      </c>
      <c r="AG124" s="103" t="n">
        <f aca="false">(AH124+AF124)/2</f>
        <v>13.7991</v>
      </c>
      <c r="AH124" s="103" t="n">
        <f aca="false">(AH127-AH122)/5+AH123</f>
        <v>13.2684</v>
      </c>
      <c r="AI124" s="103" t="n">
        <f aca="false">($AZ124-$AH124)/18+AH124</f>
        <v>12.7646222222222</v>
      </c>
      <c r="AJ124" s="103" t="n">
        <f aca="false">($AZ124-$AH124)/18+AI124</f>
        <v>12.2608444444444</v>
      </c>
      <c r="AK124" s="103" t="n">
        <f aca="false">($AZ124-$AH124)/18+AJ124</f>
        <v>11.7570666666667</v>
      </c>
      <c r="AL124" s="103" t="n">
        <f aca="false">($AZ124-$AH124)/18+AK124</f>
        <v>11.2532888888889</v>
      </c>
      <c r="AM124" s="103" t="n">
        <f aca="false">($AZ124-$AH124)/18+AL124</f>
        <v>10.7495111111111</v>
      </c>
      <c r="AN124" s="103" t="n">
        <f aca="false">($AZ124-$AH124)/18+AM124</f>
        <v>10.2457333333333</v>
      </c>
      <c r="AO124" s="103" t="n">
        <f aca="false">($AZ124-$AH124)/18+AN124</f>
        <v>9.74195555555556</v>
      </c>
      <c r="AP124" s="103" t="n">
        <f aca="false">($AZ124-$AH124)/18+AO124</f>
        <v>9.23817777777778</v>
      </c>
      <c r="AQ124" s="103" t="n">
        <f aca="false">($AZ124-$AH124)/18+AP124</f>
        <v>8.7344</v>
      </c>
      <c r="AR124" s="103" t="n">
        <f aca="false">($AZ124-$AH124)/18+AQ124</f>
        <v>8.23062222222222</v>
      </c>
      <c r="AS124" s="103" t="n">
        <f aca="false">($AZ124-$AH124)/18+AR124</f>
        <v>7.72684444444445</v>
      </c>
      <c r="AT124" s="103" t="n">
        <f aca="false">($AZ124-$AH124)/18+AS124</f>
        <v>7.22306666666667</v>
      </c>
      <c r="AU124" s="103" t="n">
        <f aca="false">($AZ124-$AH124)/18+AT124</f>
        <v>6.71928888888889</v>
      </c>
      <c r="AV124" s="103" t="n">
        <f aca="false">($AZ124-$AH124)/18+AU124</f>
        <v>6.21551111111111</v>
      </c>
      <c r="AW124" s="103" t="n">
        <f aca="false">($AZ124-$AH124)/18+AV124</f>
        <v>5.71173333333334</v>
      </c>
      <c r="AX124" s="103" t="n">
        <f aca="false">($AZ124-$AH124)/18+AW124</f>
        <v>5.20795555555556</v>
      </c>
      <c r="AY124" s="103" t="n">
        <f aca="false">($AZ124-$AH124)/18+AX124</f>
        <v>4.70417777777778</v>
      </c>
      <c r="AZ124" s="103" t="n">
        <f aca="false">(AZ127-AZ122)/5+AZ123</f>
        <v>4.2004</v>
      </c>
      <c r="BA124" s="114" t="n">
        <f aca="false">($AZ124-$AH124)/Delta+AZ124</f>
        <v>3.69662222222222</v>
      </c>
      <c r="BB124" s="114" t="n">
        <f aca="false">($AZ124-$AH124)/Delta+BA124</f>
        <v>3.19284444444445</v>
      </c>
      <c r="BC124" s="114" t="n">
        <f aca="false">($AZ124-$AH124)/Delta+BB124</f>
        <v>2.68906666666667</v>
      </c>
      <c r="BD124" s="114" t="n">
        <f aca="false">($AZ124-$AH124)/Delta+BC124</f>
        <v>2.18528888888889</v>
      </c>
      <c r="BE124" s="114" t="n">
        <f aca="false">($AZ124-$AH124)/Delta+BD124</f>
        <v>1.68151111111111</v>
      </c>
      <c r="BF124" s="114" t="n">
        <f aca="false">($AZ124-$AH124)/Delta+BE124</f>
        <v>1.17773333333334</v>
      </c>
      <c r="BG124" s="114" t="n">
        <f aca="false">($AZ124-$AH124)/Delta+BF124</f>
        <v>0.673955555555557</v>
      </c>
      <c r="BH124" s="114" t="n">
        <f aca="false">($AZ124-$AH124)/Delta+BG124</f>
        <v>0.17017777777778</v>
      </c>
      <c r="BI124" s="114" t="n">
        <f aca="false">($AZ124-$AH124)/Delta+BH124</f>
        <v>-0.333599999999998</v>
      </c>
      <c r="BJ124" s="114" t="n">
        <f aca="false">($AZ124-$AH124)/Delta+BI124</f>
        <v>-0.837377777777776</v>
      </c>
    </row>
    <row r="125" customFormat="false" ht="12.8" hidden="false" customHeight="false" outlineLevel="0" collapsed="false">
      <c r="A125" s="102" t="n">
        <f aca="false">(A$7-A$2)/5+A124</f>
        <v>158</v>
      </c>
      <c r="B125" s="103" t="n">
        <v>0</v>
      </c>
      <c r="C125" s="103" t="n">
        <f aca="false">$H125/6+B125</f>
        <v>0.731466666666667</v>
      </c>
      <c r="D125" s="103" t="n">
        <f aca="false">$H125/6+C125</f>
        <v>1.46293333333333</v>
      </c>
      <c r="E125" s="103" t="n">
        <f aca="false">$H125/6+D125</f>
        <v>2.1944</v>
      </c>
      <c r="F125" s="103" t="n">
        <f aca="false">$H125/6+E125</f>
        <v>2.92586666666667</v>
      </c>
      <c r="G125" s="103" t="n">
        <f aca="false">$H125/6+F125</f>
        <v>3.65733333333333</v>
      </c>
      <c r="H125" s="103" t="n">
        <f aca="false">(H127-H122)/5+H124</f>
        <v>4.3888</v>
      </c>
      <c r="I125" s="103" t="n">
        <f aca="false">(I127-I122)/5+I124</f>
        <v>4.921</v>
      </c>
      <c r="J125" s="103" t="n">
        <f aca="false">(J127-J122)/5+J124</f>
        <v>5.443</v>
      </c>
      <c r="K125" s="103" t="n">
        <f aca="false">(K127-K122)/5+K124</f>
        <v>5.9432</v>
      </c>
      <c r="L125" s="103" t="n">
        <f aca="false">(L127-L122)/5+L124</f>
        <v>6.517</v>
      </c>
      <c r="M125" s="103" t="n">
        <f aca="false">(M127-M122)/5+M124</f>
        <v>7.4366</v>
      </c>
      <c r="N125" s="103" t="n">
        <f aca="false">(N127-N122)/5+N124</f>
        <v>8.443</v>
      </c>
      <c r="O125" s="103" t="n">
        <f aca="false">(O127-O122)/5+O124</f>
        <v>9.2576</v>
      </c>
      <c r="P125" s="103" t="n">
        <f aca="false">(P127-P122)/5+P124</f>
        <v>10.1488</v>
      </c>
      <c r="Q125" s="103" t="n">
        <f aca="false">(R125+P125)/2</f>
        <v>11.1069</v>
      </c>
      <c r="R125" s="103" t="n">
        <f aca="false">(R127-R122)/5+R124</f>
        <v>12.065</v>
      </c>
      <c r="S125" s="103" t="n">
        <f aca="false">(T125+R125)/2</f>
        <v>13.6325</v>
      </c>
      <c r="T125" s="103" t="n">
        <f aca="false">(T127-T122)/5+T124</f>
        <v>15.2</v>
      </c>
      <c r="U125" s="103" t="n">
        <f aca="false">(V125+T125)/2</f>
        <v>15.808</v>
      </c>
      <c r="V125" s="103" t="n">
        <f aca="false">(V127-V122)/5+V124</f>
        <v>16.416</v>
      </c>
      <c r="W125" s="103" t="n">
        <f aca="false">(X125+V125)/2</f>
        <v>17.0272</v>
      </c>
      <c r="X125" s="103" t="n">
        <f aca="false">(X127-X122)/5+X124</f>
        <v>17.6384</v>
      </c>
      <c r="Y125" s="103" t="n">
        <f aca="false">(Z125+X125)/2</f>
        <v>17.2759</v>
      </c>
      <c r="Z125" s="103" t="n">
        <f aca="false">(Z127-Z122)/5+Z124</f>
        <v>16.9134</v>
      </c>
      <c r="AA125" s="103" t="n">
        <f aca="false">(AB125+Z125)/2</f>
        <v>16.2374</v>
      </c>
      <c r="AB125" s="103" t="n">
        <f aca="false">(AB127-AB122)/5+AB124</f>
        <v>15.5614</v>
      </c>
      <c r="AC125" s="103" t="n">
        <f aca="false">(AD125+AB125)/2</f>
        <v>15.1755</v>
      </c>
      <c r="AD125" s="103" t="n">
        <f aca="false">(AD127-AD122)/5+AD124</f>
        <v>14.7896</v>
      </c>
      <c r="AE125" s="103" t="n">
        <f aca="false">(AF125+AD125)/2</f>
        <v>14.3079</v>
      </c>
      <c r="AF125" s="103" t="n">
        <f aca="false">(AF127-AF122)/5+AF124</f>
        <v>13.8262</v>
      </c>
      <c r="AG125" s="103" t="n">
        <f aca="false">(AH125+AF125)/2</f>
        <v>13.3179</v>
      </c>
      <c r="AH125" s="103" t="n">
        <f aca="false">(AH127-AH122)/5+AH124</f>
        <v>12.8096</v>
      </c>
      <c r="AI125" s="103" t="n">
        <f aca="false">($AZ125-$AH125)/18+AH125</f>
        <v>12.3291</v>
      </c>
      <c r="AJ125" s="103" t="n">
        <f aca="false">($AZ125-$AH125)/18+AI125</f>
        <v>11.8486</v>
      </c>
      <c r="AK125" s="103" t="n">
        <f aca="false">($AZ125-$AH125)/18+AJ125</f>
        <v>11.3681</v>
      </c>
      <c r="AL125" s="103" t="n">
        <f aca="false">($AZ125-$AH125)/18+AK125</f>
        <v>10.8876</v>
      </c>
      <c r="AM125" s="103" t="n">
        <f aca="false">($AZ125-$AH125)/18+AL125</f>
        <v>10.4071</v>
      </c>
      <c r="AN125" s="103" t="n">
        <f aca="false">($AZ125-$AH125)/18+AM125</f>
        <v>9.9266</v>
      </c>
      <c r="AO125" s="103" t="n">
        <f aca="false">($AZ125-$AH125)/18+AN125</f>
        <v>9.44610000000001</v>
      </c>
      <c r="AP125" s="103" t="n">
        <f aca="false">($AZ125-$AH125)/18+AO125</f>
        <v>8.96560000000001</v>
      </c>
      <c r="AQ125" s="103" t="n">
        <f aca="false">($AZ125-$AH125)/18+AP125</f>
        <v>8.48510000000001</v>
      </c>
      <c r="AR125" s="103" t="n">
        <f aca="false">($AZ125-$AH125)/18+AQ125</f>
        <v>8.00460000000001</v>
      </c>
      <c r="AS125" s="103" t="n">
        <f aca="false">($AZ125-$AH125)/18+AR125</f>
        <v>7.52410000000001</v>
      </c>
      <c r="AT125" s="103" t="n">
        <f aca="false">($AZ125-$AH125)/18+AS125</f>
        <v>7.04360000000001</v>
      </c>
      <c r="AU125" s="103" t="n">
        <f aca="false">($AZ125-$AH125)/18+AT125</f>
        <v>6.56310000000001</v>
      </c>
      <c r="AV125" s="103" t="n">
        <f aca="false">($AZ125-$AH125)/18+AU125</f>
        <v>6.08260000000001</v>
      </c>
      <c r="AW125" s="103" t="n">
        <f aca="false">($AZ125-$AH125)/18+AV125</f>
        <v>5.60210000000001</v>
      </c>
      <c r="AX125" s="103" t="n">
        <f aca="false">($AZ125-$AH125)/18+AW125</f>
        <v>5.12160000000001</v>
      </c>
      <c r="AY125" s="103" t="n">
        <f aca="false">($AZ125-$AH125)/18+AX125</f>
        <v>4.64110000000001</v>
      </c>
      <c r="AZ125" s="103" t="n">
        <f aca="false">(AZ127-AZ122)/5+AZ124</f>
        <v>4.1606</v>
      </c>
      <c r="BA125" s="114" t="n">
        <f aca="false">($AZ125-$AH125)/Delta+AZ125</f>
        <v>3.6801</v>
      </c>
      <c r="BB125" s="114" t="n">
        <f aca="false">($AZ125-$AH125)/Delta+BA125</f>
        <v>3.1996</v>
      </c>
      <c r="BC125" s="114" t="n">
        <f aca="false">($AZ125-$AH125)/Delta+BB125</f>
        <v>2.7191</v>
      </c>
      <c r="BD125" s="114" t="n">
        <f aca="false">($AZ125-$AH125)/Delta+BC125</f>
        <v>2.2386</v>
      </c>
      <c r="BE125" s="114" t="n">
        <f aca="false">($AZ125-$AH125)/Delta+BD125</f>
        <v>1.7581</v>
      </c>
      <c r="BF125" s="114" t="n">
        <f aca="false">($AZ125-$AH125)/Delta+BE125</f>
        <v>1.2776</v>
      </c>
      <c r="BG125" s="114" t="n">
        <f aca="false">($AZ125-$AH125)/Delta+BF125</f>
        <v>0.797100000000003</v>
      </c>
      <c r="BH125" s="114" t="n">
        <f aca="false">($AZ125-$AH125)/Delta+BG125</f>
        <v>0.316600000000003</v>
      </c>
      <c r="BI125" s="114" t="n">
        <f aca="false">($AZ125-$AH125)/Delta+BH125</f>
        <v>-0.163899999999997</v>
      </c>
      <c r="BJ125" s="114" t="n">
        <f aca="false">($AZ125-$AH125)/Delta+BI125</f>
        <v>-0.644399999999997</v>
      </c>
    </row>
    <row r="126" customFormat="false" ht="12.8" hidden="false" customHeight="false" outlineLevel="0" collapsed="false">
      <c r="A126" s="102" t="n">
        <f aca="false">(A$7-A$2)/5+A125</f>
        <v>159</v>
      </c>
      <c r="B126" s="103" t="n">
        <v>0</v>
      </c>
      <c r="C126" s="103" t="n">
        <f aca="false">$H126/6+B126</f>
        <v>0.7259</v>
      </c>
      <c r="D126" s="103" t="n">
        <f aca="false">$H126/6+C126</f>
        <v>1.4518</v>
      </c>
      <c r="E126" s="103" t="n">
        <f aca="false">$H126/6+D126</f>
        <v>2.1777</v>
      </c>
      <c r="F126" s="103" t="n">
        <f aca="false">$H126/6+E126</f>
        <v>2.9036</v>
      </c>
      <c r="G126" s="103" t="n">
        <f aca="false">$H126/6+F126</f>
        <v>3.6295</v>
      </c>
      <c r="H126" s="103" t="n">
        <f aca="false">(H127-H122)/5+H125</f>
        <v>4.3554</v>
      </c>
      <c r="I126" s="103" t="n">
        <f aca="false">(I127-I122)/5+I125</f>
        <v>4.883</v>
      </c>
      <c r="J126" s="103" t="n">
        <f aca="false">(J127-J122)/5+J125</f>
        <v>5.405</v>
      </c>
      <c r="K126" s="103" t="n">
        <f aca="false">(K127-K122)/5+K125</f>
        <v>5.8786</v>
      </c>
      <c r="L126" s="103" t="n">
        <f aca="false">(L127-L122)/5+L125</f>
        <v>6.441</v>
      </c>
      <c r="M126" s="103" t="n">
        <f aca="false">(M127-M122)/5+M125</f>
        <v>7.3638</v>
      </c>
      <c r="N126" s="103" t="n">
        <f aca="false">(N127-N122)/5+N125</f>
        <v>8.37</v>
      </c>
      <c r="O126" s="103" t="n">
        <f aca="false">(O127-O122)/5+O125</f>
        <v>9.1768</v>
      </c>
      <c r="P126" s="103" t="n">
        <f aca="false">(P127-P122)/5+P125</f>
        <v>10.0484</v>
      </c>
      <c r="Q126" s="103" t="n">
        <f aca="false">(R126+P126)/2</f>
        <v>11.0092</v>
      </c>
      <c r="R126" s="103" t="n">
        <f aca="false">(R127-R122)/5+R125</f>
        <v>11.97</v>
      </c>
      <c r="S126" s="103" t="n">
        <f aca="false">(T126+R126)/2</f>
        <v>13.11</v>
      </c>
      <c r="T126" s="103" t="n">
        <f aca="false">(T127-T122)/5+T125</f>
        <v>14.25</v>
      </c>
      <c r="U126" s="103" t="n">
        <f aca="false">(V126+T126)/2</f>
        <v>14.7915</v>
      </c>
      <c r="V126" s="103" t="n">
        <f aca="false">(V127-V122)/5+V125</f>
        <v>15.333</v>
      </c>
      <c r="W126" s="103" t="n">
        <f aca="false">(X126+V126)/2</f>
        <v>16.1321</v>
      </c>
      <c r="X126" s="103" t="n">
        <f aca="false">(X127-X122)/5+X125</f>
        <v>16.9312</v>
      </c>
      <c r="Y126" s="103" t="n">
        <f aca="false">(Z126+X126)/2</f>
        <v>16.6167</v>
      </c>
      <c r="Z126" s="103" t="n">
        <f aca="false">(Z127-Z122)/5+Z125</f>
        <v>16.3022</v>
      </c>
      <c r="AA126" s="103" t="n">
        <f aca="false">(AB126+Z126)/2</f>
        <v>15.6717</v>
      </c>
      <c r="AB126" s="103" t="n">
        <f aca="false">(AB127-AB122)/5+AB125</f>
        <v>15.0412</v>
      </c>
      <c r="AC126" s="103" t="n">
        <f aca="false">(AD126+AB126)/2</f>
        <v>14.661</v>
      </c>
      <c r="AD126" s="103" t="n">
        <f aca="false">(AD127-AD122)/5+AD125</f>
        <v>14.2808</v>
      </c>
      <c r="AE126" s="103" t="n">
        <f aca="false">(AF126+AD126)/2</f>
        <v>13.8017</v>
      </c>
      <c r="AF126" s="103" t="n">
        <f aca="false">(AF127-AF122)/5+AF125</f>
        <v>13.3226</v>
      </c>
      <c r="AG126" s="103" t="n">
        <f aca="false">(AH126+AF126)/2</f>
        <v>12.8367</v>
      </c>
      <c r="AH126" s="103" t="n">
        <f aca="false">(AH127-AH122)/5+AH125</f>
        <v>12.3508</v>
      </c>
      <c r="AI126" s="103" t="n">
        <f aca="false">($AZ126-$AH126)/18+AH126</f>
        <v>11.8935777777778</v>
      </c>
      <c r="AJ126" s="103" t="n">
        <f aca="false">($AZ126-$AH126)/18+AI126</f>
        <v>11.4363555555556</v>
      </c>
      <c r="AK126" s="103" t="n">
        <f aca="false">($AZ126-$AH126)/18+AJ126</f>
        <v>10.9791333333333</v>
      </c>
      <c r="AL126" s="103" t="n">
        <f aca="false">($AZ126-$AH126)/18+AK126</f>
        <v>10.5219111111111</v>
      </c>
      <c r="AM126" s="103" t="n">
        <f aca="false">($AZ126-$AH126)/18+AL126</f>
        <v>10.0646888888889</v>
      </c>
      <c r="AN126" s="103" t="n">
        <f aca="false">($AZ126-$AH126)/18+AM126</f>
        <v>9.60746666666666</v>
      </c>
      <c r="AO126" s="103" t="n">
        <f aca="false">($AZ126-$AH126)/18+AN126</f>
        <v>9.15024444444444</v>
      </c>
      <c r="AP126" s="103" t="n">
        <f aca="false">($AZ126-$AH126)/18+AO126</f>
        <v>8.69302222222222</v>
      </c>
      <c r="AQ126" s="103" t="n">
        <f aca="false">($AZ126-$AH126)/18+AP126</f>
        <v>8.2358</v>
      </c>
      <c r="AR126" s="103" t="n">
        <f aca="false">($AZ126-$AH126)/18+AQ126</f>
        <v>7.77857777777777</v>
      </c>
      <c r="AS126" s="103" t="n">
        <f aca="false">($AZ126-$AH126)/18+AR126</f>
        <v>7.32135555555555</v>
      </c>
      <c r="AT126" s="103" t="n">
        <f aca="false">($AZ126-$AH126)/18+AS126</f>
        <v>6.86413333333333</v>
      </c>
      <c r="AU126" s="103" t="n">
        <f aca="false">($AZ126-$AH126)/18+AT126</f>
        <v>6.40691111111111</v>
      </c>
      <c r="AV126" s="103" t="n">
        <f aca="false">($AZ126-$AH126)/18+AU126</f>
        <v>5.94968888888889</v>
      </c>
      <c r="AW126" s="103" t="n">
        <f aca="false">($AZ126-$AH126)/18+AV126</f>
        <v>5.49246666666667</v>
      </c>
      <c r="AX126" s="103" t="n">
        <f aca="false">($AZ126-$AH126)/18+AW126</f>
        <v>5.03524444444444</v>
      </c>
      <c r="AY126" s="103" t="n">
        <f aca="false">($AZ126-$AH126)/18+AX126</f>
        <v>4.57802222222222</v>
      </c>
      <c r="AZ126" s="103" t="n">
        <f aca="false">(AZ127-AZ122)/5+AZ125</f>
        <v>4.1208</v>
      </c>
      <c r="BA126" s="114" t="n">
        <f aca="false">($AZ126-$AH126)/Delta+AZ126</f>
        <v>3.66357777777778</v>
      </c>
      <c r="BB126" s="114" t="n">
        <f aca="false">($AZ126-$AH126)/Delta+BA126</f>
        <v>3.20635555555556</v>
      </c>
      <c r="BC126" s="114" t="n">
        <f aca="false">($AZ126-$AH126)/Delta+BB126</f>
        <v>2.74913333333334</v>
      </c>
      <c r="BD126" s="114" t="n">
        <f aca="false">($AZ126-$AH126)/Delta+BC126</f>
        <v>2.29191111111111</v>
      </c>
      <c r="BE126" s="114" t="n">
        <f aca="false">($AZ126-$AH126)/Delta+BD126</f>
        <v>1.83468888888889</v>
      </c>
      <c r="BF126" s="114" t="n">
        <f aca="false">($AZ126-$AH126)/Delta+BE126</f>
        <v>1.37746666666667</v>
      </c>
      <c r="BG126" s="114" t="n">
        <f aca="false">($AZ126-$AH126)/Delta+BF126</f>
        <v>0.920244444444447</v>
      </c>
      <c r="BH126" s="114" t="n">
        <f aca="false">($AZ126-$AH126)/Delta+BG126</f>
        <v>0.463022222222225</v>
      </c>
      <c r="BI126" s="114" t="n">
        <f aca="false">($AZ126-$AH126)/Delta+BH126</f>
        <v>0.00580000000000303</v>
      </c>
      <c r="BJ126" s="114" t="n">
        <f aca="false">($AZ126-$AH126)/Delta+BI126</f>
        <v>-0.451422222222219</v>
      </c>
    </row>
    <row r="127" customFormat="false" ht="12.8" hidden="false" customHeight="false" outlineLevel="0" collapsed="false">
      <c r="A127" s="102" t="n">
        <f aca="false">A122+5</f>
        <v>160</v>
      </c>
      <c r="B127" s="103" t="n">
        <v>0</v>
      </c>
      <c r="C127" s="103" t="n">
        <f aca="false">$H127/6+B127</f>
        <v>0.720333333333333</v>
      </c>
      <c r="D127" s="103" t="n">
        <f aca="false">$H127/6+C127</f>
        <v>1.44066666666667</v>
      </c>
      <c r="E127" s="103" t="n">
        <f aca="false">$H127/6+D127</f>
        <v>2.161</v>
      </c>
      <c r="F127" s="103" t="n">
        <f aca="false">$H127/6+E127</f>
        <v>2.88133333333333</v>
      </c>
      <c r="G127" s="103" t="n">
        <f aca="false">$H127/6+F127</f>
        <v>3.60166666666667</v>
      </c>
      <c r="H127" s="113" t="n">
        <f aca="false">polar_type22!$AI$6</f>
        <v>4.322</v>
      </c>
      <c r="I127" s="113" t="n">
        <f aca="false">polar_type22!$AI$7</f>
        <v>4.845</v>
      </c>
      <c r="J127" s="113" t="n">
        <f aca="false">polar_type22!$AI$8</f>
        <v>5.367</v>
      </c>
      <c r="K127" s="113" t="n">
        <f aca="false">polar_type22!$AI$9</f>
        <v>5.814</v>
      </c>
      <c r="L127" s="113" t="n">
        <f aca="false">polar_type22!$AI$10</f>
        <v>6.365</v>
      </c>
      <c r="M127" s="113" t="n">
        <f aca="false">polar_type22!$AI$11</f>
        <v>7.291</v>
      </c>
      <c r="N127" s="113" t="n">
        <f aca="false">polar_type22!$AI$12</f>
        <v>8.297</v>
      </c>
      <c r="O127" s="113" t="n">
        <f aca="false">polar_type22!$AI$13</f>
        <v>9.096</v>
      </c>
      <c r="P127" s="113" t="n">
        <f aca="false">polar_type22!$AI$14</f>
        <v>9.948</v>
      </c>
      <c r="Q127" s="103" t="n">
        <f aca="false">(R127+P127)/2</f>
        <v>10.9115</v>
      </c>
      <c r="R127" s="113" t="n">
        <f aca="false">polar_type22!$AI$15</f>
        <v>11.875</v>
      </c>
      <c r="S127" s="103" t="n">
        <f aca="false">(T127+R127)/2</f>
        <v>12.5875</v>
      </c>
      <c r="T127" s="113" t="n">
        <f aca="false">polar_type22!$AI$16</f>
        <v>13.3</v>
      </c>
      <c r="U127" s="103" t="n">
        <f aca="false">(V127+T127)/2</f>
        <v>13.775</v>
      </c>
      <c r="V127" s="113" t="n">
        <f aca="false">polar_type22!$AI$17</f>
        <v>14.25</v>
      </c>
      <c r="W127" s="103" t="n">
        <f aca="false">(X127+V127)/2</f>
        <v>15.237</v>
      </c>
      <c r="X127" s="113" t="n">
        <f aca="false">polar_type22!$AI$18</f>
        <v>16.224</v>
      </c>
      <c r="Y127" s="103" t="n">
        <f aca="false">(Z127+X127)/2</f>
        <v>15.9575</v>
      </c>
      <c r="Z127" s="113" t="n">
        <f aca="false">polar_type22!$AI$19</f>
        <v>15.691</v>
      </c>
      <c r="AA127" s="103" t="n">
        <f aca="false">(AB127+Z127)/2</f>
        <v>15.106</v>
      </c>
      <c r="AB127" s="113" t="n">
        <f aca="false">polar_type22!$AI$20</f>
        <v>14.521</v>
      </c>
      <c r="AC127" s="103" t="n">
        <f aca="false">(AD127+AB127)/2</f>
        <v>14.1465</v>
      </c>
      <c r="AD127" s="113" t="n">
        <f aca="false">polar_type22!$AI$21</f>
        <v>13.772</v>
      </c>
      <c r="AE127" s="103" t="n">
        <f aca="false">(AF127+AD127)/2</f>
        <v>13.2955</v>
      </c>
      <c r="AF127" s="113" t="n">
        <f aca="false">polar_type22!$AI$22</f>
        <v>12.819</v>
      </c>
      <c r="AG127" s="103" t="n">
        <f aca="false">(AH127+AF127)/2</f>
        <v>12.3555</v>
      </c>
      <c r="AH127" s="113" t="n">
        <f aca="false">polar_type22!$AI$23</f>
        <v>11.892</v>
      </c>
      <c r="AI127" s="103" t="n">
        <f aca="false">($AZ127-$AH127)/18+AH127</f>
        <v>11.4580555555556</v>
      </c>
      <c r="AJ127" s="103" t="n">
        <f aca="false">($AZ127-$AH127)/18+AI127</f>
        <v>11.0241111111111</v>
      </c>
      <c r="AK127" s="103" t="n">
        <f aca="false">($AZ127-$AH127)/18+AJ127</f>
        <v>10.5901666666667</v>
      </c>
      <c r="AL127" s="103" t="n">
        <f aca="false">($AZ127-$AH127)/18+AK127</f>
        <v>10.1562222222222</v>
      </c>
      <c r="AM127" s="103" t="n">
        <f aca="false">($AZ127-$AH127)/18+AL127</f>
        <v>9.72227777777778</v>
      </c>
      <c r="AN127" s="103" t="n">
        <f aca="false">($AZ127-$AH127)/18+AM127</f>
        <v>9.28833333333333</v>
      </c>
      <c r="AO127" s="103" t="n">
        <f aca="false">($AZ127-$AH127)/18+AN127</f>
        <v>8.85438888888889</v>
      </c>
      <c r="AP127" s="103" t="n">
        <f aca="false">($AZ127-$AH127)/18+AO127</f>
        <v>8.42044444444445</v>
      </c>
      <c r="AQ127" s="103" t="n">
        <f aca="false">($AZ127-$AH127)/18+AP127</f>
        <v>7.9865</v>
      </c>
      <c r="AR127" s="103" t="n">
        <f aca="false">($AZ127-$AH127)/18+AQ127</f>
        <v>7.55255555555556</v>
      </c>
      <c r="AS127" s="103" t="n">
        <f aca="false">($AZ127-$AH127)/18+AR127</f>
        <v>7.11861111111111</v>
      </c>
      <c r="AT127" s="103" t="n">
        <f aca="false">($AZ127-$AH127)/18+AS127</f>
        <v>6.68466666666667</v>
      </c>
      <c r="AU127" s="103" t="n">
        <f aca="false">($AZ127-$AH127)/18+AT127</f>
        <v>6.25072222222222</v>
      </c>
      <c r="AV127" s="103" t="n">
        <f aca="false">($AZ127-$AH127)/18+AU127</f>
        <v>5.81677777777778</v>
      </c>
      <c r="AW127" s="103" t="n">
        <f aca="false">($AZ127-$AH127)/18+AV127</f>
        <v>5.38283333333334</v>
      </c>
      <c r="AX127" s="103" t="n">
        <f aca="false">($AZ127-$AH127)/18+AW127</f>
        <v>4.94888888888889</v>
      </c>
      <c r="AY127" s="103" t="n">
        <f aca="false">($AZ127-$AH127)/18+AX127</f>
        <v>4.51494444444445</v>
      </c>
      <c r="AZ127" s="113" t="n">
        <f aca="false">polar_type22!$AI$24</f>
        <v>4.081</v>
      </c>
      <c r="BA127" s="114" t="n">
        <f aca="false">($AZ127-$AH127)/Delta+AZ127</f>
        <v>3.64705555555556</v>
      </c>
      <c r="BB127" s="114" t="n">
        <f aca="false">($AZ127-$AH127)/Delta+BA127</f>
        <v>3.21311111111111</v>
      </c>
      <c r="BC127" s="114" t="n">
        <f aca="false">($AZ127-$AH127)/Delta+BB127</f>
        <v>2.77916666666667</v>
      </c>
      <c r="BD127" s="114" t="n">
        <f aca="false">($AZ127-$AH127)/Delta+BC127</f>
        <v>2.34522222222222</v>
      </c>
      <c r="BE127" s="114" t="n">
        <f aca="false">($AZ127-$AH127)/Delta+BD127</f>
        <v>1.91127777777778</v>
      </c>
      <c r="BF127" s="114" t="n">
        <f aca="false">($AZ127-$AH127)/Delta+BE127</f>
        <v>1.47733333333333</v>
      </c>
      <c r="BG127" s="114" t="n">
        <f aca="false">($AZ127-$AH127)/Delta+BF127</f>
        <v>1.04338888888889</v>
      </c>
      <c r="BH127" s="114" t="n">
        <f aca="false">($AZ127-$AH127)/Delta+BG127</f>
        <v>0.609444444444446</v>
      </c>
      <c r="BI127" s="114" t="n">
        <f aca="false">($AZ127-$AH127)/Delta+BH127</f>
        <v>0.175500000000001</v>
      </c>
      <c r="BJ127" s="114" t="n">
        <f aca="false">($AZ127-$AH127)/Delta+BI127</f>
        <v>-0.258444444444443</v>
      </c>
    </row>
    <row r="128" customFormat="false" ht="12.8" hidden="false" customHeight="false" outlineLevel="0" collapsed="false">
      <c r="A128" s="102" t="n">
        <f aca="false">(A$7-A$2)/5+A127</f>
        <v>161</v>
      </c>
      <c r="B128" s="103" t="n">
        <v>0</v>
      </c>
      <c r="C128" s="103" t="n">
        <f aca="false">$H128/6+B128</f>
        <v>0.717566666666667</v>
      </c>
      <c r="D128" s="103" t="n">
        <f aca="false">$H128/6+C128</f>
        <v>1.43513333333333</v>
      </c>
      <c r="E128" s="103" t="n">
        <f aca="false">$H128/6+D128</f>
        <v>2.1527</v>
      </c>
      <c r="F128" s="103" t="n">
        <f aca="false">$H128/6+E128</f>
        <v>2.87026666666667</v>
      </c>
      <c r="G128" s="103" t="n">
        <f aca="false">$H128/6+F128</f>
        <v>3.58783333333333</v>
      </c>
      <c r="H128" s="103" t="n">
        <f aca="false">(H132-H127)/5+H127</f>
        <v>4.3054</v>
      </c>
      <c r="I128" s="103" t="n">
        <f aca="false">(I132-I127)/5+I127</f>
        <v>4.8308</v>
      </c>
      <c r="J128" s="103" t="n">
        <f aca="false">(J132-J127)/5+J127</f>
        <v>5.3434</v>
      </c>
      <c r="K128" s="103" t="n">
        <f aca="false">(K132-K127)/5+K127</f>
        <v>5.7836</v>
      </c>
      <c r="L128" s="103" t="n">
        <f aca="false">(L132-L127)/5+L127</f>
        <v>6.327</v>
      </c>
      <c r="M128" s="103" t="n">
        <f aca="false">(M132-M127)/5+M127</f>
        <v>7.2382</v>
      </c>
      <c r="N128" s="103" t="n">
        <f aca="false">(N132-N127)/5+N127</f>
        <v>8.238</v>
      </c>
      <c r="O128" s="103" t="n">
        <f aca="false">(O132-O127)/5+O127</f>
        <v>9.0248</v>
      </c>
      <c r="P128" s="103" t="n">
        <f aca="false">(P132-P127)/5+P127</f>
        <v>9.883</v>
      </c>
      <c r="Q128" s="103" t="n">
        <f aca="false">(R128+P128)/2</f>
        <v>10.8315</v>
      </c>
      <c r="R128" s="103" t="n">
        <f aca="false">(R132-R127)/5+R127</f>
        <v>11.78</v>
      </c>
      <c r="S128" s="103" t="n">
        <f aca="false">(T128+R128)/2</f>
        <v>12.445</v>
      </c>
      <c r="T128" s="103" t="n">
        <f aca="false">(T132-T127)/5+T127</f>
        <v>13.11</v>
      </c>
      <c r="U128" s="103" t="n">
        <f aca="false">(V128+T128)/2</f>
        <v>13.623</v>
      </c>
      <c r="V128" s="103" t="n">
        <f aca="false">(V132-V127)/5+V127</f>
        <v>14.136</v>
      </c>
      <c r="W128" s="103" t="n">
        <f aca="false">(X128+V128)/2</f>
        <v>14.8876</v>
      </c>
      <c r="X128" s="103" t="n">
        <f aca="false">(X132-X127)/5+X127</f>
        <v>15.6392</v>
      </c>
      <c r="Y128" s="103" t="n">
        <f aca="false">(Z128+X128)/2</f>
        <v>15.3594</v>
      </c>
      <c r="Z128" s="103" t="n">
        <f aca="false">(Z132-Z127)/5+Z127</f>
        <v>15.0796</v>
      </c>
      <c r="AA128" s="103" t="n">
        <f aca="false">(AB128+Z128)/2</f>
        <v>14.5402</v>
      </c>
      <c r="AB128" s="103" t="n">
        <f aca="false">(AB132-AB127)/5+AB127</f>
        <v>14.0008</v>
      </c>
      <c r="AC128" s="103" t="n">
        <f aca="false">(AD128+AB128)/2</f>
        <v>13.632</v>
      </c>
      <c r="AD128" s="103" t="n">
        <f aca="false">(AD132-AD127)/5+AD127</f>
        <v>13.2632</v>
      </c>
      <c r="AE128" s="103" t="n">
        <f aca="false">(AF128+AD128)/2</f>
        <v>12.8199</v>
      </c>
      <c r="AF128" s="103" t="n">
        <f aca="false">(AF132-AF127)/5+AF127</f>
        <v>12.3766</v>
      </c>
      <c r="AG128" s="103" t="n">
        <f aca="false">(AH128+AF128)/2</f>
        <v>11.9358</v>
      </c>
      <c r="AH128" s="103" t="n">
        <f aca="false">(AH132-AH127)/5+AH127</f>
        <v>11.495</v>
      </c>
      <c r="AI128" s="103" t="n">
        <f aca="false">($AZ128-$AH128)/18+AH128</f>
        <v>11.0808333333333</v>
      </c>
      <c r="AJ128" s="103" t="n">
        <f aca="false">($AZ128-$AH128)/18+AI128</f>
        <v>10.6666666666667</v>
      </c>
      <c r="AK128" s="103" t="n">
        <f aca="false">($AZ128-$AH128)/18+AJ128</f>
        <v>10.2525</v>
      </c>
      <c r="AL128" s="103" t="n">
        <f aca="false">($AZ128-$AH128)/18+AK128</f>
        <v>9.83833333333333</v>
      </c>
      <c r="AM128" s="103" t="n">
        <f aca="false">($AZ128-$AH128)/18+AL128</f>
        <v>9.42416666666667</v>
      </c>
      <c r="AN128" s="103" t="n">
        <f aca="false">($AZ128-$AH128)/18+AM128</f>
        <v>9.01</v>
      </c>
      <c r="AO128" s="103" t="n">
        <f aca="false">($AZ128-$AH128)/18+AN128</f>
        <v>8.59583333333333</v>
      </c>
      <c r="AP128" s="103" t="n">
        <f aca="false">($AZ128-$AH128)/18+AO128</f>
        <v>8.18166666666667</v>
      </c>
      <c r="AQ128" s="103" t="n">
        <f aca="false">($AZ128-$AH128)/18+AP128</f>
        <v>7.7675</v>
      </c>
      <c r="AR128" s="103" t="n">
        <f aca="false">($AZ128-$AH128)/18+AQ128</f>
        <v>7.35333333333333</v>
      </c>
      <c r="AS128" s="103" t="n">
        <f aca="false">($AZ128-$AH128)/18+AR128</f>
        <v>6.93916666666667</v>
      </c>
      <c r="AT128" s="103" t="n">
        <f aca="false">($AZ128-$AH128)/18+AS128</f>
        <v>6.525</v>
      </c>
      <c r="AU128" s="103" t="n">
        <f aca="false">($AZ128-$AH128)/18+AT128</f>
        <v>6.11083333333333</v>
      </c>
      <c r="AV128" s="103" t="n">
        <f aca="false">($AZ128-$AH128)/18+AU128</f>
        <v>5.69666666666667</v>
      </c>
      <c r="AW128" s="103" t="n">
        <f aca="false">($AZ128-$AH128)/18+AV128</f>
        <v>5.2825</v>
      </c>
      <c r="AX128" s="103" t="n">
        <f aca="false">($AZ128-$AH128)/18+AW128</f>
        <v>4.86833333333333</v>
      </c>
      <c r="AY128" s="103" t="n">
        <f aca="false">($AZ128-$AH128)/18+AX128</f>
        <v>4.45416666666667</v>
      </c>
      <c r="AZ128" s="103" t="n">
        <f aca="false">(AZ132-AZ127)/5+AZ127</f>
        <v>4.04</v>
      </c>
      <c r="BA128" s="114" t="n">
        <f aca="false">($AZ128-$AH128)/Delta+AZ128</f>
        <v>3.62583333333333</v>
      </c>
      <c r="BB128" s="114" t="n">
        <f aca="false">($AZ128-$AH128)/Delta+BA128</f>
        <v>3.21166666666667</v>
      </c>
      <c r="BC128" s="114" t="n">
        <f aca="false">($AZ128-$AH128)/Delta+BB128</f>
        <v>2.7975</v>
      </c>
      <c r="BD128" s="114" t="n">
        <f aca="false">($AZ128-$AH128)/Delta+BC128</f>
        <v>2.38333333333333</v>
      </c>
      <c r="BE128" s="114" t="n">
        <f aca="false">($AZ128-$AH128)/Delta+BD128</f>
        <v>1.96916666666667</v>
      </c>
      <c r="BF128" s="114" t="n">
        <f aca="false">($AZ128-$AH128)/Delta+BE128</f>
        <v>1.555</v>
      </c>
      <c r="BG128" s="114" t="n">
        <f aca="false">($AZ128-$AH128)/Delta+BF128</f>
        <v>1.14083333333333</v>
      </c>
      <c r="BH128" s="114" t="n">
        <f aca="false">($AZ128-$AH128)/Delta+BG128</f>
        <v>0.726666666666667</v>
      </c>
      <c r="BI128" s="114" t="n">
        <f aca="false">($AZ128-$AH128)/Delta+BH128</f>
        <v>0.312500000000001</v>
      </c>
      <c r="BJ128" s="114" t="n">
        <f aca="false">($AZ128-$AH128)/Delta+BI128</f>
        <v>-0.101666666666666</v>
      </c>
    </row>
    <row r="129" customFormat="false" ht="12.8" hidden="false" customHeight="false" outlineLevel="0" collapsed="false">
      <c r="A129" s="102" t="n">
        <f aca="false">(A$7-A$2)/5+A128</f>
        <v>162</v>
      </c>
      <c r="B129" s="103" t="n">
        <v>0</v>
      </c>
      <c r="C129" s="103" t="n">
        <f aca="false">$H129/6+B129</f>
        <v>0.7148</v>
      </c>
      <c r="D129" s="103" t="n">
        <f aca="false">$H129/6+C129</f>
        <v>1.4296</v>
      </c>
      <c r="E129" s="103" t="n">
        <f aca="false">$H129/6+D129</f>
        <v>2.1444</v>
      </c>
      <c r="F129" s="103" t="n">
        <f aca="false">$H129/6+E129</f>
        <v>2.8592</v>
      </c>
      <c r="G129" s="103" t="n">
        <f aca="false">$H129/6+F129</f>
        <v>3.574</v>
      </c>
      <c r="H129" s="103" t="n">
        <f aca="false">(H132-H127)/5+H128</f>
        <v>4.2888</v>
      </c>
      <c r="I129" s="103" t="n">
        <f aca="false">(I132-I127)/5+I128</f>
        <v>4.8166</v>
      </c>
      <c r="J129" s="103" t="n">
        <f aca="false">(J132-J127)/5+J128</f>
        <v>5.3198</v>
      </c>
      <c r="K129" s="103" t="n">
        <f aca="false">(K132-K127)/5+K128</f>
        <v>5.7532</v>
      </c>
      <c r="L129" s="103" t="n">
        <f aca="false">(L132-L127)/5+L128</f>
        <v>6.289</v>
      </c>
      <c r="M129" s="103" t="n">
        <f aca="false">(M132-M127)/5+M128</f>
        <v>7.1854</v>
      </c>
      <c r="N129" s="103" t="n">
        <f aca="false">(N132-N127)/5+N128</f>
        <v>8.179</v>
      </c>
      <c r="O129" s="103" t="n">
        <f aca="false">(O132-O127)/5+O128</f>
        <v>8.9536</v>
      </c>
      <c r="P129" s="103" t="n">
        <f aca="false">(P132-P127)/5+P128</f>
        <v>9.818</v>
      </c>
      <c r="Q129" s="103" t="n">
        <f aca="false">(R129+P129)/2</f>
        <v>10.7515</v>
      </c>
      <c r="R129" s="103" t="n">
        <f aca="false">(R132-R127)/5+R128</f>
        <v>11.685</v>
      </c>
      <c r="S129" s="103" t="n">
        <f aca="false">(T129+R129)/2</f>
        <v>12.3025</v>
      </c>
      <c r="T129" s="103" t="n">
        <f aca="false">(T132-T127)/5+T128</f>
        <v>12.92</v>
      </c>
      <c r="U129" s="103" t="n">
        <f aca="false">(V129+T129)/2</f>
        <v>13.471</v>
      </c>
      <c r="V129" s="103" t="n">
        <f aca="false">(V132-V127)/5+V128</f>
        <v>14.022</v>
      </c>
      <c r="W129" s="103" t="n">
        <f aca="false">(X129+V129)/2</f>
        <v>14.5382</v>
      </c>
      <c r="X129" s="103" t="n">
        <f aca="false">(X132-X127)/5+X128</f>
        <v>15.0544</v>
      </c>
      <c r="Y129" s="103" t="n">
        <f aca="false">(Z129+X129)/2</f>
        <v>14.7613</v>
      </c>
      <c r="Z129" s="103" t="n">
        <f aca="false">(Z132-Z127)/5+Z128</f>
        <v>14.4682</v>
      </c>
      <c r="AA129" s="103" t="n">
        <f aca="false">(AB129+Z129)/2</f>
        <v>13.9744</v>
      </c>
      <c r="AB129" s="103" t="n">
        <f aca="false">(AB132-AB127)/5+AB128</f>
        <v>13.4806</v>
      </c>
      <c r="AC129" s="103" t="n">
        <f aca="false">(AD129+AB129)/2</f>
        <v>13.1175</v>
      </c>
      <c r="AD129" s="103" t="n">
        <f aca="false">(AD132-AD127)/5+AD128</f>
        <v>12.7544</v>
      </c>
      <c r="AE129" s="103" t="n">
        <f aca="false">(AF129+AD129)/2</f>
        <v>12.3443</v>
      </c>
      <c r="AF129" s="103" t="n">
        <f aca="false">(AF132-AF127)/5+AF128</f>
        <v>11.9342</v>
      </c>
      <c r="AG129" s="103" t="n">
        <f aca="false">(AH129+AF129)/2</f>
        <v>11.5161</v>
      </c>
      <c r="AH129" s="103" t="n">
        <f aca="false">(AH132-AH127)/5+AH128</f>
        <v>11.098</v>
      </c>
      <c r="AI129" s="103" t="n">
        <f aca="false">($AZ129-$AH129)/18+AH129</f>
        <v>10.7036111111111</v>
      </c>
      <c r="AJ129" s="103" t="n">
        <f aca="false">($AZ129-$AH129)/18+AI129</f>
        <v>10.3092222222222</v>
      </c>
      <c r="AK129" s="103" t="n">
        <f aca="false">($AZ129-$AH129)/18+AJ129</f>
        <v>9.91483333333333</v>
      </c>
      <c r="AL129" s="103" t="n">
        <f aca="false">($AZ129-$AH129)/18+AK129</f>
        <v>9.52044444444444</v>
      </c>
      <c r="AM129" s="103" t="n">
        <f aca="false">($AZ129-$AH129)/18+AL129</f>
        <v>9.12605555555555</v>
      </c>
      <c r="AN129" s="103" t="n">
        <f aca="false">($AZ129-$AH129)/18+AM129</f>
        <v>8.73166666666667</v>
      </c>
      <c r="AO129" s="103" t="n">
        <f aca="false">($AZ129-$AH129)/18+AN129</f>
        <v>8.33727777777778</v>
      </c>
      <c r="AP129" s="103" t="n">
        <f aca="false">($AZ129-$AH129)/18+AO129</f>
        <v>7.94288888888889</v>
      </c>
      <c r="AQ129" s="103" t="n">
        <f aca="false">($AZ129-$AH129)/18+AP129</f>
        <v>7.5485</v>
      </c>
      <c r="AR129" s="103" t="n">
        <f aca="false">($AZ129-$AH129)/18+AQ129</f>
        <v>7.15411111111111</v>
      </c>
      <c r="AS129" s="103" t="n">
        <f aca="false">($AZ129-$AH129)/18+AR129</f>
        <v>6.75972222222222</v>
      </c>
      <c r="AT129" s="103" t="n">
        <f aca="false">($AZ129-$AH129)/18+AS129</f>
        <v>6.36533333333333</v>
      </c>
      <c r="AU129" s="103" t="n">
        <f aca="false">($AZ129-$AH129)/18+AT129</f>
        <v>5.97094444444444</v>
      </c>
      <c r="AV129" s="103" t="n">
        <f aca="false">($AZ129-$AH129)/18+AU129</f>
        <v>5.57655555555555</v>
      </c>
      <c r="AW129" s="103" t="n">
        <f aca="false">($AZ129-$AH129)/18+AV129</f>
        <v>5.18216666666667</v>
      </c>
      <c r="AX129" s="103" t="n">
        <f aca="false">($AZ129-$AH129)/18+AW129</f>
        <v>4.78777777777778</v>
      </c>
      <c r="AY129" s="103" t="n">
        <f aca="false">($AZ129-$AH129)/18+AX129</f>
        <v>4.39338888888889</v>
      </c>
      <c r="AZ129" s="103" t="n">
        <f aca="false">(AZ132-AZ127)/5+AZ128</f>
        <v>3.999</v>
      </c>
      <c r="BA129" s="114" t="n">
        <f aca="false">($AZ129-$AH129)/Delta+AZ129</f>
        <v>3.60461111111111</v>
      </c>
      <c r="BB129" s="114" t="n">
        <f aca="false">($AZ129-$AH129)/Delta+BA129</f>
        <v>3.21022222222222</v>
      </c>
      <c r="BC129" s="114" t="n">
        <f aca="false">($AZ129-$AH129)/Delta+BB129</f>
        <v>2.81583333333333</v>
      </c>
      <c r="BD129" s="114" t="n">
        <f aca="false">($AZ129-$AH129)/Delta+BC129</f>
        <v>2.42144444444444</v>
      </c>
      <c r="BE129" s="114" t="n">
        <f aca="false">($AZ129-$AH129)/Delta+BD129</f>
        <v>2.02705555555556</v>
      </c>
      <c r="BF129" s="114" t="n">
        <f aca="false">($AZ129-$AH129)/Delta+BE129</f>
        <v>1.63266666666667</v>
      </c>
      <c r="BG129" s="114" t="n">
        <f aca="false">($AZ129-$AH129)/Delta+BF129</f>
        <v>1.23827777777778</v>
      </c>
      <c r="BH129" s="114" t="n">
        <f aca="false">($AZ129-$AH129)/Delta+BG129</f>
        <v>0.843888888888889</v>
      </c>
      <c r="BI129" s="114" t="n">
        <f aca="false">($AZ129-$AH129)/Delta+BH129</f>
        <v>0.4495</v>
      </c>
      <c r="BJ129" s="114" t="n">
        <f aca="false">($AZ129-$AH129)/Delta+BI129</f>
        <v>0.0551111111111114</v>
      </c>
    </row>
    <row r="130" customFormat="false" ht="12.8" hidden="false" customHeight="false" outlineLevel="0" collapsed="false">
      <c r="A130" s="102" t="n">
        <f aca="false">(A$7-A$2)/5+A129</f>
        <v>163</v>
      </c>
      <c r="B130" s="103" t="n">
        <v>0</v>
      </c>
      <c r="C130" s="103" t="n">
        <f aca="false">$H130/6+B130</f>
        <v>0.712033333333333</v>
      </c>
      <c r="D130" s="103" t="n">
        <f aca="false">$H130/6+C130</f>
        <v>1.42406666666667</v>
      </c>
      <c r="E130" s="103" t="n">
        <f aca="false">$H130/6+D130</f>
        <v>2.1361</v>
      </c>
      <c r="F130" s="103" t="n">
        <f aca="false">$H130/6+E130</f>
        <v>2.84813333333333</v>
      </c>
      <c r="G130" s="103" t="n">
        <f aca="false">$H130/6+F130</f>
        <v>3.56016666666667</v>
      </c>
      <c r="H130" s="103" t="n">
        <f aca="false">(H132-H127)/5+H129</f>
        <v>4.2722</v>
      </c>
      <c r="I130" s="103" t="n">
        <f aca="false">(I132-I127)/5+I129</f>
        <v>4.8024</v>
      </c>
      <c r="J130" s="103" t="n">
        <f aca="false">(J132-J127)/5+J129</f>
        <v>5.2962</v>
      </c>
      <c r="K130" s="103" t="n">
        <f aca="false">(K132-K127)/5+K129</f>
        <v>5.7228</v>
      </c>
      <c r="L130" s="103" t="n">
        <f aca="false">(L132-L127)/5+L129</f>
        <v>6.251</v>
      </c>
      <c r="M130" s="103" t="n">
        <f aca="false">(M132-M127)/5+M129</f>
        <v>7.1326</v>
      </c>
      <c r="N130" s="103" t="n">
        <f aca="false">(N132-N127)/5+N129</f>
        <v>8.12</v>
      </c>
      <c r="O130" s="103" t="n">
        <f aca="false">(O132-O127)/5+O129</f>
        <v>8.8824</v>
      </c>
      <c r="P130" s="103" t="n">
        <f aca="false">(P132-P127)/5+P129</f>
        <v>9.753</v>
      </c>
      <c r="Q130" s="103" t="n">
        <f aca="false">(R130+P130)/2</f>
        <v>10.6715</v>
      </c>
      <c r="R130" s="103" t="n">
        <f aca="false">(R132-R127)/5+R129</f>
        <v>11.59</v>
      </c>
      <c r="S130" s="103" t="n">
        <f aca="false">(T130+R130)/2</f>
        <v>12.16</v>
      </c>
      <c r="T130" s="103" t="n">
        <f aca="false">(T132-T127)/5+T129</f>
        <v>12.73</v>
      </c>
      <c r="U130" s="103" t="n">
        <f aca="false">(V130+T130)/2</f>
        <v>13.319</v>
      </c>
      <c r="V130" s="103" t="n">
        <f aca="false">(V132-V127)/5+V129</f>
        <v>13.908</v>
      </c>
      <c r="W130" s="103" t="n">
        <f aca="false">(X130+V130)/2</f>
        <v>14.1888</v>
      </c>
      <c r="X130" s="103" t="n">
        <f aca="false">(X132-X127)/5+X129</f>
        <v>14.4696</v>
      </c>
      <c r="Y130" s="103" t="n">
        <f aca="false">(Z130+X130)/2</f>
        <v>14.1632</v>
      </c>
      <c r="Z130" s="103" t="n">
        <f aca="false">(Z132-Z127)/5+Z129</f>
        <v>13.8568</v>
      </c>
      <c r="AA130" s="103" t="n">
        <f aca="false">(AB130+Z130)/2</f>
        <v>13.4086</v>
      </c>
      <c r="AB130" s="103" t="n">
        <f aca="false">(AB132-AB127)/5+AB129</f>
        <v>12.9604</v>
      </c>
      <c r="AC130" s="103" t="n">
        <f aca="false">(AD130+AB130)/2</f>
        <v>12.603</v>
      </c>
      <c r="AD130" s="103" t="n">
        <f aca="false">(AD132-AD127)/5+AD129</f>
        <v>12.2456</v>
      </c>
      <c r="AE130" s="103" t="n">
        <f aca="false">(AF130+AD130)/2</f>
        <v>11.8687</v>
      </c>
      <c r="AF130" s="103" t="n">
        <f aca="false">(AF132-AF127)/5+AF129</f>
        <v>11.4918</v>
      </c>
      <c r="AG130" s="103" t="n">
        <f aca="false">(AH130+AF130)/2</f>
        <v>11.0964</v>
      </c>
      <c r="AH130" s="103" t="n">
        <f aca="false">(AH132-AH127)/5+AH129</f>
        <v>10.701</v>
      </c>
      <c r="AI130" s="103" t="n">
        <f aca="false">($AZ130-$AH130)/18+AH130</f>
        <v>10.3263888888889</v>
      </c>
      <c r="AJ130" s="103" t="n">
        <f aca="false">($AZ130-$AH130)/18+AI130</f>
        <v>9.95177777777778</v>
      </c>
      <c r="AK130" s="103" t="n">
        <f aca="false">($AZ130-$AH130)/18+AJ130</f>
        <v>9.57716666666667</v>
      </c>
      <c r="AL130" s="103" t="n">
        <f aca="false">($AZ130-$AH130)/18+AK130</f>
        <v>9.20255555555555</v>
      </c>
      <c r="AM130" s="103" t="n">
        <f aca="false">($AZ130-$AH130)/18+AL130</f>
        <v>8.82794444444444</v>
      </c>
      <c r="AN130" s="103" t="n">
        <f aca="false">($AZ130-$AH130)/18+AM130</f>
        <v>8.45333333333333</v>
      </c>
      <c r="AO130" s="103" t="n">
        <f aca="false">($AZ130-$AH130)/18+AN130</f>
        <v>8.07872222222222</v>
      </c>
      <c r="AP130" s="103" t="n">
        <f aca="false">($AZ130-$AH130)/18+AO130</f>
        <v>7.70411111111111</v>
      </c>
      <c r="AQ130" s="103" t="n">
        <f aca="false">($AZ130-$AH130)/18+AP130</f>
        <v>7.3295</v>
      </c>
      <c r="AR130" s="103" t="n">
        <f aca="false">($AZ130-$AH130)/18+AQ130</f>
        <v>6.95488888888889</v>
      </c>
      <c r="AS130" s="103" t="n">
        <f aca="false">($AZ130-$AH130)/18+AR130</f>
        <v>6.58027777777778</v>
      </c>
      <c r="AT130" s="103" t="n">
        <f aca="false">($AZ130-$AH130)/18+AS130</f>
        <v>6.20566666666666</v>
      </c>
      <c r="AU130" s="103" t="n">
        <f aca="false">($AZ130-$AH130)/18+AT130</f>
        <v>5.83105555555555</v>
      </c>
      <c r="AV130" s="103" t="n">
        <f aca="false">($AZ130-$AH130)/18+AU130</f>
        <v>5.45644444444444</v>
      </c>
      <c r="AW130" s="103" t="n">
        <f aca="false">($AZ130-$AH130)/18+AV130</f>
        <v>5.08183333333333</v>
      </c>
      <c r="AX130" s="103" t="n">
        <f aca="false">($AZ130-$AH130)/18+AW130</f>
        <v>4.70722222222222</v>
      </c>
      <c r="AY130" s="103" t="n">
        <f aca="false">($AZ130-$AH130)/18+AX130</f>
        <v>4.33261111111111</v>
      </c>
      <c r="AZ130" s="103" t="n">
        <f aca="false">(AZ132-AZ127)/5+AZ129</f>
        <v>3.958</v>
      </c>
      <c r="BA130" s="114" t="n">
        <f aca="false">($AZ130-$AH130)/Delta+AZ130</f>
        <v>3.58338888888889</v>
      </c>
      <c r="BB130" s="114" t="n">
        <f aca="false">($AZ130-$AH130)/Delta+BA130</f>
        <v>3.20877777777778</v>
      </c>
      <c r="BC130" s="114" t="n">
        <f aca="false">($AZ130-$AH130)/Delta+BB130</f>
        <v>2.83416666666667</v>
      </c>
      <c r="BD130" s="114" t="n">
        <f aca="false">($AZ130-$AH130)/Delta+BC130</f>
        <v>2.45955555555556</v>
      </c>
      <c r="BE130" s="114" t="n">
        <f aca="false">($AZ130-$AH130)/Delta+BD130</f>
        <v>2.08494444444444</v>
      </c>
      <c r="BF130" s="114" t="n">
        <f aca="false">($AZ130-$AH130)/Delta+BE130</f>
        <v>1.71033333333333</v>
      </c>
      <c r="BG130" s="114" t="n">
        <f aca="false">($AZ130-$AH130)/Delta+BF130</f>
        <v>1.33572222222222</v>
      </c>
      <c r="BH130" s="114" t="n">
        <f aca="false">($AZ130-$AH130)/Delta+BG130</f>
        <v>0.961111111111111</v>
      </c>
      <c r="BI130" s="114" t="n">
        <f aca="false">($AZ130-$AH130)/Delta+BH130</f>
        <v>0.5865</v>
      </c>
      <c r="BJ130" s="114" t="n">
        <f aca="false">($AZ130-$AH130)/Delta+BI130</f>
        <v>0.211888888888889</v>
      </c>
    </row>
    <row r="131" customFormat="false" ht="12.8" hidden="false" customHeight="false" outlineLevel="0" collapsed="false">
      <c r="A131" s="102" t="n">
        <f aca="false">(A$7-A$2)/5+A130</f>
        <v>164</v>
      </c>
      <c r="B131" s="103" t="n">
        <v>0</v>
      </c>
      <c r="C131" s="103" t="n">
        <f aca="false">$H131/6+B131</f>
        <v>0.709266666666666</v>
      </c>
      <c r="D131" s="103" t="n">
        <f aca="false">$H131/6+C131</f>
        <v>1.41853333333333</v>
      </c>
      <c r="E131" s="103" t="n">
        <f aca="false">$H131/6+D131</f>
        <v>2.1278</v>
      </c>
      <c r="F131" s="103" t="n">
        <f aca="false">$H131/6+E131</f>
        <v>2.83706666666667</v>
      </c>
      <c r="G131" s="103" t="n">
        <f aca="false">$H131/6+F131</f>
        <v>3.54633333333333</v>
      </c>
      <c r="H131" s="103" t="n">
        <f aca="false">(H132-H127)/5+H130</f>
        <v>4.2556</v>
      </c>
      <c r="I131" s="103" t="n">
        <f aca="false">(I132-I127)/5+I130</f>
        <v>4.7882</v>
      </c>
      <c r="J131" s="103" t="n">
        <f aca="false">(J132-J127)/5+J130</f>
        <v>5.2726</v>
      </c>
      <c r="K131" s="103" t="n">
        <f aca="false">(K132-K127)/5+K130</f>
        <v>5.6924</v>
      </c>
      <c r="L131" s="103" t="n">
        <f aca="false">(L132-L127)/5+L130</f>
        <v>6.213</v>
      </c>
      <c r="M131" s="103" t="n">
        <f aca="false">(M132-M127)/5+M130</f>
        <v>7.0798</v>
      </c>
      <c r="N131" s="103" t="n">
        <f aca="false">(N132-N127)/5+N130</f>
        <v>8.061</v>
      </c>
      <c r="O131" s="103" t="n">
        <f aca="false">(O132-O127)/5+O130</f>
        <v>8.8112</v>
      </c>
      <c r="P131" s="103" t="n">
        <f aca="false">(P132-P127)/5+P130</f>
        <v>9.688</v>
      </c>
      <c r="Q131" s="103" t="n">
        <f aca="false">(R131+P131)/2</f>
        <v>10.5915</v>
      </c>
      <c r="R131" s="103" t="n">
        <f aca="false">(R132-R127)/5+R130</f>
        <v>11.495</v>
      </c>
      <c r="S131" s="103" t="n">
        <f aca="false">(T131+R131)/2</f>
        <v>12.0175</v>
      </c>
      <c r="T131" s="103" t="n">
        <f aca="false">(T132-T127)/5+T130</f>
        <v>12.54</v>
      </c>
      <c r="U131" s="103" t="n">
        <f aca="false">(V131+T131)/2</f>
        <v>13.167</v>
      </c>
      <c r="V131" s="103" t="n">
        <f aca="false">(V132-V127)/5+V130</f>
        <v>13.794</v>
      </c>
      <c r="W131" s="103" t="n">
        <f aca="false">(X131+V131)/2</f>
        <v>13.8394</v>
      </c>
      <c r="X131" s="103" t="n">
        <f aca="false">(X132-X127)/5+X130</f>
        <v>13.8848</v>
      </c>
      <c r="Y131" s="103" t="n">
        <f aca="false">(Z131+X131)/2</f>
        <v>13.5651</v>
      </c>
      <c r="Z131" s="103" t="n">
        <f aca="false">(Z132-Z127)/5+Z130</f>
        <v>13.2454</v>
      </c>
      <c r="AA131" s="103" t="n">
        <f aca="false">(AB131+Z131)/2</f>
        <v>12.8428</v>
      </c>
      <c r="AB131" s="103" t="n">
        <f aca="false">(AB132-AB127)/5+AB130</f>
        <v>12.4402</v>
      </c>
      <c r="AC131" s="103" t="n">
        <f aca="false">(AD131+AB131)/2</f>
        <v>12.0885</v>
      </c>
      <c r="AD131" s="103" t="n">
        <f aca="false">(AD132-AD127)/5+AD130</f>
        <v>11.7368</v>
      </c>
      <c r="AE131" s="103" t="n">
        <f aca="false">(AF131+AD131)/2</f>
        <v>11.3931</v>
      </c>
      <c r="AF131" s="103" t="n">
        <f aca="false">(AF132-AF127)/5+AF130</f>
        <v>11.0494</v>
      </c>
      <c r="AG131" s="103" t="n">
        <f aca="false">(AH131+AF131)/2</f>
        <v>10.6767</v>
      </c>
      <c r="AH131" s="103" t="n">
        <f aca="false">(AH132-AH127)/5+AH130</f>
        <v>10.304</v>
      </c>
      <c r="AI131" s="103" t="n">
        <f aca="false">($AZ131-$AH131)/18+AH131</f>
        <v>9.94916666666667</v>
      </c>
      <c r="AJ131" s="103" t="n">
        <f aca="false">($AZ131-$AH131)/18+AI131</f>
        <v>9.59433333333333</v>
      </c>
      <c r="AK131" s="103" t="n">
        <f aca="false">($AZ131-$AH131)/18+AJ131</f>
        <v>9.2395</v>
      </c>
      <c r="AL131" s="103" t="n">
        <f aca="false">($AZ131-$AH131)/18+AK131</f>
        <v>8.88466666666666</v>
      </c>
      <c r="AM131" s="103" t="n">
        <f aca="false">($AZ131-$AH131)/18+AL131</f>
        <v>8.52983333333333</v>
      </c>
      <c r="AN131" s="103" t="n">
        <f aca="false">($AZ131-$AH131)/18+AM131</f>
        <v>8.175</v>
      </c>
      <c r="AO131" s="103" t="n">
        <f aca="false">($AZ131-$AH131)/18+AN131</f>
        <v>7.82016666666666</v>
      </c>
      <c r="AP131" s="103" t="n">
        <f aca="false">($AZ131-$AH131)/18+AO131</f>
        <v>7.46533333333333</v>
      </c>
      <c r="AQ131" s="103" t="n">
        <f aca="false">($AZ131-$AH131)/18+AP131</f>
        <v>7.1105</v>
      </c>
      <c r="AR131" s="103" t="n">
        <f aca="false">($AZ131-$AH131)/18+AQ131</f>
        <v>6.75566666666666</v>
      </c>
      <c r="AS131" s="103" t="n">
        <f aca="false">($AZ131-$AH131)/18+AR131</f>
        <v>6.40083333333333</v>
      </c>
      <c r="AT131" s="103" t="n">
        <f aca="false">($AZ131-$AH131)/18+AS131</f>
        <v>6.046</v>
      </c>
      <c r="AU131" s="103" t="n">
        <f aca="false">($AZ131-$AH131)/18+AT131</f>
        <v>5.69116666666666</v>
      </c>
      <c r="AV131" s="103" t="n">
        <f aca="false">($AZ131-$AH131)/18+AU131</f>
        <v>5.33633333333333</v>
      </c>
      <c r="AW131" s="103" t="n">
        <f aca="false">($AZ131-$AH131)/18+AV131</f>
        <v>4.9815</v>
      </c>
      <c r="AX131" s="103" t="n">
        <f aca="false">($AZ131-$AH131)/18+AW131</f>
        <v>4.62666666666666</v>
      </c>
      <c r="AY131" s="103" t="n">
        <f aca="false">($AZ131-$AH131)/18+AX131</f>
        <v>4.27183333333333</v>
      </c>
      <c r="AZ131" s="103" t="n">
        <f aca="false">(AZ132-AZ127)/5+AZ130</f>
        <v>3.917</v>
      </c>
      <c r="BA131" s="114" t="n">
        <f aca="false">($AZ131-$AH131)/Delta+AZ131</f>
        <v>3.56216666666667</v>
      </c>
      <c r="BB131" s="114" t="n">
        <f aca="false">($AZ131-$AH131)/Delta+BA131</f>
        <v>3.20733333333333</v>
      </c>
      <c r="BC131" s="114" t="n">
        <f aca="false">($AZ131-$AH131)/Delta+BB131</f>
        <v>2.8525</v>
      </c>
      <c r="BD131" s="114" t="n">
        <f aca="false">($AZ131-$AH131)/Delta+BC131</f>
        <v>2.49766666666667</v>
      </c>
      <c r="BE131" s="114" t="n">
        <f aca="false">($AZ131-$AH131)/Delta+BD131</f>
        <v>2.14283333333333</v>
      </c>
      <c r="BF131" s="114" t="n">
        <f aca="false">($AZ131-$AH131)/Delta+BE131</f>
        <v>1.788</v>
      </c>
      <c r="BG131" s="114" t="n">
        <f aca="false">($AZ131-$AH131)/Delta+BF131</f>
        <v>1.43316666666667</v>
      </c>
      <c r="BH131" s="114" t="n">
        <f aca="false">($AZ131-$AH131)/Delta+BG131</f>
        <v>1.07833333333333</v>
      </c>
      <c r="BI131" s="114" t="n">
        <f aca="false">($AZ131-$AH131)/Delta+BH131</f>
        <v>0.723500000000001</v>
      </c>
      <c r="BJ131" s="114" t="n">
        <f aca="false">($AZ131-$AH131)/Delta+BI131</f>
        <v>0.368666666666668</v>
      </c>
    </row>
    <row r="132" customFormat="false" ht="12.8" hidden="false" customHeight="false" outlineLevel="0" collapsed="false">
      <c r="A132" s="102" t="n">
        <f aca="false">A127+5</f>
        <v>165</v>
      </c>
      <c r="B132" s="103" t="n">
        <v>0</v>
      </c>
      <c r="C132" s="103" t="n">
        <f aca="false">$H132/6+B132</f>
        <v>0.7065</v>
      </c>
      <c r="D132" s="103" t="n">
        <f aca="false">$H132/6+C132</f>
        <v>1.413</v>
      </c>
      <c r="E132" s="103" t="n">
        <f aca="false">$H132/6+D132</f>
        <v>2.1195</v>
      </c>
      <c r="F132" s="103" t="n">
        <f aca="false">$H132/6+E132</f>
        <v>2.826</v>
      </c>
      <c r="G132" s="103" t="n">
        <f aca="false">$H132/6+F132</f>
        <v>3.5325</v>
      </c>
      <c r="H132" s="113" t="n">
        <f aca="false">polar_type22!$AJ$6</f>
        <v>4.239</v>
      </c>
      <c r="I132" s="113" t="n">
        <f aca="false">polar_type22!$AJ$7</f>
        <v>4.774</v>
      </c>
      <c r="J132" s="113" t="n">
        <f aca="false">polar_type22!$AJ$8</f>
        <v>5.249</v>
      </c>
      <c r="K132" s="113" t="n">
        <f aca="false">polar_type22!$AJ$9</f>
        <v>5.662</v>
      </c>
      <c r="L132" s="113" t="n">
        <f aca="false">polar_type22!$AJ$10</f>
        <v>6.175</v>
      </c>
      <c r="M132" s="113" t="n">
        <f aca="false">polar_type22!$AJ$11</f>
        <v>7.027</v>
      </c>
      <c r="N132" s="113" t="n">
        <f aca="false">polar_type22!$AJ$12</f>
        <v>8.002</v>
      </c>
      <c r="O132" s="113" t="n">
        <f aca="false">polar_type22!$AJ$13</f>
        <v>8.74</v>
      </c>
      <c r="P132" s="113" t="n">
        <f aca="false">polar_type22!$AJ$14</f>
        <v>9.623</v>
      </c>
      <c r="Q132" s="103" t="n">
        <f aca="false">(R132+P132)/2</f>
        <v>10.5115</v>
      </c>
      <c r="R132" s="113" t="n">
        <f aca="false">polar_type22!$AJ$15</f>
        <v>11.4</v>
      </c>
      <c r="S132" s="103" t="n">
        <f aca="false">(T132+R132)/2</f>
        <v>11.875</v>
      </c>
      <c r="T132" s="113" t="n">
        <f aca="false">polar_type22!$AJ$16</f>
        <v>12.35</v>
      </c>
      <c r="U132" s="103" t="n">
        <f aca="false">(V132+T132)/2</f>
        <v>13.015</v>
      </c>
      <c r="V132" s="113" t="n">
        <f aca="false">polar_type22!$AJ$17</f>
        <v>13.68</v>
      </c>
      <c r="W132" s="103" t="n">
        <f aca="false">(X132+V132)/2</f>
        <v>13.49</v>
      </c>
      <c r="X132" s="113" t="n">
        <f aca="false">polar_type22!$AJ$18</f>
        <v>13.3</v>
      </c>
      <c r="Y132" s="103" t="n">
        <f aca="false">(Z132+X132)/2</f>
        <v>12.967</v>
      </c>
      <c r="Z132" s="113" t="n">
        <f aca="false">polar_type22!$AJ$19</f>
        <v>12.634</v>
      </c>
      <c r="AA132" s="103" t="n">
        <f aca="false">(AB132+Z132)/2</f>
        <v>12.277</v>
      </c>
      <c r="AB132" s="113" t="n">
        <f aca="false">polar_type22!$AJ$20</f>
        <v>11.92</v>
      </c>
      <c r="AC132" s="103" t="n">
        <f aca="false">(AD132+AB132)/2</f>
        <v>11.574</v>
      </c>
      <c r="AD132" s="113" t="n">
        <f aca="false">polar_type22!$AJ$21</f>
        <v>11.228</v>
      </c>
      <c r="AE132" s="103" t="n">
        <f aca="false">(AF132+AD132)/2</f>
        <v>10.9175</v>
      </c>
      <c r="AF132" s="113" t="n">
        <f aca="false">polar_type22!$AJ$22</f>
        <v>10.607</v>
      </c>
      <c r="AG132" s="103" t="n">
        <f aca="false">(AH132+AF132)/2</f>
        <v>10.257</v>
      </c>
      <c r="AH132" s="113" t="n">
        <f aca="false">polar_type22!$AJ$23</f>
        <v>9.907</v>
      </c>
      <c r="AI132" s="103" t="n">
        <f aca="false">($AZ132-$AH132)/18+AH132</f>
        <v>9.57194444444444</v>
      </c>
      <c r="AJ132" s="103" t="n">
        <f aca="false">($AZ132-$AH132)/18+AI132</f>
        <v>9.23688888888889</v>
      </c>
      <c r="AK132" s="103" t="n">
        <f aca="false">($AZ132-$AH132)/18+AJ132</f>
        <v>8.90183333333333</v>
      </c>
      <c r="AL132" s="103" t="n">
        <f aca="false">($AZ132-$AH132)/18+AK132</f>
        <v>8.56677777777778</v>
      </c>
      <c r="AM132" s="103" t="n">
        <f aca="false">($AZ132-$AH132)/18+AL132</f>
        <v>8.23172222222222</v>
      </c>
      <c r="AN132" s="103" t="n">
        <f aca="false">($AZ132-$AH132)/18+AM132</f>
        <v>7.89666666666667</v>
      </c>
      <c r="AO132" s="103" t="n">
        <f aca="false">($AZ132-$AH132)/18+AN132</f>
        <v>7.56161111111111</v>
      </c>
      <c r="AP132" s="103" t="n">
        <f aca="false">($AZ132-$AH132)/18+AO132</f>
        <v>7.22655555555555</v>
      </c>
      <c r="AQ132" s="103" t="n">
        <f aca="false">($AZ132-$AH132)/18+AP132</f>
        <v>6.8915</v>
      </c>
      <c r="AR132" s="103" t="n">
        <f aca="false">($AZ132-$AH132)/18+AQ132</f>
        <v>6.55644444444444</v>
      </c>
      <c r="AS132" s="103" t="n">
        <f aca="false">($AZ132-$AH132)/18+AR132</f>
        <v>6.22138888888889</v>
      </c>
      <c r="AT132" s="103" t="n">
        <f aca="false">($AZ132-$AH132)/18+AS132</f>
        <v>5.88633333333333</v>
      </c>
      <c r="AU132" s="103" t="n">
        <f aca="false">($AZ132-$AH132)/18+AT132</f>
        <v>5.55127777777777</v>
      </c>
      <c r="AV132" s="103" t="n">
        <f aca="false">($AZ132-$AH132)/18+AU132</f>
        <v>5.21622222222222</v>
      </c>
      <c r="AW132" s="103" t="n">
        <f aca="false">($AZ132-$AH132)/18+AV132</f>
        <v>4.88116666666666</v>
      </c>
      <c r="AX132" s="103" t="n">
        <f aca="false">($AZ132-$AH132)/18+AW132</f>
        <v>4.54611111111111</v>
      </c>
      <c r="AY132" s="103" t="n">
        <f aca="false">($AZ132-$AH132)/18+AX132</f>
        <v>4.21105555555555</v>
      </c>
      <c r="AZ132" s="113" t="n">
        <f aca="false">polar_type22!$AJ$24</f>
        <v>3.876</v>
      </c>
      <c r="BA132" s="114" t="n">
        <f aca="false">($AZ132-$AH132)/Delta+AZ132</f>
        <v>3.54094444444444</v>
      </c>
      <c r="BB132" s="114" t="n">
        <f aca="false">($AZ132-$AH132)/Delta+BA132</f>
        <v>3.20588888888889</v>
      </c>
      <c r="BC132" s="114" t="n">
        <f aca="false">($AZ132-$AH132)/Delta+BB132</f>
        <v>2.87083333333333</v>
      </c>
      <c r="BD132" s="114" t="n">
        <f aca="false">($AZ132-$AH132)/Delta+BC132</f>
        <v>2.53577777777778</v>
      </c>
      <c r="BE132" s="114" t="n">
        <f aca="false">($AZ132-$AH132)/Delta+BD132</f>
        <v>2.20072222222222</v>
      </c>
      <c r="BF132" s="114" t="n">
        <f aca="false">($AZ132-$AH132)/Delta+BE132</f>
        <v>1.86566666666667</v>
      </c>
      <c r="BG132" s="114" t="n">
        <f aca="false">($AZ132-$AH132)/Delta+BF132</f>
        <v>1.53061111111111</v>
      </c>
      <c r="BH132" s="114" t="n">
        <f aca="false">($AZ132-$AH132)/Delta+BG132</f>
        <v>1.19555555555556</v>
      </c>
      <c r="BI132" s="114" t="n">
        <f aca="false">($AZ132-$AH132)/Delta+BH132</f>
        <v>0.8605</v>
      </c>
      <c r="BJ132" s="114" t="n">
        <f aca="false">($AZ132-$AH132)/Delta+BI132</f>
        <v>0.525444444444444</v>
      </c>
    </row>
    <row r="133" customFormat="false" ht="12.8" hidden="false" customHeight="false" outlineLevel="0" collapsed="false">
      <c r="A133" s="102" t="n">
        <f aca="false">(A$7-A$2)/5+A132</f>
        <v>166</v>
      </c>
      <c r="B133" s="103" t="n">
        <v>0</v>
      </c>
      <c r="C133" s="103" t="n">
        <f aca="false">$H133/6+B133</f>
        <v>0.703733333333333</v>
      </c>
      <c r="D133" s="103" t="n">
        <f aca="false">$H133/6+C133</f>
        <v>1.40746666666667</v>
      </c>
      <c r="E133" s="103" t="n">
        <f aca="false">$H133/6+D133</f>
        <v>2.1112</v>
      </c>
      <c r="F133" s="103" t="n">
        <f aca="false">$H133/6+E133</f>
        <v>2.81493333333333</v>
      </c>
      <c r="G133" s="103" t="n">
        <f aca="false">$H133/6+F133</f>
        <v>3.51866666666667</v>
      </c>
      <c r="H133" s="103" t="n">
        <f aca="false">(H137-H132)/5+H132</f>
        <v>4.2224</v>
      </c>
      <c r="I133" s="103" t="n">
        <f aca="false">(I137-I132)/5+I132</f>
        <v>4.7596</v>
      </c>
      <c r="J133" s="103" t="n">
        <f aca="false">(J137-J132)/5+J132</f>
        <v>5.2252</v>
      </c>
      <c r="K133" s="103" t="n">
        <f aca="false">(K137-K132)/5+K132</f>
        <v>5.6316</v>
      </c>
      <c r="L133" s="103" t="n">
        <f aca="false">(L137-L132)/5+L132</f>
        <v>6.137</v>
      </c>
      <c r="M133" s="103" t="n">
        <f aca="false">(M137-M132)/5+M132</f>
        <v>6.9896</v>
      </c>
      <c r="N133" s="103" t="n">
        <f aca="false">(N137-N132)/5+N132</f>
        <v>7.955</v>
      </c>
      <c r="O133" s="103" t="n">
        <f aca="false">(O137-O132)/5+O132</f>
        <v>8.7114</v>
      </c>
      <c r="P133" s="103" t="n">
        <f aca="false">(P137-P132)/5+P132</f>
        <v>9.5878</v>
      </c>
      <c r="Q133" s="103" t="n">
        <f aca="false">(R133+P133)/2</f>
        <v>10.4559</v>
      </c>
      <c r="R133" s="103" t="n">
        <f aca="false">(R137-R132)/5+R132</f>
        <v>11.324</v>
      </c>
      <c r="S133" s="103" t="n">
        <f aca="false">(T133+R133)/2</f>
        <v>11.7954</v>
      </c>
      <c r="T133" s="103" t="n">
        <f aca="false">(T137-T132)/5+T132</f>
        <v>12.2668</v>
      </c>
      <c r="U133" s="103" t="n">
        <f aca="false">(V133+T133)/2</f>
        <v>12.9259</v>
      </c>
      <c r="V133" s="103" t="n">
        <f aca="false">(V137-V132)/5+V132</f>
        <v>13.585</v>
      </c>
      <c r="W133" s="103" t="n">
        <f aca="false">(X133+V133)/2</f>
        <v>13.395</v>
      </c>
      <c r="X133" s="103" t="n">
        <f aca="false">(X137-X132)/5+X132</f>
        <v>13.205</v>
      </c>
      <c r="Y133" s="103" t="n">
        <f aca="false">(Z133+X133)/2</f>
        <v>12.8823</v>
      </c>
      <c r="Z133" s="103" t="n">
        <f aca="false">(Z137-Z132)/5+Z132</f>
        <v>12.5596</v>
      </c>
      <c r="AA133" s="103" t="n">
        <f aca="false">(AB133+Z133)/2</f>
        <v>12.2063</v>
      </c>
      <c r="AB133" s="103" t="n">
        <f aca="false">(AB137-AB132)/5+AB132</f>
        <v>11.853</v>
      </c>
      <c r="AC133" s="103" t="n">
        <f aca="false">(AD133+AB133)/2</f>
        <v>11.5092</v>
      </c>
      <c r="AD133" s="103" t="n">
        <f aca="false">(AD137-AD132)/5+AD132</f>
        <v>11.1654</v>
      </c>
      <c r="AE133" s="103" t="n">
        <f aca="false">(AF133+AD133)/2</f>
        <v>10.8545</v>
      </c>
      <c r="AF133" s="103" t="n">
        <f aca="false">(AF137-AF132)/5+AF132</f>
        <v>10.5436</v>
      </c>
      <c r="AG133" s="103" t="n">
        <f aca="false">(AH133+AF133)/2</f>
        <v>10.196</v>
      </c>
      <c r="AH133" s="103" t="n">
        <f aca="false">(AH137-AH132)/5+AH132</f>
        <v>9.8484</v>
      </c>
      <c r="AI133" s="103" t="n">
        <f aca="false">($AZ133-$AH133)/18+AH133</f>
        <v>9.5146</v>
      </c>
      <c r="AJ133" s="103" t="n">
        <f aca="false">($AZ133-$AH133)/18+AI133</f>
        <v>9.1808</v>
      </c>
      <c r="AK133" s="103" t="n">
        <f aca="false">($AZ133-$AH133)/18+AJ133</f>
        <v>8.847</v>
      </c>
      <c r="AL133" s="103" t="n">
        <f aca="false">($AZ133-$AH133)/18+AK133</f>
        <v>8.5132</v>
      </c>
      <c r="AM133" s="103" t="n">
        <f aca="false">($AZ133-$AH133)/18+AL133</f>
        <v>8.1794</v>
      </c>
      <c r="AN133" s="103" t="n">
        <f aca="false">($AZ133-$AH133)/18+AM133</f>
        <v>7.8456</v>
      </c>
      <c r="AO133" s="103" t="n">
        <f aca="false">($AZ133-$AH133)/18+AN133</f>
        <v>7.5118</v>
      </c>
      <c r="AP133" s="103" t="n">
        <f aca="false">($AZ133-$AH133)/18+AO133</f>
        <v>7.178</v>
      </c>
      <c r="AQ133" s="103" t="n">
        <f aca="false">($AZ133-$AH133)/18+AP133</f>
        <v>6.8442</v>
      </c>
      <c r="AR133" s="103" t="n">
        <f aca="false">($AZ133-$AH133)/18+AQ133</f>
        <v>6.5104</v>
      </c>
      <c r="AS133" s="103" t="n">
        <f aca="false">($AZ133-$AH133)/18+AR133</f>
        <v>6.1766</v>
      </c>
      <c r="AT133" s="103" t="n">
        <f aca="false">($AZ133-$AH133)/18+AS133</f>
        <v>5.8428</v>
      </c>
      <c r="AU133" s="103" t="n">
        <f aca="false">($AZ133-$AH133)/18+AT133</f>
        <v>5.509</v>
      </c>
      <c r="AV133" s="103" t="n">
        <f aca="false">($AZ133-$AH133)/18+AU133</f>
        <v>5.1752</v>
      </c>
      <c r="AW133" s="103" t="n">
        <f aca="false">($AZ133-$AH133)/18+AV133</f>
        <v>4.8414</v>
      </c>
      <c r="AX133" s="103" t="n">
        <f aca="false">($AZ133-$AH133)/18+AW133</f>
        <v>4.5076</v>
      </c>
      <c r="AY133" s="103" t="n">
        <f aca="false">($AZ133-$AH133)/18+AX133</f>
        <v>4.1738</v>
      </c>
      <c r="AZ133" s="103" t="n">
        <f aca="false">(AZ137-AZ132)/5+AZ132</f>
        <v>3.84</v>
      </c>
      <c r="BA133" s="114" t="n">
        <f aca="false">($AZ133-$AH133)/Delta+AZ133</f>
        <v>3.5062</v>
      </c>
      <c r="BB133" s="114" t="n">
        <f aca="false">($AZ133-$AH133)/Delta+BA133</f>
        <v>3.1724</v>
      </c>
      <c r="BC133" s="114" t="n">
        <f aca="false">($AZ133-$AH133)/Delta+BB133</f>
        <v>2.8386</v>
      </c>
      <c r="BD133" s="114" t="n">
        <f aca="false">($AZ133-$AH133)/Delta+BC133</f>
        <v>2.5048</v>
      </c>
      <c r="BE133" s="114" t="n">
        <f aca="false">($AZ133-$AH133)/Delta+BD133</f>
        <v>2.171</v>
      </c>
      <c r="BF133" s="114" t="n">
        <f aca="false">($AZ133-$AH133)/Delta+BE133</f>
        <v>1.8372</v>
      </c>
      <c r="BG133" s="114" t="n">
        <f aca="false">($AZ133-$AH133)/Delta+BF133</f>
        <v>1.5034</v>
      </c>
      <c r="BH133" s="114" t="n">
        <f aca="false">($AZ133-$AH133)/Delta+BG133</f>
        <v>1.1696</v>
      </c>
      <c r="BI133" s="114" t="n">
        <f aca="false">($AZ133-$AH133)/Delta+BH133</f>
        <v>0.835799999999999</v>
      </c>
      <c r="BJ133" s="114" t="n">
        <f aca="false">($AZ133-$AH133)/Delta+BI133</f>
        <v>0.501999999999999</v>
      </c>
    </row>
    <row r="134" customFormat="false" ht="12.8" hidden="false" customHeight="false" outlineLevel="0" collapsed="false">
      <c r="A134" s="102" t="n">
        <f aca="false">(A$7-A$2)/5+A133</f>
        <v>167</v>
      </c>
      <c r="B134" s="103" t="n">
        <v>0</v>
      </c>
      <c r="C134" s="103" t="n">
        <f aca="false">$H134/6+B134</f>
        <v>0.700966666666667</v>
      </c>
      <c r="D134" s="103" t="n">
        <f aca="false">$H134/6+C134</f>
        <v>1.40193333333333</v>
      </c>
      <c r="E134" s="103" t="n">
        <f aca="false">$H134/6+D134</f>
        <v>2.1029</v>
      </c>
      <c r="F134" s="103" t="n">
        <f aca="false">$H134/6+E134</f>
        <v>2.80386666666667</v>
      </c>
      <c r="G134" s="103" t="n">
        <f aca="false">$H134/6+F134</f>
        <v>3.50483333333333</v>
      </c>
      <c r="H134" s="103" t="n">
        <f aca="false">(H137-H132)/5+H133</f>
        <v>4.2058</v>
      </c>
      <c r="I134" s="103" t="n">
        <f aca="false">(I137-I132)/5+I133</f>
        <v>4.7452</v>
      </c>
      <c r="J134" s="103" t="n">
        <f aca="false">(J137-J132)/5+J133</f>
        <v>5.2014</v>
      </c>
      <c r="K134" s="103" t="n">
        <f aca="false">(K137-K132)/5+K133</f>
        <v>5.6012</v>
      </c>
      <c r="L134" s="103" t="n">
        <f aca="false">(L137-L132)/5+L133</f>
        <v>6.099</v>
      </c>
      <c r="M134" s="103" t="n">
        <f aca="false">(M137-M132)/5+M133</f>
        <v>6.9522</v>
      </c>
      <c r="N134" s="103" t="n">
        <f aca="false">(N137-N132)/5+N133</f>
        <v>7.908</v>
      </c>
      <c r="O134" s="103" t="n">
        <f aca="false">(O137-O132)/5+O133</f>
        <v>8.6828</v>
      </c>
      <c r="P134" s="103" t="n">
        <f aca="false">(P137-P132)/5+P133</f>
        <v>9.5526</v>
      </c>
      <c r="Q134" s="103" t="n">
        <f aca="false">(R134+P134)/2</f>
        <v>10.4003</v>
      </c>
      <c r="R134" s="103" t="n">
        <f aca="false">(R137-R132)/5+R133</f>
        <v>11.248</v>
      </c>
      <c r="S134" s="103" t="n">
        <f aca="false">(T134+R134)/2</f>
        <v>11.7158</v>
      </c>
      <c r="T134" s="103" t="n">
        <f aca="false">(T137-T132)/5+T133</f>
        <v>12.1836</v>
      </c>
      <c r="U134" s="103" t="n">
        <f aca="false">(V134+T134)/2</f>
        <v>12.8368</v>
      </c>
      <c r="V134" s="103" t="n">
        <f aca="false">(V137-V132)/5+V133</f>
        <v>13.49</v>
      </c>
      <c r="W134" s="103" t="n">
        <f aca="false">(X134+V134)/2</f>
        <v>13.3</v>
      </c>
      <c r="X134" s="103" t="n">
        <f aca="false">(X137-X132)/5+X133</f>
        <v>13.11</v>
      </c>
      <c r="Y134" s="103" t="n">
        <f aca="false">(Z134+X134)/2</f>
        <v>12.7976</v>
      </c>
      <c r="Z134" s="103" t="n">
        <f aca="false">(Z137-Z132)/5+Z133</f>
        <v>12.4852</v>
      </c>
      <c r="AA134" s="103" t="n">
        <f aca="false">(AB134+Z134)/2</f>
        <v>12.1356</v>
      </c>
      <c r="AB134" s="103" t="n">
        <f aca="false">(AB137-AB132)/5+AB133</f>
        <v>11.786</v>
      </c>
      <c r="AC134" s="103" t="n">
        <f aca="false">(AD134+AB134)/2</f>
        <v>11.4444</v>
      </c>
      <c r="AD134" s="103" t="n">
        <f aca="false">(AD137-AD132)/5+AD133</f>
        <v>11.1028</v>
      </c>
      <c r="AE134" s="103" t="n">
        <f aca="false">(AF134+AD134)/2</f>
        <v>10.7915</v>
      </c>
      <c r="AF134" s="103" t="n">
        <f aca="false">(AF137-AF132)/5+AF133</f>
        <v>10.4802</v>
      </c>
      <c r="AG134" s="103" t="n">
        <f aca="false">(AH134+AF134)/2</f>
        <v>10.135</v>
      </c>
      <c r="AH134" s="103" t="n">
        <f aca="false">(AH137-AH132)/5+AH133</f>
        <v>9.7898</v>
      </c>
      <c r="AI134" s="103" t="n">
        <f aca="false">($AZ134-$AH134)/18+AH134</f>
        <v>9.45725555555556</v>
      </c>
      <c r="AJ134" s="103" t="n">
        <f aca="false">($AZ134-$AH134)/18+AI134</f>
        <v>9.12471111111111</v>
      </c>
      <c r="AK134" s="103" t="n">
        <f aca="false">($AZ134-$AH134)/18+AJ134</f>
        <v>8.79216666666667</v>
      </c>
      <c r="AL134" s="103" t="n">
        <f aca="false">($AZ134-$AH134)/18+AK134</f>
        <v>8.45962222222222</v>
      </c>
      <c r="AM134" s="103" t="n">
        <f aca="false">($AZ134-$AH134)/18+AL134</f>
        <v>8.12707777777778</v>
      </c>
      <c r="AN134" s="103" t="n">
        <f aca="false">($AZ134-$AH134)/18+AM134</f>
        <v>7.79453333333333</v>
      </c>
      <c r="AO134" s="103" t="n">
        <f aca="false">($AZ134-$AH134)/18+AN134</f>
        <v>7.46198888888889</v>
      </c>
      <c r="AP134" s="103" t="n">
        <f aca="false">($AZ134-$AH134)/18+AO134</f>
        <v>7.12944444444445</v>
      </c>
      <c r="AQ134" s="103" t="n">
        <f aca="false">($AZ134-$AH134)/18+AP134</f>
        <v>6.7969</v>
      </c>
      <c r="AR134" s="103" t="n">
        <f aca="false">($AZ134-$AH134)/18+AQ134</f>
        <v>6.46435555555556</v>
      </c>
      <c r="AS134" s="103" t="n">
        <f aca="false">($AZ134-$AH134)/18+AR134</f>
        <v>6.13181111111111</v>
      </c>
      <c r="AT134" s="103" t="n">
        <f aca="false">($AZ134-$AH134)/18+AS134</f>
        <v>5.79926666666667</v>
      </c>
      <c r="AU134" s="103" t="n">
        <f aca="false">($AZ134-$AH134)/18+AT134</f>
        <v>5.46672222222222</v>
      </c>
      <c r="AV134" s="103" t="n">
        <f aca="false">($AZ134-$AH134)/18+AU134</f>
        <v>5.13417777777778</v>
      </c>
      <c r="AW134" s="103" t="n">
        <f aca="false">($AZ134-$AH134)/18+AV134</f>
        <v>4.80163333333334</v>
      </c>
      <c r="AX134" s="103" t="n">
        <f aca="false">($AZ134-$AH134)/18+AW134</f>
        <v>4.46908888888889</v>
      </c>
      <c r="AY134" s="103" t="n">
        <f aca="false">($AZ134-$AH134)/18+AX134</f>
        <v>4.13654444444445</v>
      </c>
      <c r="AZ134" s="103" t="n">
        <f aca="false">(AZ137-AZ132)/5+AZ133</f>
        <v>3.804</v>
      </c>
      <c r="BA134" s="114" t="n">
        <f aca="false">($AZ134-$AH134)/Delta+AZ134</f>
        <v>3.47145555555556</v>
      </c>
      <c r="BB134" s="114" t="n">
        <f aca="false">($AZ134-$AH134)/Delta+BA134</f>
        <v>3.13891111111111</v>
      </c>
      <c r="BC134" s="114" t="n">
        <f aca="false">($AZ134-$AH134)/Delta+BB134</f>
        <v>2.80636666666667</v>
      </c>
      <c r="BD134" s="114" t="n">
        <f aca="false">($AZ134-$AH134)/Delta+BC134</f>
        <v>2.47382222222222</v>
      </c>
      <c r="BE134" s="114" t="n">
        <f aca="false">($AZ134-$AH134)/Delta+BD134</f>
        <v>2.14127777777778</v>
      </c>
      <c r="BF134" s="114" t="n">
        <f aca="false">($AZ134-$AH134)/Delta+BE134</f>
        <v>1.80873333333333</v>
      </c>
      <c r="BG134" s="114" t="n">
        <f aca="false">($AZ134-$AH134)/Delta+BF134</f>
        <v>1.47618888888889</v>
      </c>
      <c r="BH134" s="114" t="n">
        <f aca="false">($AZ134-$AH134)/Delta+BG134</f>
        <v>1.14364444444445</v>
      </c>
      <c r="BI134" s="114" t="n">
        <f aca="false">($AZ134-$AH134)/Delta+BH134</f>
        <v>0.811100000000001</v>
      </c>
      <c r="BJ134" s="114" t="n">
        <f aca="false">($AZ134-$AH134)/Delta+BI134</f>
        <v>0.478555555555556</v>
      </c>
    </row>
    <row r="135" customFormat="false" ht="12.8" hidden="false" customHeight="false" outlineLevel="0" collapsed="false">
      <c r="A135" s="102" t="n">
        <f aca="false">(A$7-A$2)/5+A134</f>
        <v>168</v>
      </c>
      <c r="B135" s="103" t="n">
        <v>0</v>
      </c>
      <c r="C135" s="103" t="n">
        <f aca="false">$H135/6+B135</f>
        <v>0.6982</v>
      </c>
      <c r="D135" s="103" t="n">
        <f aca="false">$H135/6+C135</f>
        <v>1.3964</v>
      </c>
      <c r="E135" s="103" t="n">
        <f aca="false">$H135/6+D135</f>
        <v>2.0946</v>
      </c>
      <c r="F135" s="103" t="n">
        <f aca="false">$H135/6+E135</f>
        <v>2.7928</v>
      </c>
      <c r="G135" s="103" t="n">
        <f aca="false">$H135/6+F135</f>
        <v>3.491</v>
      </c>
      <c r="H135" s="103" t="n">
        <f aca="false">(H137-H132)/5+H134</f>
        <v>4.1892</v>
      </c>
      <c r="I135" s="103" t="n">
        <f aca="false">(I137-I132)/5+I134</f>
        <v>4.7308</v>
      </c>
      <c r="J135" s="103" t="n">
        <f aca="false">(J137-J132)/5+J134</f>
        <v>5.1776</v>
      </c>
      <c r="K135" s="103" t="n">
        <f aca="false">(K137-K132)/5+K134</f>
        <v>5.5708</v>
      </c>
      <c r="L135" s="103" t="n">
        <f aca="false">(L137-L132)/5+L134</f>
        <v>6.061</v>
      </c>
      <c r="M135" s="103" t="n">
        <f aca="false">(M137-M132)/5+M134</f>
        <v>6.9148</v>
      </c>
      <c r="N135" s="103" t="n">
        <f aca="false">(N137-N132)/5+N134</f>
        <v>7.861</v>
      </c>
      <c r="O135" s="103" t="n">
        <f aca="false">(O137-O132)/5+O134</f>
        <v>8.6542</v>
      </c>
      <c r="P135" s="103" t="n">
        <f aca="false">(P137-P132)/5+P134</f>
        <v>9.5174</v>
      </c>
      <c r="Q135" s="103" t="n">
        <f aca="false">(R135+P135)/2</f>
        <v>10.3447</v>
      </c>
      <c r="R135" s="103" t="n">
        <f aca="false">(R137-R132)/5+R134</f>
        <v>11.172</v>
      </c>
      <c r="S135" s="103" t="n">
        <f aca="false">(T135+R135)/2</f>
        <v>11.6362</v>
      </c>
      <c r="T135" s="103" t="n">
        <f aca="false">(T137-T132)/5+T134</f>
        <v>12.1004</v>
      </c>
      <c r="U135" s="103" t="n">
        <f aca="false">(V135+T135)/2</f>
        <v>12.7477</v>
      </c>
      <c r="V135" s="103" t="n">
        <f aca="false">(V137-V132)/5+V134</f>
        <v>13.395</v>
      </c>
      <c r="W135" s="103" t="n">
        <f aca="false">(X135+V135)/2</f>
        <v>13.205</v>
      </c>
      <c r="X135" s="103" t="n">
        <f aca="false">(X137-X132)/5+X134</f>
        <v>13.015</v>
      </c>
      <c r="Y135" s="103" t="n">
        <f aca="false">(Z135+X135)/2</f>
        <v>12.7129</v>
      </c>
      <c r="Z135" s="103" t="n">
        <f aca="false">(Z137-Z132)/5+Z134</f>
        <v>12.4108</v>
      </c>
      <c r="AA135" s="103" t="n">
        <f aca="false">(AB135+Z135)/2</f>
        <v>12.0649</v>
      </c>
      <c r="AB135" s="103" t="n">
        <f aca="false">(AB137-AB132)/5+AB134</f>
        <v>11.719</v>
      </c>
      <c r="AC135" s="103" t="n">
        <f aca="false">(AD135+AB135)/2</f>
        <v>11.3796</v>
      </c>
      <c r="AD135" s="103" t="n">
        <f aca="false">(AD137-AD132)/5+AD134</f>
        <v>11.0402</v>
      </c>
      <c r="AE135" s="103" t="n">
        <f aca="false">(AF135+AD135)/2</f>
        <v>10.7285</v>
      </c>
      <c r="AF135" s="103" t="n">
        <f aca="false">(AF137-AF132)/5+AF134</f>
        <v>10.4168</v>
      </c>
      <c r="AG135" s="103" t="n">
        <f aca="false">(AH135+AF135)/2</f>
        <v>10.074</v>
      </c>
      <c r="AH135" s="103" t="n">
        <f aca="false">(AH137-AH132)/5+AH134</f>
        <v>9.7312</v>
      </c>
      <c r="AI135" s="103" t="n">
        <f aca="false">($AZ135-$AH135)/18+AH135</f>
        <v>9.39991111111111</v>
      </c>
      <c r="AJ135" s="103" t="n">
        <f aca="false">($AZ135-$AH135)/18+AI135</f>
        <v>9.06862222222222</v>
      </c>
      <c r="AK135" s="103" t="n">
        <f aca="false">($AZ135-$AH135)/18+AJ135</f>
        <v>8.73733333333333</v>
      </c>
      <c r="AL135" s="103" t="n">
        <f aca="false">($AZ135-$AH135)/18+AK135</f>
        <v>8.40604444444445</v>
      </c>
      <c r="AM135" s="103" t="n">
        <f aca="false">($AZ135-$AH135)/18+AL135</f>
        <v>8.07475555555556</v>
      </c>
      <c r="AN135" s="103" t="n">
        <f aca="false">($AZ135-$AH135)/18+AM135</f>
        <v>7.74346666666667</v>
      </c>
      <c r="AO135" s="103" t="n">
        <f aca="false">($AZ135-$AH135)/18+AN135</f>
        <v>7.41217777777778</v>
      </c>
      <c r="AP135" s="103" t="n">
        <f aca="false">($AZ135-$AH135)/18+AO135</f>
        <v>7.08088888888889</v>
      </c>
      <c r="AQ135" s="103" t="n">
        <f aca="false">($AZ135-$AH135)/18+AP135</f>
        <v>6.7496</v>
      </c>
      <c r="AR135" s="103" t="n">
        <f aca="false">($AZ135-$AH135)/18+AQ135</f>
        <v>6.41831111111111</v>
      </c>
      <c r="AS135" s="103" t="n">
        <f aca="false">($AZ135-$AH135)/18+AR135</f>
        <v>6.08702222222223</v>
      </c>
      <c r="AT135" s="103" t="n">
        <f aca="false">($AZ135-$AH135)/18+AS135</f>
        <v>5.75573333333334</v>
      </c>
      <c r="AU135" s="103" t="n">
        <f aca="false">($AZ135-$AH135)/18+AT135</f>
        <v>5.42444444444445</v>
      </c>
      <c r="AV135" s="103" t="n">
        <f aca="false">($AZ135-$AH135)/18+AU135</f>
        <v>5.09315555555556</v>
      </c>
      <c r="AW135" s="103" t="n">
        <f aca="false">($AZ135-$AH135)/18+AV135</f>
        <v>4.76186666666667</v>
      </c>
      <c r="AX135" s="103" t="n">
        <f aca="false">($AZ135-$AH135)/18+AW135</f>
        <v>4.43057777777778</v>
      </c>
      <c r="AY135" s="103" t="n">
        <f aca="false">($AZ135-$AH135)/18+AX135</f>
        <v>4.09928888888889</v>
      </c>
      <c r="AZ135" s="103" t="n">
        <f aca="false">(AZ137-AZ132)/5+AZ134</f>
        <v>3.768</v>
      </c>
      <c r="BA135" s="114" t="n">
        <f aca="false">($AZ135-$AH135)/Delta+AZ135</f>
        <v>3.43671111111111</v>
      </c>
      <c r="BB135" s="114" t="n">
        <f aca="false">($AZ135-$AH135)/Delta+BA135</f>
        <v>3.10542222222222</v>
      </c>
      <c r="BC135" s="114" t="n">
        <f aca="false">($AZ135-$AH135)/Delta+BB135</f>
        <v>2.77413333333333</v>
      </c>
      <c r="BD135" s="114" t="n">
        <f aca="false">($AZ135-$AH135)/Delta+BC135</f>
        <v>2.44284444444444</v>
      </c>
      <c r="BE135" s="114" t="n">
        <f aca="false">($AZ135-$AH135)/Delta+BD135</f>
        <v>2.11155555555555</v>
      </c>
      <c r="BF135" s="114" t="n">
        <f aca="false">($AZ135-$AH135)/Delta+BE135</f>
        <v>1.78026666666667</v>
      </c>
      <c r="BG135" s="114" t="n">
        <f aca="false">($AZ135-$AH135)/Delta+BF135</f>
        <v>1.44897777777778</v>
      </c>
      <c r="BH135" s="114" t="n">
        <f aca="false">($AZ135-$AH135)/Delta+BG135</f>
        <v>1.11768888888889</v>
      </c>
      <c r="BI135" s="114" t="n">
        <f aca="false">($AZ135-$AH135)/Delta+BH135</f>
        <v>0.786399999999999</v>
      </c>
      <c r="BJ135" s="114" t="n">
        <f aca="false">($AZ135-$AH135)/Delta+BI135</f>
        <v>0.45511111111111</v>
      </c>
    </row>
    <row r="136" customFormat="false" ht="12.8" hidden="false" customHeight="false" outlineLevel="0" collapsed="false">
      <c r="A136" s="102" t="n">
        <f aca="false">(A$7-A$2)/5+A135</f>
        <v>169</v>
      </c>
      <c r="B136" s="103" t="n">
        <v>0</v>
      </c>
      <c r="C136" s="103" t="n">
        <f aca="false">$H136/6+B136</f>
        <v>0.695433333333333</v>
      </c>
      <c r="D136" s="103" t="n">
        <f aca="false">$H136/6+C136</f>
        <v>1.39086666666667</v>
      </c>
      <c r="E136" s="103" t="n">
        <f aca="false">$H136/6+D136</f>
        <v>2.0863</v>
      </c>
      <c r="F136" s="103" t="n">
        <f aca="false">$H136/6+E136</f>
        <v>2.78173333333333</v>
      </c>
      <c r="G136" s="103" t="n">
        <f aca="false">$H136/6+F136</f>
        <v>3.47716666666666</v>
      </c>
      <c r="H136" s="103" t="n">
        <f aca="false">(H137-H132)/5+H135</f>
        <v>4.1726</v>
      </c>
      <c r="I136" s="103" t="n">
        <f aca="false">(I137-I132)/5+I135</f>
        <v>4.7164</v>
      </c>
      <c r="J136" s="103" t="n">
        <f aca="false">(J137-J132)/5+J135</f>
        <v>5.1538</v>
      </c>
      <c r="K136" s="103" t="n">
        <f aca="false">(K137-K132)/5+K135</f>
        <v>5.5404</v>
      </c>
      <c r="L136" s="103" t="n">
        <f aca="false">(L137-L132)/5+L135</f>
        <v>6.023</v>
      </c>
      <c r="M136" s="103" t="n">
        <f aca="false">(M137-M132)/5+M135</f>
        <v>6.8774</v>
      </c>
      <c r="N136" s="103" t="n">
        <f aca="false">(N137-N132)/5+N135</f>
        <v>7.814</v>
      </c>
      <c r="O136" s="103" t="n">
        <f aca="false">(O137-O132)/5+O135</f>
        <v>8.6256</v>
      </c>
      <c r="P136" s="103" t="n">
        <f aca="false">(P137-P132)/5+P135</f>
        <v>9.4822</v>
      </c>
      <c r="Q136" s="103" t="n">
        <f aca="false">(R136+P136)/2</f>
        <v>10.2891</v>
      </c>
      <c r="R136" s="103" t="n">
        <f aca="false">(R137-R132)/5+R135</f>
        <v>11.096</v>
      </c>
      <c r="S136" s="103" t="n">
        <f aca="false">(T136+R136)/2</f>
        <v>11.5566</v>
      </c>
      <c r="T136" s="103" t="n">
        <f aca="false">(T137-T132)/5+T135</f>
        <v>12.0172</v>
      </c>
      <c r="U136" s="103" t="n">
        <f aca="false">(V136+T136)/2</f>
        <v>12.6586</v>
      </c>
      <c r="V136" s="103" t="n">
        <f aca="false">(V137-V132)/5+V135</f>
        <v>13.3</v>
      </c>
      <c r="W136" s="103" t="n">
        <f aca="false">(X136+V136)/2</f>
        <v>13.11</v>
      </c>
      <c r="X136" s="103" t="n">
        <f aca="false">(X137-X132)/5+X135</f>
        <v>12.92</v>
      </c>
      <c r="Y136" s="103" t="n">
        <f aca="false">(Z136+X136)/2</f>
        <v>12.6282</v>
      </c>
      <c r="Z136" s="103" t="n">
        <f aca="false">(Z137-Z132)/5+Z135</f>
        <v>12.3364</v>
      </c>
      <c r="AA136" s="103" t="n">
        <f aca="false">(AB136+Z136)/2</f>
        <v>11.9942</v>
      </c>
      <c r="AB136" s="103" t="n">
        <f aca="false">(AB137-AB132)/5+AB135</f>
        <v>11.652</v>
      </c>
      <c r="AC136" s="103" t="n">
        <f aca="false">(AD136+AB136)/2</f>
        <v>11.3148</v>
      </c>
      <c r="AD136" s="103" t="n">
        <f aca="false">(AD137-AD132)/5+AD135</f>
        <v>10.9776</v>
      </c>
      <c r="AE136" s="103" t="n">
        <f aca="false">(AF136+AD136)/2</f>
        <v>10.6655</v>
      </c>
      <c r="AF136" s="103" t="n">
        <f aca="false">(AF137-AF132)/5+AF135</f>
        <v>10.3534</v>
      </c>
      <c r="AG136" s="103" t="n">
        <f aca="false">(AH136+AF136)/2</f>
        <v>10.013</v>
      </c>
      <c r="AH136" s="103" t="n">
        <f aca="false">(AH137-AH132)/5+AH135</f>
        <v>9.6726</v>
      </c>
      <c r="AI136" s="103" t="n">
        <f aca="false">($AZ136-$AH136)/18+AH136</f>
        <v>9.34256666666667</v>
      </c>
      <c r="AJ136" s="103" t="n">
        <f aca="false">($AZ136-$AH136)/18+AI136</f>
        <v>9.01253333333333</v>
      </c>
      <c r="AK136" s="103" t="n">
        <f aca="false">($AZ136-$AH136)/18+AJ136</f>
        <v>8.6825</v>
      </c>
      <c r="AL136" s="103" t="n">
        <f aca="false">($AZ136-$AH136)/18+AK136</f>
        <v>8.35246666666667</v>
      </c>
      <c r="AM136" s="103" t="n">
        <f aca="false">($AZ136-$AH136)/18+AL136</f>
        <v>8.02243333333334</v>
      </c>
      <c r="AN136" s="103" t="n">
        <f aca="false">($AZ136-$AH136)/18+AM136</f>
        <v>7.6924</v>
      </c>
      <c r="AO136" s="103" t="n">
        <f aca="false">($AZ136-$AH136)/18+AN136</f>
        <v>7.36236666666667</v>
      </c>
      <c r="AP136" s="103" t="n">
        <f aca="false">($AZ136-$AH136)/18+AO136</f>
        <v>7.03233333333333</v>
      </c>
      <c r="AQ136" s="103" t="n">
        <f aca="false">($AZ136-$AH136)/18+AP136</f>
        <v>6.7023</v>
      </c>
      <c r="AR136" s="103" t="n">
        <f aca="false">($AZ136-$AH136)/18+AQ136</f>
        <v>6.37226666666667</v>
      </c>
      <c r="AS136" s="103" t="n">
        <f aca="false">($AZ136-$AH136)/18+AR136</f>
        <v>6.04223333333333</v>
      </c>
      <c r="AT136" s="103" t="n">
        <f aca="false">($AZ136-$AH136)/18+AS136</f>
        <v>5.7122</v>
      </c>
      <c r="AU136" s="103" t="n">
        <f aca="false">($AZ136-$AH136)/18+AT136</f>
        <v>5.38216666666667</v>
      </c>
      <c r="AV136" s="103" t="n">
        <f aca="false">($AZ136-$AH136)/18+AU136</f>
        <v>5.05213333333333</v>
      </c>
      <c r="AW136" s="103" t="n">
        <f aca="false">($AZ136-$AH136)/18+AV136</f>
        <v>4.7221</v>
      </c>
      <c r="AX136" s="103" t="n">
        <f aca="false">($AZ136-$AH136)/18+AW136</f>
        <v>4.39206666666667</v>
      </c>
      <c r="AY136" s="103" t="n">
        <f aca="false">($AZ136-$AH136)/18+AX136</f>
        <v>4.06203333333333</v>
      </c>
      <c r="AZ136" s="103" t="n">
        <f aca="false">(AZ137-AZ132)/5+AZ135</f>
        <v>3.732</v>
      </c>
      <c r="BA136" s="114" t="n">
        <f aca="false">($AZ136-$AH136)/Delta+AZ136</f>
        <v>3.40196666666667</v>
      </c>
      <c r="BB136" s="114" t="n">
        <f aca="false">($AZ136-$AH136)/Delta+BA136</f>
        <v>3.07193333333333</v>
      </c>
      <c r="BC136" s="114" t="n">
        <f aca="false">($AZ136-$AH136)/Delta+BB136</f>
        <v>2.7419</v>
      </c>
      <c r="BD136" s="114" t="n">
        <f aca="false">($AZ136-$AH136)/Delta+BC136</f>
        <v>2.41186666666667</v>
      </c>
      <c r="BE136" s="114" t="n">
        <f aca="false">($AZ136-$AH136)/Delta+BD136</f>
        <v>2.08183333333333</v>
      </c>
      <c r="BF136" s="114" t="n">
        <f aca="false">($AZ136-$AH136)/Delta+BE136</f>
        <v>1.7518</v>
      </c>
      <c r="BG136" s="114" t="n">
        <f aca="false">($AZ136-$AH136)/Delta+BF136</f>
        <v>1.42176666666667</v>
      </c>
      <c r="BH136" s="114" t="n">
        <f aca="false">($AZ136-$AH136)/Delta+BG136</f>
        <v>1.09173333333333</v>
      </c>
      <c r="BI136" s="114" t="n">
        <f aca="false">($AZ136-$AH136)/Delta+BH136</f>
        <v>0.7617</v>
      </c>
      <c r="BJ136" s="114" t="n">
        <f aca="false">($AZ136-$AH136)/Delta+BI136</f>
        <v>0.431666666666667</v>
      </c>
    </row>
    <row r="137" customFormat="false" ht="12.8" hidden="false" customHeight="false" outlineLevel="0" collapsed="false">
      <c r="A137" s="102" t="n">
        <f aca="false">A132+5</f>
        <v>170</v>
      </c>
      <c r="B137" s="103" t="n">
        <v>0</v>
      </c>
      <c r="C137" s="103" t="n">
        <f aca="false">$H137/6+B137</f>
        <v>0.692666666666667</v>
      </c>
      <c r="D137" s="103" t="n">
        <f aca="false">$H137/6+C137</f>
        <v>1.38533333333333</v>
      </c>
      <c r="E137" s="103" t="n">
        <f aca="false">$H137/6+D137</f>
        <v>2.078</v>
      </c>
      <c r="F137" s="103" t="n">
        <f aca="false">$H137/6+E137</f>
        <v>2.77066666666667</v>
      </c>
      <c r="G137" s="103" t="n">
        <f aca="false">$H137/6+F137</f>
        <v>3.46333333333333</v>
      </c>
      <c r="H137" s="113" t="n">
        <f aca="false">polar_type22!$AK$6</f>
        <v>4.156</v>
      </c>
      <c r="I137" s="113" t="n">
        <f aca="false">polar_type22!$AK$7</f>
        <v>4.702</v>
      </c>
      <c r="J137" s="113" t="n">
        <f aca="false">polar_type22!$AK$8</f>
        <v>5.13</v>
      </c>
      <c r="K137" s="113" t="n">
        <f aca="false">polar_type22!$AK$9</f>
        <v>5.51</v>
      </c>
      <c r="L137" s="113" t="n">
        <f aca="false">polar_type22!$AK$10</f>
        <v>5.985</v>
      </c>
      <c r="M137" s="113" t="n">
        <f aca="false">polar_type22!$AK$11</f>
        <v>6.84</v>
      </c>
      <c r="N137" s="113" t="n">
        <f aca="false">polar_type22!$AK$12</f>
        <v>7.767</v>
      </c>
      <c r="O137" s="113" t="n">
        <f aca="false">polar_type22!$AK$13</f>
        <v>8.597</v>
      </c>
      <c r="P137" s="113" t="n">
        <f aca="false">polar_type22!$AK$14</f>
        <v>9.447</v>
      </c>
      <c r="Q137" s="103" t="n">
        <f aca="false">(R137+P137)/2</f>
        <v>10.2335</v>
      </c>
      <c r="R137" s="113" t="n">
        <f aca="false">polar_type22!$AK$15</f>
        <v>11.02</v>
      </c>
      <c r="S137" s="103" t="n">
        <f aca="false">(T137+R137)/2</f>
        <v>11.477</v>
      </c>
      <c r="T137" s="113" t="n">
        <f aca="false">polar_type22!$AK$16</f>
        <v>11.934</v>
      </c>
      <c r="U137" s="103" t="n">
        <f aca="false">(V137+T137)/2</f>
        <v>12.5695</v>
      </c>
      <c r="V137" s="113" t="n">
        <f aca="false">polar_type22!$AK$17</f>
        <v>13.205</v>
      </c>
      <c r="W137" s="103" t="n">
        <f aca="false">(X137+V137)/2</f>
        <v>13.015</v>
      </c>
      <c r="X137" s="113" t="n">
        <f aca="false">polar_type22!$AK$18</f>
        <v>12.825</v>
      </c>
      <c r="Y137" s="103" t="n">
        <f aca="false">(Z137+X137)/2</f>
        <v>12.5435</v>
      </c>
      <c r="Z137" s="113" t="n">
        <f aca="false">polar_type22!$AK$19</f>
        <v>12.262</v>
      </c>
      <c r="AA137" s="103" t="n">
        <f aca="false">(AB137+Z137)/2</f>
        <v>11.9235</v>
      </c>
      <c r="AB137" s="113" t="n">
        <f aca="false">polar_type22!$AK$20</f>
        <v>11.585</v>
      </c>
      <c r="AC137" s="103" t="n">
        <f aca="false">(AD137+AB137)/2</f>
        <v>11.25</v>
      </c>
      <c r="AD137" s="113" t="n">
        <f aca="false">polar_type22!$AK$21</f>
        <v>10.915</v>
      </c>
      <c r="AE137" s="103" t="n">
        <f aca="false">(AF137+AD137)/2</f>
        <v>10.6025</v>
      </c>
      <c r="AF137" s="113" t="n">
        <f aca="false">polar_type22!$AK$22</f>
        <v>10.29</v>
      </c>
      <c r="AG137" s="103" t="n">
        <f aca="false">(AH137+AF137)/2</f>
        <v>9.952</v>
      </c>
      <c r="AH137" s="113" t="n">
        <f aca="false">polar_type22!$AK$23</f>
        <v>9.614</v>
      </c>
      <c r="AI137" s="103" t="n">
        <f aca="false">($AZ137-$AH137)/18+AH137</f>
        <v>9.28522222222222</v>
      </c>
      <c r="AJ137" s="103" t="n">
        <f aca="false">($AZ137-$AH137)/18+AI137</f>
        <v>8.95644444444445</v>
      </c>
      <c r="AK137" s="103" t="n">
        <f aca="false">($AZ137-$AH137)/18+AJ137</f>
        <v>8.62766666666667</v>
      </c>
      <c r="AL137" s="103" t="n">
        <f aca="false">($AZ137-$AH137)/18+AK137</f>
        <v>8.29888888888889</v>
      </c>
      <c r="AM137" s="103" t="n">
        <f aca="false">($AZ137-$AH137)/18+AL137</f>
        <v>7.97011111111112</v>
      </c>
      <c r="AN137" s="103" t="n">
        <f aca="false">($AZ137-$AH137)/18+AM137</f>
        <v>7.64133333333334</v>
      </c>
      <c r="AO137" s="103" t="n">
        <f aca="false">($AZ137-$AH137)/18+AN137</f>
        <v>7.31255555555556</v>
      </c>
      <c r="AP137" s="103" t="n">
        <f aca="false">($AZ137-$AH137)/18+AO137</f>
        <v>6.98377777777778</v>
      </c>
      <c r="AQ137" s="103" t="n">
        <f aca="false">($AZ137-$AH137)/18+AP137</f>
        <v>6.655</v>
      </c>
      <c r="AR137" s="103" t="n">
        <f aca="false">($AZ137-$AH137)/18+AQ137</f>
        <v>6.32622222222223</v>
      </c>
      <c r="AS137" s="103" t="n">
        <f aca="false">($AZ137-$AH137)/18+AR137</f>
        <v>5.99744444444445</v>
      </c>
      <c r="AT137" s="103" t="n">
        <f aca="false">($AZ137-$AH137)/18+AS137</f>
        <v>5.66866666666667</v>
      </c>
      <c r="AU137" s="103" t="n">
        <f aca="false">($AZ137-$AH137)/18+AT137</f>
        <v>5.33988888888889</v>
      </c>
      <c r="AV137" s="103" t="n">
        <f aca="false">($AZ137-$AH137)/18+AU137</f>
        <v>5.01111111111111</v>
      </c>
      <c r="AW137" s="103" t="n">
        <f aca="false">($AZ137-$AH137)/18+AV137</f>
        <v>4.68233333333334</v>
      </c>
      <c r="AX137" s="103" t="n">
        <f aca="false">($AZ137-$AH137)/18+AW137</f>
        <v>4.35355555555556</v>
      </c>
      <c r="AY137" s="103" t="n">
        <f aca="false">($AZ137-$AH137)/18+AX137</f>
        <v>4.02477777777778</v>
      </c>
      <c r="AZ137" s="113" t="n">
        <f aca="false">polar_type22!$AK$24</f>
        <v>3.696</v>
      </c>
      <c r="BA137" s="114" t="n">
        <f aca="false">($AZ137-$AH137)/Delta+AZ137</f>
        <v>3.36722222222222</v>
      </c>
      <c r="BB137" s="114" t="n">
        <f aca="false">($AZ137-$AH137)/Delta+BA137</f>
        <v>3.03844444444444</v>
      </c>
      <c r="BC137" s="114" t="n">
        <f aca="false">($AZ137-$AH137)/Delta+BB137</f>
        <v>2.70966666666667</v>
      </c>
      <c r="BD137" s="114" t="n">
        <f aca="false">($AZ137-$AH137)/Delta+BC137</f>
        <v>2.38088888888889</v>
      </c>
      <c r="BE137" s="114" t="n">
        <f aca="false">($AZ137-$AH137)/Delta+BD137</f>
        <v>2.05211111111111</v>
      </c>
      <c r="BF137" s="114" t="n">
        <f aca="false">($AZ137-$AH137)/Delta+BE137</f>
        <v>1.72333333333333</v>
      </c>
      <c r="BG137" s="114" t="n">
        <f aca="false">($AZ137-$AH137)/Delta+BF137</f>
        <v>1.39455555555556</v>
      </c>
      <c r="BH137" s="114" t="n">
        <f aca="false">($AZ137-$AH137)/Delta+BG137</f>
        <v>1.06577777777778</v>
      </c>
      <c r="BI137" s="114" t="n">
        <f aca="false">($AZ137-$AH137)/Delta+BH137</f>
        <v>0.737</v>
      </c>
      <c r="BJ137" s="114" t="n">
        <f aca="false">($AZ137-$AH137)/Delta+BI137</f>
        <v>0.408222222222222</v>
      </c>
    </row>
    <row r="138" customFormat="false" ht="12.8" hidden="false" customHeight="false" outlineLevel="0" collapsed="false">
      <c r="A138" s="102" t="n">
        <f aca="false">(A$7-A$2)/5+A137</f>
        <v>171</v>
      </c>
      <c r="B138" s="103" t="n">
        <v>0</v>
      </c>
      <c r="C138" s="103" t="n">
        <f aca="false">$H138/6+B138</f>
        <v>0.6899</v>
      </c>
      <c r="D138" s="103" t="n">
        <f aca="false">$H138/6+C138</f>
        <v>1.3798</v>
      </c>
      <c r="E138" s="103" t="n">
        <f aca="false">$H138/6+D138</f>
        <v>2.0697</v>
      </c>
      <c r="F138" s="103" t="n">
        <f aca="false">$H138/6+E138</f>
        <v>2.7596</v>
      </c>
      <c r="G138" s="103" t="n">
        <f aca="false">$H138/6+F138</f>
        <v>3.4495</v>
      </c>
      <c r="H138" s="103" t="n">
        <f aca="false">(H142-H137)/5+H137</f>
        <v>4.1394</v>
      </c>
      <c r="I138" s="103" t="n">
        <f aca="false">(I142-I137)/5+I137</f>
        <v>4.6878</v>
      </c>
      <c r="J138" s="103" t="n">
        <f aca="false">(J142-J137)/5+J137</f>
        <v>5.111</v>
      </c>
      <c r="K138" s="103" t="n">
        <f aca="false">(K142-K137)/5+K137</f>
        <v>5.491</v>
      </c>
      <c r="L138" s="103" t="n">
        <f aca="false">(L142-L137)/5+L137</f>
        <v>5.966</v>
      </c>
      <c r="M138" s="103" t="n">
        <f aca="false">(M142-M137)/5+M137</f>
        <v>6.8142</v>
      </c>
      <c r="N138" s="103" t="n">
        <f aca="false">(N142-N137)/5+N137</f>
        <v>7.7288</v>
      </c>
      <c r="O138" s="103" t="n">
        <f aca="false">(O142-O137)/5+O137</f>
        <v>8.5686</v>
      </c>
      <c r="P138" s="103" t="n">
        <f aca="false">(P142-P137)/5+P137</f>
        <v>9.43</v>
      </c>
      <c r="Q138" s="103" t="n">
        <f aca="false">(R138+P138)/2</f>
        <v>10.1943</v>
      </c>
      <c r="R138" s="103" t="n">
        <f aca="false">(R142-R137)/5+R137</f>
        <v>10.9586</v>
      </c>
      <c r="S138" s="103" t="n">
        <f aca="false">(T138+R138)/2</f>
        <v>11.42</v>
      </c>
      <c r="T138" s="103" t="n">
        <f aca="false">(T142-T137)/5+T137</f>
        <v>11.8814</v>
      </c>
      <c r="U138" s="103" t="n">
        <f aca="false">(V138+T138)/2</f>
        <v>12.5147</v>
      </c>
      <c r="V138" s="103" t="n">
        <f aca="false">(V142-V137)/5+V137</f>
        <v>13.148</v>
      </c>
      <c r="W138" s="103" t="n">
        <f aca="false">(X138+V138)/2</f>
        <v>12.9535</v>
      </c>
      <c r="X138" s="103" t="n">
        <f aca="false">(X142-X137)/5+X137</f>
        <v>12.759</v>
      </c>
      <c r="Y138" s="103" t="n">
        <f aca="false">(Z138+X138)/2</f>
        <v>12.4733</v>
      </c>
      <c r="Z138" s="103" t="n">
        <f aca="false">(Z142-Z137)/5+Z137</f>
        <v>12.1876</v>
      </c>
      <c r="AA138" s="103" t="n">
        <f aca="false">(AB138+Z138)/2</f>
        <v>11.8528</v>
      </c>
      <c r="AB138" s="103" t="n">
        <f aca="false">(AB142-AB137)/5+AB137</f>
        <v>11.518</v>
      </c>
      <c r="AC138" s="103" t="n">
        <f aca="false">(AD138+AB138)/2</f>
        <v>11.1851</v>
      </c>
      <c r="AD138" s="103" t="n">
        <f aca="false">(AD142-AD137)/5+AD137</f>
        <v>10.8522</v>
      </c>
      <c r="AE138" s="103" t="n">
        <f aca="false">(AF138+AD138)/2</f>
        <v>10.5393</v>
      </c>
      <c r="AF138" s="103" t="n">
        <f aca="false">(AF142-AF137)/5+AF137</f>
        <v>10.2264</v>
      </c>
      <c r="AG138" s="103" t="n">
        <f aca="false">(AH138+AF138)/2</f>
        <v>9.8909</v>
      </c>
      <c r="AH138" s="103" t="n">
        <f aca="false">(AH142-AH137)/5+AH137</f>
        <v>9.5554</v>
      </c>
      <c r="AI138" s="103" t="n">
        <f aca="false">($AZ138-$AH138)/18+AH138</f>
        <v>9.22807777777778</v>
      </c>
      <c r="AJ138" s="103" t="n">
        <f aca="false">($AZ138-$AH138)/18+AI138</f>
        <v>8.90075555555556</v>
      </c>
      <c r="AK138" s="103" t="n">
        <f aca="false">($AZ138-$AH138)/18+AJ138</f>
        <v>8.57343333333334</v>
      </c>
      <c r="AL138" s="103" t="n">
        <f aca="false">($AZ138-$AH138)/18+AK138</f>
        <v>8.24611111111111</v>
      </c>
      <c r="AM138" s="103" t="n">
        <f aca="false">($AZ138-$AH138)/18+AL138</f>
        <v>7.91878888888889</v>
      </c>
      <c r="AN138" s="103" t="n">
        <f aca="false">($AZ138-$AH138)/18+AM138</f>
        <v>7.59146666666667</v>
      </c>
      <c r="AO138" s="103" t="n">
        <f aca="false">($AZ138-$AH138)/18+AN138</f>
        <v>7.26414444444445</v>
      </c>
      <c r="AP138" s="103" t="n">
        <f aca="false">($AZ138-$AH138)/18+AO138</f>
        <v>6.93682222222222</v>
      </c>
      <c r="AQ138" s="103" t="n">
        <f aca="false">($AZ138-$AH138)/18+AP138</f>
        <v>6.6095</v>
      </c>
      <c r="AR138" s="103" t="n">
        <f aca="false">($AZ138-$AH138)/18+AQ138</f>
        <v>6.28217777777778</v>
      </c>
      <c r="AS138" s="103" t="n">
        <f aca="false">($AZ138-$AH138)/18+AR138</f>
        <v>5.95485555555556</v>
      </c>
      <c r="AT138" s="103" t="n">
        <f aca="false">($AZ138-$AH138)/18+AS138</f>
        <v>5.62753333333333</v>
      </c>
      <c r="AU138" s="103" t="n">
        <f aca="false">($AZ138-$AH138)/18+AT138</f>
        <v>5.30021111111111</v>
      </c>
      <c r="AV138" s="103" t="n">
        <f aca="false">($AZ138-$AH138)/18+AU138</f>
        <v>4.97288888888889</v>
      </c>
      <c r="AW138" s="103" t="n">
        <f aca="false">($AZ138-$AH138)/18+AV138</f>
        <v>4.64556666666667</v>
      </c>
      <c r="AX138" s="103" t="n">
        <f aca="false">($AZ138-$AH138)/18+AW138</f>
        <v>4.31824444444444</v>
      </c>
      <c r="AY138" s="103" t="n">
        <f aca="false">($AZ138-$AH138)/18+AX138</f>
        <v>3.99092222222222</v>
      </c>
      <c r="AZ138" s="103" t="n">
        <f aca="false">(AZ142-AZ137)/5+AZ137</f>
        <v>3.6636</v>
      </c>
      <c r="BA138" s="114" t="n">
        <f aca="false">($AZ138-$AH138)/Delta+AZ138</f>
        <v>3.33627777777778</v>
      </c>
      <c r="BB138" s="114" t="n">
        <f aca="false">($AZ138-$AH138)/Delta+BA138</f>
        <v>3.00895555555556</v>
      </c>
      <c r="BC138" s="114" t="n">
        <f aca="false">($AZ138-$AH138)/Delta+BB138</f>
        <v>2.68163333333333</v>
      </c>
      <c r="BD138" s="114" t="n">
        <f aca="false">($AZ138-$AH138)/Delta+BC138</f>
        <v>2.35431111111111</v>
      </c>
      <c r="BE138" s="114" t="n">
        <f aca="false">($AZ138-$AH138)/Delta+BD138</f>
        <v>2.02698888888889</v>
      </c>
      <c r="BF138" s="114" t="n">
        <f aca="false">($AZ138-$AH138)/Delta+BE138</f>
        <v>1.69966666666667</v>
      </c>
      <c r="BG138" s="114" t="n">
        <f aca="false">($AZ138-$AH138)/Delta+BF138</f>
        <v>1.37234444444445</v>
      </c>
      <c r="BH138" s="114" t="n">
        <f aca="false">($AZ138-$AH138)/Delta+BG138</f>
        <v>1.04502222222222</v>
      </c>
      <c r="BI138" s="114" t="n">
        <f aca="false">($AZ138-$AH138)/Delta+BH138</f>
        <v>0.717700000000001</v>
      </c>
      <c r="BJ138" s="114" t="n">
        <f aca="false">($AZ138-$AH138)/Delta+BI138</f>
        <v>0.390377777777778</v>
      </c>
    </row>
    <row r="139" customFormat="false" ht="12.8" hidden="false" customHeight="false" outlineLevel="0" collapsed="false">
      <c r="A139" s="102" t="n">
        <f aca="false">(A$7-A$2)/5+A138</f>
        <v>172</v>
      </c>
      <c r="B139" s="103" t="n">
        <v>0</v>
      </c>
      <c r="C139" s="103" t="n">
        <f aca="false">$H139/6+B139</f>
        <v>0.687133333333333</v>
      </c>
      <c r="D139" s="103" t="n">
        <f aca="false">$H139/6+C139</f>
        <v>1.37426666666667</v>
      </c>
      <c r="E139" s="103" t="n">
        <f aca="false">$H139/6+D139</f>
        <v>2.0614</v>
      </c>
      <c r="F139" s="103" t="n">
        <f aca="false">$H139/6+E139</f>
        <v>2.74853333333333</v>
      </c>
      <c r="G139" s="103" t="n">
        <f aca="false">$H139/6+F139</f>
        <v>3.43566666666667</v>
      </c>
      <c r="H139" s="103" t="n">
        <f aca="false">(H142-H137)/5+H138</f>
        <v>4.1228</v>
      </c>
      <c r="I139" s="103" t="n">
        <f aca="false">(I142-I137)/5+I138</f>
        <v>4.6736</v>
      </c>
      <c r="J139" s="103" t="n">
        <f aca="false">(J142-J137)/5+J138</f>
        <v>5.092</v>
      </c>
      <c r="K139" s="103" t="n">
        <f aca="false">(K142-K137)/5+K138</f>
        <v>5.472</v>
      </c>
      <c r="L139" s="103" t="n">
        <f aca="false">(L142-L137)/5+L138</f>
        <v>5.947</v>
      </c>
      <c r="M139" s="103" t="n">
        <f aca="false">(M142-M137)/5+M138</f>
        <v>6.7884</v>
      </c>
      <c r="N139" s="103" t="n">
        <f aca="false">(N142-N137)/5+N138</f>
        <v>7.6906</v>
      </c>
      <c r="O139" s="103" t="n">
        <f aca="false">(O142-O137)/5+O138</f>
        <v>8.5402</v>
      </c>
      <c r="P139" s="103" t="n">
        <f aca="false">(P142-P137)/5+P138</f>
        <v>9.413</v>
      </c>
      <c r="Q139" s="103" t="n">
        <f aca="false">(R139+P139)/2</f>
        <v>10.1551</v>
      </c>
      <c r="R139" s="103" t="n">
        <f aca="false">(R142-R137)/5+R138</f>
        <v>10.8972</v>
      </c>
      <c r="S139" s="103" t="n">
        <f aca="false">(T139+R139)/2</f>
        <v>11.363</v>
      </c>
      <c r="T139" s="103" t="n">
        <f aca="false">(T142-T137)/5+T138</f>
        <v>11.8288</v>
      </c>
      <c r="U139" s="103" t="n">
        <f aca="false">(V139+T139)/2</f>
        <v>12.4599</v>
      </c>
      <c r="V139" s="103" t="n">
        <f aca="false">(V142-V137)/5+V138</f>
        <v>13.091</v>
      </c>
      <c r="W139" s="103" t="n">
        <f aca="false">(X139+V139)/2</f>
        <v>12.892</v>
      </c>
      <c r="X139" s="103" t="n">
        <f aca="false">(X142-X137)/5+X138</f>
        <v>12.693</v>
      </c>
      <c r="Y139" s="103" t="n">
        <f aca="false">(Z139+X139)/2</f>
        <v>12.4031</v>
      </c>
      <c r="Z139" s="103" t="n">
        <f aca="false">(Z142-Z137)/5+Z138</f>
        <v>12.1132</v>
      </c>
      <c r="AA139" s="103" t="n">
        <f aca="false">(AB139+Z139)/2</f>
        <v>11.7821</v>
      </c>
      <c r="AB139" s="103" t="n">
        <f aca="false">(AB142-AB137)/5+AB138</f>
        <v>11.451</v>
      </c>
      <c r="AC139" s="103" t="n">
        <f aca="false">(AD139+AB139)/2</f>
        <v>11.1202</v>
      </c>
      <c r="AD139" s="103" t="n">
        <f aca="false">(AD142-AD137)/5+AD138</f>
        <v>10.7894</v>
      </c>
      <c r="AE139" s="103" t="n">
        <f aca="false">(AF139+AD139)/2</f>
        <v>10.4761</v>
      </c>
      <c r="AF139" s="103" t="n">
        <f aca="false">(AF142-AF137)/5+AF138</f>
        <v>10.1628</v>
      </c>
      <c r="AG139" s="103" t="n">
        <f aca="false">(AH139+AF139)/2</f>
        <v>9.8298</v>
      </c>
      <c r="AH139" s="103" t="n">
        <f aca="false">(AH142-AH137)/5+AH138</f>
        <v>9.4968</v>
      </c>
      <c r="AI139" s="103" t="n">
        <f aca="false">($AZ139-$AH139)/18+AH139</f>
        <v>9.17093333333333</v>
      </c>
      <c r="AJ139" s="103" t="n">
        <f aca="false">($AZ139-$AH139)/18+AI139</f>
        <v>8.84506666666667</v>
      </c>
      <c r="AK139" s="103" t="n">
        <f aca="false">($AZ139-$AH139)/18+AJ139</f>
        <v>8.5192</v>
      </c>
      <c r="AL139" s="103" t="n">
        <f aca="false">($AZ139-$AH139)/18+AK139</f>
        <v>8.19333333333334</v>
      </c>
      <c r="AM139" s="103" t="n">
        <f aca="false">($AZ139-$AH139)/18+AL139</f>
        <v>7.86746666666667</v>
      </c>
      <c r="AN139" s="103" t="n">
        <f aca="false">($AZ139-$AH139)/18+AM139</f>
        <v>7.5416</v>
      </c>
      <c r="AO139" s="103" t="n">
        <f aca="false">($AZ139-$AH139)/18+AN139</f>
        <v>7.21573333333334</v>
      </c>
      <c r="AP139" s="103" t="n">
        <f aca="false">($AZ139-$AH139)/18+AO139</f>
        <v>6.88986666666667</v>
      </c>
      <c r="AQ139" s="103" t="n">
        <f aca="false">($AZ139-$AH139)/18+AP139</f>
        <v>6.564</v>
      </c>
      <c r="AR139" s="103" t="n">
        <f aca="false">($AZ139-$AH139)/18+AQ139</f>
        <v>6.23813333333334</v>
      </c>
      <c r="AS139" s="103" t="n">
        <f aca="false">($AZ139-$AH139)/18+AR139</f>
        <v>5.91226666666667</v>
      </c>
      <c r="AT139" s="103" t="n">
        <f aca="false">($AZ139-$AH139)/18+AS139</f>
        <v>5.58640000000001</v>
      </c>
      <c r="AU139" s="103" t="n">
        <f aca="false">($AZ139-$AH139)/18+AT139</f>
        <v>5.26053333333334</v>
      </c>
      <c r="AV139" s="103" t="n">
        <f aca="false">($AZ139-$AH139)/18+AU139</f>
        <v>4.93466666666667</v>
      </c>
      <c r="AW139" s="103" t="n">
        <f aca="false">($AZ139-$AH139)/18+AV139</f>
        <v>4.60880000000001</v>
      </c>
      <c r="AX139" s="103" t="n">
        <f aca="false">($AZ139-$AH139)/18+AW139</f>
        <v>4.28293333333334</v>
      </c>
      <c r="AY139" s="103" t="n">
        <f aca="false">($AZ139-$AH139)/18+AX139</f>
        <v>3.95706666666667</v>
      </c>
      <c r="AZ139" s="103" t="n">
        <f aca="false">(AZ142-AZ137)/5+AZ138</f>
        <v>3.6312</v>
      </c>
      <c r="BA139" s="114" t="n">
        <f aca="false">($AZ139-$AH139)/Delta+AZ139</f>
        <v>3.30533333333333</v>
      </c>
      <c r="BB139" s="114" t="n">
        <f aca="false">($AZ139-$AH139)/Delta+BA139</f>
        <v>2.97946666666667</v>
      </c>
      <c r="BC139" s="114" t="n">
        <f aca="false">($AZ139-$AH139)/Delta+BB139</f>
        <v>2.6536</v>
      </c>
      <c r="BD139" s="114" t="n">
        <f aca="false">($AZ139-$AH139)/Delta+BC139</f>
        <v>2.32773333333333</v>
      </c>
      <c r="BE139" s="114" t="n">
        <f aca="false">($AZ139-$AH139)/Delta+BD139</f>
        <v>2.00186666666667</v>
      </c>
      <c r="BF139" s="114" t="n">
        <f aca="false">($AZ139-$AH139)/Delta+BE139</f>
        <v>1.676</v>
      </c>
      <c r="BG139" s="114" t="n">
        <f aca="false">($AZ139-$AH139)/Delta+BF139</f>
        <v>1.35013333333333</v>
      </c>
      <c r="BH139" s="114" t="n">
        <f aca="false">($AZ139-$AH139)/Delta+BG139</f>
        <v>1.02426666666667</v>
      </c>
      <c r="BI139" s="114" t="n">
        <f aca="false">($AZ139-$AH139)/Delta+BH139</f>
        <v>0.698399999999999</v>
      </c>
      <c r="BJ139" s="114" t="n">
        <f aca="false">($AZ139-$AH139)/Delta+BI139</f>
        <v>0.372533333333333</v>
      </c>
    </row>
    <row r="140" customFormat="false" ht="12.8" hidden="false" customHeight="false" outlineLevel="0" collapsed="false">
      <c r="A140" s="102" t="n">
        <f aca="false">(A$7-A$2)/5+A139</f>
        <v>173</v>
      </c>
      <c r="B140" s="103" t="n">
        <v>0</v>
      </c>
      <c r="C140" s="103" t="n">
        <f aca="false">$H140/6+B140</f>
        <v>0.684366666666667</v>
      </c>
      <c r="D140" s="103" t="n">
        <f aca="false">$H140/6+C140</f>
        <v>1.36873333333333</v>
      </c>
      <c r="E140" s="103" t="n">
        <f aca="false">$H140/6+D140</f>
        <v>2.0531</v>
      </c>
      <c r="F140" s="103" t="n">
        <f aca="false">$H140/6+E140</f>
        <v>2.73746666666667</v>
      </c>
      <c r="G140" s="103" t="n">
        <f aca="false">$H140/6+F140</f>
        <v>3.42183333333333</v>
      </c>
      <c r="H140" s="103" t="n">
        <f aca="false">(H142-H137)/5+H139</f>
        <v>4.1062</v>
      </c>
      <c r="I140" s="103" t="n">
        <f aca="false">(I142-I137)/5+I139</f>
        <v>4.6594</v>
      </c>
      <c r="J140" s="103" t="n">
        <f aca="false">(J142-J137)/5+J139</f>
        <v>5.073</v>
      </c>
      <c r="K140" s="103" t="n">
        <f aca="false">(K142-K137)/5+K139</f>
        <v>5.453</v>
      </c>
      <c r="L140" s="103" t="n">
        <f aca="false">(L142-L137)/5+L139</f>
        <v>5.928</v>
      </c>
      <c r="M140" s="103" t="n">
        <f aca="false">(M142-M137)/5+M139</f>
        <v>6.7626</v>
      </c>
      <c r="N140" s="103" t="n">
        <f aca="false">(N142-N137)/5+N139</f>
        <v>7.6524</v>
      </c>
      <c r="O140" s="103" t="n">
        <f aca="false">(O142-O137)/5+O139</f>
        <v>8.5118</v>
      </c>
      <c r="P140" s="103" t="n">
        <f aca="false">(P142-P137)/5+P139</f>
        <v>9.396</v>
      </c>
      <c r="Q140" s="103" t="n">
        <f aca="false">(R140+P140)/2</f>
        <v>10.1159</v>
      </c>
      <c r="R140" s="103" t="n">
        <f aca="false">(R142-R137)/5+R139</f>
        <v>10.8358</v>
      </c>
      <c r="S140" s="103" t="n">
        <f aca="false">(T140+R140)/2</f>
        <v>11.306</v>
      </c>
      <c r="T140" s="103" t="n">
        <f aca="false">(T142-T137)/5+T139</f>
        <v>11.7762</v>
      </c>
      <c r="U140" s="103" t="n">
        <f aca="false">(V140+T140)/2</f>
        <v>12.4051</v>
      </c>
      <c r="V140" s="103" t="n">
        <f aca="false">(V142-V137)/5+V139</f>
        <v>13.034</v>
      </c>
      <c r="W140" s="103" t="n">
        <f aca="false">(X140+V140)/2</f>
        <v>12.8305</v>
      </c>
      <c r="X140" s="103" t="n">
        <f aca="false">(X142-X137)/5+X139</f>
        <v>12.627</v>
      </c>
      <c r="Y140" s="103" t="n">
        <f aca="false">(Z140+X140)/2</f>
        <v>12.3329</v>
      </c>
      <c r="Z140" s="103" t="n">
        <f aca="false">(Z142-Z137)/5+Z139</f>
        <v>12.0388</v>
      </c>
      <c r="AA140" s="103" t="n">
        <f aca="false">(AB140+Z140)/2</f>
        <v>11.7114</v>
      </c>
      <c r="AB140" s="103" t="n">
        <f aca="false">(AB142-AB137)/5+AB139</f>
        <v>11.384</v>
      </c>
      <c r="AC140" s="103" t="n">
        <f aca="false">(AD140+AB140)/2</f>
        <v>11.0553</v>
      </c>
      <c r="AD140" s="103" t="n">
        <f aca="false">(AD142-AD137)/5+AD139</f>
        <v>10.7266</v>
      </c>
      <c r="AE140" s="103" t="n">
        <f aca="false">(AF140+AD140)/2</f>
        <v>10.4129</v>
      </c>
      <c r="AF140" s="103" t="n">
        <f aca="false">(AF142-AF137)/5+AF139</f>
        <v>10.0992</v>
      </c>
      <c r="AG140" s="103" t="n">
        <f aca="false">(AH140+AF140)/2</f>
        <v>9.7687</v>
      </c>
      <c r="AH140" s="103" t="n">
        <f aca="false">(AH142-AH137)/5+AH139</f>
        <v>9.4382</v>
      </c>
      <c r="AI140" s="103" t="n">
        <f aca="false">($AZ140-$AH140)/18+AH140</f>
        <v>9.11378888888889</v>
      </c>
      <c r="AJ140" s="103" t="n">
        <f aca="false">($AZ140-$AH140)/18+AI140</f>
        <v>8.78937777777778</v>
      </c>
      <c r="AK140" s="103" t="n">
        <f aca="false">($AZ140-$AH140)/18+AJ140</f>
        <v>8.46496666666667</v>
      </c>
      <c r="AL140" s="103" t="n">
        <f aca="false">($AZ140-$AH140)/18+AK140</f>
        <v>8.14055555555556</v>
      </c>
      <c r="AM140" s="103" t="n">
        <f aca="false">($AZ140-$AH140)/18+AL140</f>
        <v>7.81614444444445</v>
      </c>
      <c r="AN140" s="103" t="n">
        <f aca="false">($AZ140-$AH140)/18+AM140</f>
        <v>7.49173333333333</v>
      </c>
      <c r="AO140" s="103" t="n">
        <f aca="false">($AZ140-$AH140)/18+AN140</f>
        <v>7.16732222222222</v>
      </c>
      <c r="AP140" s="103" t="n">
        <f aca="false">($AZ140-$AH140)/18+AO140</f>
        <v>6.84291111111111</v>
      </c>
      <c r="AQ140" s="103" t="n">
        <f aca="false">($AZ140-$AH140)/18+AP140</f>
        <v>6.5185</v>
      </c>
      <c r="AR140" s="103" t="n">
        <f aca="false">($AZ140-$AH140)/18+AQ140</f>
        <v>6.19408888888889</v>
      </c>
      <c r="AS140" s="103" t="n">
        <f aca="false">($AZ140-$AH140)/18+AR140</f>
        <v>5.86967777777778</v>
      </c>
      <c r="AT140" s="103" t="n">
        <f aca="false">($AZ140-$AH140)/18+AS140</f>
        <v>5.54526666666667</v>
      </c>
      <c r="AU140" s="103" t="n">
        <f aca="false">($AZ140-$AH140)/18+AT140</f>
        <v>5.22085555555556</v>
      </c>
      <c r="AV140" s="103" t="n">
        <f aca="false">($AZ140-$AH140)/18+AU140</f>
        <v>4.89644444444445</v>
      </c>
      <c r="AW140" s="103" t="n">
        <f aca="false">($AZ140-$AH140)/18+AV140</f>
        <v>4.57203333333334</v>
      </c>
      <c r="AX140" s="103" t="n">
        <f aca="false">($AZ140-$AH140)/18+AW140</f>
        <v>4.24762222222222</v>
      </c>
      <c r="AY140" s="103" t="n">
        <f aca="false">($AZ140-$AH140)/18+AX140</f>
        <v>3.92321111111111</v>
      </c>
      <c r="AZ140" s="103" t="n">
        <f aca="false">(AZ142-AZ137)/5+AZ139</f>
        <v>3.5988</v>
      </c>
      <c r="BA140" s="114" t="n">
        <f aca="false">($AZ140-$AH140)/Delta+AZ140</f>
        <v>3.27438888888889</v>
      </c>
      <c r="BB140" s="114" t="n">
        <f aca="false">($AZ140-$AH140)/Delta+BA140</f>
        <v>2.94997777777778</v>
      </c>
      <c r="BC140" s="114" t="n">
        <f aca="false">($AZ140-$AH140)/Delta+BB140</f>
        <v>2.62556666666667</v>
      </c>
      <c r="BD140" s="114" t="n">
        <f aca="false">($AZ140-$AH140)/Delta+BC140</f>
        <v>2.30115555555556</v>
      </c>
      <c r="BE140" s="114" t="n">
        <f aca="false">($AZ140-$AH140)/Delta+BD140</f>
        <v>1.97674444444445</v>
      </c>
      <c r="BF140" s="114" t="n">
        <f aca="false">($AZ140-$AH140)/Delta+BE140</f>
        <v>1.65233333333333</v>
      </c>
      <c r="BG140" s="114" t="n">
        <f aca="false">($AZ140-$AH140)/Delta+BF140</f>
        <v>1.32792222222222</v>
      </c>
      <c r="BH140" s="114" t="n">
        <f aca="false">($AZ140-$AH140)/Delta+BG140</f>
        <v>1.00351111111111</v>
      </c>
      <c r="BI140" s="114" t="n">
        <f aca="false">($AZ140-$AH140)/Delta+BH140</f>
        <v>0.679100000000001</v>
      </c>
      <c r="BJ140" s="114" t="n">
        <f aca="false">($AZ140-$AH140)/Delta+BI140</f>
        <v>0.35468888888889</v>
      </c>
    </row>
    <row r="141" customFormat="false" ht="12.8" hidden="false" customHeight="false" outlineLevel="0" collapsed="false">
      <c r="A141" s="102" t="n">
        <f aca="false">(A$7-A$2)/5+A140</f>
        <v>174</v>
      </c>
      <c r="B141" s="103" t="n">
        <v>0</v>
      </c>
      <c r="C141" s="103" t="n">
        <f aca="false">$H141/6+B141</f>
        <v>0.6816</v>
      </c>
      <c r="D141" s="103" t="n">
        <f aca="false">$H141/6+C141</f>
        <v>1.3632</v>
      </c>
      <c r="E141" s="103" t="n">
        <f aca="false">$H141/6+D141</f>
        <v>2.0448</v>
      </c>
      <c r="F141" s="103" t="n">
        <f aca="false">$H141/6+E141</f>
        <v>2.7264</v>
      </c>
      <c r="G141" s="103" t="n">
        <f aca="false">$H141/6+F141</f>
        <v>3.408</v>
      </c>
      <c r="H141" s="103" t="n">
        <f aca="false">(H142-H137)/5+H140</f>
        <v>4.0896</v>
      </c>
      <c r="I141" s="103" t="n">
        <f aca="false">(I142-I137)/5+I140</f>
        <v>4.6452</v>
      </c>
      <c r="J141" s="103" t="n">
        <f aca="false">(J142-J137)/5+J140</f>
        <v>5.054</v>
      </c>
      <c r="K141" s="103" t="n">
        <f aca="false">(K142-K137)/5+K140</f>
        <v>5.434</v>
      </c>
      <c r="L141" s="103" t="n">
        <f aca="false">(L142-L137)/5+L140</f>
        <v>5.909</v>
      </c>
      <c r="M141" s="103" t="n">
        <f aca="false">(M142-M137)/5+M140</f>
        <v>6.7368</v>
      </c>
      <c r="N141" s="103" t="n">
        <f aca="false">(N142-N137)/5+N140</f>
        <v>7.6142</v>
      </c>
      <c r="O141" s="103" t="n">
        <f aca="false">(O142-O137)/5+O140</f>
        <v>8.4834</v>
      </c>
      <c r="P141" s="103" t="n">
        <f aca="false">(P142-P137)/5+P140</f>
        <v>9.379</v>
      </c>
      <c r="Q141" s="103" t="n">
        <f aca="false">(R141+P141)/2</f>
        <v>10.0767</v>
      </c>
      <c r="R141" s="103" t="n">
        <f aca="false">(R142-R137)/5+R140</f>
        <v>10.7744</v>
      </c>
      <c r="S141" s="103" t="n">
        <f aca="false">(T141+R141)/2</f>
        <v>11.249</v>
      </c>
      <c r="T141" s="103" t="n">
        <f aca="false">(T142-T137)/5+T140</f>
        <v>11.7236</v>
      </c>
      <c r="U141" s="103" t="n">
        <f aca="false">(V141+T141)/2</f>
        <v>12.3503</v>
      </c>
      <c r="V141" s="103" t="n">
        <f aca="false">(V142-V137)/5+V140</f>
        <v>12.977</v>
      </c>
      <c r="W141" s="103" t="n">
        <f aca="false">(X141+V141)/2</f>
        <v>12.769</v>
      </c>
      <c r="X141" s="103" t="n">
        <f aca="false">(X142-X137)/5+X140</f>
        <v>12.561</v>
      </c>
      <c r="Y141" s="103" t="n">
        <f aca="false">(Z141+X141)/2</f>
        <v>12.2627</v>
      </c>
      <c r="Z141" s="103" t="n">
        <f aca="false">(Z142-Z137)/5+Z140</f>
        <v>11.9644</v>
      </c>
      <c r="AA141" s="103" t="n">
        <f aca="false">(AB141+Z141)/2</f>
        <v>11.6407</v>
      </c>
      <c r="AB141" s="103" t="n">
        <f aca="false">(AB142-AB137)/5+AB140</f>
        <v>11.317</v>
      </c>
      <c r="AC141" s="103" t="n">
        <f aca="false">(AD141+AB141)/2</f>
        <v>10.9904</v>
      </c>
      <c r="AD141" s="103" t="n">
        <f aca="false">(AD142-AD137)/5+AD140</f>
        <v>10.6638</v>
      </c>
      <c r="AE141" s="103" t="n">
        <f aca="false">(AF141+AD141)/2</f>
        <v>10.3497</v>
      </c>
      <c r="AF141" s="103" t="n">
        <f aca="false">(AF142-AF137)/5+AF140</f>
        <v>10.0356</v>
      </c>
      <c r="AG141" s="103" t="n">
        <f aca="false">(AH141+AF141)/2</f>
        <v>9.7076</v>
      </c>
      <c r="AH141" s="103" t="n">
        <f aca="false">(AH142-AH137)/5+AH140</f>
        <v>9.3796</v>
      </c>
      <c r="AI141" s="103" t="n">
        <f aca="false">($AZ141-$AH141)/18+AH141</f>
        <v>9.05664444444444</v>
      </c>
      <c r="AJ141" s="103" t="n">
        <f aca="false">($AZ141-$AH141)/18+AI141</f>
        <v>8.73368888888889</v>
      </c>
      <c r="AK141" s="103" t="n">
        <f aca="false">($AZ141-$AH141)/18+AJ141</f>
        <v>8.41073333333333</v>
      </c>
      <c r="AL141" s="103" t="n">
        <f aca="false">($AZ141-$AH141)/18+AK141</f>
        <v>8.08777777777778</v>
      </c>
      <c r="AM141" s="103" t="n">
        <f aca="false">($AZ141-$AH141)/18+AL141</f>
        <v>7.76482222222222</v>
      </c>
      <c r="AN141" s="103" t="n">
        <f aca="false">($AZ141-$AH141)/18+AM141</f>
        <v>7.44186666666667</v>
      </c>
      <c r="AO141" s="103" t="n">
        <f aca="false">($AZ141-$AH141)/18+AN141</f>
        <v>7.11891111111111</v>
      </c>
      <c r="AP141" s="103" t="n">
        <f aca="false">($AZ141-$AH141)/18+AO141</f>
        <v>6.79595555555555</v>
      </c>
      <c r="AQ141" s="103" t="n">
        <f aca="false">($AZ141-$AH141)/18+AP141</f>
        <v>6.473</v>
      </c>
      <c r="AR141" s="103" t="n">
        <f aca="false">($AZ141-$AH141)/18+AQ141</f>
        <v>6.15004444444444</v>
      </c>
      <c r="AS141" s="103" t="n">
        <f aca="false">($AZ141-$AH141)/18+AR141</f>
        <v>5.82708888888889</v>
      </c>
      <c r="AT141" s="103" t="n">
        <f aca="false">($AZ141-$AH141)/18+AS141</f>
        <v>5.50413333333333</v>
      </c>
      <c r="AU141" s="103" t="n">
        <f aca="false">($AZ141-$AH141)/18+AT141</f>
        <v>5.18117777777778</v>
      </c>
      <c r="AV141" s="103" t="n">
        <f aca="false">($AZ141-$AH141)/18+AU141</f>
        <v>4.85822222222222</v>
      </c>
      <c r="AW141" s="103" t="n">
        <f aca="false">($AZ141-$AH141)/18+AV141</f>
        <v>4.53526666666667</v>
      </c>
      <c r="AX141" s="103" t="n">
        <f aca="false">($AZ141-$AH141)/18+AW141</f>
        <v>4.21231111111111</v>
      </c>
      <c r="AY141" s="103" t="n">
        <f aca="false">($AZ141-$AH141)/18+AX141</f>
        <v>3.88935555555555</v>
      </c>
      <c r="AZ141" s="103" t="n">
        <f aca="false">(AZ142-AZ137)/5+AZ140</f>
        <v>3.5664</v>
      </c>
      <c r="BA141" s="114" t="n">
        <f aca="false">($AZ141-$AH141)/Delta+AZ141</f>
        <v>3.24344444444444</v>
      </c>
      <c r="BB141" s="114" t="n">
        <f aca="false">($AZ141-$AH141)/Delta+BA141</f>
        <v>2.92048888888889</v>
      </c>
      <c r="BC141" s="114" t="n">
        <f aca="false">($AZ141-$AH141)/Delta+BB141</f>
        <v>2.59753333333333</v>
      </c>
      <c r="BD141" s="114" t="n">
        <f aca="false">($AZ141-$AH141)/Delta+BC141</f>
        <v>2.27457777777778</v>
      </c>
      <c r="BE141" s="114" t="n">
        <f aca="false">($AZ141-$AH141)/Delta+BD141</f>
        <v>1.95162222222222</v>
      </c>
      <c r="BF141" s="114" t="n">
        <f aca="false">($AZ141-$AH141)/Delta+BE141</f>
        <v>1.62866666666667</v>
      </c>
      <c r="BG141" s="114" t="n">
        <f aca="false">($AZ141-$AH141)/Delta+BF141</f>
        <v>1.30571111111111</v>
      </c>
      <c r="BH141" s="114" t="n">
        <f aca="false">($AZ141-$AH141)/Delta+BG141</f>
        <v>0.982755555555555</v>
      </c>
      <c r="BI141" s="114" t="n">
        <f aca="false">($AZ141-$AH141)/Delta+BH141</f>
        <v>0.659799999999999</v>
      </c>
      <c r="BJ141" s="114" t="n">
        <f aca="false">($AZ141-$AH141)/Delta+BI141</f>
        <v>0.336844444444444</v>
      </c>
    </row>
    <row r="142" customFormat="false" ht="12.8" hidden="false" customHeight="false" outlineLevel="0" collapsed="false">
      <c r="A142" s="102" t="n">
        <f aca="false">A137+5</f>
        <v>175</v>
      </c>
      <c r="B142" s="103" t="n">
        <v>0</v>
      </c>
      <c r="C142" s="103" t="n">
        <f aca="false">$H142/6+B142</f>
        <v>0.678833333333333</v>
      </c>
      <c r="D142" s="103" t="n">
        <f aca="false">$H142/6+C142</f>
        <v>1.35766666666667</v>
      </c>
      <c r="E142" s="103" t="n">
        <f aca="false">$H142/6+D142</f>
        <v>2.0365</v>
      </c>
      <c r="F142" s="103" t="n">
        <f aca="false">$H142/6+E142</f>
        <v>2.71533333333333</v>
      </c>
      <c r="G142" s="103" t="n">
        <f aca="false">$H142/6+F142</f>
        <v>3.39416666666667</v>
      </c>
      <c r="H142" s="113" t="n">
        <f aca="false">polar_type22!$AL$6</f>
        <v>4.073</v>
      </c>
      <c r="I142" s="113" t="n">
        <f aca="false">polar_type22!$AL$7</f>
        <v>4.631</v>
      </c>
      <c r="J142" s="113" t="n">
        <f aca="false">polar_type22!$AL$8</f>
        <v>5.035</v>
      </c>
      <c r="K142" s="113" t="n">
        <f aca="false">polar_type22!$AL$9</f>
        <v>5.415</v>
      </c>
      <c r="L142" s="113" t="n">
        <f aca="false">polar_type22!$AL$10</f>
        <v>5.89</v>
      </c>
      <c r="M142" s="113" t="n">
        <f aca="false">polar_type22!$AL$11</f>
        <v>6.711</v>
      </c>
      <c r="N142" s="113" t="n">
        <f aca="false">polar_type22!$AL$12</f>
        <v>7.576</v>
      </c>
      <c r="O142" s="113" t="n">
        <f aca="false">polar_type22!$AL$13</f>
        <v>8.455</v>
      </c>
      <c r="P142" s="113" t="n">
        <f aca="false">polar_type22!$AL$14</f>
        <v>9.362</v>
      </c>
      <c r="Q142" s="103" t="n">
        <f aca="false">(R142+P142)/2</f>
        <v>10.0375</v>
      </c>
      <c r="R142" s="113" t="n">
        <f aca="false">polar_type22!$AL$15</f>
        <v>10.713</v>
      </c>
      <c r="S142" s="103" t="n">
        <f aca="false">(T142+R142)/2</f>
        <v>11.192</v>
      </c>
      <c r="T142" s="113" t="n">
        <f aca="false">polar_type22!$AL$16</f>
        <v>11.671</v>
      </c>
      <c r="U142" s="103" t="n">
        <f aca="false">(V142+T142)/2</f>
        <v>12.2955</v>
      </c>
      <c r="V142" s="113" t="n">
        <f aca="false">polar_type22!$AL$17</f>
        <v>12.92</v>
      </c>
      <c r="W142" s="103" t="n">
        <f aca="false">(X142+V142)/2</f>
        <v>12.7075</v>
      </c>
      <c r="X142" s="113" t="n">
        <f aca="false">polar_type22!$AL$18</f>
        <v>12.495</v>
      </c>
      <c r="Y142" s="103" t="n">
        <f aca="false">(Z142+X142)/2</f>
        <v>12.1925</v>
      </c>
      <c r="Z142" s="113" t="n">
        <f aca="false">polar_type22!$AL$19</f>
        <v>11.89</v>
      </c>
      <c r="AA142" s="103" t="n">
        <f aca="false">(AB142+Z142)/2</f>
        <v>11.57</v>
      </c>
      <c r="AB142" s="113" t="n">
        <f aca="false">polar_type22!$AL$20</f>
        <v>11.25</v>
      </c>
      <c r="AC142" s="103" t="n">
        <f aca="false">(AD142+AB142)/2</f>
        <v>10.9255</v>
      </c>
      <c r="AD142" s="113" t="n">
        <f aca="false">polar_type22!$AL$21</f>
        <v>10.601</v>
      </c>
      <c r="AE142" s="103" t="n">
        <f aca="false">(AF142+AD142)/2</f>
        <v>10.2865</v>
      </c>
      <c r="AF142" s="113" t="n">
        <f aca="false">polar_type22!$AL$22</f>
        <v>9.972</v>
      </c>
      <c r="AG142" s="103" t="n">
        <f aca="false">(AH142+AF142)/2</f>
        <v>9.6465</v>
      </c>
      <c r="AH142" s="113" t="n">
        <f aca="false">polar_type22!$AL$23</f>
        <v>9.321</v>
      </c>
      <c r="AI142" s="103" t="n">
        <f aca="false">($AZ142-$AH142)/18+AH142</f>
        <v>8.9995</v>
      </c>
      <c r="AJ142" s="103" t="n">
        <f aca="false">($AZ142-$AH142)/18+AI142</f>
        <v>8.678</v>
      </c>
      <c r="AK142" s="103" t="n">
        <f aca="false">($AZ142-$AH142)/18+AJ142</f>
        <v>8.3565</v>
      </c>
      <c r="AL142" s="103" t="n">
        <f aca="false">($AZ142-$AH142)/18+AK142</f>
        <v>8.035</v>
      </c>
      <c r="AM142" s="103" t="n">
        <f aca="false">($AZ142-$AH142)/18+AL142</f>
        <v>7.7135</v>
      </c>
      <c r="AN142" s="103" t="n">
        <f aca="false">($AZ142-$AH142)/18+AM142</f>
        <v>7.392</v>
      </c>
      <c r="AO142" s="103" t="n">
        <f aca="false">($AZ142-$AH142)/18+AN142</f>
        <v>7.0705</v>
      </c>
      <c r="AP142" s="103" t="n">
        <f aca="false">($AZ142-$AH142)/18+AO142</f>
        <v>6.749</v>
      </c>
      <c r="AQ142" s="103" t="n">
        <f aca="false">($AZ142-$AH142)/18+AP142</f>
        <v>6.4275</v>
      </c>
      <c r="AR142" s="103" t="n">
        <f aca="false">($AZ142-$AH142)/18+AQ142</f>
        <v>6.106</v>
      </c>
      <c r="AS142" s="103" t="n">
        <f aca="false">($AZ142-$AH142)/18+AR142</f>
        <v>5.7845</v>
      </c>
      <c r="AT142" s="103" t="n">
        <f aca="false">($AZ142-$AH142)/18+AS142</f>
        <v>5.463</v>
      </c>
      <c r="AU142" s="103" t="n">
        <f aca="false">($AZ142-$AH142)/18+AT142</f>
        <v>5.1415</v>
      </c>
      <c r="AV142" s="103" t="n">
        <f aca="false">($AZ142-$AH142)/18+AU142</f>
        <v>4.82</v>
      </c>
      <c r="AW142" s="103" t="n">
        <f aca="false">($AZ142-$AH142)/18+AV142</f>
        <v>4.49849999999999</v>
      </c>
      <c r="AX142" s="103" t="n">
        <f aca="false">($AZ142-$AH142)/18+AW142</f>
        <v>4.17699999999999</v>
      </c>
      <c r="AY142" s="103" t="n">
        <f aca="false">($AZ142-$AH142)/18+AX142</f>
        <v>3.85549999999999</v>
      </c>
      <c r="AZ142" s="113" t="n">
        <f aca="false">polar_type22!$AL$24</f>
        <v>3.534</v>
      </c>
      <c r="BA142" s="114" t="n">
        <f aca="false">($AZ142-$AH142)/Delta+AZ142</f>
        <v>3.2125</v>
      </c>
      <c r="BB142" s="114" t="n">
        <f aca="false">($AZ142-$AH142)/Delta+BA142</f>
        <v>2.891</v>
      </c>
      <c r="BC142" s="114" t="n">
        <f aca="false">($AZ142-$AH142)/Delta+BB142</f>
        <v>2.5695</v>
      </c>
      <c r="BD142" s="114" t="n">
        <f aca="false">($AZ142-$AH142)/Delta+BC142</f>
        <v>2.248</v>
      </c>
      <c r="BE142" s="114" t="n">
        <f aca="false">($AZ142-$AH142)/Delta+BD142</f>
        <v>1.9265</v>
      </c>
      <c r="BF142" s="114" t="n">
        <f aca="false">($AZ142-$AH142)/Delta+BE142</f>
        <v>1.605</v>
      </c>
      <c r="BG142" s="114" t="n">
        <f aca="false">($AZ142-$AH142)/Delta+BF142</f>
        <v>1.2835</v>
      </c>
      <c r="BH142" s="114" t="n">
        <f aca="false">($AZ142-$AH142)/Delta+BG142</f>
        <v>0.962</v>
      </c>
      <c r="BI142" s="114" t="n">
        <f aca="false">($AZ142-$AH142)/Delta+BH142</f>
        <v>0.640500000000001</v>
      </c>
      <c r="BJ142" s="114" t="n">
        <f aca="false">($AZ142-$AH142)/Delta+BI142</f>
        <v>0.319</v>
      </c>
    </row>
    <row r="143" customFormat="false" ht="12.8" hidden="false" customHeight="false" outlineLevel="0" collapsed="false">
      <c r="A143" s="102" t="n">
        <f aca="false">(A$7-A$2)/5+A142</f>
        <v>176</v>
      </c>
      <c r="B143" s="103" t="n">
        <v>0</v>
      </c>
      <c r="C143" s="103" t="n">
        <f aca="false">$H143/6+B143</f>
        <v>0.676066666666667</v>
      </c>
      <c r="D143" s="103" t="n">
        <f aca="false">$H143/6+C143</f>
        <v>1.35213333333333</v>
      </c>
      <c r="E143" s="103" t="n">
        <f aca="false">$H143/6+D143</f>
        <v>2.0282</v>
      </c>
      <c r="F143" s="103" t="n">
        <f aca="false">$H143/6+E143</f>
        <v>2.70426666666667</v>
      </c>
      <c r="G143" s="103" t="n">
        <f aca="false">$H143/6+F143</f>
        <v>3.38033333333333</v>
      </c>
      <c r="H143" s="103" t="n">
        <f aca="false">(H147-H142)/5+H142</f>
        <v>4.0564</v>
      </c>
      <c r="I143" s="103" t="n">
        <f aca="false">(I147-I142)/5+I142</f>
        <v>4.6168</v>
      </c>
      <c r="J143" s="103" t="n">
        <f aca="false">(J147-J142)/5+J142</f>
        <v>5.016</v>
      </c>
      <c r="K143" s="103" t="n">
        <f aca="false">(K147-K142)/5+K142</f>
        <v>5.396</v>
      </c>
      <c r="L143" s="103" t="n">
        <f aca="false">(L147-L142)/5+L142</f>
        <v>5.871</v>
      </c>
      <c r="M143" s="103" t="n">
        <f aca="false">(M147-M142)/5+M142</f>
        <v>6.6892</v>
      </c>
      <c r="N143" s="103" t="n">
        <f aca="false">(N147-N142)/5+N142</f>
        <v>7.5428</v>
      </c>
      <c r="O143" s="103" t="n">
        <f aca="false">(O147-O142)/5+O142</f>
        <v>8.436</v>
      </c>
      <c r="P143" s="103" t="n">
        <f aca="false">(P147-P142)/5+P142</f>
        <v>9.3516</v>
      </c>
      <c r="Q143" s="103" t="n">
        <f aca="false">(R143+P143)/2</f>
        <v>10.006</v>
      </c>
      <c r="R143" s="103" t="n">
        <f aca="false">(R147-R142)/5+R142</f>
        <v>10.6604</v>
      </c>
      <c r="S143" s="103" t="n">
        <f aca="false">(T143+R143)/2</f>
        <v>11.1481</v>
      </c>
      <c r="T143" s="103" t="n">
        <f aca="false">(T147-T142)/5+T142</f>
        <v>11.6358</v>
      </c>
      <c r="U143" s="103" t="n">
        <f aca="false">(V143+T143)/2</f>
        <v>12.2684</v>
      </c>
      <c r="V143" s="103" t="n">
        <f aca="false">(V147-V142)/5+V142</f>
        <v>12.901</v>
      </c>
      <c r="W143" s="103" t="n">
        <f aca="false">(X143+V143)/2</f>
        <v>12.6645</v>
      </c>
      <c r="X143" s="103" t="n">
        <f aca="false">(X147-X142)/5+X142</f>
        <v>12.428</v>
      </c>
      <c r="Y143" s="103" t="n">
        <f aca="false">(Z143+X143)/2</f>
        <v>12.1217</v>
      </c>
      <c r="Z143" s="103" t="n">
        <f aca="false">(Z147-Z142)/5+Z142</f>
        <v>11.8154</v>
      </c>
      <c r="AA143" s="103" t="n">
        <f aca="false">(AB143+Z143)/2</f>
        <v>11.4991</v>
      </c>
      <c r="AB143" s="103" t="n">
        <f aca="false">(AB147-AB142)/5+AB142</f>
        <v>11.1828</v>
      </c>
      <c r="AC143" s="103" t="n">
        <f aca="false">(AD143+AB143)/2</f>
        <v>10.8606</v>
      </c>
      <c r="AD143" s="103" t="n">
        <f aca="false">(AD147-AD142)/5+AD142</f>
        <v>10.5384</v>
      </c>
      <c r="AE143" s="103" t="n">
        <f aca="false">(AF143+AD143)/2</f>
        <v>10.2235</v>
      </c>
      <c r="AF143" s="103" t="n">
        <f aca="false">(AF147-AF142)/5+AF142</f>
        <v>9.9086</v>
      </c>
      <c r="AG143" s="103" t="n">
        <f aca="false">(AH143+AF143)/2</f>
        <v>9.5855</v>
      </c>
      <c r="AH143" s="103" t="n">
        <f aca="false">(AH147-AH142)/5+AH142</f>
        <v>9.2624</v>
      </c>
      <c r="AI143" s="103" t="n">
        <f aca="false">($AZ143-$AH143)/18+AH143</f>
        <v>8.94257777777778</v>
      </c>
      <c r="AJ143" s="103" t="n">
        <f aca="false">($AZ143-$AH143)/18+AI143</f>
        <v>8.62275555555556</v>
      </c>
      <c r="AK143" s="103" t="n">
        <f aca="false">($AZ143-$AH143)/18+AJ143</f>
        <v>8.30293333333334</v>
      </c>
      <c r="AL143" s="103" t="n">
        <f aca="false">($AZ143-$AH143)/18+AK143</f>
        <v>7.98311111111111</v>
      </c>
      <c r="AM143" s="103" t="n">
        <f aca="false">($AZ143-$AH143)/18+AL143</f>
        <v>7.66328888888889</v>
      </c>
      <c r="AN143" s="103" t="n">
        <f aca="false">($AZ143-$AH143)/18+AM143</f>
        <v>7.34346666666667</v>
      </c>
      <c r="AO143" s="103" t="n">
        <f aca="false">($AZ143-$AH143)/18+AN143</f>
        <v>7.02364444444445</v>
      </c>
      <c r="AP143" s="103" t="n">
        <f aca="false">($AZ143-$AH143)/18+AO143</f>
        <v>6.70382222222222</v>
      </c>
      <c r="AQ143" s="103" t="n">
        <f aca="false">($AZ143-$AH143)/18+AP143</f>
        <v>6.384</v>
      </c>
      <c r="AR143" s="103" t="n">
        <f aca="false">($AZ143-$AH143)/18+AQ143</f>
        <v>6.06417777777778</v>
      </c>
      <c r="AS143" s="103" t="n">
        <f aca="false">($AZ143-$AH143)/18+AR143</f>
        <v>5.74435555555556</v>
      </c>
      <c r="AT143" s="103" t="n">
        <f aca="false">($AZ143-$AH143)/18+AS143</f>
        <v>5.42453333333334</v>
      </c>
      <c r="AU143" s="103" t="n">
        <f aca="false">($AZ143-$AH143)/18+AT143</f>
        <v>5.10471111111111</v>
      </c>
      <c r="AV143" s="103" t="n">
        <f aca="false">($AZ143-$AH143)/18+AU143</f>
        <v>4.78488888888889</v>
      </c>
      <c r="AW143" s="103" t="n">
        <f aca="false">($AZ143-$AH143)/18+AV143</f>
        <v>4.46506666666667</v>
      </c>
      <c r="AX143" s="103" t="n">
        <f aca="false">($AZ143-$AH143)/18+AW143</f>
        <v>4.14524444444445</v>
      </c>
      <c r="AY143" s="103" t="n">
        <f aca="false">($AZ143-$AH143)/18+AX143</f>
        <v>3.82542222222222</v>
      </c>
      <c r="AZ143" s="103" t="n">
        <f aca="false">(AZ147-AZ142)/5+AZ142</f>
        <v>3.5056</v>
      </c>
      <c r="BA143" s="114" t="n">
        <f aca="false">($AZ143-$AH143)/Delta+AZ143</f>
        <v>3.18577777777778</v>
      </c>
      <c r="BB143" s="114" t="n">
        <f aca="false">($AZ143-$AH143)/Delta+BA143</f>
        <v>2.86595555555556</v>
      </c>
      <c r="BC143" s="114" t="n">
        <f aca="false">($AZ143-$AH143)/Delta+BB143</f>
        <v>2.54613333333333</v>
      </c>
      <c r="BD143" s="114" t="n">
        <f aca="false">($AZ143-$AH143)/Delta+BC143</f>
        <v>2.22631111111111</v>
      </c>
      <c r="BE143" s="114" t="n">
        <f aca="false">($AZ143-$AH143)/Delta+BD143</f>
        <v>1.90648888888889</v>
      </c>
      <c r="BF143" s="114" t="n">
        <f aca="false">($AZ143-$AH143)/Delta+BE143</f>
        <v>1.58666666666667</v>
      </c>
      <c r="BG143" s="114" t="n">
        <f aca="false">($AZ143-$AH143)/Delta+BF143</f>
        <v>1.26684444444444</v>
      </c>
      <c r="BH143" s="114" t="n">
        <f aca="false">($AZ143-$AH143)/Delta+BG143</f>
        <v>0.947022222222222</v>
      </c>
      <c r="BI143" s="114" t="n">
        <f aca="false">($AZ143-$AH143)/Delta+BH143</f>
        <v>0.6272</v>
      </c>
      <c r="BJ143" s="114" t="n">
        <f aca="false">($AZ143-$AH143)/Delta+BI143</f>
        <v>0.307377777777778</v>
      </c>
    </row>
    <row r="144" customFormat="false" ht="12.8" hidden="false" customHeight="false" outlineLevel="0" collapsed="false">
      <c r="A144" s="102" t="n">
        <f aca="false">(A$7-A$2)/5+A143</f>
        <v>177</v>
      </c>
      <c r="B144" s="103" t="n">
        <v>0</v>
      </c>
      <c r="C144" s="103" t="n">
        <f aca="false">$H144/6+B144</f>
        <v>0.6733</v>
      </c>
      <c r="D144" s="103" t="n">
        <f aca="false">$H144/6+C144</f>
        <v>1.3466</v>
      </c>
      <c r="E144" s="103" t="n">
        <f aca="false">$H144/6+D144</f>
        <v>2.0199</v>
      </c>
      <c r="F144" s="103" t="n">
        <f aca="false">$H144/6+E144</f>
        <v>2.6932</v>
      </c>
      <c r="G144" s="103" t="n">
        <f aca="false">$H144/6+F144</f>
        <v>3.3665</v>
      </c>
      <c r="H144" s="103" t="n">
        <f aca="false">(H147-H142)/5+H143</f>
        <v>4.0398</v>
      </c>
      <c r="I144" s="103" t="n">
        <f aca="false">(I147-I142)/5+I143</f>
        <v>4.6026</v>
      </c>
      <c r="J144" s="103" t="n">
        <f aca="false">(J147-J142)/5+J143</f>
        <v>4.997</v>
      </c>
      <c r="K144" s="103" t="n">
        <f aca="false">(K147-K142)/5+K143</f>
        <v>5.377</v>
      </c>
      <c r="L144" s="103" t="n">
        <f aca="false">(L147-L142)/5+L143</f>
        <v>5.852</v>
      </c>
      <c r="M144" s="103" t="n">
        <f aca="false">(M147-M142)/5+M143</f>
        <v>6.6674</v>
      </c>
      <c r="N144" s="103" t="n">
        <f aca="false">(N147-N142)/5+N143</f>
        <v>7.5096</v>
      </c>
      <c r="O144" s="103" t="n">
        <f aca="false">(O147-O142)/5+O143</f>
        <v>8.417</v>
      </c>
      <c r="P144" s="103" t="n">
        <f aca="false">(P147-P142)/5+P143</f>
        <v>9.3412</v>
      </c>
      <c r="Q144" s="103" t="n">
        <f aca="false">(R144+P144)/2</f>
        <v>9.9745</v>
      </c>
      <c r="R144" s="103" t="n">
        <f aca="false">(R147-R142)/5+R143</f>
        <v>10.6078</v>
      </c>
      <c r="S144" s="103" t="n">
        <f aca="false">(T144+R144)/2</f>
        <v>11.1042</v>
      </c>
      <c r="T144" s="103" t="n">
        <f aca="false">(T147-T142)/5+T143</f>
        <v>11.6006</v>
      </c>
      <c r="U144" s="103" t="n">
        <f aca="false">(V144+T144)/2</f>
        <v>12.2413</v>
      </c>
      <c r="V144" s="103" t="n">
        <f aca="false">(V147-V142)/5+V143</f>
        <v>12.882</v>
      </c>
      <c r="W144" s="103" t="n">
        <f aca="false">(X144+V144)/2</f>
        <v>12.6215</v>
      </c>
      <c r="X144" s="103" t="n">
        <f aca="false">(X147-X142)/5+X143</f>
        <v>12.361</v>
      </c>
      <c r="Y144" s="103" t="n">
        <f aca="false">(Z144+X144)/2</f>
        <v>12.0509</v>
      </c>
      <c r="Z144" s="103" t="n">
        <f aca="false">(Z147-Z142)/5+Z143</f>
        <v>11.7408</v>
      </c>
      <c r="AA144" s="103" t="n">
        <f aca="false">(AB144+Z144)/2</f>
        <v>11.4282</v>
      </c>
      <c r="AB144" s="103" t="n">
        <f aca="false">(AB147-AB142)/5+AB143</f>
        <v>11.1156</v>
      </c>
      <c r="AC144" s="103" t="n">
        <f aca="false">(AD144+AB144)/2</f>
        <v>10.7957</v>
      </c>
      <c r="AD144" s="103" t="n">
        <f aca="false">(AD147-AD142)/5+AD143</f>
        <v>10.4758</v>
      </c>
      <c r="AE144" s="103" t="n">
        <f aca="false">(AF144+AD144)/2</f>
        <v>10.1605</v>
      </c>
      <c r="AF144" s="103" t="n">
        <f aca="false">(AF147-AF142)/5+AF143</f>
        <v>9.8452</v>
      </c>
      <c r="AG144" s="103" t="n">
        <f aca="false">(AH144+AF144)/2</f>
        <v>9.5245</v>
      </c>
      <c r="AH144" s="103" t="n">
        <f aca="false">(AH147-AH142)/5+AH143</f>
        <v>9.2038</v>
      </c>
      <c r="AI144" s="103" t="n">
        <f aca="false">($AZ144-$AH144)/18+AH144</f>
        <v>8.88565555555556</v>
      </c>
      <c r="AJ144" s="103" t="n">
        <f aca="false">($AZ144-$AH144)/18+AI144</f>
        <v>8.56751111111111</v>
      </c>
      <c r="AK144" s="103" t="n">
        <f aca="false">($AZ144-$AH144)/18+AJ144</f>
        <v>8.24936666666667</v>
      </c>
      <c r="AL144" s="103" t="n">
        <f aca="false">($AZ144-$AH144)/18+AK144</f>
        <v>7.93122222222222</v>
      </c>
      <c r="AM144" s="103" t="n">
        <f aca="false">($AZ144-$AH144)/18+AL144</f>
        <v>7.61307777777778</v>
      </c>
      <c r="AN144" s="103" t="n">
        <f aca="false">($AZ144-$AH144)/18+AM144</f>
        <v>7.29493333333333</v>
      </c>
      <c r="AO144" s="103" t="n">
        <f aca="false">($AZ144-$AH144)/18+AN144</f>
        <v>6.97678888888889</v>
      </c>
      <c r="AP144" s="103" t="n">
        <f aca="false">($AZ144-$AH144)/18+AO144</f>
        <v>6.65864444444445</v>
      </c>
      <c r="AQ144" s="103" t="n">
        <f aca="false">($AZ144-$AH144)/18+AP144</f>
        <v>6.3405</v>
      </c>
      <c r="AR144" s="103" t="n">
        <f aca="false">($AZ144-$AH144)/18+AQ144</f>
        <v>6.02235555555556</v>
      </c>
      <c r="AS144" s="103" t="n">
        <f aca="false">($AZ144-$AH144)/18+AR144</f>
        <v>5.70421111111111</v>
      </c>
      <c r="AT144" s="103" t="n">
        <f aca="false">($AZ144-$AH144)/18+AS144</f>
        <v>5.38606666666667</v>
      </c>
      <c r="AU144" s="103" t="n">
        <f aca="false">($AZ144-$AH144)/18+AT144</f>
        <v>5.06792222222223</v>
      </c>
      <c r="AV144" s="103" t="n">
        <f aca="false">($AZ144-$AH144)/18+AU144</f>
        <v>4.74977777777778</v>
      </c>
      <c r="AW144" s="103" t="n">
        <f aca="false">($AZ144-$AH144)/18+AV144</f>
        <v>4.43163333333334</v>
      </c>
      <c r="AX144" s="103" t="n">
        <f aca="false">($AZ144-$AH144)/18+AW144</f>
        <v>4.11348888888889</v>
      </c>
      <c r="AY144" s="103" t="n">
        <f aca="false">($AZ144-$AH144)/18+AX144</f>
        <v>3.79534444444445</v>
      </c>
      <c r="AZ144" s="103" t="n">
        <f aca="false">(AZ147-AZ142)/5+AZ143</f>
        <v>3.4772</v>
      </c>
      <c r="BA144" s="114" t="n">
        <f aca="false">($AZ144-$AH144)/Delta+AZ144</f>
        <v>3.15905555555556</v>
      </c>
      <c r="BB144" s="114" t="n">
        <f aca="false">($AZ144-$AH144)/Delta+BA144</f>
        <v>2.84091111111111</v>
      </c>
      <c r="BC144" s="114" t="n">
        <f aca="false">($AZ144-$AH144)/Delta+BB144</f>
        <v>2.52276666666667</v>
      </c>
      <c r="BD144" s="114" t="n">
        <f aca="false">($AZ144-$AH144)/Delta+BC144</f>
        <v>2.20462222222222</v>
      </c>
      <c r="BE144" s="114" t="n">
        <f aca="false">($AZ144-$AH144)/Delta+BD144</f>
        <v>1.88647777777778</v>
      </c>
      <c r="BF144" s="114" t="n">
        <f aca="false">($AZ144-$AH144)/Delta+BE144</f>
        <v>1.56833333333333</v>
      </c>
      <c r="BG144" s="114" t="n">
        <f aca="false">($AZ144-$AH144)/Delta+BF144</f>
        <v>1.25018888888889</v>
      </c>
      <c r="BH144" s="114" t="n">
        <f aca="false">($AZ144-$AH144)/Delta+BG144</f>
        <v>0.932044444444444</v>
      </c>
      <c r="BI144" s="114" t="n">
        <f aca="false">($AZ144-$AH144)/Delta+BH144</f>
        <v>0.6139</v>
      </c>
      <c r="BJ144" s="114" t="n">
        <f aca="false">($AZ144-$AH144)/Delta+BI144</f>
        <v>0.295755555555555</v>
      </c>
    </row>
    <row r="145" customFormat="false" ht="12.8" hidden="false" customHeight="false" outlineLevel="0" collapsed="false">
      <c r="A145" s="102" t="n">
        <f aca="false">(A$7-A$2)/5+A144</f>
        <v>178</v>
      </c>
      <c r="B145" s="103" t="n">
        <v>0</v>
      </c>
      <c r="C145" s="103" t="n">
        <f aca="false">$H145/6+B145</f>
        <v>0.670533333333333</v>
      </c>
      <c r="D145" s="103" t="n">
        <f aca="false">$H145/6+C145</f>
        <v>1.34106666666667</v>
      </c>
      <c r="E145" s="103" t="n">
        <f aca="false">$H145/6+D145</f>
        <v>2.0116</v>
      </c>
      <c r="F145" s="103" t="n">
        <f aca="false">$H145/6+E145</f>
        <v>2.68213333333333</v>
      </c>
      <c r="G145" s="103" t="n">
        <f aca="false">$H145/6+F145</f>
        <v>3.35266666666667</v>
      </c>
      <c r="H145" s="103" t="n">
        <f aca="false">(H147-H142)/5+H144</f>
        <v>4.0232</v>
      </c>
      <c r="I145" s="103" t="n">
        <f aca="false">(I147-I142)/5+I144</f>
        <v>4.5884</v>
      </c>
      <c r="J145" s="103" t="n">
        <f aca="false">(J147-J142)/5+J144</f>
        <v>4.978</v>
      </c>
      <c r="K145" s="103" t="n">
        <f aca="false">(K147-K142)/5+K144</f>
        <v>5.358</v>
      </c>
      <c r="L145" s="103" t="n">
        <f aca="false">(L147-L142)/5+L144</f>
        <v>5.833</v>
      </c>
      <c r="M145" s="103" t="n">
        <f aca="false">(M147-M142)/5+M144</f>
        <v>6.6456</v>
      </c>
      <c r="N145" s="103" t="n">
        <f aca="false">(N147-N142)/5+N144</f>
        <v>7.4764</v>
      </c>
      <c r="O145" s="103" t="n">
        <f aca="false">(O147-O142)/5+O144</f>
        <v>8.398</v>
      </c>
      <c r="P145" s="103" t="n">
        <f aca="false">(P147-P142)/5+P144</f>
        <v>9.3308</v>
      </c>
      <c r="Q145" s="103" t="n">
        <f aca="false">(R145+P145)/2</f>
        <v>9.943</v>
      </c>
      <c r="R145" s="103" t="n">
        <f aca="false">(R147-R142)/5+R144</f>
        <v>10.5552</v>
      </c>
      <c r="S145" s="103" t="n">
        <f aca="false">(T145+R145)/2</f>
        <v>11.0603</v>
      </c>
      <c r="T145" s="103" t="n">
        <f aca="false">(T147-T142)/5+T144</f>
        <v>11.5654</v>
      </c>
      <c r="U145" s="103" t="n">
        <f aca="false">(V145+T145)/2</f>
        <v>12.2142</v>
      </c>
      <c r="V145" s="103" t="n">
        <f aca="false">(V147-V142)/5+V144</f>
        <v>12.863</v>
      </c>
      <c r="W145" s="103" t="n">
        <f aca="false">(X145+V145)/2</f>
        <v>12.5785</v>
      </c>
      <c r="X145" s="103" t="n">
        <f aca="false">(X147-X142)/5+X144</f>
        <v>12.294</v>
      </c>
      <c r="Y145" s="103" t="n">
        <f aca="false">(Z145+X145)/2</f>
        <v>11.9801</v>
      </c>
      <c r="Z145" s="103" t="n">
        <f aca="false">(Z147-Z142)/5+Z144</f>
        <v>11.6662</v>
      </c>
      <c r="AA145" s="103" t="n">
        <f aca="false">(AB145+Z145)/2</f>
        <v>11.3573</v>
      </c>
      <c r="AB145" s="103" t="n">
        <f aca="false">(AB147-AB142)/5+AB144</f>
        <v>11.0484</v>
      </c>
      <c r="AC145" s="103" t="n">
        <f aca="false">(AD145+AB145)/2</f>
        <v>10.7308</v>
      </c>
      <c r="AD145" s="103" t="n">
        <f aca="false">(AD147-AD142)/5+AD144</f>
        <v>10.4132</v>
      </c>
      <c r="AE145" s="103" t="n">
        <f aca="false">(AF145+AD145)/2</f>
        <v>10.0975</v>
      </c>
      <c r="AF145" s="103" t="n">
        <f aca="false">(AF147-AF142)/5+AF144</f>
        <v>9.7818</v>
      </c>
      <c r="AG145" s="103" t="n">
        <f aca="false">(AH145+AF145)/2</f>
        <v>9.4635</v>
      </c>
      <c r="AH145" s="103" t="n">
        <f aca="false">(AH147-AH142)/5+AH144</f>
        <v>9.1452</v>
      </c>
      <c r="AI145" s="103" t="n">
        <f aca="false">($AZ145-$AH145)/18+AH145</f>
        <v>8.82873333333333</v>
      </c>
      <c r="AJ145" s="103" t="n">
        <f aca="false">($AZ145-$AH145)/18+AI145</f>
        <v>8.51226666666667</v>
      </c>
      <c r="AK145" s="103" t="n">
        <f aca="false">($AZ145-$AH145)/18+AJ145</f>
        <v>8.1958</v>
      </c>
      <c r="AL145" s="103" t="n">
        <f aca="false">($AZ145-$AH145)/18+AK145</f>
        <v>7.87933333333333</v>
      </c>
      <c r="AM145" s="103" t="n">
        <f aca="false">($AZ145-$AH145)/18+AL145</f>
        <v>7.56286666666666</v>
      </c>
      <c r="AN145" s="103" t="n">
        <f aca="false">($AZ145-$AH145)/18+AM145</f>
        <v>7.2464</v>
      </c>
      <c r="AO145" s="103" t="n">
        <f aca="false">($AZ145-$AH145)/18+AN145</f>
        <v>6.92993333333333</v>
      </c>
      <c r="AP145" s="103" t="n">
        <f aca="false">($AZ145-$AH145)/18+AO145</f>
        <v>6.61346666666666</v>
      </c>
      <c r="AQ145" s="103" t="n">
        <f aca="false">($AZ145-$AH145)/18+AP145</f>
        <v>6.297</v>
      </c>
      <c r="AR145" s="103" t="n">
        <f aca="false">($AZ145-$AH145)/18+AQ145</f>
        <v>5.98053333333333</v>
      </c>
      <c r="AS145" s="103" t="n">
        <f aca="false">($AZ145-$AH145)/18+AR145</f>
        <v>5.66406666666666</v>
      </c>
      <c r="AT145" s="103" t="n">
        <f aca="false">($AZ145-$AH145)/18+AS145</f>
        <v>5.3476</v>
      </c>
      <c r="AU145" s="103" t="n">
        <f aca="false">($AZ145-$AH145)/18+AT145</f>
        <v>5.03113333333333</v>
      </c>
      <c r="AV145" s="103" t="n">
        <f aca="false">($AZ145-$AH145)/18+AU145</f>
        <v>4.71466666666666</v>
      </c>
      <c r="AW145" s="103" t="n">
        <f aca="false">($AZ145-$AH145)/18+AV145</f>
        <v>4.3982</v>
      </c>
      <c r="AX145" s="103" t="n">
        <f aca="false">($AZ145-$AH145)/18+AW145</f>
        <v>4.08173333333333</v>
      </c>
      <c r="AY145" s="103" t="n">
        <f aca="false">($AZ145-$AH145)/18+AX145</f>
        <v>3.76526666666666</v>
      </c>
      <c r="AZ145" s="103" t="n">
        <f aca="false">(AZ147-AZ142)/5+AZ144</f>
        <v>3.4488</v>
      </c>
      <c r="BA145" s="114" t="n">
        <f aca="false">($AZ145-$AH145)/Delta+AZ145</f>
        <v>3.13233333333333</v>
      </c>
      <c r="BB145" s="114" t="n">
        <f aca="false">($AZ145-$AH145)/Delta+BA145</f>
        <v>2.81586666666667</v>
      </c>
      <c r="BC145" s="114" t="n">
        <f aca="false">($AZ145-$AH145)/Delta+BB145</f>
        <v>2.4994</v>
      </c>
      <c r="BD145" s="114" t="n">
        <f aca="false">($AZ145-$AH145)/Delta+BC145</f>
        <v>2.18293333333333</v>
      </c>
      <c r="BE145" s="114" t="n">
        <f aca="false">($AZ145-$AH145)/Delta+BD145</f>
        <v>1.86646666666667</v>
      </c>
      <c r="BF145" s="114" t="n">
        <f aca="false">($AZ145-$AH145)/Delta+BE145</f>
        <v>1.55</v>
      </c>
      <c r="BG145" s="114" t="n">
        <f aca="false">($AZ145-$AH145)/Delta+BF145</f>
        <v>1.23353333333333</v>
      </c>
      <c r="BH145" s="114" t="n">
        <f aca="false">($AZ145-$AH145)/Delta+BG145</f>
        <v>0.917066666666667</v>
      </c>
      <c r="BI145" s="114" t="n">
        <f aca="false">($AZ145-$AH145)/Delta+BH145</f>
        <v>0.600600000000001</v>
      </c>
      <c r="BJ145" s="114" t="n">
        <f aca="false">($AZ145-$AH145)/Delta+BI145</f>
        <v>0.284133333333334</v>
      </c>
    </row>
    <row r="146" customFormat="false" ht="12.8" hidden="false" customHeight="false" outlineLevel="0" collapsed="false">
      <c r="A146" s="102" t="n">
        <f aca="false">(A$7-A$2)/5+A145</f>
        <v>179</v>
      </c>
      <c r="B146" s="103" t="n">
        <v>0</v>
      </c>
      <c r="C146" s="103" t="n">
        <f aca="false">$H146/6+B146</f>
        <v>0.667766666666666</v>
      </c>
      <c r="D146" s="103" t="n">
        <f aca="false">$H146/6+C146</f>
        <v>1.33553333333333</v>
      </c>
      <c r="E146" s="103" t="n">
        <f aca="false">$H146/6+D146</f>
        <v>2.0033</v>
      </c>
      <c r="F146" s="103" t="n">
        <f aca="false">$H146/6+E146</f>
        <v>2.67106666666667</v>
      </c>
      <c r="G146" s="103" t="n">
        <f aca="false">$H146/6+F146</f>
        <v>3.33883333333333</v>
      </c>
      <c r="H146" s="103" t="n">
        <f aca="false">(H147-H142)/5+H145</f>
        <v>4.0066</v>
      </c>
      <c r="I146" s="103" t="n">
        <f aca="false">(I147-I142)/5+I145</f>
        <v>4.5742</v>
      </c>
      <c r="J146" s="103" t="n">
        <f aca="false">(J147-J142)/5+J145</f>
        <v>4.959</v>
      </c>
      <c r="K146" s="103" t="n">
        <f aca="false">(K147-K142)/5+K145</f>
        <v>5.339</v>
      </c>
      <c r="L146" s="103" t="n">
        <f aca="false">(L147-L142)/5+L145</f>
        <v>5.814</v>
      </c>
      <c r="M146" s="103" t="n">
        <f aca="false">(M147-M142)/5+M145</f>
        <v>6.6238</v>
      </c>
      <c r="N146" s="103" t="n">
        <f aca="false">(N147-N142)/5+N145</f>
        <v>7.4432</v>
      </c>
      <c r="O146" s="103" t="n">
        <f aca="false">(O147-O142)/5+O145</f>
        <v>8.379</v>
      </c>
      <c r="P146" s="103" t="n">
        <f aca="false">(P147-P142)/5+P145</f>
        <v>9.3204</v>
      </c>
      <c r="Q146" s="103" t="n">
        <f aca="false">(R146+P146)/2</f>
        <v>9.9115</v>
      </c>
      <c r="R146" s="103" t="n">
        <f aca="false">(R147-R142)/5+R145</f>
        <v>10.5026</v>
      </c>
      <c r="S146" s="103" t="n">
        <f aca="false">(T146+R146)/2</f>
        <v>11.0164</v>
      </c>
      <c r="T146" s="103" t="n">
        <f aca="false">(T147-T142)/5+T145</f>
        <v>11.5302</v>
      </c>
      <c r="U146" s="103" t="n">
        <f aca="false">(V146+T146)/2</f>
        <v>12.1871</v>
      </c>
      <c r="V146" s="103" t="n">
        <f aca="false">(V147-V142)/5+V145</f>
        <v>12.844</v>
      </c>
      <c r="W146" s="103" t="n">
        <f aca="false">(X146+V146)/2</f>
        <v>12.5355</v>
      </c>
      <c r="X146" s="103" t="n">
        <f aca="false">(X147-X142)/5+X145</f>
        <v>12.227</v>
      </c>
      <c r="Y146" s="103" t="n">
        <f aca="false">(Z146+X146)/2</f>
        <v>11.9093</v>
      </c>
      <c r="Z146" s="103" t="n">
        <f aca="false">(Z147-Z142)/5+Z145</f>
        <v>11.5916</v>
      </c>
      <c r="AA146" s="103" t="n">
        <f aca="false">(AB146+Z146)/2</f>
        <v>11.2864</v>
      </c>
      <c r="AB146" s="103" t="n">
        <f aca="false">(AB147-AB142)/5+AB145</f>
        <v>10.9812</v>
      </c>
      <c r="AC146" s="103" t="n">
        <f aca="false">(AD146+AB146)/2</f>
        <v>10.6659</v>
      </c>
      <c r="AD146" s="103" t="n">
        <f aca="false">(AD147-AD142)/5+AD145</f>
        <v>10.3506</v>
      </c>
      <c r="AE146" s="103" t="n">
        <f aca="false">(AF146+AD146)/2</f>
        <v>10.0345</v>
      </c>
      <c r="AF146" s="103" t="n">
        <f aca="false">(AF147-AF142)/5+AF145</f>
        <v>9.7184</v>
      </c>
      <c r="AG146" s="103" t="n">
        <f aca="false">(AH146+AF146)/2</f>
        <v>9.4025</v>
      </c>
      <c r="AH146" s="103" t="n">
        <f aca="false">(AH147-AH142)/5+AH145</f>
        <v>9.0866</v>
      </c>
      <c r="AI146" s="103" t="n">
        <f aca="false">($AZ146-$AH146)/18+AH146</f>
        <v>8.77181111111111</v>
      </c>
      <c r="AJ146" s="103" t="n">
        <f aca="false">($AZ146-$AH146)/18+AI146</f>
        <v>8.45702222222222</v>
      </c>
      <c r="AK146" s="103" t="n">
        <f aca="false">($AZ146-$AH146)/18+AJ146</f>
        <v>8.14223333333333</v>
      </c>
      <c r="AL146" s="103" t="n">
        <f aca="false">($AZ146-$AH146)/18+AK146</f>
        <v>7.82744444444444</v>
      </c>
      <c r="AM146" s="103" t="n">
        <f aca="false">($AZ146-$AH146)/18+AL146</f>
        <v>7.51265555555555</v>
      </c>
      <c r="AN146" s="103" t="n">
        <f aca="false">($AZ146-$AH146)/18+AM146</f>
        <v>7.19786666666666</v>
      </c>
      <c r="AO146" s="103" t="n">
        <f aca="false">($AZ146-$AH146)/18+AN146</f>
        <v>6.88307777777778</v>
      </c>
      <c r="AP146" s="103" t="n">
        <f aca="false">($AZ146-$AH146)/18+AO146</f>
        <v>6.56828888888889</v>
      </c>
      <c r="AQ146" s="103" t="n">
        <f aca="false">($AZ146-$AH146)/18+AP146</f>
        <v>6.2535</v>
      </c>
      <c r="AR146" s="103" t="n">
        <f aca="false">($AZ146-$AH146)/18+AQ146</f>
        <v>5.93871111111111</v>
      </c>
      <c r="AS146" s="103" t="n">
        <f aca="false">($AZ146-$AH146)/18+AR146</f>
        <v>5.62392222222222</v>
      </c>
      <c r="AT146" s="103" t="n">
        <f aca="false">($AZ146-$AH146)/18+AS146</f>
        <v>5.30913333333333</v>
      </c>
      <c r="AU146" s="103" t="n">
        <f aca="false">($AZ146-$AH146)/18+AT146</f>
        <v>4.99434444444444</v>
      </c>
      <c r="AV146" s="103" t="n">
        <f aca="false">($AZ146-$AH146)/18+AU146</f>
        <v>4.67955555555555</v>
      </c>
      <c r="AW146" s="103" t="n">
        <f aca="false">($AZ146-$AH146)/18+AV146</f>
        <v>4.36476666666666</v>
      </c>
      <c r="AX146" s="103" t="n">
        <f aca="false">($AZ146-$AH146)/18+AW146</f>
        <v>4.04997777777778</v>
      </c>
      <c r="AY146" s="103" t="n">
        <f aca="false">($AZ146-$AH146)/18+AX146</f>
        <v>3.73518888888889</v>
      </c>
      <c r="AZ146" s="103" t="n">
        <f aca="false">(AZ147-AZ142)/5+AZ145</f>
        <v>3.4204</v>
      </c>
      <c r="BA146" s="114" t="n">
        <f aca="false">($AZ146-$AH146)/Delta+AZ146</f>
        <v>3.10561111111111</v>
      </c>
      <c r="BB146" s="114" t="n">
        <f aca="false">($AZ146-$AH146)/Delta+BA146</f>
        <v>2.79082222222222</v>
      </c>
      <c r="BC146" s="114" t="n">
        <f aca="false">($AZ146-$AH146)/Delta+BB146</f>
        <v>2.47603333333333</v>
      </c>
      <c r="BD146" s="114" t="n">
        <f aca="false">($AZ146-$AH146)/Delta+BC146</f>
        <v>2.16124444444444</v>
      </c>
      <c r="BE146" s="114" t="n">
        <f aca="false">($AZ146-$AH146)/Delta+BD146</f>
        <v>1.84645555555556</v>
      </c>
      <c r="BF146" s="114" t="n">
        <f aca="false">($AZ146-$AH146)/Delta+BE146</f>
        <v>1.53166666666667</v>
      </c>
      <c r="BG146" s="114" t="n">
        <f aca="false">($AZ146-$AH146)/Delta+BF146</f>
        <v>1.21687777777778</v>
      </c>
      <c r="BH146" s="114" t="n">
        <f aca="false">($AZ146-$AH146)/Delta+BG146</f>
        <v>0.90208888888889</v>
      </c>
      <c r="BI146" s="114" t="n">
        <f aca="false">($AZ146-$AH146)/Delta+BH146</f>
        <v>0.587300000000001</v>
      </c>
      <c r="BJ146" s="114" t="n">
        <f aca="false">($AZ146-$AH146)/Delta+BI146</f>
        <v>0.272511111111112</v>
      </c>
    </row>
    <row r="147" customFormat="false" ht="12.8" hidden="false" customHeight="false" outlineLevel="0" collapsed="false">
      <c r="A147" s="102" t="n">
        <f aca="false">A142+5</f>
        <v>180</v>
      </c>
      <c r="B147" s="103" t="n">
        <v>0</v>
      </c>
      <c r="C147" s="103" t="n">
        <f aca="false">$H147/6+B147</f>
        <v>0.665</v>
      </c>
      <c r="D147" s="103" t="n">
        <f aca="false">$H147/6+C147</f>
        <v>1.33</v>
      </c>
      <c r="E147" s="103" t="n">
        <f aca="false">$H147/6+D147</f>
        <v>1.995</v>
      </c>
      <c r="F147" s="103" t="n">
        <f aca="false">$H147/6+E147</f>
        <v>2.66</v>
      </c>
      <c r="G147" s="103" t="n">
        <f aca="false">$H147/6+F147</f>
        <v>3.325</v>
      </c>
      <c r="H147" s="113" t="n">
        <f aca="false">polar_type22!$AM$6</f>
        <v>3.99</v>
      </c>
      <c r="I147" s="113" t="n">
        <f aca="false">polar_type22!$AM$7</f>
        <v>4.56</v>
      </c>
      <c r="J147" s="113" t="n">
        <f aca="false">polar_type22!$AM$8</f>
        <v>4.94</v>
      </c>
      <c r="K147" s="113" t="n">
        <f aca="false">polar_type22!$AM$9</f>
        <v>5.32</v>
      </c>
      <c r="L147" s="113" t="n">
        <f aca="false">polar_type22!$AM$10</f>
        <v>5.795</v>
      </c>
      <c r="M147" s="113" t="n">
        <f aca="false">polar_type22!$AM$11</f>
        <v>6.602</v>
      </c>
      <c r="N147" s="113" t="n">
        <f aca="false">polar_type22!$AM$12</f>
        <v>7.41</v>
      </c>
      <c r="O147" s="113" t="n">
        <f aca="false">polar_type22!$AM$13</f>
        <v>8.36</v>
      </c>
      <c r="P147" s="113" t="n">
        <f aca="false">polar_type22!$AM$14</f>
        <v>9.31</v>
      </c>
      <c r="Q147" s="103" t="n">
        <f aca="false">(R147+P147)/2</f>
        <v>9.88</v>
      </c>
      <c r="R147" s="113" t="n">
        <f aca="false">polar_type22!$AM$15</f>
        <v>10.45</v>
      </c>
      <c r="S147" s="103" t="n">
        <f aca="false">(T147+R147)/2</f>
        <v>10.9725</v>
      </c>
      <c r="T147" s="113" t="n">
        <f aca="false">polar_type22!$AM$16</f>
        <v>11.495</v>
      </c>
      <c r="U147" s="103" t="n">
        <f aca="false">(V147+T147)/2</f>
        <v>12.16</v>
      </c>
      <c r="V147" s="113" t="n">
        <f aca="false">polar_type22!$AM$17</f>
        <v>12.825</v>
      </c>
      <c r="W147" s="103" t="n">
        <f aca="false">(X147+V147)/2</f>
        <v>12.4925</v>
      </c>
      <c r="X147" s="113" t="n">
        <f aca="false">polar_type22!$AM$18</f>
        <v>12.16</v>
      </c>
      <c r="Y147" s="103" t="n">
        <f aca="false">(Z147+X147)/2</f>
        <v>11.8385</v>
      </c>
      <c r="Z147" s="113" t="n">
        <f aca="false">polar_type22!$AM$19</f>
        <v>11.517</v>
      </c>
      <c r="AA147" s="103" t="n">
        <f aca="false">(AB147+Z147)/2</f>
        <v>11.2155</v>
      </c>
      <c r="AB147" s="113" t="n">
        <f aca="false">polar_type22!$AM$20</f>
        <v>10.914</v>
      </c>
      <c r="AC147" s="103" t="n">
        <f aca="false">(AD147+AB147)/2</f>
        <v>10.601</v>
      </c>
      <c r="AD147" s="113" t="n">
        <f aca="false">polar_type22!$AM$21</f>
        <v>10.288</v>
      </c>
      <c r="AE147" s="103" t="n">
        <f aca="false">(AF147+AD147)/2</f>
        <v>9.9715</v>
      </c>
      <c r="AF147" s="113" t="n">
        <f aca="false">polar_type22!$AM$22</f>
        <v>9.655</v>
      </c>
      <c r="AG147" s="103" t="n">
        <f aca="false">(AH147+AF147)/2</f>
        <v>9.3415</v>
      </c>
      <c r="AH147" s="113" t="n">
        <f aca="false">polar_type22!$AM$23</f>
        <v>9.028</v>
      </c>
      <c r="AI147" s="103" t="n">
        <f aca="false">($AZ147-$AH147)/18+AH147</f>
        <v>8.71488888888889</v>
      </c>
      <c r="AJ147" s="103" t="n">
        <f aca="false">($AZ147-$AH147)/18+AI147</f>
        <v>8.40177777777778</v>
      </c>
      <c r="AK147" s="103" t="n">
        <f aca="false">($AZ147-$AH147)/18+AJ147</f>
        <v>8.08866666666667</v>
      </c>
      <c r="AL147" s="103" t="n">
        <f aca="false">($AZ147-$AH147)/18+AK147</f>
        <v>7.77555555555556</v>
      </c>
      <c r="AM147" s="103" t="n">
        <f aca="false">($AZ147-$AH147)/18+AL147</f>
        <v>7.46244444444445</v>
      </c>
      <c r="AN147" s="103" t="n">
        <f aca="false">($AZ147-$AH147)/18+AM147</f>
        <v>7.14933333333333</v>
      </c>
      <c r="AO147" s="103" t="n">
        <f aca="false">($AZ147-$AH147)/18+AN147</f>
        <v>6.83622222222222</v>
      </c>
      <c r="AP147" s="103" t="n">
        <f aca="false">($AZ147-$AH147)/18+AO147</f>
        <v>6.52311111111111</v>
      </c>
      <c r="AQ147" s="103" t="n">
        <f aca="false">($AZ147-$AH147)/18+AP147</f>
        <v>6.21</v>
      </c>
      <c r="AR147" s="103" t="n">
        <f aca="false">($AZ147-$AH147)/18+AQ147</f>
        <v>5.89688888888889</v>
      </c>
      <c r="AS147" s="103" t="n">
        <f aca="false">($AZ147-$AH147)/18+AR147</f>
        <v>5.58377777777778</v>
      </c>
      <c r="AT147" s="103" t="n">
        <f aca="false">($AZ147-$AH147)/18+AS147</f>
        <v>5.27066666666666</v>
      </c>
      <c r="AU147" s="103" t="n">
        <f aca="false">($AZ147-$AH147)/18+AT147</f>
        <v>4.95755555555555</v>
      </c>
      <c r="AV147" s="103" t="n">
        <f aca="false">($AZ147-$AH147)/18+AU147</f>
        <v>4.64444444444444</v>
      </c>
      <c r="AW147" s="103" t="n">
        <f aca="false">($AZ147-$AH147)/18+AV147</f>
        <v>4.33133333333333</v>
      </c>
      <c r="AX147" s="103" t="n">
        <f aca="false">($AZ147-$AH147)/18+AW147</f>
        <v>4.01822222222222</v>
      </c>
      <c r="AY147" s="103" t="n">
        <f aca="false">($AZ147-$AH147)/18+AX147</f>
        <v>3.70511111111111</v>
      </c>
      <c r="AZ147" s="113" t="n">
        <f aca="false">polar_type22!$AM$24</f>
        <v>3.392</v>
      </c>
      <c r="BA147" s="114" t="n">
        <f aca="false">($AZ147-$AH147)/Delta+AZ147</f>
        <v>3.07888888888889</v>
      </c>
      <c r="BB147" s="114" t="n">
        <f aca="false">($AZ147-$AH147)/Delta+BA147</f>
        <v>2.76577777777778</v>
      </c>
      <c r="BC147" s="114" t="n">
        <f aca="false">($AZ147-$AH147)/Delta+BB147</f>
        <v>2.45266666666667</v>
      </c>
      <c r="BD147" s="114" t="n">
        <f aca="false">($AZ147-$AH147)/Delta+BC147</f>
        <v>2.13955555555556</v>
      </c>
      <c r="BE147" s="114" t="n">
        <f aca="false">($AZ147-$AH147)/Delta+BD147</f>
        <v>1.82644444444444</v>
      </c>
      <c r="BF147" s="114" t="n">
        <f aca="false">($AZ147-$AH147)/Delta+BE147</f>
        <v>1.51333333333333</v>
      </c>
      <c r="BG147" s="114" t="n">
        <f aca="false">($AZ147-$AH147)/Delta+BF147</f>
        <v>1.20022222222222</v>
      </c>
      <c r="BH147" s="114" t="n">
        <f aca="false">($AZ147-$AH147)/Delta+BG147</f>
        <v>0.887111111111111</v>
      </c>
      <c r="BI147" s="114" t="n">
        <f aca="false">($AZ147-$AH147)/Delta+BH147</f>
        <v>0.574</v>
      </c>
      <c r="BJ147" s="114" t="n">
        <f aca="false">($AZ147-$AH147)/Delta+BI147</f>
        <v>0.260888888888889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3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F2" activePane="bottomRight" state="frozen"/>
      <selection pane="topLeft" activeCell="A1" activeCellId="0" sqref="A1"/>
      <selection pane="topRight" activeCell="F1" activeCellId="0" sqref="F1"/>
      <selection pane="bottomLeft" activeCell="A2" activeCellId="0" sqref="A2"/>
      <selection pane="bottomRight" activeCell="G3" activeCellId="1" sqref="B7:B151 G3"/>
    </sheetView>
  </sheetViews>
  <sheetFormatPr defaultRowHeight="12.8"/>
  <cols>
    <col collapsed="false" hidden="false" max="1025" min="1" style="0" width="11.3418367346939"/>
  </cols>
  <sheetData>
    <row r="1" customFormat="false" ht="12.8" hidden="false" customHeight="false" outlineLevel="0" collapsed="false">
      <c r="A1" s="0" t="s">
        <v>77</v>
      </c>
      <c r="B1" s="0" t="n">
        <v>0</v>
      </c>
      <c r="C1" s="0" t="n">
        <f aca="false">polar_type22!A6</f>
        <v>6</v>
      </c>
      <c r="D1" s="0" t="n">
        <f aca="false">polar_type22!A7</f>
        <v>7</v>
      </c>
      <c r="E1" s="0" t="n">
        <f aca="false">polar_type22!A8</f>
        <v>8</v>
      </c>
      <c r="F1" s="0" t="n">
        <f aca="false">polar_type22!A9</f>
        <v>9</v>
      </c>
      <c r="G1" s="0" t="n">
        <f aca="false">polar_type22!A10</f>
        <v>10</v>
      </c>
      <c r="H1" s="0" t="n">
        <f aca="false">polar_type22!A11</f>
        <v>11</v>
      </c>
      <c r="I1" s="0" t="n">
        <f aca="false">polar_type22!A12</f>
        <v>12</v>
      </c>
      <c r="J1" s="0" t="n">
        <f aca="false">polar_type22!A13</f>
        <v>13</v>
      </c>
      <c r="K1" s="0" t="n">
        <f aca="false">polar_type22!A14</f>
        <v>14</v>
      </c>
      <c r="L1" s="0" t="n">
        <f aca="false">polar_type22!A15</f>
        <v>16</v>
      </c>
      <c r="M1" s="0" t="n">
        <f aca="false">polar_type22!A16</f>
        <v>18</v>
      </c>
      <c r="N1" s="0" t="n">
        <f aca="false">polar_type22!A17</f>
        <v>20</v>
      </c>
      <c r="O1" s="0" t="n">
        <f aca="false">polar_type22!A18</f>
        <v>22</v>
      </c>
      <c r="P1" s="0" t="n">
        <f aca="false">polar_type22!A19</f>
        <v>24</v>
      </c>
      <c r="Q1" s="0" t="n">
        <f aca="false">polar_type22!A20</f>
        <v>26</v>
      </c>
      <c r="R1" s="0" t="n">
        <f aca="false">polar_type22!A21</f>
        <v>28</v>
      </c>
      <c r="S1" s="0" t="n">
        <f aca="false">polar_type22!A22</f>
        <v>30</v>
      </c>
      <c r="T1" s="0" t="n">
        <f aca="false">polar_type22!A23</f>
        <v>32</v>
      </c>
      <c r="U1" s="0" t="n">
        <f aca="false">polar_type22!A24</f>
        <v>50</v>
      </c>
    </row>
    <row r="2" customFormat="false" ht="12.8" hidden="false" customHeight="false" outlineLevel="0" collapsed="false">
      <c r="A2" s="0" t="n">
        <v>0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  <c r="M2" s="0" t="n">
        <v>0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0</v>
      </c>
      <c r="S2" s="0" t="n">
        <v>0</v>
      </c>
      <c r="T2" s="0" t="n">
        <v>0</v>
      </c>
      <c r="U2" s="0" t="n">
        <v>0</v>
      </c>
    </row>
    <row r="3" customFormat="false" ht="12.8" hidden="false" customHeight="false" outlineLevel="0" collapsed="false">
      <c r="A3" s="0" t="n">
        <v>35</v>
      </c>
      <c r="B3" s="0" t="n">
        <v>0</v>
      </c>
      <c r="C3" s="0" t="n">
        <f aca="false">Factor*MAX(polar_type22!$J25, polar_type22!$J44,polar_type22!$J63,polar_type22!$J82)</f>
        <v>2.918</v>
      </c>
      <c r="D3" s="0" t="n">
        <f aca="false">Factor*MAX(polar_type22!$J$26, polar_type22!$J$45,polar_type22!$J$64,polar_type22!$J$83)</f>
        <v>3.218</v>
      </c>
      <c r="E3" s="0" t="n">
        <f aca="false">Factor*MAX(polar_type22!$J$27, polar_type22!$J$46,polar_type22!$J$65,polar_type22!$J$84)</f>
        <v>3.488</v>
      </c>
      <c r="F3" s="0" t="n">
        <f aca="false">Factor*MAX(polar_type22!$J$28, polar_type22!$J$47,polar_type22!$J$66,polar_type22!$J$85)</f>
        <v>3.731</v>
      </c>
      <c r="G3" s="0" t="n">
        <f aca="false">Factor*MAX(polar_type22!$J$29, polar_type22!$J$48,polar_type22!$J$67,polar_type22!$J$86)</f>
        <v>3.954</v>
      </c>
      <c r="H3" s="0" t="n">
        <f aca="false">Factor*MAX(polar_type22!$J$30, polar_type22!$J$49,polar_type22!$J$68,polar_type22!$J$87)</f>
        <v>4.165</v>
      </c>
      <c r="I3" s="0" t="n">
        <f aca="false">Factor*MAX(polar_type22!$J$31, polar_type22!$J$50,polar_type22!$J$69,polar_type22!$J$88)</f>
        <v>4.366</v>
      </c>
      <c r="J3" s="0" t="n">
        <f aca="false">Factor*MAX(polar_type22!$J$32, polar_type22!$J$51,polar_type22!$J$70,polar_type22!$J$89)</f>
        <v>4.56</v>
      </c>
      <c r="K3" s="0" t="n">
        <f aca="false">Factor*MAX(polar_type22!$J$33, polar_type22!$J$52,polar_type22!$J$71,polar_type22!$J$90)</f>
        <v>4.74</v>
      </c>
      <c r="L3" s="0" t="n">
        <f aca="false">Factor*MAX(polar_type22!$J$34, polar_type22!$J$53,polar_type22!$J$72,polar_type22!$J$91)</f>
        <v>5.051</v>
      </c>
      <c r="M3" s="0" t="n">
        <f aca="false">Factor*MAX(polar_type22!$J$35, polar_type22!$J$54,polar_type22!$J$73,polar_type22!$J$92)</f>
        <v>5.293</v>
      </c>
      <c r="N3" s="0" t="n">
        <f aca="false">Factor*MAX(polar_type22!$J$36, polar_type22!$J$55,polar_type22!$J$74,polar_type22!$J$93)</f>
        <v>5.444</v>
      </c>
      <c r="O3" s="0" t="n">
        <f aca="false">Factor*MAX(polar_type22!$J$37, polar_type22!$J$56,polar_type22!$J$75,polar_type22!$J$94)</f>
        <v>5.461</v>
      </c>
      <c r="P3" s="0" t="n">
        <f aca="false">Factor*MAX(polar_type22!$J$38, polar_type22!$J$57,polar_type22!$J$76,polar_type22!$J$95)</f>
        <v>5.347</v>
      </c>
      <c r="Q3" s="0" t="n">
        <f aca="false">Factor*MAX(polar_type22!$J$39, polar_type22!$J$58,polar_type22!$J$77,polar_type22!$J$96)</f>
        <v>5.158</v>
      </c>
      <c r="R3" s="0" t="n">
        <f aca="false">Factor*MAX(polar_type22!$J$40, polar_type22!$J$59,polar_type22!$J$78,polar_type22!$J$97)</f>
        <v>4.949</v>
      </c>
      <c r="S3" s="0" t="n">
        <f aca="false">Factor*MAX(polar_type22!$J$41, polar_type22!$J$60,polar_type22!$J$79,polar_type22!$J$98)</f>
        <v>4.743</v>
      </c>
      <c r="T3" s="0" t="n">
        <f aca="false">Factor*MAX(polar_type22!$J$42, polar_type22!$J$61,polar_type22!$J$80,polar_type22!$J$99)</f>
        <v>4.536</v>
      </c>
      <c r="U3" s="0" t="n">
        <f aca="false">Factor*MAX(polar_type22!$J$43, polar_type22!$J$62,polar_type22!$J$81,polar_type22!$J$100)</f>
        <v>0.313</v>
      </c>
    </row>
    <row r="4" customFormat="false" ht="12.8" hidden="false" customHeight="false" outlineLevel="0" collapsed="false">
      <c r="A4" s="0" t="n">
        <f aca="false">A3+5</f>
        <v>40</v>
      </c>
      <c r="B4" s="0" t="n">
        <v>0</v>
      </c>
      <c r="C4" s="0" t="n">
        <f aca="false">Factor*MAX(polar_type22!$K25, polar_type22!$K44,polar_type22!$K63,polar_type22!$K82)</f>
        <v>5</v>
      </c>
      <c r="D4" s="0" t="n">
        <f aca="false">Factor*MAX(polar_type22!$K$26, polar_type22!$K$45,polar_type22!$K$64,polar_type22!$K$83)</f>
        <v>5.5</v>
      </c>
      <c r="E4" s="0" t="n">
        <f aca="false">Factor*MAX(polar_type22!$K$27, polar_type22!$K$46,polar_type22!$K$65,polar_type22!$K$84)</f>
        <v>6.1</v>
      </c>
      <c r="F4" s="0" t="n">
        <f aca="false">Factor*MAX(polar_type22!$K$28, polar_type22!$K$47,polar_type22!$K$66,polar_type22!$K$85)</f>
        <v>6.4</v>
      </c>
      <c r="G4" s="0" t="n">
        <f aca="false">Factor*MAX(polar_type22!$K$29, polar_type22!$K$48,polar_type22!$K$67,polar_type22!$K$86)</f>
        <v>6.8</v>
      </c>
      <c r="H4" s="0" t="n">
        <f aca="false">Factor*MAX(polar_type22!$K$30, polar_type22!$K$49,polar_type22!$K$68,polar_type22!$K$87)</f>
        <v>7</v>
      </c>
      <c r="I4" s="0" t="n">
        <f aca="false">Factor*MAX(polar_type22!$K$31, polar_type22!$K$50,polar_type22!$K$69,polar_type22!$K$88)</f>
        <v>7.4</v>
      </c>
      <c r="J4" s="0" t="n">
        <f aca="false">Factor*MAX(polar_type22!$K$32, polar_type22!$K$51,polar_type22!$K$70,polar_type22!$K$89)</f>
        <v>7.8</v>
      </c>
      <c r="K4" s="0" t="n">
        <f aca="false">Factor*MAX(polar_type22!$K$33, polar_type22!$K$52,polar_type22!$K$71,polar_type22!$K$90)</f>
        <v>8.2</v>
      </c>
      <c r="L4" s="0" t="n">
        <f aca="false">Factor*MAX(polar_type22!$K$34, polar_type22!$K$53,polar_type22!$K$72,polar_type22!$K$91)</f>
        <v>8.5</v>
      </c>
      <c r="M4" s="0" t="n">
        <f aca="false">Factor*MAX(polar_type22!$K$35, polar_type22!$K$54,polar_type22!$K$73,polar_type22!$K$92)</f>
        <v>8.8</v>
      </c>
      <c r="N4" s="0" t="n">
        <f aca="false">Factor*MAX(polar_type22!$K$36, polar_type22!$K$55,polar_type22!$K$74,polar_type22!$K$93)</f>
        <v>9.2</v>
      </c>
      <c r="O4" s="0" t="n">
        <f aca="false">Factor*MAX(polar_type22!$K$37, polar_type22!$K$56,polar_type22!$K$75,polar_type22!$K$94)</f>
        <v>9.2</v>
      </c>
      <c r="P4" s="0" t="n">
        <f aca="false">Factor*MAX(polar_type22!$K$38, polar_type22!$K$57,polar_type22!$K$76,polar_type22!$K$95)</f>
        <v>8.878</v>
      </c>
      <c r="Q4" s="0" t="n">
        <f aca="false">Factor*MAX(polar_type22!$K$39, polar_type22!$K$58,polar_type22!$K$77,polar_type22!$K$96)</f>
        <v>8.465</v>
      </c>
      <c r="R4" s="0" t="n">
        <f aca="false">Factor*MAX(polar_type22!$K$40, polar_type22!$K$59,polar_type22!$K$78,polar_type22!$K$97)</f>
        <v>8.096</v>
      </c>
      <c r="S4" s="0" t="n">
        <f aca="false">Factor*MAX(polar_type22!$K$41, polar_type22!$K$60,polar_type22!$K$79,polar_type22!$K$98)</f>
        <v>7.834</v>
      </c>
      <c r="T4" s="0" t="n">
        <f aca="false">Factor*MAX(polar_type22!$K$42, polar_type22!$K$61,polar_type22!$K$80,polar_type22!$K$99)</f>
        <v>7.445</v>
      </c>
      <c r="U4" s="0" t="n">
        <f aca="false">Factor*MAX(polar_type22!$K$43, polar_type22!$K$62,polar_type22!$K$81,polar_type22!$K$100)</f>
        <v>0.805</v>
      </c>
    </row>
    <row r="5" customFormat="false" ht="12.8" hidden="false" customHeight="false" outlineLevel="0" collapsed="false">
      <c r="A5" s="0" t="n">
        <f aca="false">A4+5</f>
        <v>45</v>
      </c>
      <c r="B5" s="0" t="n">
        <v>0</v>
      </c>
      <c r="C5" s="0" t="n">
        <f aca="false">Factor*MAX(polar_type22!$L25, polar_type22!$L44,polar_type22!$L63,polar_type22!$L82)</f>
        <v>5.5</v>
      </c>
      <c r="D5" s="0" t="n">
        <f aca="false">Factor*MAX(polar_type22!$L$26, polar_type22!$L$45,polar_type22!$L$64,polar_type22!$L$83)</f>
        <v>6</v>
      </c>
      <c r="E5" s="0" t="n">
        <f aca="false">Factor*MAX(polar_type22!$L$27, polar_type22!$L$46,polar_type22!$L$65,polar_type22!$L$84)</f>
        <v>6.4</v>
      </c>
      <c r="F5" s="0" t="n">
        <f aca="false">Factor*MAX(polar_type22!$L$28, polar_type22!$L$47,polar_type22!$L$66,polar_type22!$L$85)</f>
        <v>6.8</v>
      </c>
      <c r="G5" s="0" t="n">
        <f aca="false">Factor*MAX(polar_type22!$L$29, polar_type22!$L$48,polar_type22!$L$67,polar_type22!$L$86)</f>
        <v>7.3</v>
      </c>
      <c r="H5" s="0" t="n">
        <f aca="false">Factor*MAX(polar_type22!$L$30, polar_type22!$L$49,polar_type22!$L$68,polar_type22!$L$87)</f>
        <v>7.65</v>
      </c>
      <c r="I5" s="0" t="n">
        <f aca="false">Factor*MAX(polar_type22!$L$31, polar_type22!$L$50,polar_type22!$L$69,polar_type22!$L$88)</f>
        <v>8</v>
      </c>
      <c r="J5" s="0" t="n">
        <f aca="false">Factor*MAX(polar_type22!$L$32, polar_type22!$L$51,polar_type22!$L$70,polar_type22!$L$89)</f>
        <v>8.35</v>
      </c>
      <c r="K5" s="0" t="n">
        <f aca="false">Factor*MAX(polar_type22!$L$33, polar_type22!$L$52,polar_type22!$L$71,polar_type22!$L$90)</f>
        <v>8.8</v>
      </c>
      <c r="L5" s="0" t="n">
        <f aca="false">Factor*MAX(polar_type22!$L$34, polar_type22!$L$53,polar_type22!$L$72,polar_type22!$L$91)</f>
        <v>9</v>
      </c>
      <c r="M5" s="0" t="n">
        <f aca="false">Factor*MAX(polar_type22!$L$35, polar_type22!$L$54,polar_type22!$L$73,polar_type22!$L$92)</f>
        <v>9.2</v>
      </c>
      <c r="N5" s="0" t="n">
        <f aca="false">Factor*MAX(polar_type22!$L$36, polar_type22!$L$55,polar_type22!$L$74,polar_type22!$L$93)</f>
        <v>9.5</v>
      </c>
      <c r="O5" s="0" t="n">
        <f aca="false">Factor*MAX(polar_type22!$L$37, polar_type22!$L$56,polar_type22!$L$75,polar_type22!$L$94)</f>
        <v>10</v>
      </c>
      <c r="P5" s="0" t="n">
        <f aca="false">Factor*MAX(polar_type22!$L$38, polar_type22!$L$57,polar_type22!$L$76,polar_type22!$L$95)</f>
        <v>9.721</v>
      </c>
      <c r="Q5" s="0" t="n">
        <f aca="false">Factor*MAX(polar_type22!$L$39, polar_type22!$L$58,polar_type22!$L$77,polar_type22!$L$96)</f>
        <v>9.293</v>
      </c>
      <c r="R5" s="0" t="n">
        <f aca="false">Factor*MAX(polar_type22!$L$40, polar_type22!$L$59,polar_type22!$L$78,polar_type22!$L$97)</f>
        <v>10.698</v>
      </c>
      <c r="S5" s="0" t="n">
        <f aca="false">Factor*MAX(polar_type22!$L$41, polar_type22!$L$60,polar_type22!$L$79,polar_type22!$L$98)</f>
        <v>10.303</v>
      </c>
      <c r="T5" s="0" t="n">
        <f aca="false">Factor*MAX(polar_type22!$L$42, polar_type22!$L$61,polar_type22!$L$80,polar_type22!$L$99)</f>
        <v>9.687</v>
      </c>
      <c r="U5" s="0" t="n">
        <f aca="false">Factor*MAX(polar_type22!$L$43, polar_type22!$L$62,polar_type22!$L$81,polar_type22!$L$100)</f>
        <v>1.396</v>
      </c>
    </row>
    <row r="6" customFormat="false" ht="12.8" hidden="false" customHeight="false" outlineLevel="0" collapsed="false">
      <c r="A6" s="0" t="n">
        <f aca="false">A5+5</f>
        <v>50</v>
      </c>
      <c r="B6" s="0" t="n">
        <v>0</v>
      </c>
      <c r="C6" s="0" t="n">
        <f aca="false">Factor*MAX(polar_type22!$M25, polar_type22!$M44,polar_type22!$M63,polar_type22!$M82)</f>
        <v>5.88</v>
      </c>
      <c r="D6" s="0" t="n">
        <f aca="false">Factor*MAX(polar_type22!$M$26, polar_type22!$M$45,polar_type22!$M$64,polar_type22!$M$83)</f>
        <v>6.412</v>
      </c>
      <c r="E6" s="0" t="n">
        <f aca="false">Factor*MAX(polar_type22!$M$27, polar_type22!$M$46,polar_type22!$M$65,polar_type22!$M$84)</f>
        <v>6.807</v>
      </c>
      <c r="F6" s="0" t="n">
        <f aca="false">Factor*MAX(polar_type22!$M$28, polar_type22!$M$47,polar_type22!$M$66,polar_type22!$M$85)</f>
        <v>7.2</v>
      </c>
      <c r="G6" s="0" t="n">
        <f aca="false">Factor*MAX(polar_type22!$M$29, polar_type22!$M$48,polar_type22!$M$67,polar_type22!$M$86)</f>
        <v>7.7</v>
      </c>
      <c r="H6" s="0" t="n">
        <f aca="false">Factor*MAX(polar_type22!$M$30, polar_type22!$M$49,polar_type22!$M$68,polar_type22!$M$87)</f>
        <v>8.15</v>
      </c>
      <c r="I6" s="0" t="n">
        <f aca="false">Factor*MAX(polar_type22!$M$31, polar_type22!$M$50,polar_type22!$M$69,polar_type22!$M$88)</f>
        <v>8.5</v>
      </c>
      <c r="J6" s="0" t="n">
        <f aca="false">Factor*MAX(polar_type22!$M$32, polar_type22!$M$51,polar_type22!$M$70,polar_type22!$M$89)</f>
        <v>8.9</v>
      </c>
      <c r="K6" s="0" t="n">
        <f aca="false">Factor*MAX(polar_type22!$M$33, polar_type22!$M$52,polar_type22!$M$71,polar_type22!$M$90)</f>
        <v>9.45</v>
      </c>
      <c r="L6" s="0" t="n">
        <f aca="false">Factor*MAX(polar_type22!$M$34, polar_type22!$M$53,polar_type22!$M$72,polar_type22!$M$91)</f>
        <v>9.5</v>
      </c>
      <c r="M6" s="0" t="n">
        <f aca="false">Factor*MAX(polar_type22!$M$35, polar_type22!$M$54,polar_type22!$M$73,polar_type22!$M$92)</f>
        <v>15</v>
      </c>
      <c r="N6" s="0" t="n">
        <f aca="false">Factor*MAX(polar_type22!$M$36, polar_type22!$M$55,polar_type22!$M$74,polar_type22!$M$93)</f>
        <v>15</v>
      </c>
      <c r="O6" s="0" t="n">
        <f aca="false">Factor*MAX(polar_type22!$M$37, polar_type22!$M$56,polar_type22!$M$75,polar_type22!$M$94)</f>
        <v>15</v>
      </c>
      <c r="P6" s="0" t="n">
        <f aca="false">Factor*MAX(polar_type22!$M$38, polar_type22!$M$57,polar_type22!$M$76,polar_type22!$M$95)</f>
        <v>14.353</v>
      </c>
      <c r="Q6" s="0" t="n">
        <f aca="false">Factor*MAX(polar_type22!$M$39, polar_type22!$M$58,polar_type22!$M$77,polar_type22!$M$96)</f>
        <v>13.497</v>
      </c>
      <c r="R6" s="0" t="n">
        <f aca="false">Factor*MAX(polar_type22!$M$40, polar_type22!$M$59,polar_type22!$M$78,polar_type22!$M$97)</f>
        <v>12.749</v>
      </c>
      <c r="S6" s="0" t="n">
        <f aca="false">Factor*MAX(polar_type22!$M$41, polar_type22!$M$60,polar_type22!$M$79,polar_type22!$M$98)</f>
        <v>12.171</v>
      </c>
      <c r="T6" s="0" t="n">
        <f aca="false">Factor*MAX(polar_type22!$M$42, polar_type22!$M$61,polar_type22!$M$80,polar_type22!$M$99)</f>
        <v>11.402</v>
      </c>
      <c r="U6" s="0" t="n">
        <f aca="false">Factor*MAX(polar_type22!$M$43, polar_type22!$M$62,polar_type22!$M$81,polar_type22!$M$100)</f>
        <v>2.047</v>
      </c>
    </row>
    <row r="7" customFormat="false" ht="12.8" hidden="false" customHeight="false" outlineLevel="0" collapsed="false">
      <c r="A7" s="0" t="n">
        <f aca="false">A6+5</f>
        <v>55</v>
      </c>
      <c r="B7" s="0" t="n">
        <v>0</v>
      </c>
      <c r="C7" s="0" t="n">
        <f aca="false">Factor*MAX(polar_type22!$N25, polar_type22!$N44,polar_type22!$N63,polar_type22!$N82)</f>
        <v>6.18</v>
      </c>
      <c r="D7" s="0" t="n">
        <f aca="false">Factor*MAX(polar_type22!$N$26, polar_type22!$N$45,polar_type22!$N$64,polar_type22!$N$83)</f>
        <v>6.759</v>
      </c>
      <c r="E7" s="0" t="n">
        <f aca="false">Factor*MAX(polar_type22!$N$27, polar_type22!$N$46,polar_type22!$N$65,polar_type22!$N$84)</f>
        <v>7.262</v>
      </c>
      <c r="F7" s="0" t="n">
        <f aca="false">Factor*MAX(polar_type22!$N$28, polar_type22!$N$47,polar_type22!$N$66,polar_type22!$N$85)</f>
        <v>7.6</v>
      </c>
      <c r="G7" s="0" t="n">
        <f aca="false">Factor*MAX(polar_type22!$N$29, polar_type22!$N$48,polar_type22!$N$67,polar_type22!$N$86)</f>
        <v>8.15</v>
      </c>
      <c r="H7" s="0" t="n">
        <f aca="false">Factor*MAX(polar_type22!$N$30, polar_type22!$N$49,polar_type22!$N$68,polar_type22!$N$87)</f>
        <v>8.65</v>
      </c>
      <c r="I7" s="0" t="n">
        <f aca="false">Factor*MAX(polar_type22!$N$31, polar_type22!$N$50,polar_type22!$N$69,polar_type22!$N$88)</f>
        <v>9.05</v>
      </c>
      <c r="J7" s="0" t="n">
        <f aca="false">Factor*MAX(polar_type22!$N$32, polar_type22!$N$51,polar_type22!$N$70,polar_type22!$N$89)</f>
        <v>9.35</v>
      </c>
      <c r="K7" s="0" t="n">
        <f aca="false">Factor*MAX(polar_type22!$N$33, polar_type22!$N$52,polar_type22!$N$71,polar_type22!$N$90)</f>
        <v>10</v>
      </c>
      <c r="L7" s="0" t="n">
        <f aca="false">Factor*MAX(polar_type22!$N$34, polar_type22!$N$53,polar_type22!$N$72,polar_type22!$N$91)</f>
        <v>15.2</v>
      </c>
      <c r="M7" s="0" t="n">
        <f aca="false">Factor*MAX(polar_type22!$N$35, polar_type22!$N$54,polar_type22!$N$73,polar_type22!$N$92)</f>
        <v>15.8</v>
      </c>
      <c r="N7" s="0" t="n">
        <f aca="false">Factor*MAX(polar_type22!$N$36, polar_type22!$N$55,polar_type22!$N$74,polar_type22!$N$93)</f>
        <v>16</v>
      </c>
      <c r="O7" s="0" t="n">
        <f aca="false">Factor*MAX(polar_type22!$N$37, polar_type22!$N$56,polar_type22!$N$75,polar_type22!$N$94)</f>
        <v>16</v>
      </c>
      <c r="P7" s="0" t="n">
        <f aca="false">Factor*MAX(polar_type22!$N$38, polar_type22!$N$57,polar_type22!$N$76,polar_type22!$N$95)</f>
        <v>15.329</v>
      </c>
      <c r="Q7" s="0" t="n">
        <f aca="false">Factor*MAX(polar_type22!$N$39, polar_type22!$N$58,polar_type22!$N$77,polar_type22!$N$96)</f>
        <v>14.505</v>
      </c>
      <c r="R7" s="0" t="n">
        <f aca="false">Factor*MAX(polar_type22!$N$40, polar_type22!$N$59,polar_type22!$N$78,polar_type22!$N$97)</f>
        <v>13.777</v>
      </c>
      <c r="S7" s="0" t="n">
        <f aca="false">Factor*MAX(polar_type22!$N$41, polar_type22!$N$60,polar_type22!$N$79,polar_type22!$N$98)</f>
        <v>13.007</v>
      </c>
      <c r="T7" s="0" t="n">
        <f aca="false">Factor*MAX(polar_type22!$N$42, polar_type22!$N$61,polar_type22!$N$80,polar_type22!$N$99)</f>
        <v>12.3</v>
      </c>
      <c r="U7" s="0" t="n">
        <f aca="false">Factor*MAX(polar_type22!$N$43, polar_type22!$N$62,polar_type22!$N$81,polar_type22!$N$100)</f>
        <v>2.732</v>
      </c>
    </row>
    <row r="8" customFormat="false" ht="12.8" hidden="false" customHeight="false" outlineLevel="0" collapsed="false">
      <c r="A8" s="0" t="n">
        <f aca="false">A7+5</f>
        <v>60</v>
      </c>
      <c r="B8" s="0" t="n">
        <v>0</v>
      </c>
      <c r="C8" s="0" t="n">
        <f aca="false">Factor*MAX(polar_type22!$O25, polar_type22!$O44,polar_type22!$O63,polar_type22!$O82)</f>
        <v>6.378</v>
      </c>
      <c r="D8" s="0" t="n">
        <f aca="false">Factor*MAX(polar_type22!$O$26, polar_type22!$O$45,polar_type22!$O$64,polar_type22!$O$83)</f>
        <v>7.005</v>
      </c>
      <c r="E8" s="0" t="n">
        <f aca="false">Factor*MAX(polar_type22!$O$27, polar_type22!$O$46,polar_type22!$O$65,polar_type22!$O$84)</f>
        <v>7.661</v>
      </c>
      <c r="F8" s="0" t="n">
        <f aca="false">Factor*MAX(polar_type22!$O$28, polar_type22!$O$47,polar_type22!$O$66,polar_type22!$O$85)</f>
        <v>8</v>
      </c>
      <c r="G8" s="0" t="n">
        <f aca="false">Factor*MAX(polar_type22!$O$29, polar_type22!$O$48,polar_type22!$O$67,polar_type22!$O$86)</f>
        <v>8.6</v>
      </c>
      <c r="H8" s="0" t="n">
        <f aca="false">Factor*MAX(polar_type22!$O$30, polar_type22!$O$49,polar_type22!$O$68,polar_type22!$O$87)</f>
        <v>9.3</v>
      </c>
      <c r="I8" s="0" t="n">
        <f aca="false">Factor*MAX(polar_type22!$O$31, polar_type22!$O$50,polar_type22!$O$69,polar_type22!$O$88)</f>
        <v>10</v>
      </c>
      <c r="J8" s="0" t="n">
        <f aca="false">Factor*MAX(polar_type22!$O$32, polar_type22!$O$51,polar_type22!$O$70,polar_type22!$O$89)</f>
        <v>14.5</v>
      </c>
      <c r="K8" s="0" t="n">
        <f aca="false">Factor*MAX(polar_type22!$O$33, polar_type22!$O$52,polar_type22!$O$71,polar_type22!$O$90)</f>
        <v>15.2</v>
      </c>
      <c r="L8" s="0" t="n">
        <f aca="false">Factor*MAX(polar_type22!$O$34, polar_type22!$O$53,polar_type22!$O$72,polar_type22!$O$91)</f>
        <v>16.1</v>
      </c>
      <c r="M8" s="0" t="n">
        <f aca="false">Factor*MAX(polar_type22!$O$35, polar_type22!$O$54,polar_type22!$O$73,polar_type22!$O$92)</f>
        <v>16.8</v>
      </c>
      <c r="N8" s="0" t="n">
        <f aca="false">Factor*MAX(polar_type22!$O$36, polar_type22!$O$55,polar_type22!$O$74,polar_type22!$O$93)</f>
        <v>17.2</v>
      </c>
      <c r="O8" s="0" t="n">
        <f aca="false">Factor*MAX(polar_type22!$O$37, polar_type22!$O$56,polar_type22!$O$75,polar_type22!$O$94)</f>
        <v>17.2</v>
      </c>
      <c r="P8" s="0" t="n">
        <f aca="false">Factor*MAX(polar_type22!$O$38, polar_type22!$O$57,polar_type22!$O$76,polar_type22!$O$95)</f>
        <v>16.448</v>
      </c>
      <c r="Q8" s="0" t="n">
        <f aca="false">Factor*MAX(polar_type22!$O$39, polar_type22!$O$58,polar_type22!$O$77,polar_type22!$O$96)</f>
        <v>15.519</v>
      </c>
      <c r="R8" s="0" t="n">
        <f aca="false">Factor*MAX(polar_type22!$O$40, polar_type22!$O$59,polar_type22!$O$78,polar_type22!$O$97)</f>
        <v>14.692</v>
      </c>
      <c r="S8" s="0" t="n">
        <f aca="false">Factor*MAX(polar_type22!$O$41, polar_type22!$O$60,polar_type22!$O$79,polar_type22!$O$98)</f>
        <v>13.913</v>
      </c>
      <c r="T8" s="0" t="n">
        <f aca="false">Factor*MAX(polar_type22!$O$42, polar_type22!$O$61,polar_type22!$O$80,polar_type22!$O$99)</f>
        <v>13.088</v>
      </c>
      <c r="U8" s="0" t="n">
        <f aca="false">Factor*MAX(polar_type22!$O$43, polar_type22!$O$62,polar_type22!$O$81,polar_type22!$O$100)</f>
        <v>3.425</v>
      </c>
    </row>
    <row r="9" customFormat="false" ht="12.8" hidden="false" customHeight="false" outlineLevel="0" collapsed="false">
      <c r="A9" s="0" t="n">
        <f aca="false">A8+5</f>
        <v>65</v>
      </c>
      <c r="B9" s="0" t="n">
        <v>0</v>
      </c>
      <c r="C9" s="0" t="n">
        <f aca="false">Factor*MAX(polar_type22!$P25, polar_type22!$P44,polar_type22!$P63,polar_type22!$P82)</f>
        <v>6.487</v>
      </c>
      <c r="D9" s="0" t="n">
        <f aca="false">Factor*MAX(polar_type22!$P$26, polar_type22!$P$45,polar_type22!$P$64,polar_type22!$P$83)</f>
        <v>7.158</v>
      </c>
      <c r="E9" s="0" t="n">
        <f aca="false">Factor*MAX(polar_type22!$P$27, polar_type22!$P$46,polar_type22!$P$65,polar_type22!$P$84)</f>
        <v>7.99</v>
      </c>
      <c r="F9" s="0" t="n">
        <f aca="false">Factor*MAX(polar_type22!$P$28, polar_type22!$P$47,polar_type22!$P$66,polar_type22!$P$85)</f>
        <v>8.4</v>
      </c>
      <c r="G9" s="0" t="n">
        <f aca="false">Factor*MAX(polar_type22!$P$29, polar_type22!$P$48,polar_type22!$P$67,polar_type22!$P$86)</f>
        <v>11.359</v>
      </c>
      <c r="H9" s="0" t="n">
        <f aca="false">Factor*MAX(polar_type22!$P$30, polar_type22!$P$49,polar_type22!$P$68,polar_type22!$P$87)</f>
        <v>14</v>
      </c>
      <c r="I9" s="0" t="n">
        <f aca="false">Factor*MAX(polar_type22!$P$31, polar_type22!$P$50,polar_type22!$P$69,polar_type22!$P$88)</f>
        <v>14.1</v>
      </c>
      <c r="J9" s="0" t="n">
        <f aca="false">Factor*MAX(polar_type22!$P$32, polar_type22!$P$51,polar_type22!$P$70,polar_type22!$P$89)</f>
        <v>15.15</v>
      </c>
      <c r="K9" s="0" t="n">
        <f aca="false">Factor*MAX(polar_type22!$P$33, polar_type22!$P$52,polar_type22!$P$71,polar_type22!$P$90)</f>
        <v>16.2</v>
      </c>
      <c r="L9" s="0" t="n">
        <f aca="false">Factor*MAX(polar_type22!$P$34, polar_type22!$P$53,polar_type22!$P$72,polar_type22!$P$91)</f>
        <v>17</v>
      </c>
      <c r="M9" s="0" t="n">
        <f aca="false">Factor*MAX(polar_type22!$P$35, polar_type22!$P$54,polar_type22!$P$73,polar_type22!$P$92)</f>
        <v>17.8</v>
      </c>
      <c r="N9" s="0" t="n">
        <f aca="false">Factor*MAX(polar_type22!$P$36, polar_type22!$P$55,polar_type22!$P$74,polar_type22!$P$93)</f>
        <v>18.1</v>
      </c>
      <c r="O9" s="0" t="n">
        <f aca="false">Factor*MAX(polar_type22!$P$37, polar_type22!$P$56,polar_type22!$P$75,polar_type22!$P$94)</f>
        <v>18.1</v>
      </c>
      <c r="P9" s="0" t="n">
        <f aca="false">Factor*MAX(polar_type22!$P$38, polar_type22!$P$57,polar_type22!$P$76,polar_type22!$P$95)</f>
        <v>17.304</v>
      </c>
      <c r="Q9" s="0" t="n">
        <f aca="false">Factor*MAX(polar_type22!$P$39, polar_type22!$P$58,polar_type22!$P$77,polar_type22!$P$96)</f>
        <v>16.317</v>
      </c>
      <c r="R9" s="0" t="n">
        <f aca="false">Factor*MAX(polar_type22!$P$40, polar_type22!$P$59,polar_type22!$P$78,polar_type22!$P$97)</f>
        <v>15.443</v>
      </c>
      <c r="S9" s="0" t="n">
        <f aca="false">Factor*MAX(polar_type22!$P$41, polar_type22!$P$60,polar_type22!$P$79,polar_type22!$P$98)</f>
        <v>14.592</v>
      </c>
      <c r="T9" s="0" t="n">
        <f aca="false">Factor*MAX(polar_type22!$P$42, polar_type22!$P$61,polar_type22!$P$80,polar_type22!$P$99)</f>
        <v>13.727</v>
      </c>
      <c r="U9" s="0" t="n">
        <f aca="false">Factor*MAX(polar_type22!$P$43, polar_type22!$P$62,polar_type22!$P$81,polar_type22!$P$100)</f>
        <v>4.106</v>
      </c>
    </row>
    <row r="10" customFormat="false" ht="12.8" hidden="false" customHeight="false" outlineLevel="0" collapsed="false">
      <c r="A10" s="0" t="n">
        <f aca="false">A9+5</f>
        <v>70</v>
      </c>
      <c r="B10" s="0" t="n">
        <v>0</v>
      </c>
      <c r="C10" s="0" t="n">
        <f aca="false">Factor*MAX(polar_type22!$Q25, polar_type22!$Q44,polar_type22!$Q63,polar_type22!$Q82)</f>
        <v>6.521</v>
      </c>
      <c r="D10" s="0" t="n">
        <f aca="false">Factor*MAX(polar_type22!$Q$26, polar_type22!$Q$45,polar_type22!$Q$64,polar_type22!$Q$83)</f>
        <v>7.229</v>
      </c>
      <c r="E10" s="0" t="n">
        <f aca="false">Factor*MAX(polar_type22!$Q$27, polar_type22!$Q$46,polar_type22!$Q$65,polar_type22!$Q$84)</f>
        <v>8.245</v>
      </c>
      <c r="F10" s="0" t="n">
        <f aca="false">Factor*MAX(polar_type22!$Q$28, polar_type22!$Q$47,polar_type22!$Q$66,polar_type22!$Q$85)</f>
        <v>8.7</v>
      </c>
      <c r="G10" s="0" t="n">
        <f aca="false">Factor*MAX(polar_type22!$Q$29, polar_type22!$Q$48,polar_type22!$Q$67,polar_type22!$Q$86)</f>
        <v>14</v>
      </c>
      <c r="H10" s="0" t="n">
        <f aca="false">Factor*MAX(polar_type22!$Q$30, polar_type22!$Q$49,polar_type22!$Q$68,polar_type22!$Q$87)</f>
        <v>14.5</v>
      </c>
      <c r="I10" s="0" t="n">
        <f aca="false">Factor*MAX(polar_type22!$Q$31, polar_type22!$Q$50,polar_type22!$Q$69,polar_type22!$Q$88)</f>
        <v>15</v>
      </c>
      <c r="J10" s="0" t="n">
        <f aca="false">Factor*MAX(polar_type22!$Q$32, polar_type22!$Q$51,polar_type22!$Q$70,polar_type22!$Q$89)</f>
        <v>16.1</v>
      </c>
      <c r="K10" s="0" t="n">
        <f aca="false">Factor*MAX(polar_type22!$Q$33, polar_type22!$Q$52,polar_type22!$Q$71,polar_type22!$Q$90)</f>
        <v>17.2</v>
      </c>
      <c r="L10" s="0" t="n">
        <f aca="false">Factor*MAX(polar_type22!$Q$34, polar_type22!$Q$53,polar_type22!$Q$72,polar_type22!$Q$91)</f>
        <v>18.1</v>
      </c>
      <c r="M10" s="0" t="n">
        <f aca="false">Factor*MAX(polar_type22!$Q$35, polar_type22!$Q$54,polar_type22!$Q$73,polar_type22!$Q$92)</f>
        <v>18.8</v>
      </c>
      <c r="N10" s="0" t="n">
        <f aca="false">Factor*MAX(polar_type22!$Q$36, polar_type22!$Q$55,polar_type22!$Q$74,polar_type22!$Q$93)</f>
        <v>19</v>
      </c>
      <c r="O10" s="0" t="n">
        <f aca="false">Factor*MAX(polar_type22!$Q$37, polar_type22!$Q$56,polar_type22!$Q$75,polar_type22!$Q$94)</f>
        <v>19</v>
      </c>
      <c r="P10" s="0" t="n">
        <f aca="false">Factor*MAX(polar_type22!$Q$38, polar_type22!$Q$57,polar_type22!$Q$76,polar_type22!$Q$95)</f>
        <v>18.154</v>
      </c>
      <c r="Q10" s="0" t="n">
        <f aca="false">Factor*MAX(polar_type22!$Q$39, polar_type22!$Q$58,polar_type22!$Q$77,polar_type22!$Q$96)</f>
        <v>17.102</v>
      </c>
      <c r="R10" s="0" t="n">
        <f aca="false">Factor*MAX(polar_type22!$Q$40, polar_type22!$Q$59,polar_type22!$Q$78,polar_type22!$Q$97)</f>
        <v>16.171</v>
      </c>
      <c r="S10" s="0" t="n">
        <f aca="false">Factor*MAX(polar_type22!$Q$41, polar_type22!$Q$60,polar_type22!$Q$79,polar_type22!$Q$98)</f>
        <v>15.271</v>
      </c>
      <c r="T10" s="0" t="n">
        <f aca="false">Factor*MAX(polar_type22!$Q$42, polar_type22!$Q$61,polar_type22!$Q$80,polar_type22!$Q$99)</f>
        <v>14.348</v>
      </c>
      <c r="U10" s="0" t="n">
        <f aca="false">Factor*MAX(polar_type22!$Q$43, polar_type22!$Q$62,polar_type22!$Q$81,polar_type22!$Q$100)</f>
        <v>4.751</v>
      </c>
    </row>
    <row r="11" customFormat="false" ht="12.8" hidden="false" customHeight="false" outlineLevel="0" collapsed="false">
      <c r="A11" s="0" t="n">
        <f aca="false">A10+5</f>
        <v>75</v>
      </c>
      <c r="B11" s="0" t="n">
        <v>0</v>
      </c>
      <c r="C11" s="0" t="n">
        <f aca="false">Factor*MAX(polar_type22!$R25, polar_type22!$R44,polar_type22!$R63,polar_type22!$R82)</f>
        <v>6.489</v>
      </c>
      <c r="D11" s="0" t="n">
        <f aca="false">Factor*MAX(polar_type22!$R$26, polar_type22!$R$45,polar_type22!$R$64,polar_type22!$R$83)</f>
        <v>7.226</v>
      </c>
      <c r="E11" s="0" t="n">
        <f aca="false">Factor*MAX(polar_type22!$R$27, polar_type22!$R$46,polar_type22!$R$65,polar_type22!$R$84)</f>
        <v>8.421</v>
      </c>
      <c r="F11" s="0" t="n">
        <f aca="false">Factor*MAX(polar_type22!$R$28, polar_type22!$R$47,polar_type22!$R$66,polar_type22!$R$85)</f>
        <v>11.7</v>
      </c>
      <c r="G11" s="0" t="n">
        <f aca="false">Factor*MAX(polar_type22!$R$29, polar_type22!$R$48,polar_type22!$R$67,polar_type22!$R$86)</f>
        <v>14.5</v>
      </c>
      <c r="H11" s="0" t="n">
        <f aca="false">Factor*MAX(polar_type22!$R$30, polar_type22!$R$49,polar_type22!$R$68,polar_type22!$R$87)</f>
        <v>15.053</v>
      </c>
      <c r="I11" s="0" t="n">
        <f aca="false">Factor*MAX(polar_type22!$R$31, polar_type22!$R$50,polar_type22!$R$69,polar_type22!$R$88)</f>
        <v>15.896</v>
      </c>
      <c r="J11" s="0" t="n">
        <f aca="false">Factor*MAX(polar_type22!$R$32, polar_type22!$R$51,polar_type22!$R$70,polar_type22!$R$89)</f>
        <v>17.086</v>
      </c>
      <c r="K11" s="0" t="n">
        <f aca="false">Factor*MAX(polar_type22!$R$33, polar_type22!$R$52,polar_type22!$R$71,polar_type22!$R$90)</f>
        <v>18.2</v>
      </c>
      <c r="L11" s="0" t="n">
        <f aca="false">Factor*MAX(polar_type22!$R$34, polar_type22!$R$53,polar_type22!$R$72,polar_type22!$R$91)</f>
        <v>19</v>
      </c>
      <c r="M11" s="0" t="n">
        <f aca="false">Factor*MAX(polar_type22!$R$35, polar_type22!$R$54,polar_type22!$R$73,polar_type22!$R$92)</f>
        <v>19.6</v>
      </c>
      <c r="N11" s="0" t="n">
        <f aca="false">Factor*MAX(polar_type22!$R$36, polar_type22!$R$55,polar_type22!$R$74,polar_type22!$R$93)</f>
        <v>20</v>
      </c>
      <c r="O11" s="0" t="n">
        <f aca="false">Factor*MAX(polar_type22!$R$37, polar_type22!$R$56,polar_type22!$R$75,polar_type22!$R$94)</f>
        <v>20</v>
      </c>
      <c r="P11" s="0" t="n">
        <f aca="false">Factor*MAX(polar_type22!$R$38, polar_type22!$R$57,polar_type22!$R$76,polar_type22!$R$95)</f>
        <v>19.093</v>
      </c>
      <c r="Q11" s="0" t="n">
        <f aca="false">Factor*MAX(polar_type22!$R$39, polar_type22!$R$58,polar_type22!$R$77,polar_type22!$R$96)</f>
        <v>17.969</v>
      </c>
      <c r="R11" s="0" t="n">
        <f aca="false">Factor*MAX(polar_type22!$R$40, polar_type22!$R$59,polar_type22!$R$78,polar_type22!$R$97)</f>
        <v>16.973</v>
      </c>
      <c r="S11" s="0" t="n">
        <f aca="false">Factor*MAX(polar_type22!$R$41, polar_type22!$R$60,polar_type22!$R$79,polar_type22!$R$98)</f>
        <v>16.01</v>
      </c>
      <c r="T11" s="0" t="n">
        <f aca="false">Factor*MAX(polar_type22!$R$42, polar_type22!$R$61,polar_type22!$R$80,polar_type22!$R$99)</f>
        <v>15.022</v>
      </c>
      <c r="U11" s="0" t="n">
        <f aca="false">Factor*MAX(polar_type22!$R$43, polar_type22!$R$62,polar_type22!$R$81,polar_type22!$R$100)</f>
        <v>5.333</v>
      </c>
    </row>
    <row r="12" customFormat="false" ht="12.8" hidden="false" customHeight="false" outlineLevel="0" collapsed="false">
      <c r="A12" s="0" t="n">
        <f aca="false">A11+5</f>
        <v>80</v>
      </c>
      <c r="B12" s="0" t="n">
        <v>0</v>
      </c>
      <c r="C12" s="0" t="n">
        <f aca="false">Factor*MAX(polar_type22!$S25, polar_type22!$S44,polar_type22!$S63,polar_type22!$S82)</f>
        <v>6.4</v>
      </c>
      <c r="D12" s="0" t="n">
        <f aca="false">Factor*MAX(polar_type22!$S$26, polar_type22!$S$45,polar_type22!$S$64,polar_type22!$S$83)</f>
        <v>7.15</v>
      </c>
      <c r="E12" s="0" t="n">
        <f aca="false">Factor*MAX(polar_type22!$S$27, polar_type22!$S$46,polar_type22!$S$65,polar_type22!$S$84)</f>
        <v>8.512</v>
      </c>
      <c r="F12" s="0" t="n">
        <f aca="false">Factor*MAX(polar_type22!$S$28, polar_type22!$S$47,polar_type22!$S$66,polar_type22!$S$85)</f>
        <v>12</v>
      </c>
      <c r="G12" s="0" t="n">
        <f aca="false">Factor*MAX(polar_type22!$S$29, polar_type22!$S$48,polar_type22!$S$67,polar_type22!$S$86)</f>
        <v>14.95</v>
      </c>
      <c r="H12" s="0" t="n">
        <f aca="false">Factor*MAX(polar_type22!$S$30, polar_type22!$S$49,polar_type22!$S$68,polar_type22!$S$87)</f>
        <v>15.702</v>
      </c>
      <c r="I12" s="0" t="n">
        <f aca="false">Factor*MAX(polar_type22!$S$31, polar_type22!$S$50,polar_type22!$S$69,polar_type22!$S$88)</f>
        <v>16.842</v>
      </c>
      <c r="J12" s="0" t="n">
        <f aca="false">Factor*MAX(polar_type22!$S$32, polar_type22!$S$51,polar_type22!$S$70,polar_type22!$S$89)</f>
        <v>17.955</v>
      </c>
      <c r="K12" s="0" t="n">
        <f aca="false">Factor*MAX(polar_type22!$S$33, polar_type22!$S$52,polar_type22!$S$71,polar_type22!$S$90)</f>
        <v>19</v>
      </c>
      <c r="L12" s="0" t="n">
        <f aca="false">Factor*MAX(polar_type22!$S$34, polar_type22!$S$53,polar_type22!$S$72,polar_type22!$S$91)</f>
        <v>20</v>
      </c>
      <c r="M12" s="0" t="n">
        <f aca="false">Factor*MAX(polar_type22!$S$35, polar_type22!$S$54,polar_type22!$S$73,polar_type22!$S$92)</f>
        <v>20.6</v>
      </c>
      <c r="N12" s="0" t="n">
        <f aca="false">Factor*MAX(polar_type22!$S$36, polar_type22!$S$55,polar_type22!$S$74,polar_type22!$S$93)</f>
        <v>21</v>
      </c>
      <c r="O12" s="0" t="n">
        <f aca="false">Factor*MAX(polar_type22!$S$37, polar_type22!$S$56,polar_type22!$S$75,polar_type22!$S$94)</f>
        <v>21</v>
      </c>
      <c r="P12" s="0" t="n">
        <f aca="false">Factor*MAX(polar_type22!$S$38, polar_type22!$S$57,polar_type22!$S$76,polar_type22!$S$95)</f>
        <v>20.031</v>
      </c>
      <c r="Q12" s="0" t="n">
        <f aca="false">Factor*MAX(polar_type22!$S$39, polar_type22!$S$58,polar_type22!$S$77,polar_type22!$S$96)</f>
        <v>18.83</v>
      </c>
      <c r="R12" s="0" t="n">
        <f aca="false">Factor*MAX(polar_type22!$S$40, polar_type22!$S$59,polar_type22!$S$78,polar_type22!$S$97)</f>
        <v>17.765</v>
      </c>
      <c r="S12" s="0" t="n">
        <f aca="false">Factor*MAX(polar_type22!$S$41, polar_type22!$S$60,polar_type22!$S$79,polar_type22!$S$98)</f>
        <v>16.736</v>
      </c>
      <c r="T12" s="0" t="n">
        <f aca="false">Factor*MAX(polar_type22!$S$42, polar_type22!$S$61,polar_type22!$S$80,polar_type22!$S$99)</f>
        <v>15.681</v>
      </c>
      <c r="U12" s="0" t="n">
        <f aca="false">Factor*MAX(polar_type22!$S$43, polar_type22!$S$62,polar_type22!$S$81,polar_type22!$S$100)</f>
        <v>5.815</v>
      </c>
    </row>
    <row r="13" customFormat="false" ht="12.8" hidden="false" customHeight="false" outlineLevel="0" collapsed="false">
      <c r="A13" s="0" t="n">
        <f aca="false">A12+5</f>
        <v>85</v>
      </c>
      <c r="B13" s="0" t="n">
        <v>0</v>
      </c>
      <c r="C13" s="0" t="n">
        <f aca="false">Factor*MAX(polar_type22!$T25, polar_type22!$T44,polar_type22!$T63,polar_type22!$T82)</f>
        <v>6.4</v>
      </c>
      <c r="D13" s="0" t="n">
        <f aca="false">Factor*MAX(polar_type22!$T$26, polar_type22!$T$45,polar_type22!$T$64,polar_type22!$T$83)</f>
        <v>7.2</v>
      </c>
      <c r="E13" s="0" t="n">
        <f aca="false">Factor*MAX(polar_type22!$T$27, polar_type22!$T$46,polar_type22!$T$65,polar_type22!$T$84)</f>
        <v>8.698</v>
      </c>
      <c r="F13" s="0" t="n">
        <f aca="false">Factor*MAX(polar_type22!$T$28, polar_type22!$T$47,polar_type22!$T$66,polar_type22!$T$85)</f>
        <v>12.1</v>
      </c>
      <c r="G13" s="0" t="n">
        <f aca="false">Factor*MAX(polar_type22!$T$29, polar_type22!$T$48,polar_type22!$T$67,polar_type22!$T$86)</f>
        <v>15.2</v>
      </c>
      <c r="H13" s="0" t="n">
        <f aca="false">Factor*MAX(polar_type22!$T$30, polar_type22!$T$49,polar_type22!$T$68,polar_type22!$T$87)</f>
        <v>16.241</v>
      </c>
      <c r="I13" s="0" t="n">
        <f aca="false">Factor*MAX(polar_type22!$T$31, polar_type22!$T$50,polar_type22!$T$69,polar_type22!$T$88)</f>
        <v>17.693</v>
      </c>
      <c r="J13" s="0" t="n">
        <f aca="false">Factor*MAX(polar_type22!$T$32, polar_type22!$T$51,polar_type22!$T$70,polar_type22!$T$89)</f>
        <v>18.709</v>
      </c>
      <c r="K13" s="0" t="n">
        <f aca="false">Factor*MAX(polar_type22!$T$33, polar_type22!$T$52,polar_type22!$T$71,polar_type22!$T$90)</f>
        <v>19.7</v>
      </c>
      <c r="L13" s="0" t="n">
        <f aca="false">Factor*MAX(polar_type22!$T$34, polar_type22!$T$53,polar_type22!$T$72,polar_type22!$T$91)</f>
        <v>20.8</v>
      </c>
      <c r="M13" s="0" t="n">
        <f aca="false">Factor*MAX(polar_type22!$T$35, polar_type22!$T$54,polar_type22!$T$73,polar_type22!$T$92)</f>
        <v>21.5</v>
      </c>
      <c r="N13" s="0" t="n">
        <f aca="false">Factor*MAX(polar_type22!$T$36, polar_type22!$T$55,polar_type22!$T$74,polar_type22!$T$93)</f>
        <v>22</v>
      </c>
      <c r="O13" s="0" t="n">
        <f aca="false">Factor*MAX(polar_type22!$T$37, polar_type22!$T$56,polar_type22!$T$75,polar_type22!$T$94)</f>
        <v>22</v>
      </c>
      <c r="P13" s="0" t="n">
        <f aca="false">Factor*MAX(polar_type22!$T$38, polar_type22!$T$57,polar_type22!$T$76,polar_type22!$T$95)</f>
        <v>20.969</v>
      </c>
      <c r="Q13" s="0" t="n">
        <f aca="false">Factor*MAX(polar_type22!$T$39, polar_type22!$T$58,polar_type22!$T$77,polar_type22!$T$96)</f>
        <v>19.693</v>
      </c>
      <c r="R13" s="0" t="n">
        <f aca="false">Factor*MAX(polar_type22!$T$40, polar_type22!$T$59,polar_type22!$T$78,polar_type22!$T$97)</f>
        <v>18.561</v>
      </c>
      <c r="S13" s="0" t="n">
        <f aca="false">Factor*MAX(polar_type22!$T$41, polar_type22!$T$60,polar_type22!$T$79,polar_type22!$T$98)</f>
        <v>17.463</v>
      </c>
      <c r="T13" s="0" t="n">
        <f aca="false">Factor*MAX(polar_type22!$T$42, polar_type22!$T$61,polar_type22!$T$80,polar_type22!$T$99)</f>
        <v>16.341</v>
      </c>
      <c r="U13" s="0" t="n">
        <f aca="false">Factor*MAX(polar_type22!$T$43, polar_type22!$T$62,polar_type22!$T$81,polar_type22!$T$100)</f>
        <v>6.12</v>
      </c>
    </row>
    <row r="14" customFormat="false" ht="12.8" hidden="false" customHeight="false" outlineLevel="0" collapsed="false">
      <c r="A14" s="0" t="n">
        <f aca="false">A13+5</f>
        <v>90</v>
      </c>
      <c r="B14" s="0" t="n">
        <v>0</v>
      </c>
      <c r="C14" s="0" t="n">
        <f aca="false">Factor*MAX(polar_type22!$U25, polar_type22!$U44,polar_type22!$U63,polar_type22!$U82)</f>
        <v>6.4</v>
      </c>
      <c r="D14" s="0" t="n">
        <f aca="false">Factor*MAX(polar_type22!$U$26, polar_type22!$U$45,polar_type22!$U$64,polar_type22!$U$83)</f>
        <v>7.2</v>
      </c>
      <c r="E14" s="0" t="n">
        <f aca="false">Factor*MAX(polar_type22!$U$27, polar_type22!$U$46,polar_type22!$U$65,polar_type22!$U$84)</f>
        <v>9.17</v>
      </c>
      <c r="F14" s="0" t="n">
        <f aca="false">Factor*MAX(polar_type22!$U$28, polar_type22!$U$47,polar_type22!$U$66,polar_type22!$U$85)</f>
        <v>11.8</v>
      </c>
      <c r="G14" s="0" t="n">
        <f aca="false">Factor*MAX(polar_type22!$U$29, polar_type22!$U$48,polar_type22!$U$67,polar_type22!$U$86)</f>
        <v>15.05</v>
      </c>
      <c r="H14" s="0" t="n">
        <f aca="false">Factor*MAX(polar_type22!$U$30, polar_type22!$U$49,polar_type22!$U$68,polar_type22!$U$87)</f>
        <v>16.623</v>
      </c>
      <c r="I14" s="0" t="n">
        <f aca="false">Factor*MAX(polar_type22!$U$31, polar_type22!$U$50,polar_type22!$U$69,polar_type22!$U$88)</f>
        <v>18.415</v>
      </c>
      <c r="J14" s="0" t="n">
        <f aca="false">Factor*MAX(polar_type22!$U$32, polar_type22!$U$51,polar_type22!$U$70,polar_type22!$U$89)</f>
        <v>19.354</v>
      </c>
      <c r="K14" s="0" t="n">
        <f aca="false">Factor*MAX(polar_type22!$U$33, polar_type22!$U$52,polar_type22!$U$71,polar_type22!$U$90)</f>
        <v>20.4</v>
      </c>
      <c r="L14" s="0" t="n">
        <f aca="false">Factor*MAX(polar_type22!$U$34, polar_type22!$U$53,polar_type22!$U$72,polar_type22!$U$91)</f>
        <v>21.544</v>
      </c>
      <c r="M14" s="0" t="n">
        <f aca="false">Factor*MAX(polar_type22!$U$35, polar_type22!$U$54,polar_type22!$U$73,polar_type22!$U$92)</f>
        <v>22.2</v>
      </c>
      <c r="N14" s="0" t="n">
        <f aca="false">Factor*MAX(polar_type22!$U$36, polar_type22!$U$55,polar_type22!$U$74,polar_type22!$U$93)</f>
        <v>23</v>
      </c>
      <c r="O14" s="0" t="n">
        <f aca="false">Factor*MAX(polar_type22!$U$37, polar_type22!$U$56,polar_type22!$U$75,polar_type22!$U$94)</f>
        <v>23.141</v>
      </c>
      <c r="P14" s="0" t="n">
        <f aca="false">Factor*MAX(polar_type22!$U$38, polar_type22!$U$57,polar_type22!$U$76,polar_type22!$U$95)</f>
        <v>21.9</v>
      </c>
      <c r="Q14" s="0" t="n">
        <f aca="false">Factor*MAX(polar_type22!$U$39, polar_type22!$U$58,polar_type22!$U$77,polar_type22!$U$96)</f>
        <v>20.543</v>
      </c>
      <c r="R14" s="0" t="n">
        <f aca="false">Factor*MAX(polar_type22!$U$40, polar_type22!$U$59,polar_type22!$U$78,polar_type22!$U$97)</f>
        <v>19.336</v>
      </c>
      <c r="S14" s="0" t="n">
        <f aca="false">Factor*MAX(polar_type22!$U$41, polar_type22!$U$60,polar_type22!$U$79,polar_type22!$U$98)</f>
        <v>18.177</v>
      </c>
      <c r="T14" s="0" t="n">
        <f aca="false">Factor*MAX(polar_type22!$U$42, polar_type22!$U$61,polar_type22!$U$80,polar_type22!$U$99)</f>
        <v>16.978</v>
      </c>
      <c r="U14" s="0" t="n">
        <f aca="false">Factor*MAX(polar_type22!$U$43, polar_type22!$U$62,polar_type22!$U$81,polar_type22!$U$100)</f>
        <v>6.12</v>
      </c>
    </row>
    <row r="15" customFormat="false" ht="12.8" hidden="false" customHeight="false" outlineLevel="0" collapsed="false">
      <c r="A15" s="0" t="n">
        <f aca="false">A14+5</f>
        <v>95</v>
      </c>
      <c r="B15" s="0" t="n">
        <v>0</v>
      </c>
      <c r="C15" s="0" t="n">
        <f aca="false">Factor*MAX(polar_type22!$V25, polar_type22!$V44,polar_type22!$V63,polar_type22!$V82)</f>
        <v>6.4</v>
      </c>
      <c r="D15" s="0" t="n">
        <f aca="false">Factor*MAX(polar_type22!$V$26, polar_type22!$V$45,polar_type22!$V$64,polar_type22!$V$83)</f>
        <v>7.2</v>
      </c>
      <c r="E15" s="0" t="n">
        <f aca="false">Factor*MAX(polar_type22!$V$27, polar_type22!$V$46,polar_type22!$V$65,polar_type22!$V$84)</f>
        <v>9.532</v>
      </c>
      <c r="F15" s="0" t="n">
        <f aca="false">Factor*MAX(polar_type22!$V$28, polar_type22!$V$47,polar_type22!$V$66,polar_type22!$V$85)</f>
        <v>11.1</v>
      </c>
      <c r="G15" s="0" t="n">
        <f aca="false">Factor*MAX(polar_type22!$V$29, polar_type22!$V$48,polar_type22!$V$67,polar_type22!$V$86)</f>
        <v>14.7</v>
      </c>
      <c r="H15" s="0" t="n">
        <f aca="false">Factor*MAX(polar_type22!$V$30, polar_type22!$V$49,polar_type22!$V$68,polar_type22!$V$87)</f>
        <v>16.85</v>
      </c>
      <c r="I15" s="0" t="n">
        <f aca="false">Factor*MAX(polar_type22!$V$31, polar_type22!$V$50,polar_type22!$V$69,polar_type22!$V$88)</f>
        <v>19</v>
      </c>
      <c r="J15" s="0" t="n">
        <f aca="false">Factor*MAX(polar_type22!$V$32, polar_type22!$V$51,polar_type22!$V$70,polar_type22!$V$89)</f>
        <v>19.908</v>
      </c>
      <c r="K15" s="0" t="n">
        <f aca="false">Factor*MAX(polar_type22!$V$33, polar_type22!$V$52,polar_type22!$V$71,polar_type22!$V$90)</f>
        <v>21</v>
      </c>
      <c r="L15" s="0" t="n">
        <f aca="false">Factor*MAX(polar_type22!$V$34, polar_type22!$V$53,polar_type22!$V$72,polar_type22!$V$91)</f>
        <v>22.213</v>
      </c>
      <c r="M15" s="0" t="n">
        <f aca="false">Factor*MAX(polar_type22!$V$35, polar_type22!$V$54,polar_type22!$V$73,polar_type22!$V$92)</f>
        <v>23.1</v>
      </c>
      <c r="N15" s="0" t="n">
        <f aca="false">Factor*MAX(polar_type22!$V$36, polar_type22!$V$55,polar_type22!$V$74,polar_type22!$V$93)</f>
        <v>23.7</v>
      </c>
      <c r="O15" s="0" t="n">
        <f aca="false">Factor*MAX(polar_type22!$V$37, polar_type22!$V$56,polar_type22!$V$75,polar_type22!$V$94)</f>
        <v>23.957</v>
      </c>
      <c r="P15" s="0" t="n">
        <f aca="false">Factor*MAX(polar_type22!$V$38, polar_type22!$V$57,polar_type22!$V$76,polar_type22!$V$95)</f>
        <v>22.587</v>
      </c>
      <c r="Q15" s="0" t="n">
        <f aca="false">Factor*MAX(polar_type22!$V$39, polar_type22!$V$58,polar_type22!$V$77,polar_type22!$V$96)</f>
        <v>21.149</v>
      </c>
      <c r="R15" s="0" t="n">
        <f aca="false">Factor*MAX(polar_type22!$V$40, polar_type22!$V$59,polar_type22!$V$78,polar_type22!$V$97)</f>
        <v>19.898</v>
      </c>
      <c r="S15" s="0" t="n">
        <f aca="false">Factor*MAX(polar_type22!$V$41, polar_type22!$V$60,polar_type22!$V$79,polar_type22!$V$98)</f>
        <v>18.677</v>
      </c>
      <c r="T15" s="0" t="n">
        <f aca="false">Factor*MAX(polar_type22!$V$42, polar_type22!$V$61,polar_type22!$V$80,polar_type22!$V$99)</f>
        <v>17.439</v>
      </c>
      <c r="U15" s="0" t="n">
        <f aca="false">Factor*MAX(polar_type22!$V$43, polar_type22!$V$62,polar_type22!$V$81,polar_type22!$V$100)</f>
        <v>6.12</v>
      </c>
    </row>
    <row r="16" customFormat="false" ht="12.8" hidden="false" customHeight="false" outlineLevel="0" collapsed="false">
      <c r="A16" s="0" t="n">
        <f aca="false">A15+5</f>
        <v>100</v>
      </c>
      <c r="B16" s="0" t="n">
        <v>0</v>
      </c>
      <c r="C16" s="0" t="n">
        <f aca="false">Factor*MAX(polar_type22!$W25, polar_type22!$W44,polar_type22!$W63,polar_type22!$W82)</f>
        <v>6.4</v>
      </c>
      <c r="D16" s="0" t="n">
        <f aca="false">Factor*MAX(polar_type22!$W$26, polar_type22!$W$45,polar_type22!$W$64,polar_type22!$W$83)</f>
        <v>7.2</v>
      </c>
      <c r="E16" s="0" t="n">
        <f aca="false">Factor*MAX(polar_type22!$W$27, polar_type22!$W$46,polar_type22!$W$65,polar_type22!$W$84)</f>
        <v>9.786</v>
      </c>
      <c r="F16" s="0" t="n">
        <f aca="false">Factor*MAX(polar_type22!$W$28, polar_type22!$W$47,polar_type22!$W$66,polar_type22!$W$85)</f>
        <v>11.647</v>
      </c>
      <c r="G16" s="0" t="n">
        <f aca="false">Factor*MAX(polar_type22!$W$29, polar_type22!$W$48,polar_type22!$W$67,polar_type22!$W$86)</f>
        <v>14</v>
      </c>
      <c r="H16" s="0" t="n">
        <f aca="false">Factor*MAX(polar_type22!$W$30, polar_type22!$W$49,polar_type22!$W$68,polar_type22!$W$87)</f>
        <v>16.9</v>
      </c>
      <c r="I16" s="0" t="n">
        <f aca="false">Factor*MAX(polar_type22!$W$31, polar_type22!$W$50,polar_type22!$W$69,polar_type22!$W$88)</f>
        <v>19.45</v>
      </c>
      <c r="J16" s="0" t="n">
        <f aca="false">Factor*MAX(polar_type22!$W$32, polar_type22!$W$51,polar_type22!$W$70,polar_type22!$W$89)</f>
        <v>20.45</v>
      </c>
      <c r="K16" s="0" t="n">
        <f aca="false">Factor*MAX(polar_type22!$W$33, polar_type22!$W$52,polar_type22!$W$71,polar_type22!$W$90)</f>
        <v>21.507</v>
      </c>
      <c r="L16" s="0" t="n">
        <f aca="false">Factor*MAX(polar_type22!$W$34, polar_type22!$W$53,polar_type22!$W$72,polar_type22!$W$91)</f>
        <v>22.8</v>
      </c>
      <c r="M16" s="0" t="n">
        <f aca="false">Factor*MAX(polar_type22!$W$35, polar_type22!$W$54,polar_type22!$W$73,polar_type22!$W$92)</f>
        <v>23.7</v>
      </c>
      <c r="N16" s="0" t="n">
        <f aca="false">Factor*MAX(polar_type22!$W$36, polar_type22!$W$55,polar_type22!$W$74,polar_type22!$W$93)</f>
        <v>24.6</v>
      </c>
      <c r="O16" s="0" t="n">
        <f aca="false">Factor*MAX(polar_type22!$W$37, polar_type22!$W$56,polar_type22!$W$75,polar_type22!$W$94)</f>
        <v>24.6</v>
      </c>
      <c r="P16" s="0" t="n">
        <f aca="false">Factor*MAX(polar_type22!$W$38, polar_type22!$W$57,polar_type22!$W$76,polar_type22!$W$95)</f>
        <v>23.395</v>
      </c>
      <c r="Q16" s="0" t="n">
        <f aca="false">Factor*MAX(polar_type22!$W$39, polar_type22!$W$58,polar_type22!$W$77,polar_type22!$W$96)</f>
        <v>21.91</v>
      </c>
      <c r="R16" s="0" t="n">
        <f aca="false">Factor*MAX(polar_type22!$W$40, polar_type22!$W$59,polar_type22!$W$78,polar_type22!$W$97)</f>
        <v>20.589</v>
      </c>
      <c r="S16" s="0" t="n">
        <f aca="false">Factor*MAX(polar_type22!$W$41, polar_type22!$W$60,polar_type22!$W$79,polar_type22!$W$98)</f>
        <v>19.32</v>
      </c>
      <c r="T16" s="0" t="n">
        <f aca="false">Factor*MAX(polar_type22!$W$42, polar_type22!$W$61,polar_type22!$W$80,polar_type22!$W$99)</f>
        <v>18.008</v>
      </c>
      <c r="U16" s="0" t="n">
        <f aca="false">Factor*MAX(polar_type22!$W$43, polar_type22!$W$62,polar_type22!$W$81,polar_type22!$W$100)</f>
        <v>6.12</v>
      </c>
    </row>
    <row r="17" customFormat="false" ht="12.8" hidden="false" customHeight="false" outlineLevel="0" collapsed="false">
      <c r="A17" s="0" t="n">
        <f aca="false">A16+5</f>
        <v>105</v>
      </c>
      <c r="B17" s="0" t="n">
        <v>0</v>
      </c>
      <c r="C17" s="0" t="n">
        <f aca="false">Factor*MAX(polar_type22!$X25, polar_type22!$X44,polar_type22!$X63,polar_type22!$X82)</f>
        <v>6.4</v>
      </c>
      <c r="D17" s="0" t="n">
        <f aca="false">Factor*MAX(polar_type22!$X$26, polar_type22!$X$45,polar_type22!$X$64,polar_type22!$X$83)</f>
        <v>7.2</v>
      </c>
      <c r="E17" s="0" t="n">
        <f aca="false">Factor*MAX(polar_type22!$X$27, polar_type22!$X$46,polar_type22!$X$65,polar_type22!$X$84)</f>
        <v>9.922</v>
      </c>
      <c r="F17" s="0" t="n">
        <f aca="false">Factor*MAX(polar_type22!$X$28, polar_type22!$X$47,polar_type22!$X$66,polar_type22!$X$85)</f>
        <v>12.043</v>
      </c>
      <c r="G17" s="0" t="n">
        <f aca="false">Factor*MAX(polar_type22!$X$29, polar_type22!$X$48,polar_type22!$X$67,polar_type22!$X$86)</f>
        <v>13.477</v>
      </c>
      <c r="H17" s="0" t="n">
        <f aca="false">Factor*MAX(polar_type22!$X$30, polar_type22!$X$49,polar_type22!$X$68,polar_type22!$X$87)</f>
        <v>16</v>
      </c>
      <c r="I17" s="0" t="n">
        <f aca="false">Factor*MAX(polar_type22!$X$31, polar_type22!$X$50,polar_type22!$X$69,polar_type22!$X$88)</f>
        <v>19.6</v>
      </c>
      <c r="J17" s="0" t="n">
        <f aca="false">Factor*MAX(polar_type22!$X$32, polar_type22!$X$51,polar_type22!$X$70,polar_type22!$X$89)</f>
        <v>21.159</v>
      </c>
      <c r="K17" s="0" t="n">
        <f aca="false">Factor*MAX(polar_type22!$X$33, polar_type22!$X$52,polar_type22!$X$71,polar_type22!$X$90)</f>
        <v>21.871</v>
      </c>
      <c r="L17" s="0" t="n">
        <f aca="false">Factor*MAX(polar_type22!$X$34, polar_type22!$X$53,polar_type22!$X$72,polar_type22!$X$91)</f>
        <v>23.332</v>
      </c>
      <c r="M17" s="0" t="n">
        <f aca="false">Factor*MAX(polar_type22!$X$35, polar_type22!$X$54,polar_type22!$X$73,polar_type22!$X$92)</f>
        <v>24.5</v>
      </c>
      <c r="N17" s="0" t="n">
        <f aca="false">Factor*MAX(polar_type22!$X$36, polar_type22!$X$55,polar_type22!$X$74,polar_type22!$X$93)</f>
        <v>25.406</v>
      </c>
      <c r="O17" s="0" t="n">
        <f aca="false">Factor*MAX(polar_type22!$X$37, polar_type22!$X$56,polar_type22!$X$75,polar_type22!$X$94)</f>
        <v>25.2</v>
      </c>
      <c r="P17" s="0" t="n">
        <f aca="false">Factor*MAX(polar_type22!$X$38, polar_type22!$X$57,polar_type22!$X$76,polar_type22!$X$95)</f>
        <v>23.961</v>
      </c>
      <c r="Q17" s="0" t="n">
        <f aca="false">Factor*MAX(polar_type22!$X$39, polar_type22!$X$58,polar_type22!$X$77,polar_type22!$X$96)</f>
        <v>22.429</v>
      </c>
      <c r="R17" s="0" t="n">
        <f aca="false">Factor*MAX(polar_type22!$X$40, polar_type22!$X$59,polar_type22!$X$78,polar_type22!$X$97)</f>
        <v>21.069</v>
      </c>
      <c r="S17" s="0" t="n">
        <f aca="false">Factor*MAX(polar_type22!$X$41, polar_type22!$X$60,polar_type22!$X$79,polar_type22!$X$98)</f>
        <v>19.749</v>
      </c>
      <c r="T17" s="0" t="n">
        <f aca="false">Factor*MAX(polar_type22!$X$42, polar_type22!$X$61,polar_type22!$X$80,polar_type22!$X$99)</f>
        <v>18.402</v>
      </c>
      <c r="U17" s="0" t="n">
        <f aca="false">Factor*MAX(polar_type22!$X$43, polar_type22!$X$62,polar_type22!$X$81,polar_type22!$X$100)</f>
        <v>6.12</v>
      </c>
    </row>
    <row r="18" customFormat="false" ht="12.8" hidden="false" customHeight="false" outlineLevel="0" collapsed="false">
      <c r="A18" s="0" t="n">
        <f aca="false">A17+5</f>
        <v>110</v>
      </c>
      <c r="B18" s="0" t="n">
        <v>0</v>
      </c>
      <c r="C18" s="0" t="n">
        <f aca="false">Factor*MAX(polar_type22!$Y25, polar_type22!$Y44,polar_type22!$Y63,polar_type22!$Y82)</f>
        <v>6.377</v>
      </c>
      <c r="D18" s="0" t="n">
        <f aca="false">Factor*MAX(polar_type22!$Y$26, polar_type22!$Y$45,polar_type22!$Y$64,polar_type22!$Y$83)</f>
        <v>7.143</v>
      </c>
      <c r="E18" s="0" t="n">
        <f aca="false">Factor*MAX(polar_type22!$Y$27, polar_type22!$Y$46,polar_type22!$Y$65,polar_type22!$Y$84)</f>
        <v>9.927</v>
      </c>
      <c r="F18" s="0" t="n">
        <f aca="false">Factor*MAX(polar_type22!$Y$28, polar_type22!$Y$47,polar_type22!$Y$66,polar_type22!$Y$85)</f>
        <v>12.278</v>
      </c>
      <c r="G18" s="0" t="n">
        <f aca="false">Factor*MAX(polar_type22!$Y$29, polar_type22!$Y$48,polar_type22!$Y$67,polar_type22!$Y$86)</f>
        <v>13.8</v>
      </c>
      <c r="H18" s="0" t="n">
        <f aca="false">Factor*MAX(polar_type22!$Y$30, polar_type22!$Y$49,polar_type22!$Y$68,polar_type22!$Y$87)</f>
        <v>16.315</v>
      </c>
      <c r="I18" s="0" t="n">
        <f aca="false">Factor*MAX(polar_type22!$Y$31, polar_type22!$Y$50,polar_type22!$Y$69,polar_type22!$Y$88)</f>
        <v>19.5</v>
      </c>
      <c r="J18" s="0" t="n">
        <f aca="false">Factor*MAX(polar_type22!$Y$32, polar_type22!$Y$51,polar_type22!$Y$70,polar_type22!$Y$89)</f>
        <v>21.465</v>
      </c>
      <c r="K18" s="0" t="n">
        <f aca="false">Factor*MAX(polar_type22!$Y$33, polar_type22!$Y$52,polar_type22!$Y$71,polar_type22!$Y$90)</f>
        <v>22.057</v>
      </c>
      <c r="L18" s="0" t="n">
        <f aca="false">Factor*MAX(polar_type22!$Y$34, polar_type22!$Y$53,polar_type22!$Y$72,polar_type22!$Y$91)</f>
        <v>23.719</v>
      </c>
      <c r="M18" s="0" t="n">
        <f aca="false">Factor*MAX(polar_type22!$Y$35, polar_type22!$Y$54,polar_type22!$Y$73,polar_type22!$Y$92)</f>
        <v>25.055</v>
      </c>
      <c r="N18" s="0" t="n">
        <f aca="false">Factor*MAX(polar_type22!$Y$36, polar_type22!$Y$55,polar_type22!$Y$74,polar_type22!$Y$93)</f>
        <v>26.068</v>
      </c>
      <c r="O18" s="0" t="n">
        <f aca="false">Factor*MAX(polar_type22!$Y$37, polar_type22!$Y$56,polar_type22!$Y$75,polar_type22!$Y$94)</f>
        <v>25.852</v>
      </c>
      <c r="P18" s="0" t="n">
        <f aca="false">Factor*MAX(polar_type22!$Y$38, polar_type22!$Y$57,polar_type22!$Y$76,polar_type22!$Y$95)</f>
        <v>24.519</v>
      </c>
      <c r="Q18" s="0" t="n">
        <f aca="false">Factor*MAX(polar_type22!$Y$39, polar_type22!$Y$58,polar_type22!$Y$77,polar_type22!$Y$96)</f>
        <v>22.937</v>
      </c>
      <c r="R18" s="0" t="n">
        <f aca="false">Factor*MAX(polar_type22!$Y$40, polar_type22!$Y$59,polar_type22!$Y$78,polar_type22!$Y$97)</f>
        <v>21.531</v>
      </c>
      <c r="S18" s="0" t="n">
        <f aca="false">Factor*MAX(polar_type22!$Y$41, polar_type22!$Y$60,polar_type22!$Y$79,polar_type22!$Y$98)</f>
        <v>20.177</v>
      </c>
      <c r="T18" s="0" t="n">
        <f aca="false">Factor*MAX(polar_type22!$Y$42, polar_type22!$Y$61,polar_type22!$Y$80,polar_type22!$Y$99)</f>
        <v>18.782</v>
      </c>
      <c r="U18" s="0" t="n">
        <f aca="false">Factor*MAX(polar_type22!$Y$43, polar_type22!$Y$62,polar_type22!$Y$81,polar_type22!$Y$100)</f>
        <v>6.12</v>
      </c>
    </row>
    <row r="19" customFormat="false" ht="12.8" hidden="false" customHeight="false" outlineLevel="0" collapsed="false">
      <c r="A19" s="0" t="n">
        <f aca="false">A18+5</f>
        <v>115</v>
      </c>
      <c r="B19" s="0" t="n">
        <v>0</v>
      </c>
      <c r="C19" s="0" t="n">
        <f aca="false">Factor*MAX(polar_type22!$Z25, polar_type22!$Z44,polar_type22!$Z63,polar_type22!$Z82)</f>
        <v>6.329</v>
      </c>
      <c r="D19" s="0" t="n">
        <f aca="false">Factor*MAX(polar_type22!$Z$26, polar_type22!$Z$45,polar_type22!$Z$64,polar_type22!$Z$83)</f>
        <v>7.044</v>
      </c>
      <c r="E19" s="0" t="n">
        <f aca="false">Factor*MAX(polar_type22!$Z$27, polar_type22!$Z$46,polar_type22!$Z$65,polar_type22!$Z$84)</f>
        <v>9.8</v>
      </c>
      <c r="F19" s="0" t="n">
        <f aca="false">Factor*MAX(polar_type22!$Z$28, polar_type22!$Z$47,polar_type22!$Z$66,polar_type22!$Z$85)</f>
        <v>12.327</v>
      </c>
      <c r="G19" s="0" t="n">
        <f aca="false">Factor*MAX(polar_type22!$Z$29, polar_type22!$Z$48,polar_type22!$Z$67,polar_type22!$Z$86)</f>
        <v>14</v>
      </c>
      <c r="H19" s="0" t="n">
        <f aca="false">Factor*MAX(polar_type22!$Z$30, polar_type22!$Z$49,polar_type22!$Z$68,polar_type22!$Z$87)</f>
        <v>16.373</v>
      </c>
      <c r="I19" s="0" t="n">
        <f aca="false">Factor*MAX(polar_type22!$Z$31, polar_type22!$Z$50,polar_type22!$Z$69,polar_type22!$Z$88)</f>
        <v>17.571</v>
      </c>
      <c r="J19" s="0" t="n">
        <f aca="false">Factor*MAX(polar_type22!$Z$32, polar_type22!$Z$51,polar_type22!$Z$70,polar_type22!$Z$89)</f>
        <v>20.65</v>
      </c>
      <c r="K19" s="0" t="n">
        <f aca="false">Factor*MAX(polar_type22!$Z$33, polar_type22!$Z$52,polar_type22!$Z$71,polar_type22!$Z$90)</f>
        <v>22.1</v>
      </c>
      <c r="L19" s="0" t="n">
        <f aca="false">Factor*MAX(polar_type22!$Z$34, polar_type22!$Z$53,polar_type22!$Z$72,polar_type22!$Z$91)</f>
        <v>23.906</v>
      </c>
      <c r="M19" s="0" t="n">
        <f aca="false">Factor*MAX(polar_type22!$Z$35, polar_type22!$Z$54,polar_type22!$Z$73,polar_type22!$Z$92)</f>
        <v>25.399</v>
      </c>
      <c r="N19" s="0" t="n">
        <f aca="false">Factor*MAX(polar_type22!$Z$36, polar_type22!$Z$55,polar_type22!$Z$74,polar_type22!$Z$93)</f>
        <v>26.565</v>
      </c>
      <c r="O19" s="0" t="n">
        <f aca="false">Factor*MAX(polar_type22!$Z$37, polar_type22!$Z$56,polar_type22!$Z$75,polar_type22!$Z$94)</f>
        <v>26.443</v>
      </c>
      <c r="P19" s="0" t="n">
        <f aca="false">Factor*MAX(polar_type22!$Z$38, polar_type22!$Z$57,polar_type22!$Z$76,polar_type22!$Z$95)</f>
        <v>24.981</v>
      </c>
      <c r="Q19" s="0" t="n">
        <f aca="false">Factor*MAX(polar_type22!$Z$39, polar_type22!$Z$58,polar_type22!$Z$77,polar_type22!$Z$96)</f>
        <v>23.359</v>
      </c>
      <c r="R19" s="0" t="n">
        <f aca="false">Factor*MAX(polar_type22!$Z$40, polar_type22!$Z$59,polar_type22!$Z$78,polar_type22!$Z$97)</f>
        <v>21.916</v>
      </c>
      <c r="S19" s="0" t="n">
        <f aca="false">Factor*MAX(polar_type22!$Z$41, polar_type22!$Z$60,polar_type22!$Z$79,polar_type22!$Z$98)</f>
        <v>20.51</v>
      </c>
      <c r="T19" s="0" t="n">
        <f aca="false">Factor*MAX(polar_type22!$Z$42, polar_type22!$Z$61,polar_type22!$Z$80,polar_type22!$Z$99)</f>
        <v>19.081</v>
      </c>
      <c r="U19" s="0" t="n">
        <f aca="false">Factor*MAX(polar_type22!$Z$43, polar_type22!$Z$62,polar_type22!$Z$81,polar_type22!$Z$100)</f>
        <v>6.035</v>
      </c>
    </row>
    <row r="20" customFormat="false" ht="12.8" hidden="false" customHeight="false" outlineLevel="0" collapsed="false">
      <c r="A20" s="0" t="n">
        <f aca="false">A19+5</f>
        <v>120</v>
      </c>
      <c r="B20" s="0" t="n">
        <v>0</v>
      </c>
      <c r="C20" s="0" t="n">
        <f aca="false">Factor*MAX(polar_type22!$AA25, polar_type22!$AA44,polar_type22!$AA63,polar_type22!$AA82)</f>
        <v>6.254</v>
      </c>
      <c r="D20" s="0" t="n">
        <f aca="false">Factor*MAX(polar_type22!$AA$26, polar_type22!$AA$45,polar_type22!$AA$64,polar_type22!$AA$83)</f>
        <v>6.912</v>
      </c>
      <c r="E20" s="0" t="n">
        <f aca="false">Factor*MAX(polar_type22!$AA$27, polar_type22!$AA$46,polar_type22!$AA$65,polar_type22!$AA$84)</f>
        <v>9.4</v>
      </c>
      <c r="F20" s="0" t="n">
        <f aca="false">Factor*MAX(polar_type22!$AA$28, polar_type22!$AA$47,polar_type22!$AA$66,polar_type22!$AA$85)</f>
        <v>12.141</v>
      </c>
      <c r="G20" s="0" t="n">
        <f aca="false">Factor*MAX(polar_type22!$AA$29, polar_type22!$AA$48,polar_type22!$AA$67,polar_type22!$AA$86)</f>
        <v>13.8</v>
      </c>
      <c r="H20" s="0" t="n">
        <f aca="false">Factor*MAX(polar_type22!$AA$30, polar_type22!$AA$49,polar_type22!$AA$68,polar_type22!$AA$87)</f>
        <v>16.184</v>
      </c>
      <c r="I20" s="0" t="n">
        <f aca="false">Factor*MAX(polar_type22!$AA$31, polar_type22!$AA$50,polar_type22!$AA$69,polar_type22!$AA$88)</f>
        <v>15.9</v>
      </c>
      <c r="J20" s="0" t="n">
        <f aca="false">Factor*MAX(polar_type22!$AA$32, polar_type22!$AA$51,polar_type22!$AA$70,polar_type22!$AA$89)</f>
        <v>17.587</v>
      </c>
      <c r="K20" s="0" t="n">
        <f aca="false">Factor*MAX(polar_type22!$AA$33, polar_type22!$AA$52,polar_type22!$AA$71,polar_type22!$AA$90)</f>
        <v>22</v>
      </c>
      <c r="L20" s="0" t="n">
        <f aca="false">Factor*MAX(polar_type22!$AA$34, polar_type22!$AA$53,polar_type22!$AA$72,polar_type22!$AA$91)</f>
        <v>24</v>
      </c>
      <c r="M20" s="0" t="n">
        <f aca="false">Factor*MAX(polar_type22!$AA$35, polar_type22!$AA$54,polar_type22!$AA$73,polar_type22!$AA$92)</f>
        <v>25.6</v>
      </c>
      <c r="N20" s="0" t="n">
        <f aca="false">Factor*MAX(polar_type22!$AA$36, polar_type22!$AA$55,polar_type22!$AA$74,polar_type22!$AA$93)</f>
        <v>26.9</v>
      </c>
      <c r="O20" s="0" t="n">
        <f aca="false">Factor*MAX(polar_type22!$AA$37, polar_type22!$AA$56,polar_type22!$AA$75,polar_type22!$AA$94)</f>
        <v>26.9</v>
      </c>
      <c r="P20" s="0" t="n">
        <f aca="false">Factor*MAX(polar_type22!$AA$38, polar_type22!$AA$57,polar_type22!$AA$76,polar_type22!$AA$95)</f>
        <v>25.532</v>
      </c>
      <c r="Q20" s="0" t="n">
        <f aca="false">Factor*MAX(polar_type22!$AA$39, polar_type22!$AA$58,polar_type22!$AA$77,polar_type22!$AA$96)</f>
        <v>23.852</v>
      </c>
      <c r="R20" s="0" t="n">
        <f aca="false">Factor*MAX(polar_type22!$AA$40, polar_type22!$AA$59,polar_type22!$AA$78,polar_type22!$AA$97)</f>
        <v>22.354</v>
      </c>
      <c r="S20" s="0" t="n">
        <f aca="false">Factor*MAX(polar_type22!$AA$41, polar_type22!$AA$60,polar_type22!$AA$79,polar_type22!$AA$98)</f>
        <v>20.914</v>
      </c>
      <c r="T20" s="0" t="n">
        <f aca="false">Factor*MAX(polar_type22!$AA$42, polar_type22!$AA$61,polar_type22!$AA$80,polar_type22!$AA$99)</f>
        <v>19.427</v>
      </c>
      <c r="U20" s="0" t="n">
        <f aca="false">Factor*MAX(polar_type22!$AA$43, polar_type22!$AA$62,polar_type22!$AA$81,polar_type22!$AA$100)</f>
        <v>5.95</v>
      </c>
    </row>
    <row r="21" customFormat="false" ht="12.8" hidden="false" customHeight="false" outlineLevel="0" collapsed="false">
      <c r="A21" s="0" t="n">
        <f aca="false">A20+5</f>
        <v>125</v>
      </c>
      <c r="B21" s="0" t="n">
        <v>0</v>
      </c>
      <c r="C21" s="0" t="n">
        <f aca="false">Factor*MAX(polar_type22!$AB25, polar_type22!$AB44,polar_type22!$AB63,polar_type22!$AB82)</f>
        <v>6.152</v>
      </c>
      <c r="D21" s="0" t="n">
        <f aca="false">Factor*MAX(polar_type22!$AB$26, polar_type22!$AB$45,polar_type22!$AB$64,polar_type22!$AB$83)</f>
        <v>6.751</v>
      </c>
      <c r="E21" s="0" t="n">
        <f aca="false">Factor*MAX(polar_type22!$AB$27, polar_type22!$AB$46,polar_type22!$AB$65,polar_type22!$AB$84)</f>
        <v>7.6</v>
      </c>
      <c r="F21" s="0" t="n">
        <f aca="false">Factor*MAX(polar_type22!$AB$28, polar_type22!$AB$47,polar_type22!$AB$66,polar_type22!$AB$85)</f>
        <v>11.627</v>
      </c>
      <c r="G21" s="0" t="n">
        <f aca="false">Factor*MAX(polar_type22!$AB$29, polar_type22!$AB$48,polar_type22!$AB$67,polar_type22!$AB$86)</f>
        <v>13.4</v>
      </c>
      <c r="H21" s="0" t="n">
        <f aca="false">Factor*MAX(polar_type22!$AB$30, polar_type22!$AB$49,polar_type22!$AB$68,polar_type22!$AB$87)</f>
        <v>15.723</v>
      </c>
      <c r="I21" s="0" t="n">
        <f aca="false">Factor*MAX(polar_type22!$AB$31, polar_type22!$AB$50,polar_type22!$AB$69,polar_type22!$AB$88)</f>
        <v>16.192</v>
      </c>
      <c r="J21" s="0" t="n">
        <f aca="false">Factor*MAX(polar_type22!$AB$32, polar_type22!$AB$51,polar_type22!$AB$70,polar_type22!$AB$89)</f>
        <v>17.224</v>
      </c>
      <c r="K21" s="0" t="n">
        <f aca="false">Factor*MAX(polar_type22!$AB$33, polar_type22!$AB$52,polar_type22!$AB$71,polar_type22!$AB$90)</f>
        <v>19.982</v>
      </c>
      <c r="L21" s="0" t="n">
        <f aca="false">Factor*MAX(polar_type22!$AB$34, polar_type22!$AB$53,polar_type22!$AB$72,polar_type22!$AB$91)</f>
        <v>23.9</v>
      </c>
      <c r="M21" s="0" t="n">
        <f aca="false">Factor*MAX(polar_type22!$AB$35, polar_type22!$AB$54,polar_type22!$AB$73,polar_type22!$AB$92)</f>
        <v>25.8</v>
      </c>
      <c r="N21" s="0" t="n">
        <f aca="false">Factor*MAX(polar_type22!$AB$36, polar_type22!$AB$55,polar_type22!$AB$74,polar_type22!$AB$93)</f>
        <v>27.129</v>
      </c>
      <c r="O21" s="0" t="n">
        <f aca="false">Factor*MAX(polar_type22!$AB$37, polar_type22!$AB$56,polar_type22!$AB$75,polar_type22!$AB$94)</f>
        <v>27.161</v>
      </c>
      <c r="P21" s="0" t="n">
        <f aca="false">Factor*MAX(polar_type22!$AB$38, polar_type22!$AB$57,polar_type22!$AB$76,polar_type22!$AB$95)</f>
        <v>25.616</v>
      </c>
      <c r="Q21" s="0" t="n">
        <f aca="false">Factor*MAX(polar_type22!$AB$39, polar_type22!$AB$58,polar_type22!$AB$77,polar_type22!$AB$96)</f>
        <v>23.916</v>
      </c>
      <c r="R21" s="0" t="n">
        <f aca="false">Factor*MAX(polar_type22!$AB$40, polar_type22!$AB$59,polar_type22!$AB$78,polar_type22!$AB$97)</f>
        <v>22.402</v>
      </c>
      <c r="S21" s="0" t="n">
        <f aca="false">Factor*MAX(polar_type22!$AB$41, polar_type22!$AB$60,polar_type22!$AB$79,polar_type22!$AB$98)</f>
        <v>20.937</v>
      </c>
      <c r="T21" s="0" t="n">
        <f aca="false">Factor*MAX(polar_type22!$AB$42, polar_type22!$AB$61,polar_type22!$AB$80,polar_type22!$AB$99)</f>
        <v>19.438</v>
      </c>
      <c r="U21" s="0" t="n">
        <f aca="false">Factor*MAX(polar_type22!$AB$43, polar_type22!$AB$62,polar_type22!$AB$81,polar_type22!$AB$100)</f>
        <v>5.78</v>
      </c>
    </row>
    <row r="22" customFormat="false" ht="12.8" hidden="false" customHeight="false" outlineLevel="0" collapsed="false">
      <c r="A22" s="0" t="n">
        <f aca="false">A21+5</f>
        <v>130</v>
      </c>
      <c r="B22" s="0" t="n">
        <v>0</v>
      </c>
      <c r="C22" s="0" t="n">
        <f aca="false">Factor*MAX(polar_type22!$AC25, polar_type22!$AC44,polar_type22!$AC63,polar_type22!$AC82)</f>
        <v>6.017</v>
      </c>
      <c r="D22" s="0" t="n">
        <f aca="false">Factor*MAX(polar_type22!$AC$26, polar_type22!$AC$45,polar_type22!$AC$64,polar_type22!$AC$83)</f>
        <v>6.564</v>
      </c>
      <c r="E22" s="0" t="n">
        <f aca="false">Factor*MAX(polar_type22!$AC$27, polar_type22!$AC$46,polar_type22!$AC$65,polar_type22!$AC$84)</f>
        <v>7.2</v>
      </c>
      <c r="F22" s="0" t="n">
        <f aca="false">Factor*MAX(polar_type22!$AC$28, polar_type22!$AC$47,polar_type22!$AC$66,polar_type22!$AC$85)</f>
        <v>10.5</v>
      </c>
      <c r="G22" s="0" t="n">
        <f aca="false">Factor*MAX(polar_type22!$AC$29, polar_type22!$AC$48,polar_type22!$AC$67,polar_type22!$AC$86)</f>
        <v>12.7</v>
      </c>
      <c r="H22" s="0" t="n">
        <f aca="false">Factor*MAX(polar_type22!$AC$30, polar_type22!$AC$49,polar_type22!$AC$68,polar_type22!$AC$87)</f>
        <v>14.919</v>
      </c>
      <c r="I22" s="0" t="n">
        <f aca="false">Factor*MAX(polar_type22!$AC$31, polar_type22!$AC$50,polar_type22!$AC$69,polar_type22!$AC$88)</f>
        <v>16.148</v>
      </c>
      <c r="J22" s="0" t="n">
        <f aca="false">Factor*MAX(polar_type22!$AC$32, polar_type22!$AC$51,polar_type22!$AC$70,polar_type22!$AC$89)</f>
        <v>17.365</v>
      </c>
      <c r="K22" s="0" t="n">
        <f aca="false">Factor*MAX(polar_type22!$AC$33, polar_type22!$AC$52,polar_type22!$AC$71,polar_type22!$AC$90)</f>
        <v>17.9</v>
      </c>
      <c r="L22" s="0" t="n">
        <f aca="false">Factor*MAX(polar_type22!$AC$34, polar_type22!$AC$53,polar_type22!$AC$72,polar_type22!$AC$91)</f>
        <v>19.1</v>
      </c>
      <c r="M22" s="0" t="n">
        <f aca="false">Factor*MAX(polar_type22!$AC$35, polar_type22!$AC$54,polar_type22!$AC$73,polar_type22!$AC$92)</f>
        <v>25.6</v>
      </c>
      <c r="N22" s="0" t="n">
        <f aca="false">Factor*MAX(polar_type22!$AC$36, polar_type22!$AC$55,polar_type22!$AC$74,polar_type22!$AC$93)</f>
        <v>27</v>
      </c>
      <c r="O22" s="0" t="n">
        <f aca="false">Factor*MAX(polar_type22!$AC$37, polar_type22!$AC$56,polar_type22!$AC$75,polar_type22!$AC$94)</f>
        <v>27.206</v>
      </c>
      <c r="P22" s="0" t="n">
        <f aca="false">Factor*MAX(polar_type22!$AC$38, polar_type22!$AC$57,polar_type22!$AC$76,polar_type22!$AC$95)</f>
        <v>25.619</v>
      </c>
      <c r="Q22" s="0" t="n">
        <f aca="false">Factor*MAX(polar_type22!$AC$39, polar_type22!$AC$58,polar_type22!$AC$77,polar_type22!$AC$96)</f>
        <v>23.871</v>
      </c>
      <c r="R22" s="0" t="n">
        <f aca="false">Factor*MAX(polar_type22!$AC$40, polar_type22!$AC$59,polar_type22!$AC$78,polar_type22!$AC$97)</f>
        <v>22.339</v>
      </c>
      <c r="S22" s="0" t="n">
        <f aca="false">Factor*MAX(polar_type22!$AC$41, polar_type22!$AC$60,polar_type22!$AC$79,polar_type22!$AC$98)</f>
        <v>20.864</v>
      </c>
      <c r="T22" s="0" t="n">
        <f aca="false">Factor*MAX(polar_type22!$AC$42, polar_type22!$AC$61,polar_type22!$AC$80,polar_type22!$AC$99)</f>
        <v>19.353</v>
      </c>
      <c r="U22" s="0" t="n">
        <f aca="false">Factor*MAX(polar_type22!$AC$43, polar_type22!$AC$62,polar_type22!$AC$81,polar_type22!$AC$100)</f>
        <v>5.599</v>
      </c>
    </row>
    <row r="23" customFormat="false" ht="12.8" hidden="false" customHeight="false" outlineLevel="0" collapsed="false">
      <c r="A23" s="0" t="n">
        <f aca="false">A22+5</f>
        <v>135</v>
      </c>
      <c r="B23" s="0" t="n">
        <v>0</v>
      </c>
      <c r="C23" s="0" t="n">
        <f aca="false">Factor*MAX(polar_type22!$AD25, polar_type22!$AD44,polar_type22!$AD63,polar_type22!$AD82)</f>
        <v>5.841</v>
      </c>
      <c r="D23" s="0" t="n">
        <f aca="false">Factor*MAX(polar_type22!$AD$26, polar_type22!$AD$45,polar_type22!$AD$64,polar_type22!$AD$83)</f>
        <v>6.349</v>
      </c>
      <c r="E23" s="0" t="n">
        <f aca="false">Factor*MAX(polar_type22!$AD$27, polar_type22!$AD$46,polar_type22!$AD$65,polar_type22!$AD$84)</f>
        <v>6.9</v>
      </c>
      <c r="F23" s="0" t="n">
        <f aca="false">Factor*MAX(polar_type22!$AD$28, polar_type22!$AD$47,polar_type22!$AD$66,polar_type22!$AD$85)</f>
        <v>8.3</v>
      </c>
      <c r="G23" s="0" t="n">
        <f aca="false">Factor*MAX(polar_type22!$AD$29, polar_type22!$AD$48,polar_type22!$AD$67,polar_type22!$AD$86)</f>
        <v>11.6</v>
      </c>
      <c r="H23" s="0" t="n">
        <f aca="false">Factor*MAX(polar_type22!$AD$30, polar_type22!$AD$49,polar_type22!$AD$68,polar_type22!$AD$87)</f>
        <v>13.55</v>
      </c>
      <c r="I23" s="0" t="n">
        <f aca="false">Factor*MAX(polar_type22!$AD$31, polar_type22!$AD$50,polar_type22!$AD$69,polar_type22!$AD$88)</f>
        <v>15.5</v>
      </c>
      <c r="J23" s="0" t="n">
        <f aca="false">Factor*MAX(polar_type22!$AD$32, polar_type22!$AD$51,polar_type22!$AD$70,polar_type22!$AD$89)</f>
        <v>17.034</v>
      </c>
      <c r="K23" s="0" t="n">
        <f aca="false">Factor*MAX(polar_type22!$AD$33, polar_type22!$AD$52,polar_type22!$AD$71,polar_type22!$AD$90)</f>
        <v>18.2</v>
      </c>
      <c r="L23" s="0" t="n">
        <f aca="false">Factor*MAX(polar_type22!$AD$34, polar_type22!$AD$53,polar_type22!$AD$72,polar_type22!$AD$91)</f>
        <v>19.8</v>
      </c>
      <c r="M23" s="0" t="n">
        <f aca="false">Factor*MAX(polar_type22!$AD$35, polar_type22!$AD$54,polar_type22!$AD$73,polar_type22!$AD$92)</f>
        <v>23.101</v>
      </c>
      <c r="N23" s="0" t="n">
        <f aca="false">Factor*MAX(polar_type22!$AD$36, polar_type22!$AD$55,polar_type22!$AD$74,polar_type22!$AD$93)</f>
        <v>26</v>
      </c>
      <c r="O23" s="0" t="n">
        <f aca="false">Factor*MAX(polar_type22!$AD$37, polar_type22!$AD$56,polar_type22!$AD$75,polar_type22!$AD$94)</f>
        <v>27</v>
      </c>
      <c r="P23" s="0" t="n">
        <f aca="false">Factor*MAX(polar_type22!$AD$38, polar_type22!$AD$57,polar_type22!$AD$76,polar_type22!$AD$95)</f>
        <v>25.674</v>
      </c>
      <c r="Q23" s="0" t="n">
        <f aca="false">Factor*MAX(polar_type22!$AD$39, polar_type22!$AD$58,polar_type22!$AD$77,polar_type22!$AD$96)</f>
        <v>23.813</v>
      </c>
      <c r="R23" s="0" t="n">
        <f aca="false">Factor*MAX(polar_type22!$AD$40, polar_type22!$AD$59,polar_type22!$AD$78,polar_type22!$AD$97)</f>
        <v>22.263</v>
      </c>
      <c r="S23" s="0" t="n">
        <f aca="false">Factor*MAX(polar_type22!$AD$41, polar_type22!$AD$60,polar_type22!$AD$79,polar_type22!$AD$98)</f>
        <v>20.816</v>
      </c>
      <c r="T23" s="0" t="n">
        <f aca="false">Factor*MAX(polar_type22!$AD$42, polar_type22!$AD$61,polar_type22!$AD$80,polar_type22!$AD$99)</f>
        <v>19.295</v>
      </c>
      <c r="U23" s="0" t="n">
        <f aca="false">Factor*MAX(polar_type22!$AD$43, polar_type22!$AD$62,polar_type22!$AD$81,polar_type22!$AD$100)</f>
        <v>5.404</v>
      </c>
    </row>
    <row r="24" customFormat="false" ht="12.8" hidden="false" customHeight="false" outlineLevel="0" collapsed="false">
      <c r="A24" s="0" t="n">
        <f aca="false">A23+5</f>
        <v>140</v>
      </c>
      <c r="B24" s="0" t="n">
        <v>0</v>
      </c>
      <c r="C24" s="0" t="n">
        <f aca="false">Factor*MAX(polar_type22!$AE25, polar_type22!$AE44,polar_type22!$AE63,polar_type22!$AE82)</f>
        <v>5.6</v>
      </c>
      <c r="D24" s="0" t="n">
        <f aca="false">Factor*MAX(polar_type22!$AE$26, polar_type22!$AE$45,polar_type22!$AE$64,polar_type22!$AE$83)</f>
        <v>6.1</v>
      </c>
      <c r="E24" s="0" t="n">
        <f aca="false">Factor*MAX(polar_type22!$AE$27, polar_type22!$AE$46,polar_type22!$AE$65,polar_type22!$AE$84)</f>
        <v>6.6</v>
      </c>
      <c r="F24" s="0" t="n">
        <f aca="false">Factor*MAX(polar_type22!$AE$28, polar_type22!$AE$47,polar_type22!$AE$66,polar_type22!$AE$85)</f>
        <v>7.8</v>
      </c>
      <c r="G24" s="0" t="n">
        <f aca="false">Factor*MAX(polar_type22!$AE$29, polar_type22!$AE$48,polar_type22!$AE$67,polar_type22!$AE$86)</f>
        <v>8.8</v>
      </c>
      <c r="H24" s="0" t="n">
        <f aca="false">Factor*MAX(polar_type22!$AE$30, polar_type22!$AE$49,polar_type22!$AE$68,polar_type22!$AE$87)</f>
        <v>11.162</v>
      </c>
      <c r="I24" s="0" t="n">
        <f aca="false">Factor*MAX(polar_type22!$AE$31, polar_type22!$AE$50,polar_type22!$AE$69,polar_type22!$AE$88)</f>
        <v>13.6</v>
      </c>
      <c r="J24" s="0" t="n">
        <f aca="false">Factor*MAX(polar_type22!$AE$32, polar_type22!$AE$51,polar_type22!$AE$70,polar_type22!$AE$89)</f>
        <v>15.8</v>
      </c>
      <c r="K24" s="0" t="n">
        <f aca="false">Factor*MAX(polar_type22!$AE$33, polar_type22!$AE$52,polar_type22!$AE$71,polar_type22!$AE$90)</f>
        <v>18</v>
      </c>
      <c r="L24" s="0" t="n">
        <f aca="false">Factor*MAX(polar_type22!$AE$34, polar_type22!$AE$53,polar_type22!$AE$72,polar_type22!$AE$91)</f>
        <v>20</v>
      </c>
      <c r="M24" s="0" t="n">
        <f aca="false">Factor*MAX(polar_type22!$AE$35, polar_type22!$AE$54,polar_type22!$AE$73,polar_type22!$AE$92)</f>
        <v>21.5</v>
      </c>
      <c r="N24" s="0" t="n">
        <f aca="false">Factor*MAX(polar_type22!$AE$36, polar_type22!$AE$55,polar_type22!$AE$74,polar_type22!$AE$93)</f>
        <v>23.039</v>
      </c>
      <c r="O24" s="0" t="n">
        <f aca="false">Factor*MAX(polar_type22!$AE$37, polar_type22!$AE$56,polar_type22!$AE$75,polar_type22!$AE$94)</f>
        <v>26.5</v>
      </c>
      <c r="P24" s="0" t="n">
        <f aca="false">Factor*MAX(polar_type22!$AE$38, polar_type22!$AE$57,polar_type22!$AE$76,polar_type22!$AE$95)</f>
        <v>25.529</v>
      </c>
      <c r="Q24" s="0" t="n">
        <f aca="false">Factor*MAX(polar_type22!$AE$39, polar_type22!$AE$58,polar_type22!$AE$77,polar_type22!$AE$96)</f>
        <v>23.261</v>
      </c>
      <c r="R24" s="0" t="n">
        <f aca="false">Factor*MAX(polar_type22!$AE$40, polar_type22!$AE$59,polar_type22!$AE$78,polar_type22!$AE$97)</f>
        <v>21.763</v>
      </c>
      <c r="S24" s="0" t="n">
        <f aca="false">Factor*MAX(polar_type22!$AE$41, polar_type22!$AE$60,polar_type22!$AE$79,polar_type22!$AE$98)</f>
        <v>20.41</v>
      </c>
      <c r="T24" s="0" t="n">
        <f aca="false">Factor*MAX(polar_type22!$AE$42, polar_type22!$AE$61,polar_type22!$AE$80,polar_type22!$AE$99)</f>
        <v>18.936</v>
      </c>
      <c r="U24" s="0" t="n">
        <f aca="false">Factor*MAX(polar_type22!$AE$43, polar_type22!$AE$62,polar_type22!$AE$81,polar_type22!$AE$100)</f>
        <v>5.185</v>
      </c>
    </row>
    <row r="25" customFormat="false" ht="12.8" hidden="false" customHeight="false" outlineLevel="0" collapsed="false">
      <c r="A25" s="0" t="n">
        <f aca="false">A24+5</f>
        <v>145</v>
      </c>
      <c r="B25" s="0" t="n">
        <v>0</v>
      </c>
      <c r="C25" s="0" t="n">
        <f aca="false">Factor*MAX(polar_type22!$AF25, polar_type22!$AF44,polar_type22!$AF63,polar_type22!$AF82)</f>
        <v>5.25</v>
      </c>
      <c r="D25" s="0" t="n">
        <f aca="false">Factor*MAX(polar_type22!$AF$26, polar_type22!$AF$45,polar_type22!$AF$64,polar_type22!$AF$83)</f>
        <v>5.8</v>
      </c>
      <c r="E25" s="0" t="n">
        <f aca="false">Factor*MAX(polar_type22!$AF$27, polar_type22!$AF$46,polar_type22!$AF$65,polar_type22!$AF$84)</f>
        <v>6.3</v>
      </c>
      <c r="F25" s="0" t="n">
        <f aca="false">Factor*MAX(polar_type22!$AF$28, polar_type22!$AF$47,polar_type22!$AF$66,polar_type22!$AF$85)</f>
        <v>7.3</v>
      </c>
      <c r="G25" s="0" t="n">
        <f aca="false">Factor*MAX(polar_type22!$AF$29, polar_type22!$AF$48,polar_type22!$AF$67,polar_type22!$AF$86)</f>
        <v>8.15</v>
      </c>
      <c r="H25" s="0" t="n">
        <f aca="false">Factor*MAX(polar_type22!$AF$30, polar_type22!$AF$49,polar_type22!$AF$68,polar_type22!$AF$87)</f>
        <v>9.025</v>
      </c>
      <c r="I25" s="0" t="n">
        <f aca="false">Factor*MAX(polar_type22!$AF$31, polar_type22!$AF$50,polar_type22!$AF$69,polar_type22!$AF$88)</f>
        <v>10</v>
      </c>
      <c r="J25" s="0" t="n">
        <f aca="false">Factor*MAX(polar_type22!$AF$32, polar_type22!$AF$51,polar_type22!$AF$70,polar_type22!$AF$89)</f>
        <v>12.9</v>
      </c>
      <c r="K25" s="0" t="n">
        <f aca="false">Factor*MAX(polar_type22!$AF$33, polar_type22!$AF$52,polar_type22!$AF$71,polar_type22!$AF$90)</f>
        <v>15.8</v>
      </c>
      <c r="L25" s="0" t="n">
        <f aca="false">Factor*MAX(polar_type22!$AF$34, polar_type22!$AF$53,polar_type22!$AF$72,polar_type22!$AF$91)</f>
        <v>19.8</v>
      </c>
      <c r="M25" s="0" t="n">
        <f aca="false">Factor*MAX(polar_type22!$AF$35, polar_type22!$AF$54,polar_type22!$AF$73,polar_type22!$AF$92)</f>
        <v>21.7</v>
      </c>
      <c r="N25" s="0" t="n">
        <f aca="false">Factor*MAX(polar_type22!$AF$36, polar_type22!$AF$55,polar_type22!$AF$74,polar_type22!$AF$93)</f>
        <v>23.1</v>
      </c>
      <c r="O25" s="0" t="n">
        <f aca="false">Factor*MAX(polar_type22!$AF$37, polar_type22!$AF$56,polar_type22!$AF$75,polar_type22!$AF$94)</f>
        <v>25.5</v>
      </c>
      <c r="P25" s="0" t="n">
        <f aca="false">Factor*MAX(polar_type22!$AF$38, polar_type22!$AF$57,polar_type22!$AF$76,polar_type22!$AF$95)</f>
        <v>24.396</v>
      </c>
      <c r="Q25" s="0" t="n">
        <f aca="false">Factor*MAX(polar_type22!$AF$39, polar_type22!$AF$58,polar_type22!$AF$77,polar_type22!$AF$96)</f>
        <v>22.414</v>
      </c>
      <c r="R25" s="0" t="n">
        <f aca="false">Factor*MAX(polar_type22!$AF$40, polar_type22!$AF$59,polar_type22!$AF$78,polar_type22!$AF$97)</f>
        <v>20.945</v>
      </c>
      <c r="S25" s="0" t="n">
        <f aca="false">Factor*MAX(polar_type22!$AF$41, polar_type22!$AF$60,polar_type22!$AF$79,polar_type22!$AF$98)</f>
        <v>19.623</v>
      </c>
      <c r="T25" s="0" t="n">
        <f aca="false">Factor*MAX(polar_type22!$AF$42, polar_type22!$AF$61,polar_type22!$AF$80,polar_type22!$AF$99)</f>
        <v>18.18</v>
      </c>
      <c r="U25" s="0" t="n">
        <f aca="false">Factor*MAX(polar_type22!$AF$43, polar_type22!$AF$62,polar_type22!$AF$81,polar_type22!$AF$100)</f>
        <v>4.93</v>
      </c>
    </row>
    <row r="26" customFormat="false" ht="12.8" hidden="false" customHeight="false" outlineLevel="0" collapsed="false">
      <c r="A26" s="0" t="n">
        <f aca="false">A25+5</f>
        <v>150</v>
      </c>
      <c r="B26" s="0" t="n">
        <v>0</v>
      </c>
      <c r="C26" s="0" t="n">
        <f aca="false">Factor*MAX(polar_type22!$AG25, polar_type22!$AG44,polar_type22!$AG63,polar_type22!$AG82)</f>
        <v>4.9</v>
      </c>
      <c r="D26" s="0" t="n">
        <f aca="false">Factor*MAX(polar_type22!$AG$26, polar_type22!$AG$45,polar_type22!$AG$64,polar_type22!$AG$83)</f>
        <v>5.5</v>
      </c>
      <c r="E26" s="0" t="n">
        <f aca="false">Factor*MAX(polar_type22!$AG$27, polar_type22!$AG$46,polar_type22!$AG$65,polar_type22!$AG$84)</f>
        <v>6.05</v>
      </c>
      <c r="F26" s="0" t="n">
        <f aca="false">Factor*MAX(polar_type22!$AG$28, polar_type22!$AG$47,polar_type22!$AG$66,polar_type22!$AG$85)</f>
        <v>6.8</v>
      </c>
      <c r="G26" s="0" t="n">
        <f aca="false">Factor*MAX(polar_type22!$AG$29, polar_type22!$AG$48,polar_type22!$AG$67,polar_type22!$AG$86)</f>
        <v>7.5</v>
      </c>
      <c r="H26" s="0" t="n">
        <f aca="false">Factor*MAX(polar_type22!$AG$30, polar_type22!$AG$49,polar_type22!$AG$68,polar_type22!$AG$87)</f>
        <v>8.5</v>
      </c>
      <c r="I26" s="0" t="n">
        <f aca="false">Factor*MAX(polar_type22!$AG$31, polar_type22!$AG$50,polar_type22!$AG$69,polar_type22!$AG$88)</f>
        <v>9.5</v>
      </c>
      <c r="J26" s="0" t="n">
        <f aca="false">Factor*MAX(polar_type22!$AG$32, polar_type22!$AG$51,polar_type22!$AG$70,polar_type22!$AG$89)</f>
        <v>10.75</v>
      </c>
      <c r="K26" s="0" t="n">
        <f aca="false">Factor*MAX(polar_type22!$AG$33, polar_type22!$AG$52,polar_type22!$AG$71,polar_type22!$AG$90)</f>
        <v>12</v>
      </c>
      <c r="L26" s="0" t="n">
        <f aca="false">Factor*MAX(polar_type22!$AG$34, polar_type22!$AG$53,polar_type22!$AG$72,polar_type22!$AG$91)</f>
        <v>17.2</v>
      </c>
      <c r="M26" s="0" t="n">
        <f aca="false">Factor*MAX(polar_type22!$AG$35, polar_type22!$AG$54,polar_type22!$AG$73,polar_type22!$AG$92)</f>
        <v>21.147</v>
      </c>
      <c r="N26" s="0" t="n">
        <f aca="false">Factor*MAX(polar_type22!$AG$36, polar_type22!$AG$55,polar_type22!$AG$74,polar_type22!$AG$93)</f>
        <v>23</v>
      </c>
      <c r="O26" s="0" t="n">
        <f aca="false">Factor*MAX(polar_type22!$AG$37, polar_type22!$AG$56,polar_type22!$AG$75,polar_type22!$AG$94)</f>
        <v>23.5</v>
      </c>
      <c r="P26" s="0" t="n">
        <f aca="false">Factor*MAX(polar_type22!$AG$38, polar_type22!$AG$57,polar_type22!$AG$76,polar_type22!$AG$95)</f>
        <v>22.333</v>
      </c>
      <c r="Q26" s="0" t="n">
        <f aca="false">Factor*MAX(polar_type22!$AG$39, polar_type22!$AG$58,polar_type22!$AG$77,polar_type22!$AG$96)</f>
        <v>20.761</v>
      </c>
      <c r="R26" s="0" t="n">
        <f aca="false">Factor*MAX(polar_type22!$AG$40, polar_type22!$AG$59,polar_type22!$AG$78,polar_type22!$AG$97)</f>
        <v>19.43</v>
      </c>
      <c r="S26" s="0" t="n">
        <f aca="false">Factor*MAX(polar_type22!$AG$41, polar_type22!$AG$60,polar_type22!$AG$79,polar_type22!$AG$98)</f>
        <v>18.121</v>
      </c>
      <c r="T26" s="0" t="n">
        <f aca="false">Factor*MAX(polar_type22!$AG$42, polar_type22!$AG$61,polar_type22!$AG$80,polar_type22!$AG$99)</f>
        <v>16.825</v>
      </c>
      <c r="U26" s="0" t="n">
        <f aca="false">Factor*MAX(polar_type22!$AG$43, polar_type22!$AG$62,polar_type22!$AG$81,polar_type22!$AG$100)</f>
        <v>4.675</v>
      </c>
    </row>
    <row r="27" customFormat="false" ht="12.8" hidden="false" customHeight="false" outlineLevel="0" collapsed="false">
      <c r="A27" s="0" t="n">
        <f aca="false">A26+5</f>
        <v>155</v>
      </c>
      <c r="B27" s="0" t="n">
        <v>0</v>
      </c>
      <c r="C27" s="0" t="n">
        <f aca="false">Factor*MAX(polar_type22!$AH25, polar_type22!$AH44,polar_type22!$AH63,polar_type22!$AH82)</f>
        <v>4.725</v>
      </c>
      <c r="D27" s="0" t="n">
        <f aca="false">Factor*MAX(polar_type22!$AH$26, polar_type22!$AH$45,polar_type22!$AH$64,polar_type22!$AH$83)</f>
        <v>5.3</v>
      </c>
      <c r="E27" s="0" t="n">
        <f aca="false">Factor*MAX(polar_type22!$AH$27, polar_type22!$AH$46,polar_type22!$AH$65,polar_type22!$AH$84)</f>
        <v>5.85</v>
      </c>
      <c r="F27" s="0" t="n">
        <f aca="false">Factor*MAX(polar_type22!$AH$28, polar_type22!$AH$47,polar_type22!$AH$66,polar_type22!$AH$85)</f>
        <v>6.46</v>
      </c>
      <c r="G27" s="0" t="n">
        <f aca="false">Factor*MAX(polar_type22!$AH$29, polar_type22!$AH$48,polar_type22!$AH$67,polar_type22!$AH$86)</f>
        <v>7.1</v>
      </c>
      <c r="H27" s="0" t="n">
        <f aca="false">Factor*MAX(polar_type22!$AH$30, polar_type22!$AH$49,polar_type22!$AH$68,polar_type22!$AH$87)</f>
        <v>8.058</v>
      </c>
      <c r="I27" s="0" t="n">
        <f aca="false">Factor*MAX(polar_type22!$AH$31, polar_type22!$AH$50,polar_type22!$AH$69,polar_type22!$AH$88)</f>
        <v>9.118</v>
      </c>
      <c r="J27" s="0" t="n">
        <f aca="false">Factor*MAX(polar_type22!$AH$32, polar_type22!$AH$51,polar_type22!$AH$70,polar_type22!$AH$89)</f>
        <v>10</v>
      </c>
      <c r="K27" s="0" t="n">
        <f aca="false">Factor*MAX(polar_type22!$AH$33, polar_type22!$AH$52,polar_type22!$AH$71,polar_type22!$AH$90)</f>
        <v>11</v>
      </c>
      <c r="L27" s="0" t="n">
        <f aca="false">Factor*MAX(polar_type22!$AH$34, polar_type22!$AH$53,polar_type22!$AH$72,polar_type22!$AH$91)</f>
        <v>13</v>
      </c>
      <c r="M27" s="0" t="n">
        <f aca="false">Factor*MAX(polar_type22!$AH$35, polar_type22!$AH$54,polar_type22!$AH$73,polar_type22!$AH$92)</f>
        <v>19</v>
      </c>
      <c r="N27" s="0" t="n">
        <f aca="false">Factor*MAX(polar_type22!$AH$36, polar_type22!$AH$55,polar_type22!$AH$74,polar_type22!$AH$93)</f>
        <v>20.7</v>
      </c>
      <c r="O27" s="0" t="n">
        <f aca="false">Factor*MAX(polar_type22!$AH$37, polar_type22!$AH$56,polar_type22!$AH$75,polar_type22!$AH$94)</f>
        <v>20.8</v>
      </c>
      <c r="P27" s="0" t="n">
        <f aca="false">Factor*MAX(polar_type22!$AH$38, polar_type22!$AH$57,polar_type22!$AH$76,polar_type22!$AH$95)</f>
        <v>19.734</v>
      </c>
      <c r="Q27" s="0" t="n">
        <f aca="false">Factor*MAX(polar_type22!$AH$39, polar_type22!$AH$58,polar_type22!$AH$77,polar_type22!$AH$96)</f>
        <v>18.023</v>
      </c>
      <c r="R27" s="0" t="n">
        <f aca="false">Factor*MAX(polar_type22!$AH$40, polar_type22!$AH$59,polar_type22!$AH$78,polar_type22!$AH$97)</f>
        <v>17.175</v>
      </c>
      <c r="S27" s="0" t="n">
        <f aca="false">Factor*MAX(polar_type22!$AH$41, polar_type22!$AH$60,polar_type22!$AH$79,polar_type22!$AH$98)</f>
        <v>16.144</v>
      </c>
      <c r="T27" s="0" t="n">
        <f aca="false">Factor*MAX(polar_type22!$AH$42, polar_type22!$AH$61,polar_type22!$AH$80,polar_type22!$AH$99)</f>
        <v>14.932</v>
      </c>
      <c r="U27" s="0" t="n">
        <f aca="false">Factor*MAX(polar_type22!$AH$43, polar_type22!$AH$62,polar_type22!$AH$81,polar_type22!$AH$100)</f>
        <v>4.505</v>
      </c>
    </row>
    <row r="28" customFormat="false" ht="12.8" hidden="false" customHeight="false" outlineLevel="0" collapsed="false">
      <c r="A28" s="0" t="n">
        <f aca="false">A27+5</f>
        <v>160</v>
      </c>
      <c r="B28" s="0" t="n">
        <v>0</v>
      </c>
      <c r="C28" s="0" t="n">
        <f aca="false">Factor*MAX(polar_type22!$AI25, polar_type22!$AI44,polar_type22!$AI63,polar_type22!$AI82)</f>
        <v>4.55</v>
      </c>
      <c r="D28" s="0" t="n">
        <f aca="false">Factor*MAX(polar_type22!$AI$26, polar_type22!$AI$45,polar_type22!$AI$64,polar_type22!$AI$83)</f>
        <v>5.1</v>
      </c>
      <c r="E28" s="0" t="n">
        <f aca="false">Factor*MAX(polar_type22!$AI$27, polar_type22!$AI$46,polar_type22!$AI$65,polar_type22!$AI$84)</f>
        <v>5.65</v>
      </c>
      <c r="F28" s="0" t="n">
        <f aca="false">Factor*MAX(polar_type22!$AI$28, polar_type22!$AI$47,polar_type22!$AI$66,polar_type22!$AI$85)</f>
        <v>6.12</v>
      </c>
      <c r="G28" s="0" t="n">
        <f aca="false">Factor*MAX(polar_type22!$AI$29, polar_type22!$AI$48,polar_type22!$AI$67,polar_type22!$AI$86)</f>
        <v>6.7</v>
      </c>
      <c r="H28" s="0" t="n">
        <f aca="false">Factor*MAX(polar_type22!$AI$30, polar_type22!$AI$49,polar_type22!$AI$68,polar_type22!$AI$87)</f>
        <v>7.675</v>
      </c>
      <c r="I28" s="0" t="n">
        <f aca="false">Factor*MAX(polar_type22!$AI$31, polar_type22!$AI$50,polar_type22!$AI$69,polar_type22!$AI$88)</f>
        <v>8.734</v>
      </c>
      <c r="J28" s="0" t="n">
        <f aca="false">Factor*MAX(polar_type22!$AI$32, polar_type22!$AI$51,polar_type22!$AI$70,polar_type22!$AI$89)</f>
        <v>9.575</v>
      </c>
      <c r="K28" s="0" t="n">
        <f aca="false">Factor*MAX(polar_type22!$AI$33, polar_type22!$AI$52,polar_type22!$AI$71,polar_type22!$AI$90)</f>
        <v>10.471</v>
      </c>
      <c r="L28" s="0" t="n">
        <f aca="false">Factor*MAX(polar_type22!$AI$34, polar_type22!$AI$53,polar_type22!$AI$72,polar_type22!$AI$91)</f>
        <v>12.5</v>
      </c>
      <c r="M28" s="0" t="n">
        <f aca="false">Factor*MAX(polar_type22!$AI$35, polar_type22!$AI$54,polar_type22!$AI$73,polar_type22!$AI$92)</f>
        <v>14</v>
      </c>
      <c r="N28" s="0" t="n">
        <f aca="false">Factor*MAX(polar_type22!$AI$36, polar_type22!$AI$55,polar_type22!$AI$74,polar_type22!$AI$93)</f>
        <v>15</v>
      </c>
      <c r="O28" s="0" t="n">
        <f aca="false">Factor*MAX(polar_type22!$AI$37, polar_type22!$AI$56,polar_type22!$AI$75,polar_type22!$AI$94)</f>
        <v>17.078</v>
      </c>
      <c r="P28" s="0" t="n">
        <f aca="false">Factor*MAX(polar_type22!$AI$38, polar_type22!$AI$57,polar_type22!$AI$76,polar_type22!$AI$95)</f>
        <v>16.517</v>
      </c>
      <c r="Q28" s="0" t="n">
        <f aca="false">Factor*MAX(polar_type22!$AI$39, polar_type22!$AI$58,polar_type22!$AI$77,polar_type22!$AI$96)</f>
        <v>15.285</v>
      </c>
      <c r="R28" s="0" t="n">
        <f aca="false">Factor*MAX(polar_type22!$AI$40, polar_type22!$AI$59,polar_type22!$AI$78,polar_type22!$AI$97)</f>
        <v>14.497</v>
      </c>
      <c r="S28" s="0" t="n">
        <f aca="false">Factor*MAX(polar_type22!$AI$41, polar_type22!$AI$60,polar_type22!$AI$79,polar_type22!$AI$98)</f>
        <v>13.494</v>
      </c>
      <c r="T28" s="0" t="n">
        <f aca="false">Factor*MAX(polar_type22!$AI$42, polar_type22!$AI$61,polar_type22!$AI$80,polar_type22!$AI$99)</f>
        <v>12.518</v>
      </c>
      <c r="U28" s="0" t="n">
        <f aca="false">Factor*MAX(polar_type22!$AI$43, polar_type22!$AI$62,polar_type22!$AI$81,polar_type22!$AI$100)</f>
        <v>4.296</v>
      </c>
    </row>
    <row r="29" customFormat="false" ht="12.8" hidden="false" customHeight="false" outlineLevel="0" collapsed="false">
      <c r="A29" s="0" t="n">
        <f aca="false">A28+5</f>
        <v>165</v>
      </c>
      <c r="B29" s="0" t="n">
        <v>0</v>
      </c>
      <c r="C29" s="0" t="n">
        <f aca="false">Factor*MAX(polar_type22!$AJ25, polar_type22!$AJ44,polar_type22!$AJ63,polar_type22!$AJ82)</f>
        <v>4.462</v>
      </c>
      <c r="D29" s="0" t="n">
        <f aca="false">Factor*MAX(polar_type22!$AJ$26, polar_type22!$AJ$45,polar_type22!$AJ$64,polar_type22!$AJ$83)</f>
        <v>5.025</v>
      </c>
      <c r="E29" s="0" t="n">
        <f aca="false">Factor*MAX(polar_type22!$AJ$27, polar_type22!$AJ$46,polar_type22!$AJ$65,polar_type22!$AJ$84)</f>
        <v>5.525</v>
      </c>
      <c r="F29" s="0" t="n">
        <f aca="false">Factor*MAX(polar_type22!$AJ$28, polar_type22!$AJ$47,polar_type22!$AJ$66,polar_type22!$AJ$85)</f>
        <v>5.96</v>
      </c>
      <c r="G29" s="0" t="n">
        <f aca="false">Factor*MAX(polar_type22!$AJ$29, polar_type22!$AJ$48,polar_type22!$AJ$67,polar_type22!$AJ$86)</f>
        <v>6.5</v>
      </c>
      <c r="H29" s="0" t="n">
        <f aca="false">Factor*MAX(polar_type22!$AJ$30, polar_type22!$AJ$49,polar_type22!$AJ$68,polar_type22!$AJ$87)</f>
        <v>7.397</v>
      </c>
      <c r="I29" s="0" t="n">
        <f aca="false">Factor*MAX(polar_type22!$AJ$31, polar_type22!$AJ$50,polar_type22!$AJ$69,polar_type22!$AJ$88)</f>
        <v>8.423</v>
      </c>
      <c r="J29" s="0" t="n">
        <f aca="false">Factor*MAX(polar_type22!$AJ$32, polar_type22!$AJ$51,polar_type22!$AJ$70,polar_type22!$AJ$89)</f>
        <v>9.2</v>
      </c>
      <c r="K29" s="0" t="n">
        <f aca="false">Factor*MAX(polar_type22!$AJ$33, polar_type22!$AJ$52,polar_type22!$AJ$71,polar_type22!$AJ$90)</f>
        <v>10.13</v>
      </c>
      <c r="L29" s="0" t="n">
        <f aca="false">Factor*MAX(polar_type22!$AJ$34, polar_type22!$AJ$53,polar_type22!$AJ$72,polar_type22!$AJ$91)</f>
        <v>12</v>
      </c>
      <c r="M29" s="0" t="n">
        <f aca="false">Factor*MAX(polar_type22!$AJ$35, polar_type22!$AJ$54,polar_type22!$AJ$73,polar_type22!$AJ$92)</f>
        <v>13</v>
      </c>
      <c r="N29" s="0" t="n">
        <f aca="false">Factor*MAX(polar_type22!$AJ$36, polar_type22!$AJ$55,polar_type22!$AJ$74,polar_type22!$AJ$93)</f>
        <v>14.4</v>
      </c>
      <c r="O29" s="0" t="n">
        <f aca="false">Factor*MAX(polar_type22!$AJ$37, polar_type22!$AJ$56,polar_type22!$AJ$75,polar_type22!$AJ$94)</f>
        <v>14</v>
      </c>
      <c r="P29" s="0" t="n">
        <f aca="false">Factor*MAX(polar_type22!$AJ$38, polar_type22!$AJ$57,polar_type22!$AJ$76,polar_type22!$AJ$95)</f>
        <v>13.299</v>
      </c>
      <c r="Q29" s="0" t="n">
        <f aca="false">Factor*MAX(polar_type22!$AJ$39, polar_type22!$AJ$58,polar_type22!$AJ$77,polar_type22!$AJ$96)</f>
        <v>12.548</v>
      </c>
      <c r="R29" s="0" t="n">
        <f aca="false">Factor*MAX(polar_type22!$AJ$40, polar_type22!$AJ$59,polar_type22!$AJ$78,polar_type22!$AJ$97)</f>
        <v>11.819</v>
      </c>
      <c r="S29" s="0" t="n">
        <f aca="false">Factor*MAX(polar_type22!$AJ$41, polar_type22!$AJ$60,polar_type22!$AJ$79,polar_type22!$AJ$98)</f>
        <v>11.166</v>
      </c>
      <c r="T29" s="0" t="n">
        <f aca="false">Factor*MAX(polar_type22!$AJ$42, polar_type22!$AJ$61,polar_type22!$AJ$80,polar_type22!$AJ$99)</f>
        <v>10.428</v>
      </c>
      <c r="U29" s="0" t="n">
        <f aca="false">Factor*MAX(polar_type22!$AJ$43, polar_type22!$AJ$62,polar_type22!$AJ$81,polar_type22!$AJ$100)</f>
        <v>4.08</v>
      </c>
    </row>
    <row r="30" customFormat="false" ht="12.8" hidden="false" customHeight="false" outlineLevel="0" collapsed="false">
      <c r="A30" s="0" t="n">
        <f aca="false">A29+5</f>
        <v>170</v>
      </c>
      <c r="B30" s="0" t="n">
        <v>0</v>
      </c>
      <c r="C30" s="0" t="n">
        <f aca="false">Factor*MAX(polar_type22!$AK25, polar_type22!$AK44,polar_type22!$AK63,polar_type22!$AK82)</f>
        <v>4.375</v>
      </c>
      <c r="D30" s="0" t="n">
        <f aca="false">Factor*MAX(polar_type22!$AK$26, polar_type22!$AK$45,polar_type22!$AK$64,polar_type22!$AK$83)</f>
        <v>4.95</v>
      </c>
      <c r="E30" s="0" t="n">
        <f aca="false">Factor*MAX(polar_type22!$AK$27, polar_type22!$AK$46,polar_type22!$AK$65,polar_type22!$AK$84)</f>
        <v>5.4</v>
      </c>
      <c r="F30" s="0" t="n">
        <f aca="false">Factor*MAX(polar_type22!$AK$28, polar_type22!$AK$47,polar_type22!$AK$66,polar_type22!$AK$85)</f>
        <v>5.8</v>
      </c>
      <c r="G30" s="0" t="n">
        <f aca="false">Factor*MAX(polar_type22!$AK$29, polar_type22!$AK$48,polar_type22!$AK$67,polar_type22!$AK$86)</f>
        <v>6.3</v>
      </c>
      <c r="H30" s="0" t="n">
        <f aca="false">Factor*MAX(polar_type22!$AK$30, polar_type22!$AK$49,polar_type22!$AK$68,polar_type22!$AK$87)</f>
        <v>7.2</v>
      </c>
      <c r="I30" s="0" t="n">
        <f aca="false">Factor*MAX(polar_type22!$AK$31, polar_type22!$AK$50,polar_type22!$AK$69,polar_type22!$AK$88)</f>
        <v>8.176</v>
      </c>
      <c r="J30" s="0" t="n">
        <f aca="false">Factor*MAX(polar_type22!$AK$32, polar_type22!$AK$51,polar_type22!$AK$70,polar_type22!$AK$89)</f>
        <v>9.05</v>
      </c>
      <c r="K30" s="0" t="n">
        <f aca="false">Factor*MAX(polar_type22!$AK$33, polar_type22!$AK$52,polar_type22!$AK$71,polar_type22!$AK$90)</f>
        <v>9.944</v>
      </c>
      <c r="L30" s="0" t="n">
        <f aca="false">Factor*MAX(polar_type22!$AK$34, polar_type22!$AK$53,polar_type22!$AK$72,polar_type22!$AK$91)</f>
        <v>11.6</v>
      </c>
      <c r="M30" s="0" t="n">
        <f aca="false">Factor*MAX(polar_type22!$AK$35, polar_type22!$AK$54,polar_type22!$AK$73,polar_type22!$AK$92)</f>
        <v>12.562</v>
      </c>
      <c r="N30" s="0" t="n">
        <f aca="false">Factor*MAX(polar_type22!$AK$36, polar_type22!$AK$55,polar_type22!$AK$74,polar_type22!$AK$93)</f>
        <v>13.9</v>
      </c>
      <c r="O30" s="0" t="n">
        <f aca="false">Factor*MAX(polar_type22!$AK$37, polar_type22!$AK$56,polar_type22!$AK$75,polar_type22!$AK$94)</f>
        <v>13.5</v>
      </c>
      <c r="P30" s="0" t="n">
        <f aca="false">Factor*MAX(polar_type22!$AK$38, polar_type22!$AK$57,polar_type22!$AK$76,polar_type22!$AK$95)</f>
        <v>12.907</v>
      </c>
      <c r="Q30" s="0" t="n">
        <f aca="false">Factor*MAX(polar_type22!$AK$39, polar_type22!$AK$58,polar_type22!$AK$77,polar_type22!$AK$96)</f>
        <v>12.195</v>
      </c>
      <c r="R30" s="0" t="n">
        <f aca="false">Factor*MAX(polar_type22!$AK$40, polar_type22!$AK$59,polar_type22!$AK$78,polar_type22!$AK$97)</f>
        <v>11.489</v>
      </c>
      <c r="S30" s="0" t="n">
        <f aca="false">Factor*MAX(polar_type22!$AK$41, polar_type22!$AK$60,polar_type22!$AK$79,polar_type22!$AK$98)</f>
        <v>10.831</v>
      </c>
      <c r="T30" s="0" t="n">
        <f aca="false">Factor*MAX(polar_type22!$AK$42, polar_type22!$AK$61,polar_type22!$AK$80,polar_type22!$AK$99)</f>
        <v>10.12</v>
      </c>
      <c r="U30" s="0" t="n">
        <f aca="false">Factor*MAX(polar_type22!$AK$43, polar_type22!$AK$62,polar_type22!$AK$81,polar_type22!$AK$100)</f>
        <v>3.89</v>
      </c>
    </row>
    <row r="31" customFormat="false" ht="12.8" hidden="false" customHeight="false" outlineLevel="0" collapsed="false">
      <c r="A31" s="0" t="n">
        <f aca="false">A30+5</f>
        <v>175</v>
      </c>
      <c r="B31" s="0" t="n">
        <v>0</v>
      </c>
      <c r="C31" s="0" t="n">
        <f aca="false">Factor*MAX(polar_type22!$AL25, polar_type22!$AL44,polar_type22!$AL63,polar_type22!$AL82)</f>
        <v>4.288</v>
      </c>
      <c r="D31" s="0" t="n">
        <f aca="false">Factor*MAX(polar_type22!$AL$26, polar_type22!$AL$45,polar_type22!$AL$64,polar_type22!$AL$83)</f>
        <v>4.875</v>
      </c>
      <c r="E31" s="0" t="n">
        <f aca="false">Factor*MAX(polar_type22!$AL$27, polar_type22!$AL$46,polar_type22!$AL$65,polar_type22!$AL$84)</f>
        <v>5.3</v>
      </c>
      <c r="F31" s="0" t="n">
        <f aca="false">Factor*MAX(polar_type22!$AL$28, polar_type22!$AL$47,polar_type22!$AL$66,polar_type22!$AL$85)</f>
        <v>5.7</v>
      </c>
      <c r="G31" s="0" t="n">
        <f aca="false">Factor*MAX(polar_type22!$AL$29, polar_type22!$AL$48,polar_type22!$AL$67,polar_type22!$AL$86)</f>
        <v>6.2</v>
      </c>
      <c r="H31" s="0" t="n">
        <f aca="false">Factor*MAX(polar_type22!$AL$30, polar_type22!$AL$49,polar_type22!$AL$68,polar_type22!$AL$87)</f>
        <v>7.064</v>
      </c>
      <c r="I31" s="0" t="n">
        <f aca="false">Factor*MAX(polar_type22!$AL$31, polar_type22!$AL$50,polar_type22!$AL$69,polar_type22!$AL$88)</f>
        <v>7.975</v>
      </c>
      <c r="J31" s="0" t="n">
        <f aca="false">Factor*MAX(polar_type22!$AL$32, polar_type22!$AL$51,polar_type22!$AL$70,polar_type22!$AL$89)</f>
        <v>8.9</v>
      </c>
      <c r="K31" s="0" t="n">
        <f aca="false">Factor*MAX(polar_type22!$AL$33, polar_type22!$AL$52,polar_type22!$AL$71,polar_type22!$AL$90)</f>
        <v>9.855</v>
      </c>
      <c r="L31" s="0" t="n">
        <f aca="false">Factor*MAX(polar_type22!$AL$34, polar_type22!$AL$53,polar_type22!$AL$72,polar_type22!$AL$91)</f>
        <v>11.277</v>
      </c>
      <c r="M31" s="0" t="n">
        <f aca="false">Factor*MAX(polar_type22!$AL$35, polar_type22!$AL$54,polar_type22!$AL$73,polar_type22!$AL$92)</f>
        <v>12.285</v>
      </c>
      <c r="N31" s="0" t="n">
        <f aca="false">Factor*MAX(polar_type22!$AL$36, polar_type22!$AL$55,polar_type22!$AL$74,polar_type22!$AL$93)</f>
        <v>13.6</v>
      </c>
      <c r="O31" s="0" t="n">
        <f aca="false">Factor*MAX(polar_type22!$AL$37, polar_type22!$AL$56,polar_type22!$AL$75,polar_type22!$AL$94)</f>
        <v>13.153</v>
      </c>
      <c r="P31" s="0" t="n">
        <f aca="false">Factor*MAX(polar_type22!$AL$38, polar_type22!$AL$57,polar_type22!$AL$76,polar_type22!$AL$95)</f>
        <v>12.515</v>
      </c>
      <c r="Q31" s="0" t="n">
        <f aca="false">Factor*MAX(polar_type22!$AL$39, polar_type22!$AL$58,polar_type22!$AL$77,polar_type22!$AL$96)</f>
        <v>11.842</v>
      </c>
      <c r="R31" s="0" t="n">
        <f aca="false">Factor*MAX(polar_type22!$AL$40, polar_type22!$AL$59,polar_type22!$AL$78,polar_type22!$AL$97)</f>
        <v>11.159</v>
      </c>
      <c r="S31" s="0" t="n">
        <f aca="false">Factor*MAX(polar_type22!$AL$41, polar_type22!$AL$60,polar_type22!$AL$79,polar_type22!$AL$98)</f>
        <v>10.497</v>
      </c>
      <c r="T31" s="0" t="n">
        <f aca="false">Factor*MAX(polar_type22!$AL$42, polar_type22!$AL$61,polar_type22!$AL$80,polar_type22!$AL$99)</f>
        <v>9.811</v>
      </c>
      <c r="U31" s="0" t="n">
        <f aca="false">Factor*MAX(polar_type22!$AL$43, polar_type22!$AL$62,polar_type22!$AL$81,polar_type22!$AL$100)</f>
        <v>3.72</v>
      </c>
    </row>
    <row r="32" customFormat="false" ht="12.8" hidden="false" customHeight="false" outlineLevel="0" collapsed="false">
      <c r="A32" s="0" t="n">
        <f aca="false">A31+5</f>
        <v>180</v>
      </c>
      <c r="B32" s="0" t="n">
        <v>0</v>
      </c>
      <c r="C32" s="0" t="n">
        <f aca="false">Factor*MAX(polar_type22!$AM25, polar_type22!$AM44,polar_type22!$AM63,polar_type22!$AM82)</f>
        <v>4.2</v>
      </c>
      <c r="D32" s="0" t="n">
        <f aca="false">Factor*MAX(polar_type22!$AM$26, polar_type22!$AM$45,polar_type22!$AM$64,polar_type22!$AM$83)</f>
        <v>4.8</v>
      </c>
      <c r="E32" s="0" t="n">
        <f aca="false">Factor*MAX(polar_type22!$AM$27, polar_type22!$AM$46,polar_type22!$AM$65,polar_type22!$AM$84)</f>
        <v>5.2</v>
      </c>
      <c r="F32" s="0" t="n">
        <f aca="false">Factor*MAX(polar_type22!$AM$28, polar_type22!$AM$47,polar_type22!$AM$66,polar_type22!$AM$85)</f>
        <v>5.6</v>
      </c>
      <c r="G32" s="0" t="n">
        <f aca="false">Factor*MAX(polar_type22!$AM$29, polar_type22!$AM$48,polar_type22!$AM$67,polar_type22!$AM$86)</f>
        <v>6.1</v>
      </c>
      <c r="H32" s="0" t="n">
        <f aca="false">Factor*MAX(polar_type22!$AM$30, polar_type22!$AM$49,polar_type22!$AM$68,polar_type22!$AM$87)</f>
        <v>6.95</v>
      </c>
      <c r="I32" s="0" t="n">
        <f aca="false">Factor*MAX(polar_type22!$AM$31, polar_type22!$AM$50,polar_type22!$AM$69,polar_type22!$AM$88)</f>
        <v>7.8</v>
      </c>
      <c r="J32" s="0" t="n">
        <f aca="false">Factor*MAX(polar_type22!$AM$32, polar_type22!$AM$51,polar_type22!$AM$70,polar_type22!$AM$89)</f>
        <v>8.8</v>
      </c>
      <c r="K32" s="0" t="n">
        <f aca="false">Factor*MAX(polar_type22!$AM$33, polar_type22!$AM$52,polar_type22!$AM$71,polar_type22!$AM$90)</f>
        <v>9.8</v>
      </c>
      <c r="L32" s="0" t="n">
        <f aca="false">Factor*MAX(polar_type22!$AM$34, polar_type22!$AM$53,polar_type22!$AM$72,polar_type22!$AM$91)</f>
        <v>11</v>
      </c>
      <c r="M32" s="0" t="n">
        <f aca="false">Factor*MAX(polar_type22!$AM$35, polar_type22!$AM$54,polar_type22!$AM$73,polar_type22!$AM$92)</f>
        <v>12.1</v>
      </c>
      <c r="N32" s="0" t="n">
        <f aca="false">Factor*MAX(polar_type22!$AM$36, polar_type22!$AM$55,polar_type22!$AM$74,polar_type22!$AM$93)</f>
        <v>13.5</v>
      </c>
      <c r="O32" s="0" t="n">
        <f aca="false">Factor*MAX(polar_type22!$AM$37, polar_type22!$AM$56,polar_type22!$AM$75,polar_type22!$AM$94)</f>
        <v>12.8</v>
      </c>
      <c r="P32" s="0" t="n">
        <f aca="false">Factor*MAX(polar_type22!$AM$38, polar_type22!$AM$57,polar_type22!$AM$76,polar_type22!$AM$95)</f>
        <v>12.123</v>
      </c>
      <c r="Q32" s="0" t="n">
        <f aca="false">Factor*MAX(polar_type22!$AM$39, polar_type22!$AM$58,polar_type22!$AM$77,polar_type22!$AM$96)</f>
        <v>11.489</v>
      </c>
      <c r="R32" s="0" t="n">
        <f aca="false">Factor*MAX(polar_type22!$AM$40, polar_type22!$AM$59,polar_type22!$AM$78,polar_type22!$AM$97)</f>
        <v>10.829</v>
      </c>
      <c r="S32" s="0" t="n">
        <f aca="false">Factor*MAX(polar_type22!$AM$41, polar_type22!$AM$60,polar_type22!$AM$79,polar_type22!$AM$98)</f>
        <v>10.163</v>
      </c>
      <c r="T32" s="0" t="n">
        <f aca="false">Factor*MAX(polar_type22!$AM$42, polar_type22!$AM$61,polar_type22!$AM$80,polar_type22!$AM$99)</f>
        <v>9.503</v>
      </c>
      <c r="U32" s="0" t="n">
        <f aca="false">Factor*MAX(polar_type22!$AM$43, polar_type22!$AM$62,polar_type22!$AM$81,polar_type22!$AM$100)</f>
        <v>3.57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D192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C389" activeCellId="1" sqref="B7:B151 C389"/>
    </sheetView>
  </sheetViews>
  <sheetFormatPr defaultRowHeight="12.8"/>
  <cols>
    <col collapsed="false" hidden="false" max="1" min="1" style="0" width="18.6275510204082"/>
    <col collapsed="false" hidden="false" max="3" min="2" style="0" width="11.3418367346939"/>
    <col collapsed="false" hidden="false" max="4" min="4" style="0" width="4.99489795918367"/>
    <col collapsed="false" hidden="false" max="5" min="5" style="0" width="8.77551020408163"/>
    <col collapsed="false" hidden="false" max="6" min="6" style="0" width="12.2857142857143"/>
    <col collapsed="false" hidden="false" max="8" min="7" style="0" width="11.3418367346939"/>
    <col collapsed="false" hidden="false" max="9" min="9" style="0" width="4.72448979591837"/>
    <col collapsed="false" hidden="false" max="10" min="10" style="0" width="3.78061224489796"/>
    <col collapsed="false" hidden="false" max="11" min="11" style="0" width="11.3418367346939"/>
    <col collapsed="false" hidden="false" max="12" min="12" style="0" width="5.53571428571429"/>
    <col collapsed="false" hidden="false" max="13" min="13" style="0" width="4.05102040816327"/>
    <col collapsed="false" hidden="false" max="1025" min="14" style="0" width="11.3418367346939"/>
  </cols>
  <sheetData>
    <row r="1" s="75" customFormat="true" ht="36.55" hidden="false" customHeight="true" outlineLevel="0" collapsed="false">
      <c r="A1" s="71" t="s">
        <v>36</v>
      </c>
      <c r="B1" s="72" t="n">
        <f aca="false">Best</f>
        <v>14</v>
      </c>
      <c r="C1" s="73" t="s">
        <v>37</v>
      </c>
      <c r="D1" s="73"/>
      <c r="E1" s="74"/>
      <c r="F1" s="74" t="s">
        <v>38</v>
      </c>
      <c r="G1" s="74" t="s">
        <v>13</v>
      </c>
      <c r="H1" s="74" t="s">
        <v>8</v>
      </c>
      <c r="I1" s="74" t="s">
        <v>39</v>
      </c>
      <c r="J1" s="74"/>
      <c r="K1" s="74"/>
      <c r="L1" s="74" t="s">
        <v>40</v>
      </c>
      <c r="M1" s="74"/>
      <c r="N1" s="74"/>
    </row>
    <row r="2" customFormat="false" ht="36.55" hidden="false" customHeight="true" outlineLevel="0" collapsed="false">
      <c r="A2" s="76" t="s">
        <v>41</v>
      </c>
      <c r="B2" s="77" t="n">
        <v>24.7</v>
      </c>
      <c r="C2" s="78" t="s">
        <v>42</v>
      </c>
      <c r="D2" s="78"/>
      <c r="E2" s="74" t="s">
        <v>43</v>
      </c>
      <c r="F2" s="79" t="n">
        <f aca="false">SIN($B$9)/(SIN($B$9)*COS($B$8)+SIN($B$8)*COS($B$9))*$B$2</f>
        <v>15.7840082101164</v>
      </c>
      <c r="G2" s="74" t="n">
        <f aca="false">INDEX($F$10:$CQ$10,$B$6)</f>
        <v>333</v>
      </c>
      <c r="H2" s="79" t="n">
        <f aca="false">INDEX($F$9:$CQ$9,$B$6)</f>
        <v>6.8</v>
      </c>
      <c r="I2" s="80" t="n">
        <f aca="false">INT(K2)</f>
        <v>0</v>
      </c>
      <c r="J2" s="81" t="str">
        <f aca="false">IF(I2=0,"","d")</f>
        <v/>
      </c>
      <c r="K2" s="82" t="n">
        <f aca="false">IF(ISERROR(H2),0,$F$2/$H$2/24)</f>
        <v>0.0967157365815956</v>
      </c>
      <c r="L2" s="83" t="n">
        <f aca="false">INT(K2+K3)</f>
        <v>0</v>
      </c>
      <c r="M2" s="84" t="str">
        <f aca="false">IF(L2=0,"","d")</f>
        <v/>
      </c>
      <c r="N2" s="82" t="n">
        <f aca="false">K2+K3</f>
        <v>0.197540742623389</v>
      </c>
    </row>
    <row r="3" customFormat="false" ht="36.55" hidden="false" customHeight="true" outlineLevel="0" collapsed="false">
      <c r="A3" s="85"/>
      <c r="B3" s="86"/>
      <c r="C3" s="87"/>
      <c r="D3" s="87"/>
      <c r="E3" s="74" t="s">
        <v>44</v>
      </c>
      <c r="F3" s="79" t="n">
        <f aca="false">SIN($B$8)/(SIN($B$9)*COS($B$8)+SIN($B$8)*COS($B$9))*$B$2</f>
        <v>16.4546409860206</v>
      </c>
      <c r="G3" s="74" t="n">
        <f aca="false">INDEX($C$13:$C$102,$B$7)</f>
        <v>53</v>
      </c>
      <c r="H3" s="79" t="n">
        <f aca="false">INDEX($B$13:$B$102,$B$7)</f>
        <v>6.8</v>
      </c>
      <c r="I3" s="83" t="n">
        <f aca="false">INT(K3)</f>
        <v>0</v>
      </c>
      <c r="J3" s="81" t="str">
        <f aca="false">IF(I3=0,"","d")</f>
        <v/>
      </c>
      <c r="K3" s="82" t="n">
        <f aca="false">IF(ISERROR(H3),0,$F$3/$H$3/24)</f>
        <v>0.100825006041793</v>
      </c>
      <c r="L3" s="83"/>
      <c r="M3" s="83"/>
      <c r="N3" s="82"/>
    </row>
    <row r="5" customFormat="false" ht="12.8" hidden="true" customHeight="false" outlineLevel="0" collapsed="false">
      <c r="D5" s="88" t="s">
        <v>45</v>
      </c>
      <c r="E5" s="89"/>
      <c r="F5" s="89" t="n">
        <f aca="false">MAX($F$7:$CQ$7)</f>
        <v>5.2098957055597</v>
      </c>
    </row>
    <row r="6" customFormat="false" ht="12.8" hidden="true" customHeight="false" outlineLevel="0" collapsed="false">
      <c r="A6" s="0" t="s">
        <v>46</v>
      </c>
      <c r="B6" s="0" t="n">
        <f aca="false">MATCH($F$5,$F$7:$CQ$7,0)</f>
        <v>42</v>
      </c>
      <c r="D6" s="90"/>
      <c r="E6" s="90"/>
    </row>
    <row r="7" customFormat="false" ht="12.8" hidden="true" customHeight="false" outlineLevel="0" collapsed="false">
      <c r="A7" s="0" t="s">
        <v>47</v>
      </c>
      <c r="B7" s="0" t="n">
        <f aca="false">MATCH($F$5,$A$13:$A$102,0)</f>
        <v>39</v>
      </c>
      <c r="F7" s="0" t="n">
        <f aca="false">MAX(F$13:F$102)</f>
        <v>0</v>
      </c>
      <c r="G7" s="0" t="n">
        <f aca="false">MAX(G$13:G$102)</f>
        <v>0</v>
      </c>
      <c r="H7" s="0" t="n">
        <f aca="false">MAX(H$13:H$102)</f>
        <v>0</v>
      </c>
      <c r="I7" s="0" t="n">
        <f aca="false">MAX(I$13:I$102)</f>
        <v>0</v>
      </c>
      <c r="J7" s="0" t="n">
        <f aca="false">MAX(J$13:J$102)</f>
        <v>0</v>
      </c>
      <c r="K7" s="0" t="n">
        <f aca="false">MAX(K$13:K$102)</f>
        <v>0</v>
      </c>
      <c r="L7" s="0" t="n">
        <f aca="false">MAX(L$13:L$102)</f>
        <v>0</v>
      </c>
      <c r="M7" s="0" t="n">
        <f aca="false">MAX(M$13:M$102)</f>
        <v>0</v>
      </c>
      <c r="N7" s="0" t="n">
        <f aca="false">MAX(N$13:N$102)</f>
        <v>0</v>
      </c>
      <c r="O7" s="0" t="n">
        <f aca="false">MAX(O$13:O$102)</f>
        <v>0</v>
      </c>
      <c r="P7" s="0" t="n">
        <f aca="false">MAX(P$13:P$102)</f>
        <v>0</v>
      </c>
      <c r="Q7" s="0" t="n">
        <f aca="false">MAX(Q$13:Q$102)</f>
        <v>0</v>
      </c>
      <c r="R7" s="0" t="n">
        <f aca="false">MAX(R$13:R$102)</f>
        <v>0</v>
      </c>
      <c r="S7" s="0" t="n">
        <f aca="false">MAX(S$13:S$102)</f>
        <v>0</v>
      </c>
      <c r="T7" s="0" t="n">
        <f aca="false">MAX(T$13:T$102)</f>
        <v>0</v>
      </c>
      <c r="U7" s="0" t="n">
        <f aca="false">MAX(U$13:U$102)</f>
        <v>0</v>
      </c>
      <c r="V7" s="0" t="n">
        <f aca="false">MAX(V$13:V$102)</f>
        <v>0</v>
      </c>
      <c r="W7" s="0" t="n">
        <f aca="false">MAX(W$13:W$102)</f>
        <v>0</v>
      </c>
      <c r="X7" s="0" t="n">
        <f aca="false">MAX(X$13:X$102)</f>
        <v>0</v>
      </c>
      <c r="Y7" s="0" t="n">
        <f aca="false">MAX(Y$13:Y$102)</f>
        <v>0</v>
      </c>
      <c r="Z7" s="0" t="n">
        <f aca="false">MAX(Z$13:Z$102)</f>
        <v>0</v>
      </c>
      <c r="AA7" s="0" t="n">
        <f aca="false">MAX(AA$13:AA$102)</f>
        <v>0</v>
      </c>
      <c r="AB7" s="0" t="n">
        <f aca="false">MAX(AB$13:AB$102)</f>
        <v>0</v>
      </c>
      <c r="AC7" s="0" t="n">
        <f aca="false">MAX(AC$13:AC$102)</f>
        <v>0</v>
      </c>
      <c r="AD7" s="0" t="n">
        <f aca="false">MAX(AD$13:AD$102)</f>
        <v>0</v>
      </c>
      <c r="AE7" s="0" t="n">
        <f aca="false">MAX(AE$13:AE$102)</f>
        <v>0</v>
      </c>
      <c r="AF7" s="0" t="n">
        <f aca="false">MAX(AF$13:AF$102)</f>
        <v>0</v>
      </c>
      <c r="AG7" s="0" t="n">
        <f aca="false">MAX(AG$13:AG$102)</f>
        <v>0</v>
      </c>
      <c r="AH7" s="0" t="n">
        <f aca="false">MAX(AH$13:AH$102)</f>
        <v>0</v>
      </c>
      <c r="AI7" s="0" t="n">
        <f aca="false">MAX(AI$13:AI$102)</f>
        <v>0</v>
      </c>
      <c r="AJ7" s="0" t="n">
        <f aca="false">MAX(AJ$13:AJ$102)</f>
        <v>0</v>
      </c>
      <c r="AK7" s="0" t="n">
        <f aca="false">MAX(AK$13:AK$102)</f>
        <v>0</v>
      </c>
      <c r="AL7" s="0" t="n">
        <f aca="false">MAX(AL$13:AL$102)</f>
        <v>0</v>
      </c>
      <c r="AM7" s="0" t="n">
        <f aca="false">MAX(AM$13:AM$102)</f>
        <v>0</v>
      </c>
      <c r="AN7" s="0" t="n">
        <f aca="false">MAX(AN$13:AN$102)</f>
        <v>0</v>
      </c>
      <c r="AO7" s="0" t="n">
        <f aca="false">MAX(AO$13:AO$102)</f>
        <v>0</v>
      </c>
      <c r="AP7" s="0" t="n">
        <f aca="false">MAX(AP$13:AP$102)</f>
        <v>3.93293154420413</v>
      </c>
      <c r="AQ7" s="0" t="n">
        <f aca="false">MAX(AQ$13:AQ$102)</f>
        <v>4.26252765729301</v>
      </c>
      <c r="AR7" s="0" t="n">
        <f aca="false">MAX(AR$13:AR$102)</f>
        <v>4.55060563723794</v>
      </c>
      <c r="AS7" s="0" t="n">
        <f aca="false">MAX(AS$13:AS$102)</f>
        <v>4.80183108310595</v>
      </c>
      <c r="AT7" s="0" t="n">
        <f aca="false">MAX(AT$13:AT$102)</f>
        <v>5.02036289266218</v>
      </c>
      <c r="AU7" s="0" t="n">
        <f aca="false">MAX(AU$13:AU$102)</f>
        <v>5.2098957055597</v>
      </c>
      <c r="AV7" s="0" t="n">
        <f aca="false">MAX(AV$13:AV$102)</f>
        <v>5.20912300941259</v>
      </c>
      <c r="AW7" s="0" t="n">
        <f aca="false">MAX(AW$13:AW$102)</f>
        <v>5.20654460789299</v>
      </c>
      <c r="AX7" s="0" t="n">
        <f aca="false">MAX(AX$13:AX$102)</f>
        <v>5.20223332151561</v>
      </c>
      <c r="AY7" s="0" t="n">
        <f aca="false">MAX(AY$13:AY$102)</f>
        <v>5.19625903203874</v>
      </c>
      <c r="AZ7" s="0" t="n">
        <f aca="false">MAX(AZ$13:AZ$102)</f>
        <v>5.18868869781692</v>
      </c>
      <c r="BA7" s="0" t="n">
        <f aca="false">MAX(BA$13:BA$102)</f>
        <v>5.17116236956269</v>
      </c>
      <c r="BB7" s="0" t="n">
        <f aca="false">MAX(BB$13:BB$102)</f>
        <v>5.15266227873673</v>
      </c>
      <c r="BC7" s="0" t="n">
        <f aca="false">MAX(BC$13:BC$102)</f>
        <v>5.13369194023208</v>
      </c>
      <c r="BD7" s="0" t="n">
        <f aca="false">MAX(BD$13:BD$102)</f>
        <v>5.11823492998364</v>
      </c>
      <c r="BE7" s="0" t="n">
        <f aca="false">MAX(BE$13:BE$102)</f>
        <v>5.10162197008987</v>
      </c>
      <c r="BF7" s="0" t="n">
        <f aca="false">MAX(BF$13:BF$102)</f>
        <v>5.08389531898743</v>
      </c>
      <c r="BG7" s="0" t="n">
        <f aca="false">MAX(BG$13:BG$102)</f>
        <v>5.06509505323443</v>
      </c>
      <c r="BH7" s="0" t="n">
        <f aca="false">MAX(BH$13:BH$102)</f>
        <v>5.04525913079836</v>
      </c>
      <c r="BI7" s="0" t="n">
        <f aca="false">MAX(BI$13:BI$102)</f>
        <v>5.02442345480425</v>
      </c>
      <c r="BJ7" s="0" t="n">
        <f aca="false">MAX(BJ$13:BJ$102)</f>
        <v>5.00262193724999</v>
      </c>
      <c r="BK7" s="0" t="n">
        <f aca="false">MAX(BK$13:BK$102)</f>
        <v>4.9798865622652</v>
      </c>
      <c r="BL7" s="0" t="n">
        <f aca="false">MAX(BL$13:BL$102)</f>
        <v>4.9562474485517</v>
      </c>
      <c r="BM7" s="0" t="n">
        <f aca="false">MAX(BM$13:BM$102)</f>
        <v>4.93173291069832</v>
      </c>
      <c r="BN7" s="0" t="n">
        <f aca="false">MAX(BN$13:BN$102)</f>
        <v>4.90636951911144</v>
      </c>
      <c r="BO7" s="0" t="n">
        <f aca="false">MAX(BO$13:BO$102)</f>
        <v>4.88018215834517</v>
      </c>
      <c r="BP7" s="0" t="n">
        <f aca="false">MAX(BP$13:BP$102)</f>
        <v>4.94248889426365</v>
      </c>
      <c r="BQ7" s="0" t="n">
        <f aca="false">MAX(BQ$13:BQ$102)</f>
        <v>4.99348667220488</v>
      </c>
      <c r="BR7" s="0" t="n">
        <f aca="false">MAX(BR$13:BR$102)</f>
        <v>5.034453672436</v>
      </c>
      <c r="BS7" s="0" t="n">
        <f aca="false">MAX(BS$13:BS$102)</f>
        <v>5.06649716263252</v>
      </c>
      <c r="BT7" s="0" t="n">
        <f aca="false">MAX(BT$13:BT$102)</f>
        <v>5.09057938298727</v>
      </c>
      <c r="BU7" s="0" t="n">
        <f aca="false">MAX(BU$13:BU$102)</f>
        <v>5.10469385859276</v>
      </c>
      <c r="BV7" s="0" t="n">
        <f aca="false">MAX(BV$13:BV$102)</f>
        <v>5.11285577179698</v>
      </c>
      <c r="BW7" s="0" t="n">
        <f aca="false">MAX(BW$13:BW$102)</f>
        <v>5.11564286824587</v>
      </c>
      <c r="BX7" s="0" t="n">
        <f aca="false">MAX(BX$13:BX$102)</f>
        <v>5.11356483584819</v>
      </c>
      <c r="BY7" s="0" t="n">
        <f aca="false">MAX(BY$13:BY$102)</f>
        <v>5.10707213532327</v>
      </c>
      <c r="BZ7" s="0" t="n">
        <f aca="false">MAX(BZ$13:BZ$102)</f>
        <v>5.06022369857409</v>
      </c>
      <c r="CA7" s="0" t="n">
        <f aca="false">MAX(CA$13:CA$102)</f>
        <v>5.01312185782018</v>
      </c>
      <c r="CB7" s="0" t="n">
        <f aca="false">MAX(CB$13:CB$102)</f>
        <v>4.9657587687625</v>
      </c>
      <c r="CC7" s="0" t="n">
        <f aca="false">MAX(CC$13:CC$102)</f>
        <v>4.91812605014414</v>
      </c>
      <c r="CD7" s="0" t="n">
        <f aca="false">MAX(CD$13:CD$102)</f>
        <v>4.87021478513368</v>
      </c>
      <c r="CE7" s="0" t="n">
        <f aca="false">MAX(CE$13:CE$102)</f>
        <v>4.82125134763283</v>
      </c>
      <c r="CF7" s="0" t="n">
        <f aca="false">MAX(CF$13:CF$102)</f>
        <v>4.77202712442256</v>
      </c>
      <c r="CG7" s="0" t="n">
        <f aca="false">MAX(CG$13:CG$102)</f>
        <v>4.72252992953133</v>
      </c>
      <c r="CH7" s="0" t="n">
        <f aca="false">MAX(CH$13:CH$102)</f>
        <v>4.67274712266205</v>
      </c>
      <c r="CI7" s="0" t="n">
        <f aca="false">MAX(CI$13:CI$102)</f>
        <v>4.62266559704266</v>
      </c>
      <c r="CJ7" s="0" t="n">
        <f aca="false">MAX(CJ$13:CJ$102)</f>
        <v>4.56955199216957</v>
      </c>
      <c r="CK7" s="0" t="n">
        <f aca="false">MAX(CK$13:CK$102)</f>
        <v>4.51622765559781</v>
      </c>
      <c r="CL7" s="0" t="n">
        <f aca="false">MAX(CL$13:CL$102)</f>
        <v>4.46267370277198</v>
      </c>
      <c r="CM7" s="0" t="n">
        <f aca="false">MAX(CM$13:CM$102)</f>
        <v>4.40887097148173</v>
      </c>
      <c r="CN7" s="0" t="n">
        <f aca="false">MAX(CN$13:CN$102)</f>
        <v>4.35479999159597</v>
      </c>
      <c r="CO7" s="0" t="n">
        <f aca="false">MAX(CO$13:CO$102)</f>
        <v>4.29547191278362</v>
      </c>
      <c r="CP7" s="0" t="n">
        <f aca="false">MAX(CP$13:CP$102)</f>
        <v>4.23598470622413</v>
      </c>
      <c r="CQ7" s="0" t="n">
        <f aca="false">MAX(CQ$13:CQ$102)</f>
        <v>4.176314331504</v>
      </c>
    </row>
    <row r="8" customFormat="false" ht="12.8" hidden="true" customHeight="false" outlineLevel="0" collapsed="false">
      <c r="A8" s="2" t="s">
        <v>48</v>
      </c>
      <c r="B8" s="89" t="n">
        <f aca="false">INDEX($F$12:$CQ$12,$B$6)</f>
        <v>0.715584993317675</v>
      </c>
    </row>
    <row r="9" customFormat="false" ht="12.8" hidden="true" customHeight="false" outlineLevel="0" collapsed="false">
      <c r="A9" s="2" t="s">
        <v>49</v>
      </c>
      <c r="B9" s="89" t="n">
        <f aca="false">INDEX($E$13:$E$102,$B$7)</f>
        <v>0.680678408277788</v>
      </c>
      <c r="E9" s="2" t="s">
        <v>50</v>
      </c>
      <c r="F9" s="91" t="n">
        <f aca="false">IF(ISNA(INDEX(vmg!$B$6:$B$151,MATCH(F$10,vmg!$F$6:$F$151,0))),IF(ISNA(INDEX(vmg!$B$6:$B$151,MATCH(F$10,vmg!$D$6:$D$151,0))),0,INDEX(vmg!$B$6:$B$151,MATCH(F$10,vmg!$D$6:$D$151,0))),INDEX(vmg!$B$6:$B$151,MATCH(F$10,vmg!$F$6:$F$151,0)))</f>
        <v>0</v>
      </c>
      <c r="G9" s="91" t="n">
        <f aca="false">IF(ISNA(INDEX(vmg!$B$6:$B$151,MATCH(G$10,vmg!$F$6:$F$151,0))),IF(ISNA(INDEX(vmg!$B$6:$B$151,MATCH(G$10,vmg!$D$6:$D$151,0))),0,INDEX(vmg!$B$6:$B$151,MATCH(G$10,vmg!$D$6:$D$151,0))),INDEX(vmg!$B$6:$B$151,MATCH(G$10,vmg!$F$6:$F$151,0)))</f>
        <v>0</v>
      </c>
      <c r="H9" s="91" t="n">
        <f aca="false">IF(ISNA(INDEX(vmg!$B$6:$B$151,MATCH(H$10,vmg!$F$6:$F$151,0))),IF(ISNA(INDEX(vmg!$B$6:$B$151,MATCH(H$10,vmg!$D$6:$D$151,0))),0,INDEX(vmg!$B$6:$B$151,MATCH(H$10,vmg!$D$6:$D$151,0))),INDEX(vmg!$B$6:$B$151,MATCH(H$10,vmg!$F$6:$F$151,0)))</f>
        <v>0</v>
      </c>
      <c r="I9" s="91" t="n">
        <f aca="false">IF(ISNA(INDEX(vmg!$B$6:$B$151,MATCH(I$10,vmg!$F$6:$F$151,0))),IF(ISNA(INDEX(vmg!$B$6:$B$151,MATCH(I$10,vmg!$D$6:$D$151,0))),0,INDEX(vmg!$B$6:$B$151,MATCH(I$10,vmg!$D$6:$D$151,0))),INDEX(vmg!$B$6:$B$151,MATCH(I$10,vmg!$F$6:$F$151,0)))</f>
        <v>0</v>
      </c>
      <c r="J9" s="91" t="n">
        <f aca="false">IF(ISNA(INDEX(vmg!$B$6:$B$151,MATCH(J$10,vmg!$F$6:$F$151,0))),IF(ISNA(INDEX(vmg!$B$6:$B$151,MATCH(J$10,vmg!$D$6:$D$151,0))),0,INDEX(vmg!$B$6:$B$151,MATCH(J$10,vmg!$D$6:$D$151,0))),INDEX(vmg!$B$6:$B$151,MATCH(J$10,vmg!$F$6:$F$151,0)))</f>
        <v>0</v>
      </c>
      <c r="K9" s="91" t="n">
        <f aca="false">IF(ISNA(INDEX(vmg!$B$6:$B$151,MATCH(K$10,vmg!$F$6:$F$151,0))),IF(ISNA(INDEX(vmg!$B$6:$B$151,MATCH(K$10,vmg!$D$6:$D$151,0))),0,INDEX(vmg!$B$6:$B$151,MATCH(K$10,vmg!$D$6:$D$151,0))),INDEX(vmg!$B$6:$B$151,MATCH(K$10,vmg!$F$6:$F$151,0)))</f>
        <v>0</v>
      </c>
      <c r="L9" s="91" t="n">
        <f aca="false">IF(ISNA(INDEX(vmg!$B$6:$B$151,MATCH(L$10,vmg!$F$6:$F$151,0))),IF(ISNA(INDEX(vmg!$B$6:$B$151,MATCH(L$10,vmg!$D$6:$D$151,0))),0,INDEX(vmg!$B$6:$B$151,MATCH(L$10,vmg!$D$6:$D$151,0))),INDEX(vmg!$B$6:$B$151,MATCH(L$10,vmg!$F$6:$F$151,0)))</f>
        <v>0</v>
      </c>
      <c r="M9" s="91" t="n">
        <f aca="false">IF(ISNA(INDEX(vmg!$B$6:$B$151,MATCH(M$10,vmg!$F$6:$F$151,0))),IF(ISNA(INDEX(vmg!$B$6:$B$151,MATCH(M$10,vmg!$D$6:$D$151,0))),0,INDEX(vmg!$B$6:$B$151,MATCH(M$10,vmg!$D$6:$D$151,0))),INDEX(vmg!$B$6:$B$151,MATCH(M$10,vmg!$F$6:$F$151,0)))</f>
        <v>0</v>
      </c>
      <c r="N9" s="91" t="n">
        <f aca="false">IF(ISNA(INDEX(vmg!$B$6:$B$151,MATCH(N$10,vmg!$F$6:$F$151,0))),IF(ISNA(INDEX(vmg!$B$6:$B$151,MATCH(N$10,vmg!$D$6:$D$151,0))),0,INDEX(vmg!$B$6:$B$151,MATCH(N$10,vmg!$D$6:$D$151,0))),INDEX(vmg!$B$6:$B$151,MATCH(N$10,vmg!$F$6:$F$151,0)))</f>
        <v>0</v>
      </c>
      <c r="O9" s="91" t="n">
        <f aca="false">IF(ISNA(INDEX(vmg!$B$6:$B$151,MATCH(O$10,vmg!$F$6:$F$151,0))),IF(ISNA(INDEX(vmg!$B$6:$B$151,MATCH(O$10,vmg!$D$6:$D$151,0))),0,INDEX(vmg!$B$6:$B$151,MATCH(O$10,vmg!$D$6:$D$151,0))),INDEX(vmg!$B$6:$B$151,MATCH(O$10,vmg!$F$6:$F$151,0)))</f>
        <v>0</v>
      </c>
      <c r="P9" s="91" t="n">
        <f aca="false">IF(ISNA(INDEX(vmg!$B$6:$B$151,MATCH(P$10,vmg!$F$6:$F$151,0))),IF(ISNA(INDEX(vmg!$B$6:$B$151,MATCH(P$10,vmg!$D$6:$D$151,0))),0,INDEX(vmg!$B$6:$B$151,MATCH(P$10,vmg!$D$6:$D$151,0))),INDEX(vmg!$B$6:$B$151,MATCH(P$10,vmg!$F$6:$F$151,0)))</f>
        <v>0</v>
      </c>
      <c r="Q9" s="91" t="n">
        <f aca="false">IF(ISNA(INDEX(vmg!$B$6:$B$151,MATCH(Q$10,vmg!$F$6:$F$151,0))),IF(ISNA(INDEX(vmg!$B$6:$B$151,MATCH(Q$10,vmg!$D$6:$D$151,0))),0,INDEX(vmg!$B$6:$B$151,MATCH(Q$10,vmg!$D$6:$D$151,0))),INDEX(vmg!$B$6:$B$151,MATCH(Q$10,vmg!$F$6:$F$151,0)))</f>
        <v>0</v>
      </c>
      <c r="R9" s="91" t="n">
        <f aca="false">IF(ISNA(INDEX(vmg!$B$6:$B$151,MATCH(R$10,vmg!$F$6:$F$151,0))),IF(ISNA(INDEX(vmg!$B$6:$B$151,MATCH(R$10,vmg!$D$6:$D$151,0))),0,INDEX(vmg!$B$6:$B$151,MATCH(R$10,vmg!$D$6:$D$151,0))),INDEX(vmg!$B$6:$B$151,MATCH(R$10,vmg!$F$6:$F$151,0)))</f>
        <v>0</v>
      </c>
      <c r="S9" s="91" t="n">
        <f aca="false">IF(ISNA(INDEX(vmg!$B$6:$B$151,MATCH(S$10,vmg!$F$6:$F$151,0))),IF(ISNA(INDEX(vmg!$B$6:$B$151,MATCH(S$10,vmg!$D$6:$D$151,0))),0,INDEX(vmg!$B$6:$B$151,MATCH(S$10,vmg!$D$6:$D$151,0))),INDEX(vmg!$B$6:$B$151,MATCH(S$10,vmg!$F$6:$F$151,0)))</f>
        <v>0</v>
      </c>
      <c r="T9" s="91" t="n">
        <f aca="false">IF(ISNA(INDEX(vmg!$B$6:$B$151,MATCH(T$10,vmg!$F$6:$F$151,0))),IF(ISNA(INDEX(vmg!$B$6:$B$151,MATCH(T$10,vmg!$D$6:$D$151,0))),0,INDEX(vmg!$B$6:$B$151,MATCH(T$10,vmg!$D$6:$D$151,0))),INDEX(vmg!$B$6:$B$151,MATCH(T$10,vmg!$F$6:$F$151,0)))</f>
        <v>0</v>
      </c>
      <c r="U9" s="91" t="n">
        <f aca="false">IF(ISNA(INDEX(vmg!$B$6:$B$151,MATCH(U$10,vmg!$F$6:$F$151,0))),IF(ISNA(INDEX(vmg!$B$6:$B$151,MATCH(U$10,vmg!$D$6:$D$151,0))),0,INDEX(vmg!$B$6:$B$151,MATCH(U$10,vmg!$D$6:$D$151,0))),INDEX(vmg!$B$6:$B$151,MATCH(U$10,vmg!$F$6:$F$151,0)))</f>
        <v>0</v>
      </c>
      <c r="V9" s="91" t="n">
        <f aca="false">IF(ISNA(INDEX(vmg!$B$6:$B$151,MATCH(V$10,vmg!$F$6:$F$151,0))),IF(ISNA(INDEX(vmg!$B$6:$B$151,MATCH(V$10,vmg!$D$6:$D$151,0))),0,INDEX(vmg!$B$6:$B$151,MATCH(V$10,vmg!$D$6:$D$151,0))),INDEX(vmg!$B$6:$B$151,MATCH(V$10,vmg!$F$6:$F$151,0)))</f>
        <v>0</v>
      </c>
      <c r="W9" s="91" t="n">
        <f aca="false">IF(ISNA(INDEX(vmg!$B$6:$B$151,MATCH(W$10,vmg!$F$6:$F$151,0))),IF(ISNA(INDEX(vmg!$B$6:$B$151,MATCH(W$10,vmg!$D$6:$D$151,0))),0,INDEX(vmg!$B$6:$B$151,MATCH(W$10,vmg!$D$6:$D$151,0))),INDEX(vmg!$B$6:$B$151,MATCH(W$10,vmg!$F$6:$F$151,0)))</f>
        <v>0</v>
      </c>
      <c r="X9" s="91" t="n">
        <f aca="false">IF(ISNA(INDEX(vmg!$B$6:$B$151,MATCH(X$10,vmg!$F$6:$F$151,0))),IF(ISNA(INDEX(vmg!$B$6:$B$151,MATCH(X$10,vmg!$D$6:$D$151,0))),0,INDEX(vmg!$B$6:$B$151,MATCH(X$10,vmg!$D$6:$D$151,0))),INDEX(vmg!$B$6:$B$151,MATCH(X$10,vmg!$F$6:$F$151,0)))</f>
        <v>0</v>
      </c>
      <c r="Y9" s="91" t="n">
        <f aca="false">IF(ISNA(INDEX(vmg!$B$6:$B$151,MATCH(Y$10,vmg!$F$6:$F$151,0))),IF(ISNA(INDEX(vmg!$B$6:$B$151,MATCH(Y$10,vmg!$D$6:$D$151,0))),0,INDEX(vmg!$B$6:$B$151,MATCH(Y$10,vmg!$D$6:$D$151,0))),INDEX(vmg!$B$6:$B$151,MATCH(Y$10,vmg!$F$6:$F$151,0)))</f>
        <v>0</v>
      </c>
      <c r="Z9" s="91" t="n">
        <f aca="false">IF(ISNA(INDEX(vmg!$B$6:$B$151,MATCH(Z$10,vmg!$F$6:$F$151,0))),IF(ISNA(INDEX(vmg!$B$6:$B$151,MATCH(Z$10,vmg!$D$6:$D$151,0))),0,INDEX(vmg!$B$6:$B$151,MATCH(Z$10,vmg!$D$6:$D$151,0))),INDEX(vmg!$B$6:$B$151,MATCH(Z$10,vmg!$F$6:$F$151,0)))</f>
        <v>0</v>
      </c>
      <c r="AA9" s="91" t="n">
        <f aca="false">IF(ISNA(INDEX(vmg!$B$6:$B$151,MATCH(AA$10,vmg!$F$6:$F$151,0))),IF(ISNA(INDEX(vmg!$B$6:$B$151,MATCH(AA$10,vmg!$D$6:$D$151,0))),0,INDEX(vmg!$B$6:$B$151,MATCH(AA$10,vmg!$D$6:$D$151,0))),INDEX(vmg!$B$6:$B$151,MATCH(AA$10,vmg!$F$6:$F$151,0)))</f>
        <v>0</v>
      </c>
      <c r="AB9" s="91" t="n">
        <f aca="false">IF(ISNA(INDEX(vmg!$B$6:$B$151,MATCH(AB$10,vmg!$F$6:$F$151,0))),IF(ISNA(INDEX(vmg!$B$6:$B$151,MATCH(AB$10,vmg!$D$6:$D$151,0))),0,INDEX(vmg!$B$6:$B$151,MATCH(AB$10,vmg!$D$6:$D$151,0))),INDEX(vmg!$B$6:$B$151,MATCH(AB$10,vmg!$F$6:$F$151,0)))</f>
        <v>0</v>
      </c>
      <c r="AC9" s="91" t="n">
        <f aca="false">IF(ISNA(INDEX(vmg!$B$6:$B$151,MATCH(AC$10,vmg!$F$6:$F$151,0))),IF(ISNA(INDEX(vmg!$B$6:$B$151,MATCH(AC$10,vmg!$D$6:$D$151,0))),0,INDEX(vmg!$B$6:$B$151,MATCH(AC$10,vmg!$D$6:$D$151,0))),INDEX(vmg!$B$6:$B$151,MATCH(AC$10,vmg!$F$6:$F$151,0)))</f>
        <v>0</v>
      </c>
      <c r="AD9" s="91" t="n">
        <f aca="false">IF(ISNA(INDEX(vmg!$B$6:$B$151,MATCH(AD$10,vmg!$F$6:$F$151,0))),IF(ISNA(INDEX(vmg!$B$6:$B$151,MATCH(AD$10,vmg!$D$6:$D$151,0))),0,INDEX(vmg!$B$6:$B$151,MATCH(AD$10,vmg!$D$6:$D$151,0))),INDEX(vmg!$B$6:$B$151,MATCH(AD$10,vmg!$F$6:$F$151,0)))</f>
        <v>0</v>
      </c>
      <c r="AE9" s="91" t="n">
        <f aca="false">IF(ISNA(INDEX(vmg!$B$6:$B$151,MATCH(AE$10,vmg!$F$6:$F$151,0))),IF(ISNA(INDEX(vmg!$B$6:$B$151,MATCH(AE$10,vmg!$D$6:$D$151,0))),0,INDEX(vmg!$B$6:$B$151,MATCH(AE$10,vmg!$D$6:$D$151,0))),INDEX(vmg!$B$6:$B$151,MATCH(AE$10,vmg!$F$6:$F$151,0)))</f>
        <v>0</v>
      </c>
      <c r="AF9" s="91" t="n">
        <f aca="false">IF(ISNA(INDEX(vmg!$B$6:$B$151,MATCH(AF$10,vmg!$F$6:$F$151,0))),IF(ISNA(INDEX(vmg!$B$6:$B$151,MATCH(AF$10,vmg!$D$6:$D$151,0))),0,INDEX(vmg!$B$6:$B$151,MATCH(AF$10,vmg!$D$6:$D$151,0))),INDEX(vmg!$B$6:$B$151,MATCH(AF$10,vmg!$F$6:$F$151,0)))</f>
        <v>0</v>
      </c>
      <c r="AG9" s="91" t="n">
        <f aca="false">IF(ISNA(INDEX(vmg!$B$6:$B$151,MATCH(AG$10,vmg!$F$6:$F$151,0))),IF(ISNA(INDEX(vmg!$B$6:$B$151,MATCH(AG$10,vmg!$D$6:$D$151,0))),0,INDEX(vmg!$B$6:$B$151,MATCH(AG$10,vmg!$D$6:$D$151,0))),INDEX(vmg!$B$6:$B$151,MATCH(AG$10,vmg!$F$6:$F$151,0)))</f>
        <v>0</v>
      </c>
      <c r="AH9" s="91" t="n">
        <f aca="false">IF(ISNA(INDEX(vmg!$B$6:$B$151,MATCH(AH$10,vmg!$F$6:$F$151,0))),IF(ISNA(INDEX(vmg!$B$6:$B$151,MATCH(AH$10,vmg!$D$6:$D$151,0))),0,INDEX(vmg!$B$6:$B$151,MATCH(AH$10,vmg!$D$6:$D$151,0))),INDEX(vmg!$B$6:$B$151,MATCH(AH$10,vmg!$F$6:$F$151,0)))</f>
        <v>0</v>
      </c>
      <c r="AI9" s="91" t="n">
        <f aca="false">IF(ISNA(INDEX(vmg!$B$6:$B$151,MATCH(AI$10,vmg!$F$6:$F$151,0))),IF(ISNA(INDEX(vmg!$B$6:$B$151,MATCH(AI$10,vmg!$D$6:$D$151,0))),0,INDEX(vmg!$B$6:$B$151,MATCH(AI$10,vmg!$D$6:$D$151,0))),INDEX(vmg!$B$6:$B$151,MATCH(AI$10,vmg!$F$6:$F$151,0)))</f>
        <v>0</v>
      </c>
      <c r="AJ9" s="91" t="n">
        <f aca="false">IF(ISNA(INDEX(vmg!$B$6:$B$151,MATCH(AJ$10,vmg!$F$6:$F$151,0))),IF(ISNA(INDEX(vmg!$B$6:$B$151,MATCH(AJ$10,vmg!$D$6:$D$151,0))),0,INDEX(vmg!$B$6:$B$151,MATCH(AJ$10,vmg!$D$6:$D$151,0))),INDEX(vmg!$B$6:$B$151,MATCH(AJ$10,vmg!$F$6:$F$151,0)))</f>
        <v>0</v>
      </c>
      <c r="AK9" s="91" t="n">
        <f aca="false">IF(ISNA(INDEX(vmg!$B$6:$B$151,MATCH(AK$10,vmg!$F$6:$F$151,0))),IF(ISNA(INDEX(vmg!$B$6:$B$151,MATCH(AK$10,vmg!$D$6:$D$151,0))),0,INDEX(vmg!$B$6:$B$151,MATCH(AK$10,vmg!$D$6:$D$151,0))),INDEX(vmg!$B$6:$B$151,MATCH(AK$10,vmg!$F$6:$F$151,0)))</f>
        <v>0</v>
      </c>
      <c r="AL9" s="91" t="n">
        <f aca="false">IF(ISNA(INDEX(vmg!$B$6:$B$151,MATCH(AL$10,vmg!$F$6:$F$151,0))),IF(ISNA(INDEX(vmg!$B$6:$B$151,MATCH(AL$10,vmg!$D$6:$D$151,0))),0,INDEX(vmg!$B$6:$B$151,MATCH(AL$10,vmg!$D$6:$D$151,0))),INDEX(vmg!$B$6:$B$151,MATCH(AL$10,vmg!$F$6:$F$151,0)))</f>
        <v>0</v>
      </c>
      <c r="AM9" s="91" t="n">
        <f aca="false">IF(ISNA(INDEX(vmg!$B$6:$B$151,MATCH(AM$10,vmg!$F$6:$F$151,0))),IF(ISNA(INDEX(vmg!$B$6:$B$151,MATCH(AM$10,vmg!$D$6:$D$151,0))),0,INDEX(vmg!$B$6:$B$151,MATCH(AM$10,vmg!$D$6:$D$151,0))),INDEX(vmg!$B$6:$B$151,MATCH(AM$10,vmg!$F$6:$F$151,0)))</f>
        <v>0</v>
      </c>
      <c r="AN9" s="91" t="n">
        <f aca="false">IF(ISNA(INDEX(vmg!$B$6:$B$151,MATCH(AN$10,vmg!$F$6:$F$151,0))),IF(ISNA(INDEX(vmg!$B$6:$B$151,MATCH(AN$10,vmg!$D$6:$D$151,0))),0,INDEX(vmg!$B$6:$B$151,MATCH(AN$10,vmg!$D$6:$D$151,0))),INDEX(vmg!$B$6:$B$151,MATCH(AN$10,vmg!$F$6:$F$151,0)))</f>
        <v>0</v>
      </c>
      <c r="AO9" s="91" t="n">
        <f aca="false">IF(ISNA(INDEX(vmg!$B$6:$B$151,MATCH(AO$10,vmg!$F$6:$F$151,0))),IF(ISNA(INDEX(vmg!$B$6:$B$151,MATCH(AO$10,vmg!$D$6:$D$151,0))),0,INDEX(vmg!$B$6:$B$151,MATCH(AO$10,vmg!$D$6:$D$151,0))),INDEX(vmg!$B$6:$B$151,MATCH(AO$10,vmg!$F$6:$F$151,0)))</f>
        <v>0</v>
      </c>
      <c r="AP9" s="91" t="n">
        <f aca="false">IF(ISNA(INDEX(vmg!$B$6:$B$151,MATCH(AP$10,vmg!$F$6:$F$151,0))),IF(ISNA(INDEX(vmg!$B$6:$B$151,MATCH(AP$10,vmg!$D$6:$D$151,0))),0,INDEX(vmg!$B$6:$B$151,MATCH(AP$10,vmg!$D$6:$D$151,0))),INDEX(vmg!$B$6:$B$151,MATCH(AP$10,vmg!$F$6:$F$151,0)))</f>
        <v>3.954</v>
      </c>
      <c r="AQ9" s="91" t="n">
        <f aca="false">IF(ISNA(INDEX(vmg!$B$6:$B$151,MATCH(AQ$10,vmg!$F$6:$F$151,0))),IF(ISNA(INDEX(vmg!$B$6:$B$151,MATCH(AQ$10,vmg!$D$6:$D$151,0))),0,INDEX(vmg!$B$6:$B$151,MATCH(AQ$10,vmg!$D$6:$D$151,0))),INDEX(vmg!$B$6:$B$151,MATCH(AQ$10,vmg!$F$6:$F$151,0)))</f>
        <v>4.5232</v>
      </c>
      <c r="AR9" s="91" t="n">
        <f aca="false">IF(ISNA(INDEX(vmg!$B$6:$B$151,MATCH(AR$10,vmg!$F$6:$F$151,0))),IF(ISNA(INDEX(vmg!$B$6:$B$151,MATCH(AR$10,vmg!$D$6:$D$151,0))),0,INDEX(vmg!$B$6:$B$151,MATCH(AR$10,vmg!$D$6:$D$151,0))),INDEX(vmg!$B$6:$B$151,MATCH(AR$10,vmg!$F$6:$F$151,0)))</f>
        <v>5.0924</v>
      </c>
      <c r="AS9" s="91" t="n">
        <f aca="false">IF(ISNA(INDEX(vmg!$B$6:$B$151,MATCH(AS$10,vmg!$F$6:$F$151,0))),IF(ISNA(INDEX(vmg!$B$6:$B$151,MATCH(AS$10,vmg!$D$6:$D$151,0))),0,INDEX(vmg!$B$6:$B$151,MATCH(AS$10,vmg!$D$6:$D$151,0))),INDEX(vmg!$B$6:$B$151,MATCH(AS$10,vmg!$F$6:$F$151,0)))</f>
        <v>5.6616</v>
      </c>
      <c r="AT9" s="91" t="n">
        <f aca="false">IF(ISNA(INDEX(vmg!$B$6:$B$151,MATCH(AT$10,vmg!$F$6:$F$151,0))),IF(ISNA(INDEX(vmg!$B$6:$B$151,MATCH(AT$10,vmg!$D$6:$D$151,0))),0,INDEX(vmg!$B$6:$B$151,MATCH(AT$10,vmg!$D$6:$D$151,0))),INDEX(vmg!$B$6:$B$151,MATCH(AT$10,vmg!$F$6:$F$151,0)))</f>
        <v>6.2308</v>
      </c>
      <c r="AU9" s="91" t="n">
        <f aca="false">IF(ISNA(INDEX(vmg!$B$6:$B$151,MATCH(AU$10,vmg!$F$6:$F$151,0))),IF(ISNA(INDEX(vmg!$B$6:$B$151,MATCH(AU$10,vmg!$D$6:$D$151,0))),0,INDEX(vmg!$B$6:$B$151,MATCH(AU$10,vmg!$D$6:$D$151,0))),INDEX(vmg!$B$6:$B$151,MATCH(AU$10,vmg!$F$6:$F$151,0)))</f>
        <v>6.8</v>
      </c>
      <c r="AV9" s="91" t="n">
        <f aca="false">IF(ISNA(INDEX(vmg!$B$6:$B$151,MATCH(AV$10,vmg!$F$6:$F$151,0))),IF(ISNA(INDEX(vmg!$B$6:$B$151,MATCH(AV$10,vmg!$D$6:$D$151,0))),0,INDEX(vmg!$B$6:$B$151,MATCH(AV$10,vmg!$D$6:$D$151,0))),INDEX(vmg!$B$6:$B$151,MATCH(AV$10,vmg!$F$6:$F$151,0)))</f>
        <v>6.9</v>
      </c>
      <c r="AW9" s="91" t="n">
        <f aca="false">IF(ISNA(INDEX(vmg!$B$6:$B$151,MATCH(AW$10,vmg!$F$6:$F$151,0))),IF(ISNA(INDEX(vmg!$B$6:$B$151,MATCH(AW$10,vmg!$D$6:$D$151,0))),0,INDEX(vmg!$B$6:$B$151,MATCH(AW$10,vmg!$D$6:$D$151,0))),INDEX(vmg!$B$6:$B$151,MATCH(AW$10,vmg!$F$6:$F$151,0)))</f>
        <v>7</v>
      </c>
      <c r="AX9" s="91" t="n">
        <f aca="false">IF(ISNA(INDEX(vmg!$B$6:$B$151,MATCH(AX$10,vmg!$F$6:$F$151,0))),IF(ISNA(INDEX(vmg!$B$6:$B$151,MATCH(AX$10,vmg!$D$6:$D$151,0))),0,INDEX(vmg!$B$6:$B$151,MATCH(AX$10,vmg!$D$6:$D$151,0))),INDEX(vmg!$B$6:$B$151,MATCH(AX$10,vmg!$F$6:$F$151,0)))</f>
        <v>7.1</v>
      </c>
      <c r="AY9" s="91" t="n">
        <f aca="false">IF(ISNA(INDEX(vmg!$B$6:$B$151,MATCH(AY$10,vmg!$F$6:$F$151,0))),IF(ISNA(INDEX(vmg!$B$6:$B$151,MATCH(AY$10,vmg!$D$6:$D$151,0))),0,INDEX(vmg!$B$6:$B$151,MATCH(AY$10,vmg!$D$6:$D$151,0))),INDEX(vmg!$B$6:$B$151,MATCH(AY$10,vmg!$F$6:$F$151,0)))</f>
        <v>7.2</v>
      </c>
      <c r="AZ9" s="91" t="n">
        <f aca="false">IF(ISNA(INDEX(vmg!$B$6:$B$151,MATCH(AZ$10,vmg!$F$6:$F$151,0))),IF(ISNA(INDEX(vmg!$B$6:$B$151,MATCH(AZ$10,vmg!$D$6:$D$151,0))),0,INDEX(vmg!$B$6:$B$151,MATCH(AZ$10,vmg!$D$6:$D$151,0))),INDEX(vmg!$B$6:$B$151,MATCH(AZ$10,vmg!$F$6:$F$151,0)))</f>
        <v>7.3</v>
      </c>
      <c r="BA9" s="91" t="n">
        <f aca="false">IF(ISNA(INDEX(vmg!$B$6:$B$151,MATCH(BA$10,vmg!$F$6:$F$151,0))),IF(ISNA(INDEX(vmg!$B$6:$B$151,MATCH(BA$10,vmg!$D$6:$D$151,0))),0,INDEX(vmg!$B$6:$B$151,MATCH(BA$10,vmg!$D$6:$D$151,0))),INDEX(vmg!$B$6:$B$151,MATCH(BA$10,vmg!$F$6:$F$151,0)))</f>
        <v>7.3728</v>
      </c>
      <c r="BB9" s="91" t="n">
        <f aca="false">IF(ISNA(INDEX(vmg!$B$6:$B$151,MATCH(BB$10,vmg!$F$6:$F$151,0))),IF(ISNA(INDEX(vmg!$B$6:$B$151,MATCH(BB$10,vmg!$D$6:$D$151,0))),0,INDEX(vmg!$B$6:$B$151,MATCH(BB$10,vmg!$D$6:$D$151,0))),INDEX(vmg!$B$6:$B$151,MATCH(BB$10,vmg!$F$6:$F$151,0)))</f>
        <v>7.4456</v>
      </c>
      <c r="BC9" s="91" t="n">
        <f aca="false">IF(ISNA(INDEX(vmg!$B$6:$B$151,MATCH(BC$10,vmg!$F$6:$F$151,0))),IF(ISNA(INDEX(vmg!$B$6:$B$151,MATCH(BC$10,vmg!$D$6:$D$151,0))),0,INDEX(vmg!$B$6:$B$151,MATCH(BC$10,vmg!$D$6:$D$151,0))),INDEX(vmg!$B$6:$B$151,MATCH(BC$10,vmg!$F$6:$F$151,0)))</f>
        <v>7.52</v>
      </c>
      <c r="BD9" s="91" t="n">
        <f aca="false">IF(ISNA(INDEX(vmg!$B$6:$B$151,MATCH(BD$10,vmg!$F$6:$F$151,0))),IF(ISNA(INDEX(vmg!$B$6:$B$151,MATCH(BD$10,vmg!$D$6:$D$151,0))),0,INDEX(vmg!$B$6:$B$151,MATCH(BD$10,vmg!$D$6:$D$151,0))),INDEX(vmg!$B$6:$B$151,MATCH(BD$10,vmg!$F$6:$F$151,0)))</f>
        <v>7.61</v>
      </c>
      <c r="BE9" s="91" t="n">
        <f aca="false">IF(ISNA(INDEX(vmg!$B$6:$B$151,MATCH(BE$10,vmg!$F$6:$F$151,0))),IF(ISNA(INDEX(vmg!$B$6:$B$151,MATCH(BE$10,vmg!$D$6:$D$151,0))),0,INDEX(vmg!$B$6:$B$151,MATCH(BE$10,vmg!$D$6:$D$151,0))),INDEX(vmg!$B$6:$B$151,MATCH(BE$10,vmg!$F$6:$F$151,0)))</f>
        <v>7.7</v>
      </c>
      <c r="BF9" s="91" t="n">
        <f aca="false">IF(ISNA(INDEX(vmg!$B$6:$B$151,MATCH(BF$10,vmg!$F$6:$F$151,0))),IF(ISNA(INDEX(vmg!$B$6:$B$151,MATCH(BF$10,vmg!$D$6:$D$151,0))),0,INDEX(vmg!$B$6:$B$151,MATCH(BF$10,vmg!$D$6:$D$151,0))),INDEX(vmg!$B$6:$B$151,MATCH(BF$10,vmg!$F$6:$F$151,0)))</f>
        <v>7.79</v>
      </c>
      <c r="BG9" s="91" t="n">
        <f aca="false">IF(ISNA(INDEX(vmg!$B$6:$B$151,MATCH(BG$10,vmg!$F$6:$F$151,0))),IF(ISNA(INDEX(vmg!$B$6:$B$151,MATCH(BG$10,vmg!$D$6:$D$151,0))),0,INDEX(vmg!$B$6:$B$151,MATCH(BG$10,vmg!$D$6:$D$151,0))),INDEX(vmg!$B$6:$B$151,MATCH(BG$10,vmg!$F$6:$F$151,0)))</f>
        <v>7.88</v>
      </c>
      <c r="BH9" s="91" t="n">
        <f aca="false">IF(ISNA(INDEX(vmg!$B$6:$B$151,MATCH(BH$10,vmg!$F$6:$F$151,0))),IF(ISNA(INDEX(vmg!$B$6:$B$151,MATCH(BH$10,vmg!$D$6:$D$151,0))),0,INDEX(vmg!$B$6:$B$151,MATCH(BH$10,vmg!$D$6:$D$151,0))),INDEX(vmg!$B$6:$B$151,MATCH(BH$10,vmg!$F$6:$F$151,0)))</f>
        <v>7.97</v>
      </c>
      <c r="BI9" s="91" t="n">
        <f aca="false">IF(ISNA(INDEX(vmg!$B$6:$B$151,MATCH(BI$10,vmg!$F$6:$F$151,0))),IF(ISNA(INDEX(vmg!$B$6:$B$151,MATCH(BI$10,vmg!$D$6:$D$151,0))),0,INDEX(vmg!$B$6:$B$151,MATCH(BI$10,vmg!$D$6:$D$151,0))),INDEX(vmg!$B$6:$B$151,MATCH(BI$10,vmg!$F$6:$F$151,0)))</f>
        <v>8.06</v>
      </c>
      <c r="BJ9" s="91" t="n">
        <f aca="false">IF(ISNA(INDEX(vmg!$B$6:$B$151,MATCH(BJ$10,vmg!$F$6:$F$151,0))),IF(ISNA(INDEX(vmg!$B$6:$B$151,MATCH(BJ$10,vmg!$D$6:$D$151,0))),0,INDEX(vmg!$B$6:$B$151,MATCH(BJ$10,vmg!$D$6:$D$151,0))),INDEX(vmg!$B$6:$B$151,MATCH(BJ$10,vmg!$F$6:$F$151,0)))</f>
        <v>8.15</v>
      </c>
      <c r="BK9" s="91" t="n">
        <f aca="false">IF(ISNA(INDEX(vmg!$B$6:$B$151,MATCH(BK$10,vmg!$F$6:$F$151,0))),IF(ISNA(INDEX(vmg!$B$6:$B$151,MATCH(BK$10,vmg!$D$6:$D$151,0))),0,INDEX(vmg!$B$6:$B$151,MATCH(BK$10,vmg!$D$6:$D$151,0))),INDEX(vmg!$B$6:$B$151,MATCH(BK$10,vmg!$F$6:$F$151,0)))</f>
        <v>8.24</v>
      </c>
      <c r="BL9" s="91" t="n">
        <f aca="false">IF(ISNA(INDEX(vmg!$B$6:$B$151,MATCH(BL$10,vmg!$F$6:$F$151,0))),IF(ISNA(INDEX(vmg!$B$6:$B$151,MATCH(BL$10,vmg!$D$6:$D$151,0))),0,INDEX(vmg!$B$6:$B$151,MATCH(BL$10,vmg!$D$6:$D$151,0))),INDEX(vmg!$B$6:$B$151,MATCH(BL$10,vmg!$F$6:$F$151,0)))</f>
        <v>8.33</v>
      </c>
      <c r="BM9" s="91" t="n">
        <f aca="false">IF(ISNA(INDEX(vmg!$B$6:$B$151,MATCH(BM$10,vmg!$F$6:$F$151,0))),IF(ISNA(INDEX(vmg!$B$6:$B$151,MATCH(BM$10,vmg!$D$6:$D$151,0))),0,INDEX(vmg!$B$6:$B$151,MATCH(BM$10,vmg!$D$6:$D$151,0))),INDEX(vmg!$B$6:$B$151,MATCH(BM$10,vmg!$F$6:$F$151,0)))</f>
        <v>8.42</v>
      </c>
      <c r="BN9" s="91" t="n">
        <f aca="false">IF(ISNA(INDEX(vmg!$B$6:$B$151,MATCH(BN$10,vmg!$F$6:$F$151,0))),IF(ISNA(INDEX(vmg!$B$6:$B$151,MATCH(BN$10,vmg!$D$6:$D$151,0))),0,INDEX(vmg!$B$6:$B$151,MATCH(BN$10,vmg!$D$6:$D$151,0))),INDEX(vmg!$B$6:$B$151,MATCH(BN$10,vmg!$F$6:$F$151,0)))</f>
        <v>8.51</v>
      </c>
      <c r="BO9" s="91" t="n">
        <f aca="false">IF(ISNA(INDEX(vmg!$B$6:$B$151,MATCH(BO$10,vmg!$F$6:$F$151,0))),IF(ISNA(INDEX(vmg!$B$6:$B$151,MATCH(BO$10,vmg!$D$6:$D$151,0))),0,INDEX(vmg!$B$6:$B$151,MATCH(BO$10,vmg!$D$6:$D$151,0))),INDEX(vmg!$B$6:$B$151,MATCH(BO$10,vmg!$F$6:$F$151,0)))</f>
        <v>8.6</v>
      </c>
      <c r="BP9" s="91" t="n">
        <f aca="false">IF(ISNA(INDEX(vmg!$B$6:$B$151,MATCH(BP$10,vmg!$F$6:$F$151,0))),IF(ISNA(INDEX(vmg!$B$6:$B$151,MATCH(BP$10,vmg!$D$6:$D$151,0))),0,INDEX(vmg!$B$6:$B$151,MATCH(BP$10,vmg!$D$6:$D$151,0))),INDEX(vmg!$B$6:$B$151,MATCH(BP$10,vmg!$F$6:$F$151,0)))</f>
        <v>9.1518</v>
      </c>
      <c r="BQ9" s="91" t="n">
        <f aca="false">IF(ISNA(INDEX(vmg!$B$6:$B$151,MATCH(BQ$10,vmg!$F$6:$F$151,0))),IF(ISNA(INDEX(vmg!$B$6:$B$151,MATCH(BQ$10,vmg!$D$6:$D$151,0))),0,INDEX(vmg!$B$6:$B$151,MATCH(BQ$10,vmg!$D$6:$D$151,0))),INDEX(vmg!$B$6:$B$151,MATCH(BQ$10,vmg!$F$6:$F$151,0)))</f>
        <v>9.7036</v>
      </c>
      <c r="BR9" s="91" t="n">
        <f aca="false">IF(ISNA(INDEX(vmg!$B$6:$B$151,MATCH(BR$10,vmg!$F$6:$F$151,0))),IF(ISNA(INDEX(vmg!$B$6:$B$151,MATCH(BR$10,vmg!$D$6:$D$151,0))),0,INDEX(vmg!$B$6:$B$151,MATCH(BR$10,vmg!$D$6:$D$151,0))),INDEX(vmg!$B$6:$B$151,MATCH(BR$10,vmg!$F$6:$F$151,0)))</f>
        <v>10.2554</v>
      </c>
      <c r="BS9" s="91" t="n">
        <f aca="false">IF(ISNA(INDEX(vmg!$B$6:$B$151,MATCH(BS$10,vmg!$F$6:$F$151,0))),IF(ISNA(INDEX(vmg!$B$6:$B$151,MATCH(BS$10,vmg!$D$6:$D$151,0))),0,INDEX(vmg!$B$6:$B$151,MATCH(BS$10,vmg!$D$6:$D$151,0))),INDEX(vmg!$B$6:$B$151,MATCH(BS$10,vmg!$F$6:$F$151,0)))</f>
        <v>10.8072</v>
      </c>
      <c r="BT9" s="91" t="n">
        <f aca="false">IF(ISNA(INDEX(vmg!$B$6:$B$151,MATCH(BT$10,vmg!$F$6:$F$151,0))),IF(ISNA(INDEX(vmg!$B$6:$B$151,MATCH(BT$10,vmg!$D$6:$D$151,0))),0,INDEX(vmg!$B$6:$B$151,MATCH(BT$10,vmg!$D$6:$D$151,0))),INDEX(vmg!$B$6:$B$151,MATCH(BT$10,vmg!$F$6:$F$151,0)))</f>
        <v>11.359</v>
      </c>
      <c r="BU9" s="91" t="n">
        <f aca="false">IF(ISNA(INDEX(vmg!$B$6:$B$151,MATCH(BU$10,vmg!$F$6:$F$151,0))),IF(ISNA(INDEX(vmg!$B$6:$B$151,MATCH(BU$10,vmg!$D$6:$D$151,0))),0,INDEX(vmg!$B$6:$B$151,MATCH(BU$10,vmg!$D$6:$D$151,0))),INDEX(vmg!$B$6:$B$151,MATCH(BU$10,vmg!$F$6:$F$151,0)))</f>
        <v>11.8872</v>
      </c>
      <c r="BV9" s="91" t="n">
        <f aca="false">IF(ISNA(INDEX(vmg!$B$6:$B$151,MATCH(BV$10,vmg!$F$6:$F$151,0))),IF(ISNA(INDEX(vmg!$B$6:$B$151,MATCH(BV$10,vmg!$D$6:$D$151,0))),0,INDEX(vmg!$B$6:$B$151,MATCH(BV$10,vmg!$D$6:$D$151,0))),INDEX(vmg!$B$6:$B$151,MATCH(BV$10,vmg!$F$6:$F$151,0)))</f>
        <v>12.4154</v>
      </c>
      <c r="BW9" s="91" t="n">
        <f aca="false">IF(ISNA(INDEX(vmg!$B$6:$B$151,MATCH(BW$10,vmg!$F$6:$F$151,0))),IF(ISNA(INDEX(vmg!$B$6:$B$151,MATCH(BW$10,vmg!$D$6:$D$151,0))),0,INDEX(vmg!$B$6:$B$151,MATCH(BW$10,vmg!$D$6:$D$151,0))),INDEX(vmg!$B$6:$B$151,MATCH(BW$10,vmg!$F$6:$F$151,0)))</f>
        <v>12.9436</v>
      </c>
      <c r="BX9" s="91" t="n">
        <f aca="false">IF(ISNA(INDEX(vmg!$B$6:$B$151,MATCH(BX$10,vmg!$F$6:$F$151,0))),IF(ISNA(INDEX(vmg!$B$6:$B$151,MATCH(BX$10,vmg!$D$6:$D$151,0))),0,INDEX(vmg!$B$6:$B$151,MATCH(BX$10,vmg!$D$6:$D$151,0))),INDEX(vmg!$B$6:$B$151,MATCH(BX$10,vmg!$F$6:$F$151,0)))</f>
        <v>13.4718</v>
      </c>
      <c r="BY9" s="91" t="n">
        <f aca="false">IF(ISNA(INDEX(vmg!$B$6:$B$151,MATCH(BY$10,vmg!$F$6:$F$151,0))),IF(ISNA(INDEX(vmg!$B$6:$B$151,MATCH(BY$10,vmg!$D$6:$D$151,0))),0,INDEX(vmg!$B$6:$B$151,MATCH(BY$10,vmg!$D$6:$D$151,0))),INDEX(vmg!$B$6:$B$151,MATCH(BY$10,vmg!$F$6:$F$151,0)))</f>
        <v>14</v>
      </c>
      <c r="BZ9" s="91" t="n">
        <f aca="false">IF(ISNA(INDEX(vmg!$B$6:$B$151,MATCH(BZ$10,vmg!$F$6:$F$151,0))),IF(ISNA(INDEX(vmg!$B$6:$B$151,MATCH(BZ$10,vmg!$D$6:$D$151,0))),0,INDEX(vmg!$B$6:$B$151,MATCH(BZ$10,vmg!$D$6:$D$151,0))),INDEX(vmg!$B$6:$B$151,MATCH(BZ$10,vmg!$F$6:$F$151,0)))</f>
        <v>14.1</v>
      </c>
      <c r="CA9" s="91" t="n">
        <f aca="false">IF(ISNA(INDEX(vmg!$B$6:$B$151,MATCH(CA$10,vmg!$F$6:$F$151,0))),IF(ISNA(INDEX(vmg!$B$6:$B$151,MATCH(CA$10,vmg!$D$6:$D$151,0))),0,INDEX(vmg!$B$6:$B$151,MATCH(CA$10,vmg!$D$6:$D$151,0))),INDEX(vmg!$B$6:$B$151,MATCH(CA$10,vmg!$F$6:$F$151,0)))</f>
        <v>14.2</v>
      </c>
      <c r="CB9" s="91" t="n">
        <f aca="false">IF(ISNA(INDEX(vmg!$B$6:$B$151,MATCH(CB$10,vmg!$F$6:$F$151,0))),IF(ISNA(INDEX(vmg!$B$6:$B$151,MATCH(CB$10,vmg!$D$6:$D$151,0))),0,INDEX(vmg!$B$6:$B$151,MATCH(CB$10,vmg!$D$6:$D$151,0))),INDEX(vmg!$B$6:$B$151,MATCH(CB$10,vmg!$F$6:$F$151,0)))</f>
        <v>14.3</v>
      </c>
      <c r="CC9" s="91" t="n">
        <f aca="false">IF(ISNA(INDEX(vmg!$B$6:$B$151,MATCH(CC$10,vmg!$F$6:$F$151,0))),IF(ISNA(INDEX(vmg!$B$6:$B$151,MATCH(CC$10,vmg!$D$6:$D$151,0))),0,INDEX(vmg!$B$6:$B$151,MATCH(CC$10,vmg!$D$6:$D$151,0))),INDEX(vmg!$B$6:$B$151,MATCH(CC$10,vmg!$F$6:$F$151,0)))</f>
        <v>14.4</v>
      </c>
      <c r="CD9" s="91" t="n">
        <f aca="false">IF(ISNA(INDEX(vmg!$B$6:$B$151,MATCH(CD$10,vmg!$F$6:$F$151,0))),IF(ISNA(INDEX(vmg!$B$6:$B$151,MATCH(CD$10,vmg!$D$6:$D$151,0))),0,INDEX(vmg!$B$6:$B$151,MATCH(CD$10,vmg!$D$6:$D$151,0))),INDEX(vmg!$B$6:$B$151,MATCH(CD$10,vmg!$F$6:$F$151,0)))</f>
        <v>14.5</v>
      </c>
      <c r="CE9" s="91" t="n">
        <f aca="false">IF(ISNA(INDEX(vmg!$B$6:$B$151,MATCH(CE$10,vmg!$F$6:$F$151,0))),IF(ISNA(INDEX(vmg!$B$6:$B$151,MATCH(CE$10,vmg!$D$6:$D$151,0))),0,INDEX(vmg!$B$6:$B$151,MATCH(CE$10,vmg!$D$6:$D$151,0))),INDEX(vmg!$B$6:$B$151,MATCH(CE$10,vmg!$F$6:$F$151,0)))</f>
        <v>14.59</v>
      </c>
      <c r="CF9" s="91" t="n">
        <f aca="false">IF(ISNA(INDEX(vmg!$B$6:$B$151,MATCH(CF$10,vmg!$F$6:$F$151,0))),IF(ISNA(INDEX(vmg!$B$6:$B$151,MATCH(CF$10,vmg!$D$6:$D$151,0))),0,INDEX(vmg!$B$6:$B$151,MATCH(CF$10,vmg!$D$6:$D$151,0))),INDEX(vmg!$B$6:$B$151,MATCH(CF$10,vmg!$F$6:$F$151,0)))</f>
        <v>14.68</v>
      </c>
      <c r="CG9" s="91" t="n">
        <f aca="false">IF(ISNA(INDEX(vmg!$B$6:$B$151,MATCH(CG$10,vmg!$F$6:$F$151,0))),IF(ISNA(INDEX(vmg!$B$6:$B$151,MATCH(CG$10,vmg!$D$6:$D$151,0))),0,INDEX(vmg!$B$6:$B$151,MATCH(CG$10,vmg!$D$6:$D$151,0))),INDEX(vmg!$B$6:$B$151,MATCH(CG$10,vmg!$F$6:$F$151,0)))</f>
        <v>14.77</v>
      </c>
      <c r="CH9" s="91" t="n">
        <f aca="false">IF(ISNA(INDEX(vmg!$B$6:$B$151,MATCH(CH$10,vmg!$F$6:$F$151,0))),IF(ISNA(INDEX(vmg!$B$6:$B$151,MATCH(CH$10,vmg!$D$6:$D$151,0))),0,INDEX(vmg!$B$6:$B$151,MATCH(CH$10,vmg!$D$6:$D$151,0))),INDEX(vmg!$B$6:$B$151,MATCH(CH$10,vmg!$F$6:$F$151,0)))</f>
        <v>14.86</v>
      </c>
      <c r="CI9" s="91" t="n">
        <f aca="false">IF(ISNA(INDEX(vmg!$B$6:$B$151,MATCH(CI$10,vmg!$F$6:$F$151,0))),IF(ISNA(INDEX(vmg!$B$6:$B$151,MATCH(CI$10,vmg!$D$6:$D$151,0))),0,INDEX(vmg!$B$6:$B$151,MATCH(CI$10,vmg!$D$6:$D$151,0))),INDEX(vmg!$B$6:$B$151,MATCH(CI$10,vmg!$F$6:$F$151,0)))</f>
        <v>14.95</v>
      </c>
      <c r="CJ9" s="91" t="n">
        <f aca="false">IF(ISNA(INDEX(vmg!$B$6:$B$151,MATCH(CJ$10,vmg!$F$6:$F$151,0))),IF(ISNA(INDEX(vmg!$B$6:$B$151,MATCH(CJ$10,vmg!$D$6:$D$151,0))),0,INDEX(vmg!$B$6:$B$151,MATCH(CJ$10,vmg!$D$6:$D$151,0))),INDEX(vmg!$B$6:$B$151,MATCH(CJ$10,vmg!$F$6:$F$151,0)))</f>
        <v>15</v>
      </c>
      <c r="CK9" s="91" t="n">
        <f aca="false">IF(ISNA(INDEX(vmg!$B$6:$B$151,MATCH(CK$10,vmg!$F$6:$F$151,0))),IF(ISNA(INDEX(vmg!$B$6:$B$151,MATCH(CK$10,vmg!$D$6:$D$151,0))),0,INDEX(vmg!$B$6:$B$151,MATCH(CK$10,vmg!$D$6:$D$151,0))),INDEX(vmg!$B$6:$B$151,MATCH(CK$10,vmg!$F$6:$F$151,0)))</f>
        <v>15.05</v>
      </c>
      <c r="CL9" s="91" t="n">
        <f aca="false">IF(ISNA(INDEX(vmg!$B$6:$B$151,MATCH(CL$10,vmg!$F$6:$F$151,0))),IF(ISNA(INDEX(vmg!$B$6:$B$151,MATCH(CL$10,vmg!$D$6:$D$151,0))),0,INDEX(vmg!$B$6:$B$151,MATCH(CL$10,vmg!$D$6:$D$151,0))),INDEX(vmg!$B$6:$B$151,MATCH(CL$10,vmg!$F$6:$F$151,0)))</f>
        <v>15.1</v>
      </c>
      <c r="CM9" s="91" t="n">
        <f aca="false">IF(ISNA(INDEX(vmg!$B$6:$B$151,MATCH(CM$10,vmg!$F$6:$F$151,0))),IF(ISNA(INDEX(vmg!$B$6:$B$151,MATCH(CM$10,vmg!$D$6:$D$151,0))),0,INDEX(vmg!$B$6:$B$151,MATCH(CM$10,vmg!$D$6:$D$151,0))),INDEX(vmg!$B$6:$B$151,MATCH(CM$10,vmg!$F$6:$F$151,0)))</f>
        <v>15.15</v>
      </c>
      <c r="CN9" s="91" t="n">
        <f aca="false">IF(ISNA(INDEX(vmg!$B$6:$B$151,MATCH(CN$10,vmg!$F$6:$F$151,0))),IF(ISNA(INDEX(vmg!$B$6:$B$151,MATCH(CN$10,vmg!$D$6:$D$151,0))),0,INDEX(vmg!$B$6:$B$151,MATCH(CN$10,vmg!$D$6:$D$151,0))),INDEX(vmg!$B$6:$B$151,MATCH(CN$10,vmg!$F$6:$F$151,0)))</f>
        <v>15.2</v>
      </c>
      <c r="CO9" s="91" t="n">
        <f aca="false">IF(ISNA(INDEX(vmg!$B$6:$B$151,MATCH(CO$10,vmg!$F$6:$F$151,0))),IF(ISNA(INDEX(vmg!$B$6:$B$151,MATCH(CO$10,vmg!$D$6:$D$151,0))),0,INDEX(vmg!$B$6:$B$151,MATCH(CO$10,vmg!$D$6:$D$151,0))),INDEX(vmg!$B$6:$B$151,MATCH(CO$10,vmg!$F$6:$F$151,0)))</f>
        <v>15.17</v>
      </c>
      <c r="CP9" s="91" t="n">
        <f aca="false">IF(ISNA(INDEX(vmg!$B$6:$B$151,MATCH(CP$10,vmg!$F$6:$F$151,0))),IF(ISNA(INDEX(vmg!$B$6:$B$151,MATCH(CP$10,vmg!$D$6:$D$151,0))),0,INDEX(vmg!$B$6:$B$151,MATCH(CP$10,vmg!$D$6:$D$151,0))),INDEX(vmg!$B$6:$B$151,MATCH(CP$10,vmg!$F$6:$F$151,0)))</f>
        <v>15.14</v>
      </c>
      <c r="CQ9" s="91" t="n">
        <f aca="false">IF(ISNA(INDEX(vmg!$B$6:$B$151,MATCH(CQ$10,vmg!$F$6:$F$151,0))),IF(ISNA(INDEX(vmg!$B$6:$B$151,MATCH(CQ$10,vmg!$D$6:$D$151,0))),0,INDEX(vmg!$B$6:$B$151,MATCH(CQ$10,vmg!$D$6:$D$151,0))),INDEX(vmg!$B$6:$B$151,MATCH(CQ$10,vmg!$F$6:$F$151,0)))</f>
        <v>15.11</v>
      </c>
    </row>
    <row r="10" customFormat="false" ht="12.8" hidden="true" customHeight="false" outlineLevel="0" collapsed="false">
      <c r="E10" s="2" t="s">
        <v>51</v>
      </c>
      <c r="F10" s="2" t="n">
        <f aca="false">MOD(Best-F11,360)</f>
        <v>14</v>
      </c>
      <c r="G10" s="2" t="n">
        <f aca="false">MOD(Best-G11,360)</f>
        <v>13</v>
      </c>
      <c r="H10" s="2" t="n">
        <f aca="false">MOD(Best-H11,360)</f>
        <v>12</v>
      </c>
      <c r="I10" s="2" t="n">
        <f aca="false">MOD(Best-I11,360)</f>
        <v>11</v>
      </c>
      <c r="J10" s="2" t="n">
        <f aca="false">MOD(Best-J11,360)</f>
        <v>10</v>
      </c>
      <c r="K10" s="2" t="n">
        <f aca="false">MOD(Best-K11,360)</f>
        <v>9</v>
      </c>
      <c r="L10" s="2" t="n">
        <f aca="false">MOD(Best-L11,360)</f>
        <v>8</v>
      </c>
      <c r="M10" s="2" t="n">
        <f aca="false">MOD(Best-M11,360)</f>
        <v>7</v>
      </c>
      <c r="N10" s="2" t="n">
        <f aca="false">MOD(Best-N11,360)</f>
        <v>6</v>
      </c>
      <c r="O10" s="2" t="n">
        <f aca="false">MOD(Best-O11,360)</f>
        <v>5</v>
      </c>
      <c r="P10" s="2" t="n">
        <f aca="false">MOD(Best-P11,360)</f>
        <v>4</v>
      </c>
      <c r="Q10" s="2" t="n">
        <f aca="false">MOD(Best-Q11,360)</f>
        <v>3</v>
      </c>
      <c r="R10" s="2" t="n">
        <f aca="false">MOD(Best-R11,360)</f>
        <v>2</v>
      </c>
      <c r="S10" s="2" t="n">
        <f aca="false">MOD(Best-S11,360)</f>
        <v>1</v>
      </c>
      <c r="T10" s="2" t="n">
        <f aca="false">MOD(Best-T11,360)</f>
        <v>0</v>
      </c>
      <c r="U10" s="2" t="n">
        <f aca="false">MOD(Best-U11,360)</f>
        <v>359</v>
      </c>
      <c r="V10" s="2" t="n">
        <f aca="false">MOD(Best-V11,360)</f>
        <v>358</v>
      </c>
      <c r="W10" s="2" t="n">
        <f aca="false">MOD(Best-W11,360)</f>
        <v>357</v>
      </c>
      <c r="X10" s="2" t="n">
        <f aca="false">MOD(Best-X11,360)</f>
        <v>356</v>
      </c>
      <c r="Y10" s="2" t="n">
        <f aca="false">MOD(Best-Y11,360)</f>
        <v>355</v>
      </c>
      <c r="Z10" s="2" t="n">
        <f aca="false">MOD(Best-Z11,360)</f>
        <v>354</v>
      </c>
      <c r="AA10" s="2" t="n">
        <f aca="false">MOD(Best-AA11,360)</f>
        <v>353</v>
      </c>
      <c r="AB10" s="2" t="n">
        <f aca="false">MOD(Best-AB11,360)</f>
        <v>352</v>
      </c>
      <c r="AC10" s="2" t="n">
        <f aca="false">MOD(Best-AC11,360)</f>
        <v>351</v>
      </c>
      <c r="AD10" s="2" t="n">
        <f aca="false">MOD(Best-AD11,360)</f>
        <v>350</v>
      </c>
      <c r="AE10" s="2" t="n">
        <f aca="false">MOD(Best-AE11,360)</f>
        <v>349</v>
      </c>
      <c r="AF10" s="2" t="n">
        <f aca="false">MOD(Best-AF11,360)</f>
        <v>348</v>
      </c>
      <c r="AG10" s="2" t="n">
        <f aca="false">MOD(Best-AG11,360)</f>
        <v>347</v>
      </c>
      <c r="AH10" s="2" t="n">
        <f aca="false">MOD(Best-AH11,360)</f>
        <v>346</v>
      </c>
      <c r="AI10" s="2" t="n">
        <f aca="false">MOD(Best-AI11,360)</f>
        <v>345</v>
      </c>
      <c r="AJ10" s="2" t="n">
        <f aca="false">MOD(Best-AJ11,360)</f>
        <v>344</v>
      </c>
      <c r="AK10" s="2" t="n">
        <f aca="false">MOD(Best-AK11,360)</f>
        <v>343</v>
      </c>
      <c r="AL10" s="2" t="n">
        <f aca="false">MOD(Best-AL11,360)</f>
        <v>342</v>
      </c>
      <c r="AM10" s="2" t="n">
        <f aca="false">MOD(Best-AM11,360)</f>
        <v>341</v>
      </c>
      <c r="AN10" s="2" t="n">
        <f aca="false">MOD(Best-AN11,360)</f>
        <v>340</v>
      </c>
      <c r="AO10" s="2" t="n">
        <f aca="false">MOD(Best-AO11,360)</f>
        <v>339</v>
      </c>
      <c r="AP10" s="2" t="n">
        <f aca="false">MOD(Best-AP11,360)</f>
        <v>338</v>
      </c>
      <c r="AQ10" s="2" t="n">
        <f aca="false">MOD(Best-AQ11,360)</f>
        <v>337</v>
      </c>
      <c r="AR10" s="2" t="n">
        <f aca="false">MOD(Best-AR11,360)</f>
        <v>336</v>
      </c>
      <c r="AS10" s="2" t="n">
        <f aca="false">MOD(Best-AS11,360)</f>
        <v>335</v>
      </c>
      <c r="AT10" s="2" t="n">
        <f aca="false">MOD(Best-AT11,360)</f>
        <v>334</v>
      </c>
      <c r="AU10" s="2" t="n">
        <f aca="false">MOD(Best-AU11,360)</f>
        <v>333</v>
      </c>
      <c r="AV10" s="2" t="n">
        <f aca="false">MOD(Best-AV11,360)</f>
        <v>332</v>
      </c>
      <c r="AW10" s="2" t="n">
        <f aca="false">MOD(Best-AW11,360)</f>
        <v>331</v>
      </c>
      <c r="AX10" s="2" t="n">
        <f aca="false">MOD(Best-AX11,360)</f>
        <v>330</v>
      </c>
      <c r="AY10" s="2" t="n">
        <f aca="false">MOD(Best-AY11,360)</f>
        <v>329</v>
      </c>
      <c r="AZ10" s="2" t="n">
        <f aca="false">MOD(Best-AZ11,360)</f>
        <v>328</v>
      </c>
      <c r="BA10" s="2" t="n">
        <f aca="false">MOD(Best-BA11,360)</f>
        <v>327</v>
      </c>
      <c r="BB10" s="2" t="n">
        <f aca="false">MOD(Best-BB11,360)</f>
        <v>326</v>
      </c>
      <c r="BC10" s="2" t="n">
        <f aca="false">MOD(Best-BC11,360)</f>
        <v>325</v>
      </c>
      <c r="BD10" s="2" t="n">
        <f aca="false">MOD(Best-BD11,360)</f>
        <v>324</v>
      </c>
      <c r="BE10" s="2" t="n">
        <f aca="false">MOD(Best-BE11,360)</f>
        <v>323</v>
      </c>
      <c r="BF10" s="2" t="n">
        <f aca="false">MOD(Best-BF11,360)</f>
        <v>322</v>
      </c>
      <c r="BG10" s="2" t="n">
        <f aca="false">MOD(Best-BG11,360)</f>
        <v>321</v>
      </c>
      <c r="BH10" s="2" t="n">
        <f aca="false">MOD(Best-BH11,360)</f>
        <v>320</v>
      </c>
      <c r="BI10" s="2" t="n">
        <f aca="false">MOD(Best-BI11,360)</f>
        <v>319</v>
      </c>
      <c r="BJ10" s="2" t="n">
        <f aca="false">MOD(Best-BJ11,360)</f>
        <v>318</v>
      </c>
      <c r="BK10" s="2" t="n">
        <f aca="false">MOD(Best-BK11,360)</f>
        <v>317</v>
      </c>
      <c r="BL10" s="2" t="n">
        <f aca="false">MOD(Best-BL11,360)</f>
        <v>316</v>
      </c>
      <c r="BM10" s="2" t="n">
        <f aca="false">MOD(Best-BM11,360)</f>
        <v>315</v>
      </c>
      <c r="BN10" s="2" t="n">
        <f aca="false">MOD(Best-BN11,360)</f>
        <v>314</v>
      </c>
      <c r="BO10" s="2" t="n">
        <f aca="false">MOD(Best-BO11,360)</f>
        <v>313</v>
      </c>
      <c r="BP10" s="2" t="n">
        <f aca="false">MOD(Best-BP11,360)</f>
        <v>312</v>
      </c>
      <c r="BQ10" s="2" t="n">
        <f aca="false">MOD(Best-BQ11,360)</f>
        <v>311</v>
      </c>
      <c r="BR10" s="2" t="n">
        <f aca="false">MOD(Best-BR11,360)</f>
        <v>310</v>
      </c>
      <c r="BS10" s="2" t="n">
        <f aca="false">MOD(Best-BS11,360)</f>
        <v>309</v>
      </c>
      <c r="BT10" s="2" t="n">
        <f aca="false">MOD(Best-BT11,360)</f>
        <v>308</v>
      </c>
      <c r="BU10" s="2" t="n">
        <f aca="false">MOD(Best-BU11,360)</f>
        <v>307</v>
      </c>
      <c r="BV10" s="2" t="n">
        <f aca="false">MOD(Best-BV11,360)</f>
        <v>306</v>
      </c>
      <c r="BW10" s="2" t="n">
        <f aca="false">MOD(Best-BW11,360)</f>
        <v>305</v>
      </c>
      <c r="BX10" s="2" t="n">
        <f aca="false">MOD(Best-BX11,360)</f>
        <v>304</v>
      </c>
      <c r="BY10" s="2" t="n">
        <f aca="false">MOD(Best-BY11,360)</f>
        <v>303</v>
      </c>
      <c r="BZ10" s="2" t="n">
        <f aca="false">MOD(Best-BZ11,360)</f>
        <v>302</v>
      </c>
      <c r="CA10" s="2" t="n">
        <f aca="false">MOD(Best-CA11,360)</f>
        <v>301</v>
      </c>
      <c r="CB10" s="2" t="n">
        <f aca="false">MOD(Best-CB11,360)</f>
        <v>300</v>
      </c>
      <c r="CC10" s="2" t="n">
        <f aca="false">MOD(Best-CC11,360)</f>
        <v>299</v>
      </c>
      <c r="CD10" s="2" t="n">
        <f aca="false">MOD(Best-CD11,360)</f>
        <v>298</v>
      </c>
      <c r="CE10" s="2" t="n">
        <f aca="false">MOD(Best-CE11,360)</f>
        <v>297</v>
      </c>
      <c r="CF10" s="2" t="n">
        <f aca="false">MOD(Best-CF11,360)</f>
        <v>296</v>
      </c>
      <c r="CG10" s="2" t="n">
        <f aca="false">MOD(Best-CG11,360)</f>
        <v>295</v>
      </c>
      <c r="CH10" s="2" t="n">
        <f aca="false">MOD(Best-CH11,360)</f>
        <v>294</v>
      </c>
      <c r="CI10" s="2" t="n">
        <f aca="false">MOD(Best-CI11,360)</f>
        <v>293</v>
      </c>
      <c r="CJ10" s="2" t="n">
        <f aca="false">MOD(Best-CJ11,360)</f>
        <v>292</v>
      </c>
      <c r="CK10" s="2" t="n">
        <f aca="false">MOD(Best-CK11,360)</f>
        <v>291</v>
      </c>
      <c r="CL10" s="2" t="n">
        <f aca="false">MOD(Best-CL11,360)</f>
        <v>290</v>
      </c>
      <c r="CM10" s="2" t="n">
        <f aca="false">MOD(Best-CM11,360)</f>
        <v>289</v>
      </c>
      <c r="CN10" s="2" t="n">
        <f aca="false">MOD(Best-CN11,360)</f>
        <v>288</v>
      </c>
      <c r="CO10" s="2" t="n">
        <f aca="false">MOD(Best-CO11,360)</f>
        <v>287</v>
      </c>
      <c r="CP10" s="2" t="n">
        <f aca="false">MOD(Best-CP11,360)</f>
        <v>286</v>
      </c>
      <c r="CQ10" s="2" t="n">
        <f aca="false">MOD(Best-CQ11,360)</f>
        <v>285</v>
      </c>
    </row>
    <row r="11" customFormat="false" ht="12.8" hidden="true" customHeight="false" outlineLevel="0" collapsed="false">
      <c r="E11" s="2" t="s">
        <v>48</v>
      </c>
      <c r="F11" s="2" t="n">
        <v>0</v>
      </c>
      <c r="G11" s="2" t="n">
        <f aca="false">F11+1</f>
        <v>1</v>
      </c>
      <c r="H11" s="2" t="n">
        <f aca="false">G11+1</f>
        <v>2</v>
      </c>
      <c r="I11" s="2" t="n">
        <f aca="false">H11+1</f>
        <v>3</v>
      </c>
      <c r="J11" s="2" t="n">
        <f aca="false">I11+1</f>
        <v>4</v>
      </c>
      <c r="K11" s="2" t="n">
        <f aca="false">J11+1</f>
        <v>5</v>
      </c>
      <c r="L11" s="2" t="n">
        <f aca="false">K11+1</f>
        <v>6</v>
      </c>
      <c r="M11" s="2" t="n">
        <f aca="false">L11+1</f>
        <v>7</v>
      </c>
      <c r="N11" s="2" t="n">
        <f aca="false">M11+1</f>
        <v>8</v>
      </c>
      <c r="O11" s="2" t="n">
        <f aca="false">N11+1</f>
        <v>9</v>
      </c>
      <c r="P11" s="2" t="n">
        <f aca="false">O11+1</f>
        <v>10</v>
      </c>
      <c r="Q11" s="2" t="n">
        <f aca="false">P11+1</f>
        <v>11</v>
      </c>
      <c r="R11" s="2" t="n">
        <f aca="false">Q11+1</f>
        <v>12</v>
      </c>
      <c r="S11" s="2" t="n">
        <f aca="false">R11+1</f>
        <v>13</v>
      </c>
      <c r="T11" s="2" t="n">
        <f aca="false">S11+1</f>
        <v>14</v>
      </c>
      <c r="U11" s="2" t="n">
        <f aca="false">T11+1</f>
        <v>15</v>
      </c>
      <c r="V11" s="2" t="n">
        <f aca="false">U11+1</f>
        <v>16</v>
      </c>
      <c r="W11" s="2" t="n">
        <f aca="false">V11+1</f>
        <v>17</v>
      </c>
      <c r="X11" s="2" t="n">
        <f aca="false">W11+1</f>
        <v>18</v>
      </c>
      <c r="Y11" s="2" t="n">
        <f aca="false">X11+1</f>
        <v>19</v>
      </c>
      <c r="Z11" s="2" t="n">
        <f aca="false">Y11+1</f>
        <v>20</v>
      </c>
      <c r="AA11" s="2" t="n">
        <f aca="false">Z11+1</f>
        <v>21</v>
      </c>
      <c r="AB11" s="2" t="n">
        <f aca="false">AA11+1</f>
        <v>22</v>
      </c>
      <c r="AC11" s="2" t="n">
        <f aca="false">AB11+1</f>
        <v>23</v>
      </c>
      <c r="AD11" s="2" t="n">
        <f aca="false">AC11+1</f>
        <v>24</v>
      </c>
      <c r="AE11" s="2" t="n">
        <f aca="false">AD11+1</f>
        <v>25</v>
      </c>
      <c r="AF11" s="2" t="n">
        <f aca="false">AE11+1</f>
        <v>26</v>
      </c>
      <c r="AG11" s="2" t="n">
        <f aca="false">AF11+1</f>
        <v>27</v>
      </c>
      <c r="AH11" s="2" t="n">
        <f aca="false">AG11+1</f>
        <v>28</v>
      </c>
      <c r="AI11" s="2" t="n">
        <f aca="false">AH11+1</f>
        <v>29</v>
      </c>
      <c r="AJ11" s="2" t="n">
        <f aca="false">AI11+1</f>
        <v>30</v>
      </c>
      <c r="AK11" s="2" t="n">
        <f aca="false">AJ11+1</f>
        <v>31</v>
      </c>
      <c r="AL11" s="2" t="n">
        <f aca="false">AK11+1</f>
        <v>32</v>
      </c>
      <c r="AM11" s="2" t="n">
        <f aca="false">AL11+1</f>
        <v>33</v>
      </c>
      <c r="AN11" s="2" t="n">
        <f aca="false">AM11+1</f>
        <v>34</v>
      </c>
      <c r="AO11" s="2" t="n">
        <f aca="false">AN11+1</f>
        <v>35</v>
      </c>
      <c r="AP11" s="2" t="n">
        <f aca="false">AO11+1</f>
        <v>36</v>
      </c>
      <c r="AQ11" s="2" t="n">
        <f aca="false">AP11+1</f>
        <v>37</v>
      </c>
      <c r="AR11" s="2" t="n">
        <f aca="false">AQ11+1</f>
        <v>38</v>
      </c>
      <c r="AS11" s="2" t="n">
        <f aca="false">AR11+1</f>
        <v>39</v>
      </c>
      <c r="AT11" s="2" t="n">
        <f aca="false">AS11+1</f>
        <v>40</v>
      </c>
      <c r="AU11" s="2" t="n">
        <f aca="false">AT11+1</f>
        <v>41</v>
      </c>
      <c r="AV11" s="2" t="n">
        <f aca="false">AU11+1</f>
        <v>42</v>
      </c>
      <c r="AW11" s="2" t="n">
        <f aca="false">AV11+1</f>
        <v>43</v>
      </c>
      <c r="AX11" s="2" t="n">
        <f aca="false">AW11+1</f>
        <v>44</v>
      </c>
      <c r="AY11" s="2" t="n">
        <f aca="false">AX11+1</f>
        <v>45</v>
      </c>
      <c r="AZ11" s="2" t="n">
        <f aca="false">AY11+1</f>
        <v>46</v>
      </c>
      <c r="BA11" s="2" t="n">
        <f aca="false">AZ11+1</f>
        <v>47</v>
      </c>
      <c r="BB11" s="2" t="n">
        <f aca="false">BA11+1</f>
        <v>48</v>
      </c>
      <c r="BC11" s="2" t="n">
        <f aca="false">BB11+1</f>
        <v>49</v>
      </c>
      <c r="BD11" s="2" t="n">
        <f aca="false">BC11+1</f>
        <v>50</v>
      </c>
      <c r="BE11" s="2" t="n">
        <f aca="false">BD11+1</f>
        <v>51</v>
      </c>
      <c r="BF11" s="2" t="n">
        <f aca="false">BE11+1</f>
        <v>52</v>
      </c>
      <c r="BG11" s="2" t="n">
        <f aca="false">BF11+1</f>
        <v>53</v>
      </c>
      <c r="BH11" s="2" t="n">
        <f aca="false">BG11+1</f>
        <v>54</v>
      </c>
      <c r="BI11" s="2" t="n">
        <f aca="false">BH11+1</f>
        <v>55</v>
      </c>
      <c r="BJ11" s="2" t="n">
        <f aca="false">BI11+1</f>
        <v>56</v>
      </c>
      <c r="BK11" s="2" t="n">
        <f aca="false">BJ11+1</f>
        <v>57</v>
      </c>
      <c r="BL11" s="2" t="n">
        <f aca="false">BK11+1</f>
        <v>58</v>
      </c>
      <c r="BM11" s="2" t="n">
        <f aca="false">BL11+1</f>
        <v>59</v>
      </c>
      <c r="BN11" s="2" t="n">
        <f aca="false">BM11+1</f>
        <v>60</v>
      </c>
      <c r="BO11" s="2" t="n">
        <f aca="false">BN11+1</f>
        <v>61</v>
      </c>
      <c r="BP11" s="2" t="n">
        <f aca="false">BO11+1</f>
        <v>62</v>
      </c>
      <c r="BQ11" s="2" t="n">
        <f aca="false">BP11+1</f>
        <v>63</v>
      </c>
      <c r="BR11" s="2" t="n">
        <f aca="false">BQ11+1</f>
        <v>64</v>
      </c>
      <c r="BS11" s="2" t="n">
        <f aca="false">BR11+1</f>
        <v>65</v>
      </c>
      <c r="BT11" s="2" t="n">
        <f aca="false">BS11+1</f>
        <v>66</v>
      </c>
      <c r="BU11" s="2" t="n">
        <f aca="false">BT11+1</f>
        <v>67</v>
      </c>
      <c r="BV11" s="2" t="n">
        <f aca="false">BU11+1</f>
        <v>68</v>
      </c>
      <c r="BW11" s="2" t="n">
        <f aca="false">BV11+1</f>
        <v>69</v>
      </c>
      <c r="BX11" s="2" t="n">
        <f aca="false">BW11+1</f>
        <v>70</v>
      </c>
      <c r="BY11" s="2" t="n">
        <f aca="false">BX11+1</f>
        <v>71</v>
      </c>
      <c r="BZ11" s="2" t="n">
        <f aca="false">BY11+1</f>
        <v>72</v>
      </c>
      <c r="CA11" s="2" t="n">
        <f aca="false">BZ11+1</f>
        <v>73</v>
      </c>
      <c r="CB11" s="2" t="n">
        <f aca="false">CA11+1</f>
        <v>74</v>
      </c>
      <c r="CC11" s="2" t="n">
        <f aca="false">CB11+1</f>
        <v>75</v>
      </c>
      <c r="CD11" s="2" t="n">
        <f aca="false">CC11+1</f>
        <v>76</v>
      </c>
      <c r="CE11" s="2" t="n">
        <f aca="false">CD11+1</f>
        <v>77</v>
      </c>
      <c r="CF11" s="2" t="n">
        <f aca="false">CE11+1</f>
        <v>78</v>
      </c>
      <c r="CG11" s="2" t="n">
        <f aca="false">CF11+1</f>
        <v>79</v>
      </c>
      <c r="CH11" s="2" t="n">
        <f aca="false">CG11+1</f>
        <v>80</v>
      </c>
      <c r="CI11" s="2" t="n">
        <f aca="false">CH11+1</f>
        <v>81</v>
      </c>
      <c r="CJ11" s="2" t="n">
        <f aca="false">CI11+1</f>
        <v>82</v>
      </c>
      <c r="CK11" s="2" t="n">
        <f aca="false">CJ11+1</f>
        <v>83</v>
      </c>
      <c r="CL11" s="2" t="n">
        <f aca="false">CK11+1</f>
        <v>84</v>
      </c>
      <c r="CM11" s="2" t="n">
        <f aca="false">CL11+1</f>
        <v>85</v>
      </c>
      <c r="CN11" s="2" t="n">
        <f aca="false">CM11+1</f>
        <v>86</v>
      </c>
      <c r="CO11" s="2" t="n">
        <f aca="false">CN11+1</f>
        <v>87</v>
      </c>
      <c r="CP11" s="2" t="n">
        <f aca="false">CO11+1</f>
        <v>88</v>
      </c>
      <c r="CQ11" s="2" t="n">
        <f aca="false">CP11+1</f>
        <v>89</v>
      </c>
      <c r="CR11" s="1" t="n">
        <v>1</v>
      </c>
      <c r="CS11" s="1" t="n">
        <f aca="false">CR11+1</f>
        <v>2</v>
      </c>
      <c r="CT11" s="1" t="n">
        <f aca="false">CS11+1</f>
        <v>3</v>
      </c>
      <c r="CU11" s="1" t="n">
        <f aca="false">CT11+1</f>
        <v>4</v>
      </c>
      <c r="CV11" s="1" t="n">
        <f aca="false">CU11+1</f>
        <v>5</v>
      </c>
      <c r="CW11" s="1" t="n">
        <f aca="false">CV11+1</f>
        <v>6</v>
      </c>
      <c r="CX11" s="1" t="n">
        <f aca="false">CW11+1</f>
        <v>7</v>
      </c>
      <c r="CY11" s="1" t="n">
        <f aca="false">CX11+1</f>
        <v>8</v>
      </c>
      <c r="CZ11" s="1" t="n">
        <f aca="false">CY11+1</f>
        <v>9</v>
      </c>
      <c r="DA11" s="1" t="n">
        <f aca="false">CZ11+1</f>
        <v>10</v>
      </c>
      <c r="DB11" s="1" t="n">
        <f aca="false">DA11+1</f>
        <v>11</v>
      </c>
      <c r="DC11" s="1" t="n">
        <f aca="false">DB11+1</f>
        <v>12</v>
      </c>
      <c r="DD11" s="1" t="n">
        <f aca="false">DC11+1</f>
        <v>13</v>
      </c>
      <c r="DE11" s="1" t="n">
        <f aca="false">DD11+1</f>
        <v>14</v>
      </c>
      <c r="DF11" s="1" t="n">
        <f aca="false">DE11+1</f>
        <v>15</v>
      </c>
      <c r="DG11" s="1" t="n">
        <f aca="false">DF11+1</f>
        <v>16</v>
      </c>
      <c r="DH11" s="1" t="n">
        <f aca="false">DG11+1</f>
        <v>17</v>
      </c>
      <c r="DI11" s="1" t="n">
        <f aca="false">DH11+1</f>
        <v>18</v>
      </c>
      <c r="DJ11" s="1" t="n">
        <f aca="false">DI11+1</f>
        <v>19</v>
      </c>
      <c r="DK11" s="1" t="n">
        <f aca="false">DJ11+1</f>
        <v>20</v>
      </c>
      <c r="DL11" s="1" t="n">
        <f aca="false">DK11+1</f>
        <v>21</v>
      </c>
      <c r="DM11" s="1" t="n">
        <f aca="false">DL11+1</f>
        <v>22</v>
      </c>
      <c r="DN11" s="1" t="n">
        <f aca="false">DM11+1</f>
        <v>23</v>
      </c>
      <c r="DO11" s="1" t="n">
        <f aca="false">DN11+1</f>
        <v>24</v>
      </c>
      <c r="DP11" s="1" t="n">
        <f aca="false">DO11+1</f>
        <v>25</v>
      </c>
      <c r="DQ11" s="1" t="n">
        <f aca="false">DP11+1</f>
        <v>26</v>
      </c>
      <c r="DR11" s="1" t="n">
        <f aca="false">DQ11+1</f>
        <v>27</v>
      </c>
      <c r="DS11" s="1" t="n">
        <f aca="false">DR11+1</f>
        <v>28</v>
      </c>
      <c r="DT11" s="1" t="n">
        <f aca="false">DS11+1</f>
        <v>29</v>
      </c>
      <c r="DU11" s="1" t="n">
        <f aca="false">DT11+1</f>
        <v>30</v>
      </c>
      <c r="DV11" s="1" t="n">
        <f aca="false">DU11+1</f>
        <v>31</v>
      </c>
      <c r="DW11" s="1" t="n">
        <f aca="false">DV11+1</f>
        <v>32</v>
      </c>
      <c r="DX11" s="1" t="n">
        <f aca="false">DW11+1</f>
        <v>33</v>
      </c>
      <c r="DY11" s="1" t="n">
        <f aca="false">DX11+1</f>
        <v>34</v>
      </c>
      <c r="DZ11" s="1" t="n">
        <f aca="false">DY11+1</f>
        <v>35</v>
      </c>
      <c r="EA11" s="1" t="n">
        <f aca="false">DZ11+1</f>
        <v>36</v>
      </c>
      <c r="EB11" s="1" t="n">
        <f aca="false">EA11+1</f>
        <v>37</v>
      </c>
      <c r="EC11" s="1" t="n">
        <f aca="false">EB11+1</f>
        <v>38</v>
      </c>
      <c r="ED11" s="1" t="n">
        <f aca="false">EC11+1</f>
        <v>39</v>
      </c>
      <c r="EE11" s="1" t="n">
        <f aca="false">ED11+1</f>
        <v>40</v>
      </c>
      <c r="EF11" s="1" t="n">
        <f aca="false">EE11+1</f>
        <v>41</v>
      </c>
      <c r="EG11" s="1" t="n">
        <f aca="false">EF11+1</f>
        <v>42</v>
      </c>
      <c r="EH11" s="1" t="n">
        <f aca="false">EG11+1</f>
        <v>43</v>
      </c>
      <c r="EI11" s="1" t="n">
        <f aca="false">EH11+1</f>
        <v>44</v>
      </c>
      <c r="EJ11" s="1" t="n">
        <f aca="false">EI11+1</f>
        <v>45</v>
      </c>
      <c r="EK11" s="1" t="n">
        <f aca="false">EJ11+1</f>
        <v>46</v>
      </c>
      <c r="EL11" s="1" t="n">
        <f aca="false">EK11+1</f>
        <v>47</v>
      </c>
      <c r="EM11" s="1" t="n">
        <f aca="false">EL11+1</f>
        <v>48</v>
      </c>
      <c r="EN11" s="1" t="n">
        <f aca="false">EM11+1</f>
        <v>49</v>
      </c>
      <c r="EO11" s="1" t="n">
        <f aca="false">EN11+1</f>
        <v>50</v>
      </c>
      <c r="EP11" s="1" t="n">
        <f aca="false">EO11+1</f>
        <v>51</v>
      </c>
      <c r="EQ11" s="1" t="n">
        <f aca="false">EP11+1</f>
        <v>52</v>
      </c>
      <c r="ER11" s="1" t="n">
        <f aca="false">EQ11+1</f>
        <v>53</v>
      </c>
      <c r="ES11" s="1" t="n">
        <f aca="false">ER11+1</f>
        <v>54</v>
      </c>
      <c r="ET11" s="1" t="n">
        <f aca="false">ES11+1</f>
        <v>55</v>
      </c>
      <c r="EU11" s="1" t="n">
        <f aca="false">ET11+1</f>
        <v>56</v>
      </c>
      <c r="EV11" s="1" t="n">
        <f aca="false">EU11+1</f>
        <v>57</v>
      </c>
      <c r="EW11" s="1" t="n">
        <f aca="false">EV11+1</f>
        <v>58</v>
      </c>
      <c r="EX11" s="1" t="n">
        <f aca="false">EW11+1</f>
        <v>59</v>
      </c>
      <c r="EY11" s="1" t="n">
        <f aca="false">EX11+1</f>
        <v>60</v>
      </c>
      <c r="EZ11" s="1" t="n">
        <f aca="false">EY11+1</f>
        <v>61</v>
      </c>
      <c r="FA11" s="1" t="n">
        <f aca="false">EZ11+1</f>
        <v>62</v>
      </c>
      <c r="FB11" s="1" t="n">
        <f aca="false">FA11+1</f>
        <v>63</v>
      </c>
      <c r="FC11" s="1" t="n">
        <f aca="false">FB11+1</f>
        <v>64</v>
      </c>
      <c r="FD11" s="1" t="n">
        <f aca="false">FC11+1</f>
        <v>65</v>
      </c>
      <c r="FE11" s="1" t="n">
        <f aca="false">FD11+1</f>
        <v>66</v>
      </c>
      <c r="FF11" s="1" t="n">
        <f aca="false">FE11+1</f>
        <v>67</v>
      </c>
      <c r="FG11" s="1" t="n">
        <f aca="false">FF11+1</f>
        <v>68</v>
      </c>
      <c r="FH11" s="1" t="n">
        <f aca="false">FG11+1</f>
        <v>69</v>
      </c>
      <c r="FI11" s="1" t="n">
        <f aca="false">FH11+1</f>
        <v>70</v>
      </c>
      <c r="FJ11" s="1" t="n">
        <f aca="false">FI11+1</f>
        <v>71</v>
      </c>
      <c r="FK11" s="1" t="n">
        <f aca="false">FJ11+1</f>
        <v>72</v>
      </c>
      <c r="FL11" s="1" t="n">
        <f aca="false">FK11+1</f>
        <v>73</v>
      </c>
      <c r="FM11" s="1" t="n">
        <f aca="false">FL11+1</f>
        <v>74</v>
      </c>
      <c r="FN11" s="1" t="n">
        <f aca="false">FM11+1</f>
        <v>75</v>
      </c>
      <c r="FO11" s="1" t="n">
        <f aca="false">FN11+1</f>
        <v>76</v>
      </c>
      <c r="FP11" s="1" t="n">
        <f aca="false">FO11+1</f>
        <v>77</v>
      </c>
      <c r="FQ11" s="1" t="n">
        <f aca="false">FP11+1</f>
        <v>78</v>
      </c>
      <c r="FR11" s="1" t="n">
        <f aca="false">FQ11+1</f>
        <v>79</v>
      </c>
      <c r="FS11" s="1" t="n">
        <f aca="false">FR11+1</f>
        <v>80</v>
      </c>
      <c r="FT11" s="1" t="n">
        <f aca="false">FS11+1</f>
        <v>81</v>
      </c>
      <c r="FU11" s="1" t="n">
        <f aca="false">FT11+1</f>
        <v>82</v>
      </c>
      <c r="FV11" s="1" t="n">
        <f aca="false">FU11+1</f>
        <v>83</v>
      </c>
      <c r="FW11" s="1" t="n">
        <f aca="false">FV11+1</f>
        <v>84</v>
      </c>
      <c r="FX11" s="1" t="n">
        <f aca="false">FW11+1</f>
        <v>85</v>
      </c>
      <c r="FY11" s="1" t="n">
        <f aca="false">FX11+1</f>
        <v>86</v>
      </c>
      <c r="FZ11" s="1" t="n">
        <f aca="false">FY11+1</f>
        <v>87</v>
      </c>
      <c r="GA11" s="1" t="n">
        <f aca="false">FZ11+1</f>
        <v>88</v>
      </c>
      <c r="GB11" s="1" t="n">
        <f aca="false">GA11+1</f>
        <v>89</v>
      </c>
      <c r="GC11" s="1" t="n">
        <f aca="false">GB11+1</f>
        <v>90</v>
      </c>
      <c r="GD11" s="1"/>
    </row>
    <row r="12" customFormat="false" ht="12.8" hidden="true" customHeight="false" outlineLevel="0" collapsed="false">
      <c r="B12" s="2" t="s">
        <v>52</v>
      </c>
      <c r="C12" s="2" t="s">
        <v>53</v>
      </c>
      <c r="D12" s="2" t="s">
        <v>49</v>
      </c>
      <c r="E12" s="2" t="s">
        <v>54</v>
      </c>
      <c r="F12" s="0" t="n">
        <f aca="false">F11*PI()/180</f>
        <v>0</v>
      </c>
      <c r="G12" s="0" t="n">
        <f aca="false">G11*PI()/180</f>
        <v>0.0174532925199433</v>
      </c>
      <c r="H12" s="0" t="n">
        <f aca="false">H11*PI()/180</f>
        <v>0.0349065850398866</v>
      </c>
      <c r="I12" s="0" t="n">
        <f aca="false">I11*PI()/180</f>
        <v>0.0523598775598299</v>
      </c>
      <c r="J12" s="0" t="n">
        <f aca="false">J11*PI()/180</f>
        <v>0.0698131700797732</v>
      </c>
      <c r="K12" s="0" t="n">
        <f aca="false">K11*PI()/180</f>
        <v>0.0872664625997165</v>
      </c>
      <c r="L12" s="0" t="n">
        <f aca="false">L11*PI()/180</f>
        <v>0.10471975511966</v>
      </c>
      <c r="M12" s="0" t="n">
        <f aca="false">M11*PI()/180</f>
        <v>0.122173047639603</v>
      </c>
      <c r="N12" s="0" t="n">
        <f aca="false">N11*PI()/180</f>
        <v>0.139626340159546</v>
      </c>
      <c r="O12" s="0" t="n">
        <f aca="false">O11*PI()/180</f>
        <v>0.15707963267949</v>
      </c>
      <c r="P12" s="0" t="n">
        <f aca="false">P11*PI()/180</f>
        <v>0.174532925199433</v>
      </c>
      <c r="Q12" s="0" t="n">
        <f aca="false">Q11*PI()/180</f>
        <v>0.191986217719376</v>
      </c>
      <c r="R12" s="0" t="n">
        <f aca="false">R11*PI()/180</f>
        <v>0.20943951023932</v>
      </c>
      <c r="S12" s="0" t="n">
        <f aca="false">S11*PI()/180</f>
        <v>0.226892802759263</v>
      </c>
      <c r="T12" s="0" t="n">
        <f aca="false">T11*PI()/180</f>
        <v>0.244346095279206</v>
      </c>
      <c r="U12" s="0" t="n">
        <f aca="false">U11*PI()/180</f>
        <v>0.261799387799149</v>
      </c>
      <c r="V12" s="0" t="n">
        <f aca="false">V11*PI()/180</f>
        <v>0.279252680319093</v>
      </c>
      <c r="W12" s="0" t="n">
        <f aca="false">W11*PI()/180</f>
        <v>0.296705972839036</v>
      </c>
      <c r="X12" s="0" t="n">
        <f aca="false">X11*PI()/180</f>
        <v>0.314159265358979</v>
      </c>
      <c r="Y12" s="0" t="n">
        <f aca="false">Y11*PI()/180</f>
        <v>0.331612557878923</v>
      </c>
      <c r="Z12" s="0" t="n">
        <f aca="false">Z11*PI()/180</f>
        <v>0.349065850398866</v>
      </c>
      <c r="AA12" s="0" t="n">
        <f aca="false">AA11*PI()/180</f>
        <v>0.366519142918809</v>
      </c>
      <c r="AB12" s="0" t="n">
        <f aca="false">AB11*PI()/180</f>
        <v>0.383972435438752</v>
      </c>
      <c r="AC12" s="0" t="n">
        <f aca="false">AC11*PI()/180</f>
        <v>0.401425727958696</v>
      </c>
      <c r="AD12" s="0" t="n">
        <f aca="false">AD11*PI()/180</f>
        <v>0.418879020478639</v>
      </c>
      <c r="AE12" s="0" t="n">
        <f aca="false">AE11*PI()/180</f>
        <v>0.436332312998582</v>
      </c>
      <c r="AF12" s="0" t="n">
        <f aca="false">AF11*PI()/180</f>
        <v>0.453785605518526</v>
      </c>
      <c r="AG12" s="0" t="n">
        <f aca="false">AG11*PI()/180</f>
        <v>0.471238898038469</v>
      </c>
      <c r="AH12" s="0" t="n">
        <f aca="false">AH11*PI()/180</f>
        <v>0.488692190558412</v>
      </c>
      <c r="AI12" s="0" t="n">
        <f aca="false">AI11*PI()/180</f>
        <v>0.506145483078356</v>
      </c>
      <c r="AJ12" s="0" t="n">
        <f aca="false">AJ11*PI()/180</f>
        <v>0.523598775598299</v>
      </c>
      <c r="AK12" s="0" t="n">
        <f aca="false">AK11*PI()/180</f>
        <v>0.541052068118242</v>
      </c>
      <c r="AL12" s="0" t="n">
        <f aca="false">AL11*PI()/180</f>
        <v>0.558505360638185</v>
      </c>
      <c r="AM12" s="0" t="n">
        <f aca="false">AM11*PI()/180</f>
        <v>0.575958653158129</v>
      </c>
      <c r="AN12" s="0" t="n">
        <f aca="false">AN11*PI()/180</f>
        <v>0.593411945678072</v>
      </c>
      <c r="AO12" s="0" t="n">
        <f aca="false">AO11*PI()/180</f>
        <v>0.610865238198015</v>
      </c>
      <c r="AP12" s="0" t="n">
        <f aca="false">AP11*PI()/180</f>
        <v>0.628318530717959</v>
      </c>
      <c r="AQ12" s="0" t="n">
        <f aca="false">AQ11*PI()/180</f>
        <v>0.645771823237902</v>
      </c>
      <c r="AR12" s="0" t="n">
        <f aca="false">AR11*PI()/180</f>
        <v>0.663225115757845</v>
      </c>
      <c r="AS12" s="0" t="n">
        <f aca="false">AS11*PI()/180</f>
        <v>0.680678408277788</v>
      </c>
      <c r="AT12" s="0" t="n">
        <f aca="false">AT11*PI()/180</f>
        <v>0.698131700797732</v>
      </c>
      <c r="AU12" s="0" t="n">
        <f aca="false">AU11*PI()/180</f>
        <v>0.715584993317675</v>
      </c>
      <c r="AV12" s="0" t="n">
        <f aca="false">AV11*PI()/180</f>
        <v>0.733038285837618</v>
      </c>
      <c r="AW12" s="0" t="n">
        <f aca="false">AW11*PI()/180</f>
        <v>0.750491578357562</v>
      </c>
      <c r="AX12" s="0" t="n">
        <f aca="false">AX11*PI()/180</f>
        <v>0.767944870877505</v>
      </c>
      <c r="AY12" s="0" t="n">
        <f aca="false">AY11*PI()/180</f>
        <v>0.785398163397448</v>
      </c>
      <c r="AZ12" s="0" t="n">
        <f aca="false">AZ11*PI()/180</f>
        <v>0.802851455917391</v>
      </c>
      <c r="BA12" s="0" t="n">
        <f aca="false">BA11*PI()/180</f>
        <v>0.820304748437335</v>
      </c>
      <c r="BB12" s="0" t="n">
        <f aca="false">BB11*PI()/180</f>
        <v>0.837758040957278</v>
      </c>
      <c r="BC12" s="0" t="n">
        <f aca="false">BC11*PI()/180</f>
        <v>0.855211333477221</v>
      </c>
      <c r="BD12" s="0" t="n">
        <f aca="false">BD11*PI()/180</f>
        <v>0.872664625997165</v>
      </c>
      <c r="BE12" s="0" t="n">
        <f aca="false">BE11*PI()/180</f>
        <v>0.890117918517108</v>
      </c>
      <c r="BF12" s="0" t="n">
        <f aca="false">BF11*PI()/180</f>
        <v>0.907571211037051</v>
      </c>
      <c r="BG12" s="0" t="n">
        <f aca="false">BG11*PI()/180</f>
        <v>0.925024503556995</v>
      </c>
      <c r="BH12" s="0" t="n">
        <f aca="false">BH11*PI()/180</f>
        <v>0.942477796076938</v>
      </c>
      <c r="BI12" s="0" t="n">
        <f aca="false">BI11*PI()/180</f>
        <v>0.959931088596881</v>
      </c>
      <c r="BJ12" s="0" t="n">
        <f aca="false">BJ11*PI()/180</f>
        <v>0.977384381116825</v>
      </c>
      <c r="BK12" s="0" t="n">
        <f aca="false">BK11*PI()/180</f>
        <v>0.994837673636768</v>
      </c>
      <c r="BL12" s="0" t="n">
        <f aca="false">BL11*PI()/180</f>
        <v>1.01229096615671</v>
      </c>
      <c r="BM12" s="0" t="n">
        <f aca="false">BM11*PI()/180</f>
        <v>1.02974425867665</v>
      </c>
      <c r="BN12" s="0" t="n">
        <f aca="false">BN11*PI()/180</f>
        <v>1.0471975511966</v>
      </c>
      <c r="BO12" s="0" t="n">
        <f aca="false">BO11*PI()/180</f>
        <v>1.06465084371654</v>
      </c>
      <c r="BP12" s="0" t="n">
        <f aca="false">BP11*PI()/180</f>
        <v>1.08210413623648</v>
      </c>
      <c r="BQ12" s="0" t="n">
        <f aca="false">BQ11*PI()/180</f>
        <v>1.09955742875643</v>
      </c>
      <c r="BR12" s="0" t="n">
        <f aca="false">BR11*PI()/180</f>
        <v>1.11701072127637</v>
      </c>
      <c r="BS12" s="0" t="n">
        <f aca="false">BS11*PI()/180</f>
        <v>1.13446401379631</v>
      </c>
      <c r="BT12" s="0" t="n">
        <f aca="false">BT11*PI()/180</f>
        <v>1.15191730631626</v>
      </c>
      <c r="BU12" s="0" t="n">
        <f aca="false">BU11*PI()/180</f>
        <v>1.1693705988362</v>
      </c>
      <c r="BV12" s="0" t="n">
        <f aca="false">BV11*PI()/180</f>
        <v>1.18682389135614</v>
      </c>
      <c r="BW12" s="0" t="n">
        <f aca="false">BW11*PI()/180</f>
        <v>1.20427718387609</v>
      </c>
      <c r="BX12" s="0" t="n">
        <f aca="false">BX11*PI()/180</f>
        <v>1.22173047639603</v>
      </c>
      <c r="BY12" s="0" t="n">
        <f aca="false">BY11*PI()/180</f>
        <v>1.23918376891597</v>
      </c>
      <c r="BZ12" s="0" t="n">
        <f aca="false">BZ11*PI()/180</f>
        <v>1.25663706143592</v>
      </c>
      <c r="CA12" s="0" t="n">
        <f aca="false">CA11*PI()/180</f>
        <v>1.27409035395586</v>
      </c>
      <c r="CB12" s="0" t="n">
        <f aca="false">CB11*PI()/180</f>
        <v>1.2915436464758</v>
      </c>
      <c r="CC12" s="0" t="n">
        <f aca="false">CC11*PI()/180</f>
        <v>1.30899693899575</v>
      </c>
      <c r="CD12" s="0" t="n">
        <f aca="false">CD11*PI()/180</f>
        <v>1.32645023151569</v>
      </c>
      <c r="CE12" s="0" t="n">
        <f aca="false">CE11*PI()/180</f>
        <v>1.34390352403563</v>
      </c>
      <c r="CF12" s="0" t="n">
        <f aca="false">CF11*PI()/180</f>
        <v>1.36135681655558</v>
      </c>
      <c r="CG12" s="0" t="n">
        <f aca="false">CG11*PI()/180</f>
        <v>1.37881010907552</v>
      </c>
      <c r="CH12" s="0" t="n">
        <f aca="false">CH11*PI()/180</f>
        <v>1.39626340159546</v>
      </c>
      <c r="CI12" s="0" t="n">
        <f aca="false">CI11*PI()/180</f>
        <v>1.41371669411541</v>
      </c>
      <c r="CJ12" s="0" t="n">
        <f aca="false">CJ11*PI()/180</f>
        <v>1.43116998663535</v>
      </c>
      <c r="CK12" s="0" t="n">
        <f aca="false">CK11*PI()/180</f>
        <v>1.44862327915529</v>
      </c>
      <c r="CL12" s="0" t="n">
        <f aca="false">CL11*PI()/180</f>
        <v>1.46607657167524</v>
      </c>
      <c r="CM12" s="0" t="n">
        <f aca="false">CM11*PI()/180</f>
        <v>1.48352986419518</v>
      </c>
      <c r="CN12" s="0" t="n">
        <f aca="false">CN11*PI()/180</f>
        <v>1.50098315671512</v>
      </c>
      <c r="CO12" s="0" t="n">
        <f aca="false">CO11*PI()/180</f>
        <v>1.51843644923507</v>
      </c>
      <c r="CP12" s="0" t="n">
        <f aca="false">CP11*PI()/180</f>
        <v>1.53588974175501</v>
      </c>
      <c r="CQ12" s="0" t="n">
        <f aca="false">CQ11*PI()/180</f>
        <v>1.55334303427495</v>
      </c>
      <c r="CR12" s="2" t="s">
        <v>55</v>
      </c>
      <c r="CS12" s="2" t="s">
        <v>55</v>
      </c>
      <c r="CT12" s="2" t="s">
        <v>55</v>
      </c>
      <c r="CU12" s="2" t="s">
        <v>55</v>
      </c>
      <c r="CV12" s="2" t="s">
        <v>55</v>
      </c>
      <c r="CW12" s="2" t="s">
        <v>55</v>
      </c>
      <c r="CX12" s="2" t="s">
        <v>55</v>
      </c>
      <c r="CY12" s="2" t="s">
        <v>55</v>
      </c>
      <c r="CZ12" s="2" t="s">
        <v>55</v>
      </c>
      <c r="DA12" s="2" t="s">
        <v>55</v>
      </c>
      <c r="DB12" s="2" t="s">
        <v>55</v>
      </c>
      <c r="DC12" s="2" t="s">
        <v>55</v>
      </c>
      <c r="DD12" s="2" t="s">
        <v>55</v>
      </c>
      <c r="DE12" s="2" t="s">
        <v>55</v>
      </c>
      <c r="DF12" s="2" t="s">
        <v>55</v>
      </c>
      <c r="DG12" s="2" t="s">
        <v>55</v>
      </c>
      <c r="DH12" s="2" t="s">
        <v>55</v>
      </c>
      <c r="DI12" s="2" t="s">
        <v>55</v>
      </c>
      <c r="DJ12" s="2" t="s">
        <v>55</v>
      </c>
      <c r="DK12" s="2" t="s">
        <v>55</v>
      </c>
      <c r="DL12" s="2" t="s">
        <v>55</v>
      </c>
      <c r="DM12" s="2" t="s">
        <v>55</v>
      </c>
      <c r="DN12" s="2" t="s">
        <v>55</v>
      </c>
      <c r="DO12" s="2" t="s">
        <v>55</v>
      </c>
      <c r="DP12" s="2" t="s">
        <v>55</v>
      </c>
      <c r="DQ12" s="2" t="s">
        <v>55</v>
      </c>
      <c r="DR12" s="2" t="s">
        <v>55</v>
      </c>
      <c r="DS12" s="2" t="s">
        <v>55</v>
      </c>
      <c r="DT12" s="2" t="s">
        <v>55</v>
      </c>
      <c r="DU12" s="2" t="s">
        <v>55</v>
      </c>
      <c r="DV12" s="2" t="s">
        <v>55</v>
      </c>
      <c r="DW12" s="2" t="s">
        <v>55</v>
      </c>
      <c r="DX12" s="2" t="s">
        <v>55</v>
      </c>
      <c r="DY12" s="2" t="s">
        <v>55</v>
      </c>
      <c r="DZ12" s="2" t="s">
        <v>55</v>
      </c>
      <c r="EA12" s="2" t="s">
        <v>55</v>
      </c>
      <c r="EB12" s="2" t="s">
        <v>55</v>
      </c>
      <c r="EC12" s="2" t="s">
        <v>55</v>
      </c>
      <c r="ED12" s="2" t="s">
        <v>55</v>
      </c>
      <c r="EE12" s="2" t="s">
        <v>55</v>
      </c>
      <c r="EF12" s="2" t="s">
        <v>55</v>
      </c>
      <c r="EG12" s="2" t="s">
        <v>55</v>
      </c>
      <c r="EH12" s="2" t="s">
        <v>55</v>
      </c>
      <c r="EI12" s="2" t="s">
        <v>55</v>
      </c>
      <c r="EJ12" s="2" t="s">
        <v>55</v>
      </c>
      <c r="EK12" s="2" t="s">
        <v>55</v>
      </c>
      <c r="EL12" s="2" t="s">
        <v>55</v>
      </c>
      <c r="EM12" s="2" t="s">
        <v>55</v>
      </c>
      <c r="EN12" s="2" t="s">
        <v>55</v>
      </c>
      <c r="EO12" s="2" t="s">
        <v>55</v>
      </c>
      <c r="EP12" s="2" t="s">
        <v>55</v>
      </c>
      <c r="EQ12" s="2" t="s">
        <v>55</v>
      </c>
      <c r="ER12" s="2" t="s">
        <v>55</v>
      </c>
      <c r="ES12" s="2" t="s">
        <v>55</v>
      </c>
      <c r="ET12" s="2" t="s">
        <v>55</v>
      </c>
      <c r="EU12" s="2" t="s">
        <v>55</v>
      </c>
      <c r="EV12" s="2" t="s">
        <v>55</v>
      </c>
      <c r="EW12" s="2" t="s">
        <v>55</v>
      </c>
      <c r="EX12" s="2" t="s">
        <v>55</v>
      </c>
      <c r="EY12" s="2" t="s">
        <v>55</v>
      </c>
      <c r="EZ12" s="2" t="s">
        <v>55</v>
      </c>
      <c r="FA12" s="2" t="s">
        <v>55</v>
      </c>
      <c r="FB12" s="2" t="s">
        <v>55</v>
      </c>
      <c r="FC12" s="2" t="s">
        <v>55</v>
      </c>
      <c r="FD12" s="2" t="s">
        <v>55</v>
      </c>
      <c r="FE12" s="2" t="s">
        <v>55</v>
      </c>
      <c r="FF12" s="2" t="s">
        <v>55</v>
      </c>
      <c r="FG12" s="2" t="s">
        <v>55</v>
      </c>
      <c r="FH12" s="2" t="s">
        <v>55</v>
      </c>
      <c r="FI12" s="2" t="s">
        <v>55</v>
      </c>
      <c r="FJ12" s="2" t="s">
        <v>55</v>
      </c>
      <c r="FK12" s="2" t="s">
        <v>55</v>
      </c>
      <c r="FL12" s="2" t="s">
        <v>55</v>
      </c>
      <c r="FM12" s="2" t="s">
        <v>55</v>
      </c>
      <c r="FN12" s="2" t="s">
        <v>55</v>
      </c>
      <c r="FO12" s="2" t="s">
        <v>55</v>
      </c>
      <c r="FP12" s="2" t="s">
        <v>55</v>
      </c>
      <c r="FQ12" s="2" t="s">
        <v>55</v>
      </c>
      <c r="FR12" s="2" t="s">
        <v>55</v>
      </c>
      <c r="FS12" s="2" t="s">
        <v>55</v>
      </c>
      <c r="FT12" s="2" t="s">
        <v>55</v>
      </c>
      <c r="FU12" s="2" t="s">
        <v>55</v>
      </c>
      <c r="FV12" s="2" t="s">
        <v>55</v>
      </c>
      <c r="FW12" s="2" t="s">
        <v>55</v>
      </c>
      <c r="FX12" s="2" t="s">
        <v>55</v>
      </c>
      <c r="FY12" s="2" t="s">
        <v>55</v>
      </c>
      <c r="FZ12" s="2" t="s">
        <v>55</v>
      </c>
      <c r="GA12" s="2" t="s">
        <v>55</v>
      </c>
      <c r="GB12" s="2" t="s">
        <v>55</v>
      </c>
      <c r="GC12" s="2" t="s">
        <v>55</v>
      </c>
      <c r="GD12" s="2"/>
    </row>
    <row r="13" customFormat="false" ht="12.8" hidden="true" customHeight="false" outlineLevel="0" collapsed="false">
      <c r="A13" s="0" t="n">
        <f aca="false">MAX($F13:$CQ13)</f>
        <v>0</v>
      </c>
      <c r="B13" s="91" t="n">
        <f aca="false">IF(ISNA(INDEX(vmg!$B$6:$B$151,MATCH($C13,vmg!$F$6:$F$151,0))),IF(ISNA(INDEX(vmg!$B$6:$B$151,MATCH($C13,vmg!$D$6:$D$151,0))),0,INDEX(vmg!$B$6:$B$151,MATCH($C13,vmg!$D$6:$D$151,0))),INDEX(vmg!$B$6:$B$151,MATCH($C13,vmg!$F$6:$F$151,0)))</f>
        <v>0</v>
      </c>
      <c r="C13" s="2" t="n">
        <f aca="false">MOD(Best +D13,360)</f>
        <v>15</v>
      </c>
      <c r="D13" s="2" t="n">
        <v>1</v>
      </c>
      <c r="E13" s="1" t="n">
        <f aca="false">D13*PI()/180</f>
        <v>0.0174532925199433</v>
      </c>
      <c r="F13" s="13" t="n">
        <f aca="false">IF(OR(F103=0,CR13=0),0,F103*CR13/(F103+CR13))</f>
        <v>0</v>
      </c>
      <c r="G13" s="13" t="n">
        <f aca="false">IF(OR(G103=0,CS13=0),0,G103*CS13/(G103+CS13))</f>
        <v>0</v>
      </c>
      <c r="H13" s="13" t="n">
        <f aca="false">IF(OR(H103=0,CT13=0),0,H103*CT13/(H103+CT13))</f>
        <v>0</v>
      </c>
      <c r="I13" s="13" t="n">
        <f aca="false">IF(OR(I103=0,CU13=0),0,I103*CU13/(I103+CU13))</f>
        <v>0</v>
      </c>
      <c r="J13" s="13" t="n">
        <f aca="false">IF(OR(J103=0,CV13=0),0,J103*CV13/(J103+CV13))</f>
        <v>0</v>
      </c>
      <c r="K13" s="13" t="n">
        <f aca="false">IF(OR(K103=0,CW13=0),0,K103*CW13/(K103+CW13))</f>
        <v>0</v>
      </c>
      <c r="L13" s="13" t="n">
        <f aca="false">IF(OR(L103=0,CX13=0),0,L103*CX13/(L103+CX13))</f>
        <v>0</v>
      </c>
      <c r="M13" s="13" t="n">
        <f aca="false">IF(OR(M103=0,CY13=0),0,M103*CY13/(M103+CY13))</f>
        <v>0</v>
      </c>
      <c r="N13" s="13" t="n">
        <f aca="false">IF(OR(N103=0,CZ13=0),0,N103*CZ13/(N103+CZ13))</f>
        <v>0</v>
      </c>
      <c r="O13" s="13" t="n">
        <f aca="false">IF(OR(O103=0,DA13=0),0,O103*DA13/(O103+DA13))</f>
        <v>0</v>
      </c>
      <c r="P13" s="13" t="n">
        <f aca="false">IF(OR(P103=0,DB13=0),0,P103*DB13/(P103+DB13))</f>
        <v>0</v>
      </c>
      <c r="Q13" s="13" t="n">
        <f aca="false">IF(OR(Q103=0,DC13=0),0,Q103*DC13/(Q103+DC13))</f>
        <v>0</v>
      </c>
      <c r="R13" s="13" t="n">
        <f aca="false">IF(OR(R103=0,DD13=0),0,R103*DD13/(R103+DD13))</f>
        <v>0</v>
      </c>
      <c r="S13" s="13" t="n">
        <f aca="false">IF(OR(S103=0,DE13=0),0,S103*DE13/(S103+DE13))</f>
        <v>0</v>
      </c>
      <c r="T13" s="13" t="n">
        <f aca="false">IF(OR(T103=0,DF13=0),0,T103*DF13/(T103+DF13))</f>
        <v>0</v>
      </c>
      <c r="U13" s="13" t="n">
        <f aca="false">IF(OR(U103=0,DG13=0),0,U103*DG13/(U103+DG13))</f>
        <v>0</v>
      </c>
      <c r="V13" s="13" t="n">
        <f aca="false">IF(OR(V103=0,DH13=0),0,V103*DH13/(V103+DH13))</f>
        <v>0</v>
      </c>
      <c r="W13" s="13" t="n">
        <f aca="false">IF(OR(W103=0,DI13=0),0,W103*DI13/(W103+DI13))</f>
        <v>0</v>
      </c>
      <c r="X13" s="13" t="n">
        <f aca="false">IF(OR(X103=0,DJ13=0),0,X103*DJ13/(X103+DJ13))</f>
        <v>0</v>
      </c>
      <c r="Y13" s="13" t="n">
        <f aca="false">IF(OR(Y103=0,DK13=0),0,Y103*DK13/(Y103+DK13))</f>
        <v>0</v>
      </c>
      <c r="Z13" s="13" t="n">
        <f aca="false">IF(OR(Z103=0,DL13=0),0,Z103*DL13/(Z103+DL13))</f>
        <v>0</v>
      </c>
      <c r="AA13" s="13" t="n">
        <f aca="false">IF(OR(AA103=0,DM13=0),0,AA103*DM13/(AA103+DM13))</f>
        <v>0</v>
      </c>
      <c r="AB13" s="13" t="n">
        <f aca="false">IF(OR(AB103=0,DN13=0),0,AB103*DN13/(AB103+DN13))</f>
        <v>0</v>
      </c>
      <c r="AC13" s="13" t="n">
        <f aca="false">IF(OR(AC103=0,DO13=0),0,AC103*DO13/(AC103+DO13))</f>
        <v>0</v>
      </c>
      <c r="AD13" s="13" t="n">
        <f aca="false">IF(OR(AD103=0,DP13=0),0,AD103*DP13/(AD103+DP13))</f>
        <v>0</v>
      </c>
      <c r="AE13" s="13" t="n">
        <f aca="false">IF(OR(AE103=0,DQ13=0),0,AE103*DQ13/(AE103+DQ13))</f>
        <v>0</v>
      </c>
      <c r="AF13" s="13" t="n">
        <f aca="false">IF(OR(AF103=0,DR13=0),0,AF103*DR13/(AF103+DR13))</f>
        <v>0</v>
      </c>
      <c r="AG13" s="13" t="n">
        <f aca="false">IF(OR(AG103=0,DS13=0),0,AG103*DS13/(AG103+DS13))</f>
        <v>0</v>
      </c>
      <c r="AH13" s="13" t="n">
        <f aca="false">IF(OR(AH103=0,DT13=0),0,AH103*DT13/(AH103+DT13))</f>
        <v>0</v>
      </c>
      <c r="AI13" s="13" t="n">
        <f aca="false">IF(OR(AI103=0,DU13=0),0,AI103*DU13/(AI103+DU13))</f>
        <v>0</v>
      </c>
      <c r="AJ13" s="13" t="n">
        <f aca="false">IF(OR(AJ103=0,DV13=0),0,AJ103*DV13/(AJ103+DV13))</f>
        <v>0</v>
      </c>
      <c r="AK13" s="13" t="n">
        <f aca="false">IF(OR(AK103=0,DW13=0),0,AK103*DW13/(AK103+DW13))</f>
        <v>0</v>
      </c>
      <c r="AL13" s="13" t="n">
        <f aca="false">IF(OR(AL103=0,DX13=0),0,AL103*DX13/(AL103+DX13))</f>
        <v>0</v>
      </c>
      <c r="AM13" s="13" t="n">
        <f aca="false">IF(OR(AM103=0,DY13=0),0,AM103*DY13/(AM103+DY13))</f>
        <v>0</v>
      </c>
      <c r="AN13" s="13" t="n">
        <f aca="false">IF(OR(AN103=0,DZ13=0),0,AN103*DZ13/(AN103+DZ13))</f>
        <v>0</v>
      </c>
      <c r="AO13" s="13" t="n">
        <f aca="false">IF(OR(AO103=0,EA13=0),0,AO103*EA13/(AO103+EA13))</f>
        <v>0</v>
      </c>
      <c r="AP13" s="13" t="n">
        <f aca="false">IF(OR(AP103=0,EB13=0),0,AP103*EB13/(AP103+EB13))</f>
        <v>0</v>
      </c>
      <c r="AQ13" s="13" t="n">
        <f aca="false">IF(OR(AQ103=0,EC13=0),0,AQ103*EC13/(AQ103+EC13))</f>
        <v>0</v>
      </c>
      <c r="AR13" s="13" t="n">
        <f aca="false">IF(OR(AR103=0,ED13=0),0,AR103*ED13/(AR103+ED13))</f>
        <v>0</v>
      </c>
      <c r="AS13" s="13" t="n">
        <f aca="false">IF(OR(AS103=0,EE13=0),0,AS103*EE13/(AS103+EE13))</f>
        <v>0</v>
      </c>
      <c r="AT13" s="13" t="n">
        <f aca="false">IF(OR(AT103=0,EF13=0),0,AT103*EF13/(AT103+EF13))</f>
        <v>0</v>
      </c>
      <c r="AU13" s="13" t="n">
        <f aca="false">IF(OR(AU103=0,EG13=0),0,AU103*EG13/(AU103+EG13))</f>
        <v>0</v>
      </c>
      <c r="AV13" s="13" t="n">
        <f aca="false">IF(OR(AV103=0,EH13=0),0,AV103*EH13/(AV103+EH13))</f>
        <v>0</v>
      </c>
      <c r="AW13" s="13" t="n">
        <f aca="false">IF(OR(AW103=0,EI13=0),0,AW103*EI13/(AW103+EI13))</f>
        <v>0</v>
      </c>
      <c r="AX13" s="13" t="n">
        <f aca="false">IF(OR(AX103=0,EJ13=0),0,AX103*EJ13/(AX103+EJ13))</f>
        <v>0</v>
      </c>
      <c r="AY13" s="13" t="n">
        <f aca="false">IF(OR(AY103=0,EK13=0),0,AY103*EK13/(AY103+EK13))</f>
        <v>0</v>
      </c>
      <c r="AZ13" s="13" t="n">
        <f aca="false">IF(OR(AZ103=0,EL13=0),0,AZ103*EL13/(AZ103+EL13))</f>
        <v>0</v>
      </c>
      <c r="BA13" s="13" t="n">
        <f aca="false">IF(OR(BA103=0,EM13=0),0,BA103*EM13/(BA103+EM13))</f>
        <v>0</v>
      </c>
      <c r="BB13" s="13" t="n">
        <f aca="false">IF(OR(BB103=0,EN13=0),0,BB103*EN13/(BB103+EN13))</f>
        <v>0</v>
      </c>
      <c r="BC13" s="13" t="n">
        <f aca="false">IF(OR(BC103=0,EO13=0),0,BC103*EO13/(BC103+EO13))</f>
        <v>0</v>
      </c>
      <c r="BD13" s="13" t="n">
        <f aca="false">IF(OR(BD103=0,EP13=0),0,BD103*EP13/(BD103+EP13))</f>
        <v>0</v>
      </c>
      <c r="BE13" s="13" t="n">
        <f aca="false">IF(OR(BE103=0,EQ13=0),0,BE103*EQ13/(BE103+EQ13))</f>
        <v>0</v>
      </c>
      <c r="BF13" s="13" t="n">
        <f aca="false">IF(OR(BF103=0,ER13=0),0,BF103*ER13/(BF103+ER13))</f>
        <v>0</v>
      </c>
      <c r="BG13" s="13" t="n">
        <f aca="false">IF(OR(BG103=0,ES13=0),0,BG103*ES13/(BG103+ES13))</f>
        <v>0</v>
      </c>
      <c r="BH13" s="13" t="n">
        <f aca="false">IF(OR(BH103=0,ET13=0),0,BH103*ET13/(BH103+ET13))</f>
        <v>0</v>
      </c>
      <c r="BI13" s="13" t="n">
        <f aca="false">IF(OR(BI103=0,EU13=0),0,BI103*EU13/(BI103+EU13))</f>
        <v>0</v>
      </c>
      <c r="BJ13" s="13" t="n">
        <f aca="false">IF(OR(BJ103=0,EV13=0),0,BJ103*EV13/(BJ103+EV13))</f>
        <v>0</v>
      </c>
      <c r="BK13" s="13" t="n">
        <f aca="false">IF(OR(BK103=0,EW13=0),0,BK103*EW13/(BK103+EW13))</f>
        <v>0</v>
      </c>
      <c r="BL13" s="13" t="n">
        <f aca="false">IF(OR(BL103=0,EX13=0),0,BL103*EX13/(BL103+EX13))</f>
        <v>0</v>
      </c>
      <c r="BM13" s="13" t="n">
        <f aca="false">IF(OR(BM103=0,EY13=0),0,BM103*EY13/(BM103+EY13))</f>
        <v>0</v>
      </c>
      <c r="BN13" s="13" t="n">
        <f aca="false">IF(OR(BN103=0,EZ13=0),0,BN103*EZ13/(BN103+EZ13))</f>
        <v>0</v>
      </c>
      <c r="BO13" s="13" t="n">
        <f aca="false">IF(OR(BO103=0,FA13=0),0,BO103*FA13/(BO103+FA13))</f>
        <v>0</v>
      </c>
      <c r="BP13" s="13" t="n">
        <f aca="false">IF(OR(BP103=0,FB13=0),0,BP103*FB13/(BP103+FB13))</f>
        <v>0</v>
      </c>
      <c r="BQ13" s="13" t="n">
        <f aca="false">IF(OR(BQ103=0,FC13=0),0,BQ103*FC13/(BQ103+FC13))</f>
        <v>0</v>
      </c>
      <c r="BR13" s="13" t="n">
        <f aca="false">IF(OR(BR103=0,FD13=0),0,BR103*FD13/(BR103+FD13))</f>
        <v>0</v>
      </c>
      <c r="BS13" s="13" t="n">
        <f aca="false">IF(OR(BS103=0,FE13=0),0,BS103*FE13/(BS103+FE13))</f>
        <v>0</v>
      </c>
      <c r="BT13" s="13" t="n">
        <f aca="false">IF(OR(BT103=0,FF13=0),0,BT103*FF13/(BT103+FF13))</f>
        <v>0</v>
      </c>
      <c r="BU13" s="13" t="n">
        <f aca="false">IF(OR(BU103=0,FG13=0),0,BU103*FG13/(BU103+FG13))</f>
        <v>0</v>
      </c>
      <c r="BV13" s="13" t="n">
        <f aca="false">IF(OR(BV103=0,FH13=0),0,BV103*FH13/(BV103+FH13))</f>
        <v>0</v>
      </c>
      <c r="BW13" s="13" t="n">
        <f aca="false">IF(OR(BW103=0,FI13=0),0,BW103*FI13/(BW103+FI13))</f>
        <v>0</v>
      </c>
      <c r="BX13" s="13" t="n">
        <f aca="false">IF(OR(BX103=0,FJ13=0),0,BX103*FJ13/(BX103+FJ13))</f>
        <v>0</v>
      </c>
      <c r="BY13" s="13" t="n">
        <f aca="false">IF(OR(BY103=0,FK13=0),0,BY103*FK13/(BY103+FK13))</f>
        <v>0</v>
      </c>
      <c r="BZ13" s="13" t="n">
        <f aca="false">IF(OR(BZ103=0,FL13=0),0,BZ103*FL13/(BZ103+FL13))</f>
        <v>0</v>
      </c>
      <c r="CA13" s="13" t="n">
        <f aca="false">IF(OR(CA103=0,FM13=0),0,CA103*FM13/(CA103+FM13))</f>
        <v>0</v>
      </c>
      <c r="CB13" s="13" t="n">
        <f aca="false">IF(OR(CB103=0,FN13=0),0,CB103*FN13/(CB103+FN13))</f>
        <v>0</v>
      </c>
      <c r="CC13" s="13" t="n">
        <f aca="false">IF(OR(CC103=0,FO13=0),0,CC103*FO13/(CC103+FO13))</f>
        <v>0</v>
      </c>
      <c r="CD13" s="13" t="n">
        <f aca="false">IF(OR(CD103=0,FP13=0),0,CD103*FP13/(CD103+FP13))</f>
        <v>0</v>
      </c>
      <c r="CE13" s="13" t="n">
        <f aca="false">IF(OR(CE103=0,FQ13=0),0,CE103*FQ13/(CE103+FQ13))</f>
        <v>0</v>
      </c>
      <c r="CF13" s="13" t="n">
        <f aca="false">IF(OR(CF103=0,FR13=0),0,CF103*FR13/(CF103+FR13))</f>
        <v>0</v>
      </c>
      <c r="CG13" s="13" t="n">
        <f aca="false">IF(OR(CG103=0,FS13=0),0,CG103*FS13/(CG103+FS13))</f>
        <v>0</v>
      </c>
      <c r="CH13" s="13" t="n">
        <f aca="false">IF(OR(CH103=0,FT13=0),0,CH103*FT13/(CH103+FT13))</f>
        <v>0</v>
      </c>
      <c r="CI13" s="13" t="n">
        <f aca="false">IF(OR(CI103=0,FU13=0),0,CI103*FU13/(CI103+FU13))</f>
        <v>0</v>
      </c>
      <c r="CJ13" s="13" t="n">
        <f aca="false">IF(OR(CJ103=0,FV13=0),0,CJ103*FV13/(CJ103+FV13))</f>
        <v>0</v>
      </c>
      <c r="CK13" s="13" t="n">
        <f aca="false">IF(OR(CK103=0,FW13=0),0,CK103*FW13/(CK103+FW13))</f>
        <v>0</v>
      </c>
      <c r="CL13" s="13" t="n">
        <f aca="false">IF(OR(CL103=0,FX13=0),0,CL103*FX13/(CL103+FX13))</f>
        <v>0</v>
      </c>
      <c r="CM13" s="13" t="n">
        <f aca="false">IF(OR(CM103=0,FY13=0),0,CM103*FY13/(CM103+FY13))</f>
        <v>0</v>
      </c>
      <c r="CN13" s="13" t="n">
        <f aca="false">IF(OR(CN103=0,FZ13=0),0,CN103*FZ13/(CN103+FZ13))</f>
        <v>0</v>
      </c>
      <c r="CO13" s="13" t="n">
        <f aca="false">IF(OR(CO103=0,GA13=0),0,CO103*GA13/(CO103+GA13))</f>
        <v>0</v>
      </c>
      <c r="CP13" s="13" t="n">
        <f aca="false">IF(OR(CP103=0,GB13=0),0,CP103*GB13/(CP103+GB13))</f>
        <v>0</v>
      </c>
      <c r="CQ13" s="13" t="n">
        <f aca="false">IF(OR(CQ103=0,GC13=0),0,CQ103*GC13/(CQ103+GC13))</f>
        <v>0</v>
      </c>
      <c r="CR13" s="0" t="n">
        <f aca="false">IF(F$9=0,0,(SIN(F$12)*COS($E13)+SIN($E13)*COS(F$12))/SIN($E13)*F$9)</f>
        <v>0</v>
      </c>
      <c r="CS13" s="0" t="n">
        <f aca="false">IF(G$9=0,0,(SIN(G$12)*COS($E13)+SIN($E13)*COS(G$12))/SIN($E13)*G$9)</f>
        <v>0</v>
      </c>
      <c r="CT13" s="0" t="n">
        <f aca="false">IF(H$9=0,0,(SIN(H$12)*COS($E13)+SIN($E13)*COS(H$12))/SIN($E13)*H$9)</f>
        <v>0</v>
      </c>
      <c r="CU13" s="0" t="n">
        <f aca="false">IF(I$9=0,0,(SIN(I$12)*COS($E13)+SIN($E13)*COS(I$12))/SIN($E13)*I$9)</f>
        <v>0</v>
      </c>
      <c r="CV13" s="0" t="n">
        <f aca="false">IF(J$9=0,0,(SIN(J$12)*COS($E13)+SIN($E13)*COS(J$12))/SIN($E13)*J$9)</f>
        <v>0</v>
      </c>
      <c r="CW13" s="0" t="n">
        <f aca="false">IF(K$9=0,0,(SIN(K$12)*COS($E13)+SIN($E13)*COS(K$12))/SIN($E13)*K$9)</f>
        <v>0</v>
      </c>
      <c r="CX13" s="0" t="n">
        <f aca="false">IF(L$9=0,0,(SIN(L$12)*COS($E13)+SIN($E13)*COS(L$12))/SIN($E13)*L$9)</f>
        <v>0</v>
      </c>
      <c r="CY13" s="0" t="n">
        <f aca="false">IF(M$9=0,0,(SIN(M$12)*COS($E13)+SIN($E13)*COS(M$12))/SIN($E13)*M$9)</f>
        <v>0</v>
      </c>
      <c r="CZ13" s="0" t="n">
        <f aca="false">IF(N$9=0,0,(SIN(N$12)*COS($E13)+SIN($E13)*COS(N$12))/SIN($E13)*N$9)</f>
        <v>0</v>
      </c>
      <c r="DA13" s="0" t="n">
        <f aca="false">IF(O$9=0,0,(SIN(O$12)*COS($E13)+SIN($E13)*COS(O$12))/SIN($E13)*O$9)</f>
        <v>0</v>
      </c>
      <c r="DB13" s="0" t="n">
        <f aca="false">IF(P$9=0,0,(SIN(P$12)*COS($E13)+SIN($E13)*COS(P$12))/SIN($E13)*P$9)</f>
        <v>0</v>
      </c>
      <c r="DC13" s="0" t="n">
        <f aca="false">IF(Q$9=0,0,(SIN(Q$12)*COS($E13)+SIN($E13)*COS(Q$12))/SIN($E13)*Q$9)</f>
        <v>0</v>
      </c>
      <c r="DD13" s="0" t="n">
        <f aca="false">IF(R$9=0,0,(SIN(R$12)*COS($E13)+SIN($E13)*COS(R$12))/SIN($E13)*R$9)</f>
        <v>0</v>
      </c>
      <c r="DE13" s="0" t="n">
        <f aca="false">IF(S$9=0,0,(SIN(S$12)*COS($E13)+SIN($E13)*COS(S$12))/SIN($E13)*S$9)</f>
        <v>0</v>
      </c>
      <c r="DF13" s="0" t="n">
        <f aca="false">IF(T$9=0,0,(SIN(T$12)*COS($E13)+SIN($E13)*COS(T$12))/SIN($E13)*T$9)</f>
        <v>0</v>
      </c>
      <c r="DG13" s="0" t="n">
        <f aca="false">IF(U$9=0,0,(SIN(U$12)*COS($E13)+SIN($E13)*COS(U$12))/SIN($E13)*U$9)</f>
        <v>0</v>
      </c>
      <c r="DH13" s="0" t="n">
        <f aca="false">IF(V$9=0,0,(SIN(V$12)*COS($E13)+SIN($E13)*COS(V$12))/SIN($E13)*V$9)</f>
        <v>0</v>
      </c>
      <c r="DI13" s="0" t="n">
        <f aca="false">IF(W$9=0,0,(SIN(W$12)*COS($E13)+SIN($E13)*COS(W$12))/SIN($E13)*W$9)</f>
        <v>0</v>
      </c>
      <c r="DJ13" s="0" t="n">
        <f aca="false">IF(X$9=0,0,(SIN(X$12)*COS($E13)+SIN($E13)*COS(X$12))/SIN($E13)*X$9)</f>
        <v>0</v>
      </c>
      <c r="DK13" s="0" t="n">
        <f aca="false">IF(Y$9=0,0,(SIN(Y$12)*COS($E13)+SIN($E13)*COS(Y$12))/SIN($E13)*Y$9)</f>
        <v>0</v>
      </c>
      <c r="DL13" s="0" t="n">
        <f aca="false">IF(Z$9=0,0,(SIN(Z$12)*COS($E13)+SIN($E13)*COS(Z$12))/SIN($E13)*Z$9)</f>
        <v>0</v>
      </c>
      <c r="DM13" s="0" t="n">
        <f aca="false">IF(AA$9=0,0,(SIN(AA$12)*COS($E13)+SIN($E13)*COS(AA$12))/SIN($E13)*AA$9)</f>
        <v>0</v>
      </c>
      <c r="DN13" s="0" t="n">
        <f aca="false">IF(AB$9=0,0,(SIN(AB$12)*COS($E13)+SIN($E13)*COS(AB$12))/SIN($E13)*AB$9)</f>
        <v>0</v>
      </c>
      <c r="DO13" s="0" t="n">
        <f aca="false">IF(AC$9=0,0,(SIN(AC$12)*COS($E13)+SIN($E13)*COS(AC$12))/SIN($E13)*AC$9)</f>
        <v>0</v>
      </c>
      <c r="DP13" s="0" t="n">
        <f aca="false">IF(AD$9=0,0,(SIN(AD$12)*COS($E13)+SIN($E13)*COS(AD$12))/SIN($E13)*AD$9)</f>
        <v>0</v>
      </c>
      <c r="DQ13" s="0" t="n">
        <f aca="false">IF(AE$9=0,0,(SIN(AE$12)*COS($E13)+SIN($E13)*COS(AE$12))/SIN($E13)*AE$9)</f>
        <v>0</v>
      </c>
      <c r="DR13" s="0" t="n">
        <f aca="false">IF(AF$9=0,0,(SIN(AF$12)*COS($E13)+SIN($E13)*COS(AF$12))/SIN($E13)*AF$9)</f>
        <v>0</v>
      </c>
      <c r="DS13" s="0" t="n">
        <f aca="false">IF(AG$9=0,0,(SIN(AG$12)*COS($E13)+SIN($E13)*COS(AG$12))/SIN($E13)*AG$9)</f>
        <v>0</v>
      </c>
      <c r="DT13" s="0" t="n">
        <f aca="false">IF(AH$9=0,0,(SIN(AH$12)*COS($E13)+SIN($E13)*COS(AH$12))/SIN($E13)*AH$9)</f>
        <v>0</v>
      </c>
      <c r="DU13" s="0" t="n">
        <f aca="false">IF(AI$9=0,0,(SIN(AI$12)*COS($E13)+SIN($E13)*COS(AI$12))/SIN($E13)*AI$9)</f>
        <v>0</v>
      </c>
      <c r="DV13" s="0" t="n">
        <f aca="false">IF(AJ$9=0,0,(SIN(AJ$12)*COS($E13)+SIN($E13)*COS(AJ$12))/SIN($E13)*AJ$9)</f>
        <v>0</v>
      </c>
      <c r="DW13" s="0" t="n">
        <f aca="false">IF(AK$9=0,0,(SIN(AK$12)*COS($E13)+SIN($E13)*COS(AK$12))/SIN($E13)*AK$9)</f>
        <v>0</v>
      </c>
      <c r="DX13" s="0" t="n">
        <f aca="false">IF(AL$9=0,0,(SIN(AL$12)*COS($E13)+SIN($E13)*COS(AL$12))/SIN($E13)*AL$9)</f>
        <v>0</v>
      </c>
      <c r="DY13" s="0" t="n">
        <f aca="false">IF(AM$9=0,0,(SIN(AM$12)*COS($E13)+SIN($E13)*COS(AM$12))/SIN($E13)*AM$9)</f>
        <v>0</v>
      </c>
      <c r="DZ13" s="0" t="n">
        <f aca="false">IF(AN$9=0,0,(SIN(AN$12)*COS($E13)+SIN($E13)*COS(AN$12))/SIN($E13)*AN$9)</f>
        <v>0</v>
      </c>
      <c r="EA13" s="0" t="n">
        <f aca="false">IF(AO$9=0,0,(SIN(AO$12)*COS($E13)+SIN($E13)*COS(AO$12))/SIN($E13)*AO$9)</f>
        <v>0</v>
      </c>
      <c r="EB13" s="0" t="n">
        <f aca="false">IF(AP$9=0,0,(SIN(AP$12)*COS($E13)+SIN($E13)*COS(AP$12))/SIN($E13)*AP$9)</f>
        <v>136.346618450263</v>
      </c>
      <c r="EC13" s="0" t="n">
        <f aca="false">IF(AQ$9=0,0,(SIN(AQ$12)*COS($E13)+SIN($E13)*COS(AQ$12))/SIN($E13)*AQ$9)</f>
        <v>159.563094934802</v>
      </c>
      <c r="ED13" s="0" t="n">
        <f aca="false">IF(AR$9=0,0,(SIN(AR$12)*COS($E13)+SIN($E13)*COS(AR$12))/SIN($E13)*AR$9)</f>
        <v>183.628038396808</v>
      </c>
      <c r="EE13" s="0" t="n">
        <f aca="false">IF(AS$9=0,0,(SIN(AS$12)*COS($E13)+SIN($E13)*COS(AS$12))/SIN($E13)*AS$9)</f>
        <v>208.521749941996</v>
      </c>
      <c r="EF13" s="0" t="n">
        <f aca="false">IF(AT$9=0,0,(SIN(AT$12)*COS($E13)+SIN($E13)*COS(AT$12))/SIN($E13)*AT$9)</f>
        <v>234.224008736203</v>
      </c>
      <c r="EG13" s="0" t="n">
        <f aca="false">IF(AU$9=0,0,(SIN(AU$12)*COS($E13)+SIN($E13)*COS(AU$12))/SIN($E13)*AU$9)</f>
        <v>260.714082014495</v>
      </c>
      <c r="EH13" s="0" t="n">
        <f aca="false">IF(AV$9=0,0,(SIN(AV$12)*COS($E13)+SIN($E13)*COS(AV$12))/SIN($E13)*AV$9)</f>
        <v>269.635519969228</v>
      </c>
      <c r="EI13" s="0" t="n">
        <f aca="false">IF(AW$9=0,0,(SIN(AW$12)*COS($E13)+SIN($E13)*COS(AW$12))/SIN($E13)*AW$9)</f>
        <v>278.621095072884</v>
      </c>
      <c r="EJ13" s="0" t="n">
        <f aca="false">IF(AX$9=0,0,(SIN(AX$12)*COS($E13)+SIN($E13)*COS(AX$12))/SIN($E13)*AX$9)</f>
        <v>287.665667451985</v>
      </c>
      <c r="EK13" s="0" t="n">
        <f aca="false">IF(AY$9=0,0,(SIN(AY$12)*COS($E13)+SIN($E13)*COS(AY$12))/SIN($E13)*AY$9)</f>
        <v>296.764035438338</v>
      </c>
      <c r="EL13" s="0" t="n">
        <f aca="false">IF(AZ$9=0,0,(SIN(AZ$12)*COS($E13)+SIN($E13)*COS(AZ$12))/SIN($E13)*AZ$9)</f>
        <v>305.910937898771</v>
      </c>
      <c r="EM13" s="0" t="n">
        <f aca="false">IF(BA$9=0,0,(SIN(BA$12)*COS($E13)+SIN($E13)*COS(BA$12))/SIN($E13)*BA$9)</f>
        <v>313.942847306996</v>
      </c>
      <c r="EN13" s="0" t="n">
        <f aca="false">IF(BB$9=0,0,(SIN(BB$12)*COS($E13)+SIN($E13)*COS(BB$12))/SIN($E13)*BB$9)</f>
        <v>321.976552098985</v>
      </c>
      <c r="EO13" s="0" t="n">
        <f aca="false">IF(BC$9=0,0,(SIN(BC$12)*COS($E13)+SIN($E13)*COS(BC$12))/SIN($E13)*BC$9)</f>
        <v>330.077931255844</v>
      </c>
      <c r="EP13" s="0" t="n">
        <f aca="false">IF(BD$9=0,0,(SIN(BD$12)*COS($E13)+SIN($E13)*COS(BD$12))/SIN($E13)*BD$9)</f>
        <v>338.869071605697</v>
      </c>
      <c r="EQ13" s="0" t="n">
        <f aca="false">IF(BE$9=0,0,(SIN(BE$12)*COS($E13)+SIN($E13)*COS(BE$12))/SIN($E13)*BE$9)</f>
        <v>347.670266824029</v>
      </c>
      <c r="ER13" s="0" t="n">
        <f aca="false">IF(BF$9=0,0,(SIN(BF$12)*COS($E13)+SIN($E13)*COS(BF$12))/SIN($E13)*BF$9)</f>
        <v>356.476377376688</v>
      </c>
      <c r="ES13" s="0" t="n">
        <f aca="false">IF(BG$9=0,0,(SIN(BG$12)*COS($E13)+SIN($E13)*COS(BG$12))/SIN($E13)*BG$9)</f>
        <v>365.282228475701</v>
      </c>
      <c r="ET13" s="0" t="n">
        <f aca="false">IF(BH$9=0,0,(SIN(BH$12)*COS($E13)+SIN($E13)*COS(BH$12))/SIN($E13)*BH$9)</f>
        <v>374.082612414764</v>
      </c>
      <c r="EU13" s="0" t="n">
        <f aca="false">IF(BI$9=0,0,(SIN(BI$12)*COS($E13)+SIN($E13)*COS(BI$12))/SIN($E13)*BI$9)</f>
        <v>382.87229092481</v>
      </c>
      <c r="EV13" s="0" t="n">
        <f aca="false">IF(BJ$9=0,0,(SIN(BJ$12)*COS($E13)+SIN($E13)*COS(BJ$12))/SIN($E13)*BJ$9)</f>
        <v>391.645997548697</v>
      </c>
      <c r="EW13" s="0" t="n">
        <f aca="false">IF(BK$9=0,0,(SIN(BK$12)*COS($E13)+SIN($E13)*COS(BK$12))/SIN($E13)*BK$9)</f>
        <v>400.398440034074</v>
      </c>
      <c r="EX13" s="0" t="n">
        <f aca="false">IF(BL$9=0,0,(SIN(BL$12)*COS($E13)+SIN($E13)*COS(BL$12))/SIN($E13)*BL$9)</f>
        <v>409.124302743431</v>
      </c>
      <c r="EY13" s="0" t="n">
        <f aca="false">IF(BM$9=0,0,(SIN(BM$12)*COS($E13)+SIN($E13)*COS(BM$12))/SIN($E13)*BM$9)</f>
        <v>417.81824908038</v>
      </c>
      <c r="EZ13" s="0" t="n">
        <f aca="false">IF(BN$9=0,0,(SIN(BN$12)*COS($E13)+SIN($E13)*COS(BN$12))/SIN($E13)*BN$9)</f>
        <v>426.474923931165</v>
      </c>
      <c r="FA13" s="0" t="n">
        <f aca="false">IF(BO$9=0,0,(SIN(BO$12)*COS($E13)+SIN($E13)*COS(BO$12))/SIN($E13)*BO$9)</f>
        <v>435.088956120408</v>
      </c>
      <c r="FB13" s="0" t="n">
        <f aca="false">IF(BP$9=0,0,(SIN(BP$12)*COS($E13)+SIN($E13)*COS(BP$12))/SIN($E13)*BP$9)</f>
        <v>467.231469618256</v>
      </c>
      <c r="FC13" s="0" t="n">
        <f aca="false">IF(BQ$9=0,0,(SIN(BQ$12)*COS($E13)+SIN($E13)*COS(BQ$12))/SIN($E13)*BQ$9)</f>
        <v>499.732683799801</v>
      </c>
      <c r="FD13" s="0" t="n">
        <f aca="false">IF(BR$9=0,0,(SIN(BR$12)*COS($E13)+SIN($E13)*COS(BR$12))/SIN($E13)*BR$9)</f>
        <v>532.565460962435</v>
      </c>
      <c r="FE13" s="0" t="n">
        <f aca="false">IF(BS$9=0,0,(SIN(BS$12)*COS($E13)+SIN($E13)*COS(BS$12))/SIN($E13)*BS$9)</f>
        <v>565.702415040239</v>
      </c>
      <c r="FF13" s="0" t="n">
        <f aca="false">IF(BT$9=0,0,(SIN(BT$12)*COS($E13)+SIN($E13)*COS(BT$12))/SIN($E13)*BT$9)</f>
        <v>599.115925241641</v>
      </c>
      <c r="FG13" s="0" t="n">
        <f aca="false">IF(BU$9=0,0,(SIN(BU$12)*COS($E13)+SIN($E13)*COS(BU$12))/SIN($E13)*BU$9)</f>
        <v>631.524366316662</v>
      </c>
      <c r="FH13" s="0" t="n">
        <f aca="false">IF(BV$9=0,0,(SIN(BV$12)*COS($E13)+SIN($E13)*COS(BV$12))/SIN($E13)*BV$9)</f>
        <v>664.136173357275</v>
      </c>
      <c r="FI13" s="0" t="n">
        <f aca="false">IF(BW$9=0,0,(SIN(BW$12)*COS($E13)+SIN($E13)*COS(BW$12))/SIN($E13)*BW$9)</f>
        <v>696.924257987753</v>
      </c>
      <c r="FJ13" s="0" t="n">
        <f aca="false">IF(BX$9=0,0,(SIN(BX$12)*COS($E13)+SIN($E13)*COS(BX$12))/SIN($E13)*BX$9)</f>
        <v>729.861362817398</v>
      </c>
      <c r="FK13" s="0" t="n">
        <f aca="false">IF(BY$9=0,0,(SIN(BY$12)*COS($E13)+SIN($E13)*COS(BY$12))/SIN($E13)*BY$9)</f>
        <v>762.920075003971</v>
      </c>
      <c r="FL13" s="0" t="n">
        <f aca="false">IF(BZ$9=0,0,(SIN(BZ$12)*COS($E13)+SIN($E13)*COS(BZ$12))/SIN($E13)*BZ$9)</f>
        <v>772.609617334674</v>
      </c>
      <c r="FM13" s="0" t="n">
        <f aca="false">IF(CA$9=0,0,(SIN(CA$12)*COS($E13)+SIN($E13)*COS(CA$12))/SIN($E13)*CA$9)</f>
        <v>782.12228963244</v>
      </c>
      <c r="FN13" s="0" t="n">
        <f aca="false">IF(CB$9=0,0,(SIN(CB$12)*COS($E13)+SIN($E13)*COS(CB$12))/SIN($E13)*CB$9)</f>
        <v>791.45184737536</v>
      </c>
      <c r="FO13" s="0" t="n">
        <f aca="false">IF(CC$9=0,0,(SIN(CC$12)*COS($E13)+SIN($E13)*COS(CC$12))/SIN($E13)*CC$9)</f>
        <v>800.592085027625</v>
      </c>
      <c r="FP13" s="0" t="n">
        <f aca="false">IF(CD$9=0,0,(SIN(CD$12)*COS($E13)+SIN($E13)*COS(CD$12))/SIN($E13)*CD$9)</f>
        <v>809.5368389544</v>
      </c>
      <c r="FQ13" s="0" t="n">
        <f aca="false">IF(CE$9=0,0,(SIN(CE$12)*COS($E13)+SIN($E13)*COS(CE$12))/SIN($E13)*CE$9)</f>
        <v>817.719524581937</v>
      </c>
      <c r="FR13" s="0" t="n">
        <f aca="false">IF(CF$9=0,0,(SIN(CF$12)*COS($E13)+SIN($E13)*COS(CF$12))/SIN($E13)*CF$9)</f>
        <v>825.690549025209</v>
      </c>
      <c r="FS13" s="0" t="n">
        <f aca="false">IF(CG$9=0,0,(SIN(CG$12)*COS($E13)+SIN($E13)*COS(CG$12))/SIN($E13)*CG$9)</f>
        <v>833.44440574777</v>
      </c>
      <c r="FT13" s="0" t="n">
        <f aca="false">IF(CH$9=0,0,(SIN(CH$12)*COS($E13)+SIN($E13)*COS(CH$12))/SIN($E13)*CH$9)</f>
        <v>840.975643902563</v>
      </c>
      <c r="FU13" s="0" t="n">
        <f aca="false">IF(CI$9=0,0,(SIN(CI$12)*COS($E13)+SIN($E13)*COS(CI$12))/SIN($E13)*CI$9)</f>
        <v>848.278870933218</v>
      </c>
      <c r="FV13" s="0" t="n">
        <f aca="false">IF(CJ$9=0,0,(SIN(CJ$12)*COS($E13)+SIN($E13)*COS(CJ$12))/SIN($E13)*CJ$9)</f>
        <v>853.073891449963</v>
      </c>
      <c r="FW13" s="0" t="n">
        <f aca="false">IF(CK$9=0,0,(SIN(CK$12)*COS($E13)+SIN($E13)*COS(CK$12))/SIN($E13)*CK$9)</f>
        <v>857.621244329801</v>
      </c>
      <c r="FX13" s="0" t="n">
        <f aca="false">IF(CL$9=0,0,(SIN(CL$12)*COS($E13)+SIN($E13)*COS(CL$12))/SIN($E13)*CL$9)</f>
        <v>861.917810316979</v>
      </c>
      <c r="FY13" s="0" t="n">
        <f aca="false">IF(CM$9=0,0,(SIN(CM$12)*COS($E13)+SIN($E13)*COS(CM$12))/SIN($E13)*CM$9)</f>
        <v>865.960543363824</v>
      </c>
      <c r="FZ13" s="0" t="n">
        <f aca="false">IF(CN$9=0,0,(SIN(CN$12)*COS($E13)+SIN($E13)*COS(CN$12))/SIN($E13)*CN$9)</f>
        <v>869.746472087787</v>
      </c>
      <c r="GA13" s="0" t="n">
        <f aca="false">IF(CO$9=0,0,(SIN(CO$12)*COS($E13)+SIN($E13)*COS(CO$12))/SIN($E13)*CO$9)</f>
        <v>868.691598511699</v>
      </c>
      <c r="GB13" s="0" t="n">
        <f aca="false">IF(CP$9=0,0,(SIN(CP$12)*COS($E13)+SIN($E13)*COS(CP$12))/SIN($E13)*CP$9)</f>
        <v>867.370019089698</v>
      </c>
      <c r="GC13" s="0" t="n">
        <f aca="false">IF(CQ$9=0,0,(SIN(CQ$12)*COS($E13)+SIN($E13)*COS(CQ$12))/SIN($E13)*CQ$9)</f>
        <v>865.783183213093</v>
      </c>
    </row>
    <row r="14" customFormat="false" ht="12.8" hidden="true" customHeight="false" outlineLevel="0" collapsed="false">
      <c r="A14" s="0" t="n">
        <f aca="false">MAX($F14:$CQ14)</f>
        <v>0</v>
      </c>
      <c r="B14" s="91" t="n">
        <f aca="false">IF(ISNA(INDEX(vmg!$B$6:$B$151,MATCH($C14,vmg!$F$6:$F$151,0))),IF(ISNA(INDEX(vmg!$B$6:$B$151,MATCH($C14,vmg!$D$6:$D$151,0))),0,INDEX(vmg!$B$6:$B$151,MATCH($C14,vmg!$D$6:$D$151,0))),INDEX(vmg!$B$6:$B$151,MATCH($C14,vmg!$F$6:$F$151,0)))</f>
        <v>0</v>
      </c>
      <c r="C14" s="2" t="n">
        <f aca="false">MOD(Best +D14,360)</f>
        <v>16</v>
      </c>
      <c r="D14" s="2" t="n">
        <f aca="false">D13+1</f>
        <v>2</v>
      </c>
      <c r="E14" s="1" t="n">
        <f aca="false">D14*PI()/180</f>
        <v>0.0349065850398866</v>
      </c>
      <c r="F14" s="13" t="n">
        <f aca="false">IF(OR(F104=0,CR14=0),0,F104*CR14/(F104+CR14))</f>
        <v>0</v>
      </c>
      <c r="G14" s="13" t="n">
        <f aca="false">IF(OR(G104=0,CS14=0),0,G104*CS14/(G104+CS14))</f>
        <v>0</v>
      </c>
      <c r="H14" s="13" t="n">
        <f aca="false">IF(OR(H104=0,CT14=0),0,H104*CT14/(H104+CT14))</f>
        <v>0</v>
      </c>
      <c r="I14" s="13" t="n">
        <f aca="false">IF(OR(I104=0,CU14=0),0,I104*CU14/(I104+CU14))</f>
        <v>0</v>
      </c>
      <c r="J14" s="13" t="n">
        <f aca="false">IF(OR(J104=0,CV14=0),0,J104*CV14/(J104+CV14))</f>
        <v>0</v>
      </c>
      <c r="K14" s="13" t="n">
        <f aca="false">IF(OR(K104=0,CW14=0),0,K104*CW14/(K104+CW14))</f>
        <v>0</v>
      </c>
      <c r="L14" s="13" t="n">
        <f aca="false">IF(OR(L104=0,CX14=0),0,L104*CX14/(L104+CX14))</f>
        <v>0</v>
      </c>
      <c r="M14" s="13" t="n">
        <f aca="false">IF(OR(M104=0,CY14=0),0,M104*CY14/(M104+CY14))</f>
        <v>0</v>
      </c>
      <c r="N14" s="13" t="n">
        <f aca="false">IF(OR(N104=0,CZ14=0),0,N104*CZ14/(N104+CZ14))</f>
        <v>0</v>
      </c>
      <c r="O14" s="13" t="n">
        <f aca="false">IF(OR(O104=0,DA14=0),0,O104*DA14/(O104+DA14))</f>
        <v>0</v>
      </c>
      <c r="P14" s="13" t="n">
        <f aca="false">IF(OR(P104=0,DB14=0),0,P104*DB14/(P104+DB14))</f>
        <v>0</v>
      </c>
      <c r="Q14" s="13" t="n">
        <f aca="false">IF(OR(Q104=0,DC14=0),0,Q104*DC14/(Q104+DC14))</f>
        <v>0</v>
      </c>
      <c r="R14" s="13" t="n">
        <f aca="false">IF(OR(R104=0,DD14=0),0,R104*DD14/(R104+DD14))</f>
        <v>0</v>
      </c>
      <c r="S14" s="13" t="n">
        <f aca="false">IF(OR(S104=0,DE14=0),0,S104*DE14/(S104+DE14))</f>
        <v>0</v>
      </c>
      <c r="T14" s="13" t="n">
        <f aca="false">IF(OR(T104=0,DF14=0),0,T104*DF14/(T104+DF14))</f>
        <v>0</v>
      </c>
      <c r="U14" s="13" t="n">
        <f aca="false">IF(OR(U104=0,DG14=0),0,U104*DG14/(U104+DG14))</f>
        <v>0</v>
      </c>
      <c r="V14" s="13" t="n">
        <f aca="false">IF(OR(V104=0,DH14=0),0,V104*DH14/(V104+DH14))</f>
        <v>0</v>
      </c>
      <c r="W14" s="13" t="n">
        <f aca="false">IF(OR(W104=0,DI14=0),0,W104*DI14/(W104+DI14))</f>
        <v>0</v>
      </c>
      <c r="X14" s="13" t="n">
        <f aca="false">IF(OR(X104=0,DJ14=0),0,X104*DJ14/(X104+DJ14))</f>
        <v>0</v>
      </c>
      <c r="Y14" s="13" t="n">
        <f aca="false">IF(OR(Y104=0,DK14=0),0,Y104*DK14/(Y104+DK14))</f>
        <v>0</v>
      </c>
      <c r="Z14" s="13" t="n">
        <f aca="false">IF(OR(Z104=0,DL14=0),0,Z104*DL14/(Z104+DL14))</f>
        <v>0</v>
      </c>
      <c r="AA14" s="13" t="n">
        <f aca="false">IF(OR(AA104=0,DM14=0),0,AA104*DM14/(AA104+DM14))</f>
        <v>0</v>
      </c>
      <c r="AB14" s="13" t="n">
        <f aca="false">IF(OR(AB104=0,DN14=0),0,AB104*DN14/(AB104+DN14))</f>
        <v>0</v>
      </c>
      <c r="AC14" s="13" t="n">
        <f aca="false">IF(OR(AC104=0,DO14=0),0,AC104*DO14/(AC104+DO14))</f>
        <v>0</v>
      </c>
      <c r="AD14" s="13" t="n">
        <f aca="false">IF(OR(AD104=0,DP14=0),0,AD104*DP14/(AD104+DP14))</f>
        <v>0</v>
      </c>
      <c r="AE14" s="13" t="n">
        <f aca="false">IF(OR(AE104=0,DQ14=0),0,AE104*DQ14/(AE104+DQ14))</f>
        <v>0</v>
      </c>
      <c r="AF14" s="13" t="n">
        <f aca="false">IF(OR(AF104=0,DR14=0),0,AF104*DR14/(AF104+DR14))</f>
        <v>0</v>
      </c>
      <c r="AG14" s="13" t="n">
        <f aca="false">IF(OR(AG104=0,DS14=0),0,AG104*DS14/(AG104+DS14))</f>
        <v>0</v>
      </c>
      <c r="AH14" s="13" t="n">
        <f aca="false">IF(OR(AH104=0,DT14=0),0,AH104*DT14/(AH104+DT14))</f>
        <v>0</v>
      </c>
      <c r="AI14" s="13" t="n">
        <f aca="false">IF(OR(AI104=0,DU14=0),0,AI104*DU14/(AI104+DU14))</f>
        <v>0</v>
      </c>
      <c r="AJ14" s="13" t="n">
        <f aca="false">IF(OR(AJ104=0,DV14=0),0,AJ104*DV14/(AJ104+DV14))</f>
        <v>0</v>
      </c>
      <c r="AK14" s="13" t="n">
        <f aca="false">IF(OR(AK104=0,DW14=0),0,AK104*DW14/(AK104+DW14))</f>
        <v>0</v>
      </c>
      <c r="AL14" s="13" t="n">
        <f aca="false">IF(OR(AL104=0,DX14=0),0,AL104*DX14/(AL104+DX14))</f>
        <v>0</v>
      </c>
      <c r="AM14" s="13" t="n">
        <f aca="false">IF(OR(AM104=0,DY14=0),0,AM104*DY14/(AM104+DY14))</f>
        <v>0</v>
      </c>
      <c r="AN14" s="13" t="n">
        <f aca="false">IF(OR(AN104=0,DZ14=0),0,AN104*DZ14/(AN104+DZ14))</f>
        <v>0</v>
      </c>
      <c r="AO14" s="13" t="n">
        <f aca="false">IF(OR(AO104=0,EA14=0),0,AO104*EA14/(AO104+EA14))</f>
        <v>0</v>
      </c>
      <c r="AP14" s="13" t="n">
        <f aca="false">IF(OR(AP104=0,EB14=0),0,AP104*EB14/(AP104+EB14))</f>
        <v>0</v>
      </c>
      <c r="AQ14" s="13" t="n">
        <f aca="false">IF(OR(AQ104=0,EC14=0),0,AQ104*EC14/(AQ104+EC14))</f>
        <v>0</v>
      </c>
      <c r="AR14" s="13" t="n">
        <f aca="false">IF(OR(AR104=0,ED14=0),0,AR104*ED14/(AR104+ED14))</f>
        <v>0</v>
      </c>
      <c r="AS14" s="13" t="n">
        <f aca="false">IF(OR(AS104=0,EE14=0),0,AS104*EE14/(AS104+EE14))</f>
        <v>0</v>
      </c>
      <c r="AT14" s="13" t="n">
        <f aca="false">IF(OR(AT104=0,EF14=0),0,AT104*EF14/(AT104+EF14))</f>
        <v>0</v>
      </c>
      <c r="AU14" s="13" t="n">
        <f aca="false">IF(OR(AU104=0,EG14=0),0,AU104*EG14/(AU104+EG14))</f>
        <v>0</v>
      </c>
      <c r="AV14" s="13" t="n">
        <f aca="false">IF(OR(AV104=0,EH14=0),0,AV104*EH14/(AV104+EH14))</f>
        <v>0</v>
      </c>
      <c r="AW14" s="13" t="n">
        <f aca="false">IF(OR(AW104=0,EI14=0),0,AW104*EI14/(AW104+EI14))</f>
        <v>0</v>
      </c>
      <c r="AX14" s="13" t="n">
        <f aca="false">IF(OR(AX104=0,EJ14=0),0,AX104*EJ14/(AX104+EJ14))</f>
        <v>0</v>
      </c>
      <c r="AY14" s="13" t="n">
        <f aca="false">IF(OR(AY104=0,EK14=0),0,AY104*EK14/(AY104+EK14))</f>
        <v>0</v>
      </c>
      <c r="AZ14" s="13" t="n">
        <f aca="false">IF(OR(AZ104=0,EL14=0),0,AZ104*EL14/(AZ104+EL14))</f>
        <v>0</v>
      </c>
      <c r="BA14" s="13" t="n">
        <f aca="false">IF(OR(BA104=0,EM14=0),0,BA104*EM14/(BA104+EM14))</f>
        <v>0</v>
      </c>
      <c r="BB14" s="13" t="n">
        <f aca="false">IF(OR(BB104=0,EN14=0),0,BB104*EN14/(BB104+EN14))</f>
        <v>0</v>
      </c>
      <c r="BC14" s="13" t="n">
        <f aca="false">IF(OR(BC104=0,EO14=0),0,BC104*EO14/(BC104+EO14))</f>
        <v>0</v>
      </c>
      <c r="BD14" s="13" t="n">
        <f aca="false">IF(OR(BD104=0,EP14=0),0,BD104*EP14/(BD104+EP14))</f>
        <v>0</v>
      </c>
      <c r="BE14" s="13" t="n">
        <f aca="false">IF(OR(BE104=0,EQ14=0),0,BE104*EQ14/(BE104+EQ14))</f>
        <v>0</v>
      </c>
      <c r="BF14" s="13" t="n">
        <f aca="false">IF(OR(BF104=0,ER14=0),0,BF104*ER14/(BF104+ER14))</f>
        <v>0</v>
      </c>
      <c r="BG14" s="13" t="n">
        <f aca="false">IF(OR(BG104=0,ES14=0),0,BG104*ES14/(BG104+ES14))</f>
        <v>0</v>
      </c>
      <c r="BH14" s="13" t="n">
        <f aca="false">IF(OR(BH104=0,ET14=0),0,BH104*ET14/(BH104+ET14))</f>
        <v>0</v>
      </c>
      <c r="BI14" s="13" t="n">
        <f aca="false">IF(OR(BI104=0,EU14=0),0,BI104*EU14/(BI104+EU14))</f>
        <v>0</v>
      </c>
      <c r="BJ14" s="13" t="n">
        <f aca="false">IF(OR(BJ104=0,EV14=0),0,BJ104*EV14/(BJ104+EV14))</f>
        <v>0</v>
      </c>
      <c r="BK14" s="13" t="n">
        <f aca="false">IF(OR(BK104=0,EW14=0),0,BK104*EW14/(BK104+EW14))</f>
        <v>0</v>
      </c>
      <c r="BL14" s="13" t="n">
        <f aca="false">IF(OR(BL104=0,EX14=0),0,BL104*EX14/(BL104+EX14))</f>
        <v>0</v>
      </c>
      <c r="BM14" s="13" t="n">
        <f aca="false">IF(OR(BM104=0,EY14=0),0,BM104*EY14/(BM104+EY14))</f>
        <v>0</v>
      </c>
      <c r="BN14" s="13" t="n">
        <f aca="false">IF(OR(BN104=0,EZ14=0),0,BN104*EZ14/(BN104+EZ14))</f>
        <v>0</v>
      </c>
      <c r="BO14" s="13" t="n">
        <f aca="false">IF(OR(BO104=0,FA14=0),0,BO104*FA14/(BO104+FA14))</f>
        <v>0</v>
      </c>
      <c r="BP14" s="13" t="n">
        <f aca="false">IF(OR(BP104=0,FB14=0),0,BP104*FB14/(BP104+FB14))</f>
        <v>0</v>
      </c>
      <c r="BQ14" s="13" t="n">
        <f aca="false">IF(OR(BQ104=0,FC14=0),0,BQ104*FC14/(BQ104+FC14))</f>
        <v>0</v>
      </c>
      <c r="BR14" s="13" t="n">
        <f aca="false">IF(OR(BR104=0,FD14=0),0,BR104*FD14/(BR104+FD14))</f>
        <v>0</v>
      </c>
      <c r="BS14" s="13" t="n">
        <f aca="false">IF(OR(BS104=0,FE14=0),0,BS104*FE14/(BS104+FE14))</f>
        <v>0</v>
      </c>
      <c r="BT14" s="13" t="n">
        <f aca="false">IF(OR(BT104=0,FF14=0),0,BT104*FF14/(BT104+FF14))</f>
        <v>0</v>
      </c>
      <c r="BU14" s="13" t="n">
        <f aca="false">IF(OR(BU104=0,FG14=0),0,BU104*FG14/(BU104+FG14))</f>
        <v>0</v>
      </c>
      <c r="BV14" s="13" t="n">
        <f aca="false">IF(OR(BV104=0,FH14=0),0,BV104*FH14/(BV104+FH14))</f>
        <v>0</v>
      </c>
      <c r="BW14" s="13" t="n">
        <f aca="false">IF(OR(BW104=0,FI14=0),0,BW104*FI14/(BW104+FI14))</f>
        <v>0</v>
      </c>
      <c r="BX14" s="13" t="n">
        <f aca="false">IF(OR(BX104=0,FJ14=0),0,BX104*FJ14/(BX104+FJ14))</f>
        <v>0</v>
      </c>
      <c r="BY14" s="13" t="n">
        <f aca="false">IF(OR(BY104=0,FK14=0),0,BY104*FK14/(BY104+FK14))</f>
        <v>0</v>
      </c>
      <c r="BZ14" s="13" t="n">
        <f aca="false">IF(OR(BZ104=0,FL14=0),0,BZ104*FL14/(BZ104+FL14))</f>
        <v>0</v>
      </c>
      <c r="CA14" s="13" t="n">
        <f aca="false">IF(OR(CA104=0,FM14=0),0,CA104*FM14/(CA104+FM14))</f>
        <v>0</v>
      </c>
      <c r="CB14" s="13" t="n">
        <f aca="false">IF(OR(CB104=0,FN14=0),0,CB104*FN14/(CB104+FN14))</f>
        <v>0</v>
      </c>
      <c r="CC14" s="13" t="n">
        <f aca="false">IF(OR(CC104=0,FO14=0),0,CC104*FO14/(CC104+FO14))</f>
        <v>0</v>
      </c>
      <c r="CD14" s="13" t="n">
        <f aca="false">IF(OR(CD104=0,FP14=0),0,CD104*FP14/(CD104+FP14))</f>
        <v>0</v>
      </c>
      <c r="CE14" s="13" t="n">
        <f aca="false">IF(OR(CE104=0,FQ14=0),0,CE104*FQ14/(CE104+FQ14))</f>
        <v>0</v>
      </c>
      <c r="CF14" s="13" t="n">
        <f aca="false">IF(OR(CF104=0,FR14=0),0,CF104*FR14/(CF104+FR14))</f>
        <v>0</v>
      </c>
      <c r="CG14" s="13" t="n">
        <f aca="false">IF(OR(CG104=0,FS14=0),0,CG104*FS14/(CG104+FS14))</f>
        <v>0</v>
      </c>
      <c r="CH14" s="13" t="n">
        <f aca="false">IF(OR(CH104=0,FT14=0),0,CH104*FT14/(CH104+FT14))</f>
        <v>0</v>
      </c>
      <c r="CI14" s="13" t="n">
        <f aca="false">IF(OR(CI104=0,FU14=0),0,CI104*FU14/(CI104+FU14))</f>
        <v>0</v>
      </c>
      <c r="CJ14" s="13" t="n">
        <f aca="false">IF(OR(CJ104=0,FV14=0),0,CJ104*FV14/(CJ104+FV14))</f>
        <v>0</v>
      </c>
      <c r="CK14" s="13" t="n">
        <f aca="false">IF(OR(CK104=0,FW14=0),0,CK104*FW14/(CK104+FW14))</f>
        <v>0</v>
      </c>
      <c r="CL14" s="13" t="n">
        <f aca="false">IF(OR(CL104=0,FX14=0),0,CL104*FX14/(CL104+FX14))</f>
        <v>0</v>
      </c>
      <c r="CM14" s="13" t="n">
        <f aca="false">IF(OR(CM104=0,FY14=0),0,CM104*FY14/(CM104+FY14))</f>
        <v>0</v>
      </c>
      <c r="CN14" s="13" t="n">
        <f aca="false">IF(OR(CN104=0,FZ14=0),0,CN104*FZ14/(CN104+FZ14))</f>
        <v>0</v>
      </c>
      <c r="CO14" s="13" t="n">
        <f aca="false">IF(OR(CO104=0,GA14=0),0,CO104*GA14/(CO104+GA14))</f>
        <v>0</v>
      </c>
      <c r="CP14" s="13" t="n">
        <f aca="false">IF(OR(CP104=0,GB14=0),0,CP104*GB14/(CP104+GB14))</f>
        <v>0</v>
      </c>
      <c r="CQ14" s="13" t="n">
        <f aca="false">IF(OR(CQ104=0,GC14=0),0,CQ104*GC14/(CQ104+GC14))</f>
        <v>0</v>
      </c>
      <c r="CR14" s="0" t="n">
        <f aca="false">IF(F$9=0,0,(SIN(F$12)*COS($E14)+SIN($E14)*COS(F$12))/SIN($E14)*F$9)</f>
        <v>0</v>
      </c>
      <c r="CS14" s="0" t="n">
        <f aca="false">IF(G$9=0,0,(SIN(G$12)*COS($E14)+SIN($E14)*COS(G$12))/SIN($E14)*G$9)</f>
        <v>0</v>
      </c>
      <c r="CT14" s="0" t="n">
        <f aca="false">IF(H$9=0,0,(SIN(H$12)*COS($E14)+SIN($E14)*COS(H$12))/SIN($E14)*H$9)</f>
        <v>0</v>
      </c>
      <c r="CU14" s="0" t="n">
        <f aca="false">IF(I$9=0,0,(SIN(I$12)*COS($E14)+SIN($E14)*COS(I$12))/SIN($E14)*I$9)</f>
        <v>0</v>
      </c>
      <c r="CV14" s="0" t="n">
        <f aca="false">IF(J$9=0,0,(SIN(J$12)*COS($E14)+SIN($E14)*COS(J$12))/SIN($E14)*J$9)</f>
        <v>0</v>
      </c>
      <c r="CW14" s="0" t="n">
        <f aca="false">IF(K$9=0,0,(SIN(K$12)*COS($E14)+SIN($E14)*COS(K$12))/SIN($E14)*K$9)</f>
        <v>0</v>
      </c>
      <c r="CX14" s="0" t="n">
        <f aca="false">IF(L$9=0,0,(SIN(L$12)*COS($E14)+SIN($E14)*COS(L$12))/SIN($E14)*L$9)</f>
        <v>0</v>
      </c>
      <c r="CY14" s="0" t="n">
        <f aca="false">IF(M$9=0,0,(SIN(M$12)*COS($E14)+SIN($E14)*COS(M$12))/SIN($E14)*M$9)</f>
        <v>0</v>
      </c>
      <c r="CZ14" s="0" t="n">
        <f aca="false">IF(N$9=0,0,(SIN(N$12)*COS($E14)+SIN($E14)*COS(N$12))/SIN($E14)*N$9)</f>
        <v>0</v>
      </c>
      <c r="DA14" s="0" t="n">
        <f aca="false">IF(O$9=0,0,(SIN(O$12)*COS($E14)+SIN($E14)*COS(O$12))/SIN($E14)*O$9)</f>
        <v>0</v>
      </c>
      <c r="DB14" s="0" t="n">
        <f aca="false">IF(P$9=0,0,(SIN(P$12)*COS($E14)+SIN($E14)*COS(P$12))/SIN($E14)*P$9)</f>
        <v>0</v>
      </c>
      <c r="DC14" s="0" t="n">
        <f aca="false">IF(Q$9=0,0,(SIN(Q$12)*COS($E14)+SIN($E14)*COS(Q$12))/SIN($E14)*Q$9)</f>
        <v>0</v>
      </c>
      <c r="DD14" s="0" t="n">
        <f aca="false">IF(R$9=0,0,(SIN(R$12)*COS($E14)+SIN($E14)*COS(R$12))/SIN($E14)*R$9)</f>
        <v>0</v>
      </c>
      <c r="DE14" s="0" t="n">
        <f aca="false">IF(S$9=0,0,(SIN(S$12)*COS($E14)+SIN($E14)*COS(S$12))/SIN($E14)*S$9)</f>
        <v>0</v>
      </c>
      <c r="DF14" s="0" t="n">
        <f aca="false">IF(T$9=0,0,(SIN(T$12)*COS($E14)+SIN($E14)*COS(T$12))/SIN($E14)*T$9)</f>
        <v>0</v>
      </c>
      <c r="DG14" s="0" t="n">
        <f aca="false">IF(U$9=0,0,(SIN(U$12)*COS($E14)+SIN($E14)*COS(U$12))/SIN($E14)*U$9)</f>
        <v>0</v>
      </c>
      <c r="DH14" s="0" t="n">
        <f aca="false">IF(V$9=0,0,(SIN(V$12)*COS($E14)+SIN($E14)*COS(V$12))/SIN($E14)*V$9)</f>
        <v>0</v>
      </c>
      <c r="DI14" s="0" t="n">
        <f aca="false">IF(W$9=0,0,(SIN(W$12)*COS($E14)+SIN($E14)*COS(W$12))/SIN($E14)*W$9)</f>
        <v>0</v>
      </c>
      <c r="DJ14" s="0" t="n">
        <f aca="false">IF(X$9=0,0,(SIN(X$12)*COS($E14)+SIN($E14)*COS(X$12))/SIN($E14)*X$9)</f>
        <v>0</v>
      </c>
      <c r="DK14" s="0" t="n">
        <f aca="false">IF(Y$9=0,0,(SIN(Y$12)*COS($E14)+SIN($E14)*COS(Y$12))/SIN($E14)*Y$9)</f>
        <v>0</v>
      </c>
      <c r="DL14" s="0" t="n">
        <f aca="false">IF(Z$9=0,0,(SIN(Z$12)*COS($E14)+SIN($E14)*COS(Z$12))/SIN($E14)*Z$9)</f>
        <v>0</v>
      </c>
      <c r="DM14" s="0" t="n">
        <f aca="false">IF(AA$9=0,0,(SIN(AA$12)*COS($E14)+SIN($E14)*COS(AA$12))/SIN($E14)*AA$9)</f>
        <v>0</v>
      </c>
      <c r="DN14" s="0" t="n">
        <f aca="false">IF(AB$9=0,0,(SIN(AB$12)*COS($E14)+SIN($E14)*COS(AB$12))/SIN($E14)*AB$9)</f>
        <v>0</v>
      </c>
      <c r="DO14" s="0" t="n">
        <f aca="false">IF(AC$9=0,0,(SIN(AC$12)*COS($E14)+SIN($E14)*COS(AC$12))/SIN($E14)*AC$9)</f>
        <v>0</v>
      </c>
      <c r="DP14" s="0" t="n">
        <f aca="false">IF(AD$9=0,0,(SIN(AD$12)*COS($E14)+SIN($E14)*COS(AD$12))/SIN($E14)*AD$9)</f>
        <v>0</v>
      </c>
      <c r="DQ14" s="0" t="n">
        <f aca="false">IF(AE$9=0,0,(SIN(AE$12)*COS($E14)+SIN($E14)*COS(AE$12))/SIN($E14)*AE$9)</f>
        <v>0</v>
      </c>
      <c r="DR14" s="0" t="n">
        <f aca="false">IF(AF$9=0,0,(SIN(AF$12)*COS($E14)+SIN($E14)*COS(AF$12))/SIN($E14)*AF$9)</f>
        <v>0</v>
      </c>
      <c r="DS14" s="0" t="n">
        <f aca="false">IF(AG$9=0,0,(SIN(AG$12)*COS($E14)+SIN($E14)*COS(AG$12))/SIN($E14)*AG$9)</f>
        <v>0</v>
      </c>
      <c r="DT14" s="0" t="n">
        <f aca="false">IF(AH$9=0,0,(SIN(AH$12)*COS($E14)+SIN($E14)*COS(AH$12))/SIN($E14)*AH$9)</f>
        <v>0</v>
      </c>
      <c r="DU14" s="0" t="n">
        <f aca="false">IF(AI$9=0,0,(SIN(AI$12)*COS($E14)+SIN($E14)*COS(AI$12))/SIN($E14)*AI$9)</f>
        <v>0</v>
      </c>
      <c r="DV14" s="0" t="n">
        <f aca="false">IF(AJ$9=0,0,(SIN(AJ$12)*COS($E14)+SIN($E14)*COS(AJ$12))/SIN($E14)*AJ$9)</f>
        <v>0</v>
      </c>
      <c r="DW14" s="0" t="n">
        <f aca="false">IF(AK$9=0,0,(SIN(AK$12)*COS($E14)+SIN($E14)*COS(AK$12))/SIN($E14)*AK$9)</f>
        <v>0</v>
      </c>
      <c r="DX14" s="0" t="n">
        <f aca="false">IF(AL$9=0,0,(SIN(AL$12)*COS($E14)+SIN($E14)*COS(AL$12))/SIN($E14)*AL$9)</f>
        <v>0</v>
      </c>
      <c r="DY14" s="0" t="n">
        <f aca="false">IF(AM$9=0,0,(SIN(AM$12)*COS($E14)+SIN($E14)*COS(AM$12))/SIN($E14)*AM$9)</f>
        <v>0</v>
      </c>
      <c r="DZ14" s="0" t="n">
        <f aca="false">IF(AN$9=0,0,(SIN(AN$12)*COS($E14)+SIN($E14)*COS(AN$12))/SIN($E14)*AN$9)</f>
        <v>0</v>
      </c>
      <c r="EA14" s="0" t="n">
        <f aca="false">IF(AO$9=0,0,(SIN(AO$12)*COS($E14)+SIN($E14)*COS(AO$12))/SIN($E14)*AO$9)</f>
        <v>0</v>
      </c>
      <c r="EB14" s="0" t="n">
        <f aca="false">IF(AP$9=0,0,(SIN(AP$12)*COS($E14)+SIN($E14)*COS(AP$12))/SIN($E14)*AP$9)</f>
        <v>69.7524521396094</v>
      </c>
      <c r="EC14" s="0" t="n">
        <f aca="false">IF(AQ$9=0,0,(SIN(AQ$12)*COS($E14)+SIN($E14)*COS(AQ$12))/SIN($E14)*AQ$9)</f>
        <v>81.5639840614847</v>
      </c>
      <c r="ED14" s="0" t="n">
        <f aca="false">IF(AR$9=0,0,(SIN(AR$12)*COS($E14)+SIN($E14)*COS(AR$12))/SIN($E14)*AR$9)</f>
        <v>93.7930896674839</v>
      </c>
      <c r="EE14" s="0" t="n">
        <f aca="false">IF(AS$9=0,0,(SIN(AS$12)*COS($E14)+SIN($E14)*COS(AS$12))/SIN($E14)*AS$9)</f>
        <v>106.429723906777</v>
      </c>
      <c r="EF14" s="0" t="n">
        <f aca="false">IF(AT$9=0,0,(SIN(AT$12)*COS($E14)+SIN($E14)*COS(AT$12))/SIN($E14)*AT$9)</f>
        <v>119.46358475141</v>
      </c>
      <c r="EG14" s="0" t="n">
        <f aca="false">IF(AU$9=0,0,(SIN(AU$12)*COS($E14)+SIN($E14)*COS(AU$12))/SIN($E14)*AU$9)</f>
        <v>132.884118299983</v>
      </c>
      <c r="EH14" s="0" t="n">
        <f aca="false">IF(AV$9=0,0,(SIN(AV$12)*COS($E14)+SIN($E14)*COS(AV$12))/SIN($E14)*AV$9)</f>
        <v>137.341314604792</v>
      </c>
      <c r="EI14" s="0" t="n">
        <f aca="false">IF(AW$9=0,0,(SIN(AW$12)*COS($E14)+SIN($E14)*COS(AW$12))/SIN($E14)*AW$9)</f>
        <v>141.828620352314</v>
      </c>
      <c r="EJ14" s="0" t="n">
        <f aca="false">IF(AX$9=0,0,(SIN(AX$12)*COS($E14)+SIN($E14)*COS(AX$12))/SIN($E14)*AX$9)</f>
        <v>146.343445177489</v>
      </c>
      <c r="EK14" s="0" t="n">
        <f aca="false">IF(AY$9=0,0,(SIN(AY$12)*COS($E14)+SIN($E14)*COS(AY$12))/SIN($E14)*AY$9)</f>
        <v>150.883168790244</v>
      </c>
      <c r="EL14" s="0" t="n">
        <f aca="false">IF(AZ$9=0,0,(SIN(AZ$12)*COS($E14)+SIN($E14)*COS(AZ$12))/SIN($E14)*AZ$9)</f>
        <v>155.445142152901</v>
      </c>
      <c r="EM14" s="0" t="n">
        <f aca="false">IF(BA$9=0,0,(SIN(BA$12)*COS($E14)+SIN($E14)*COS(BA$12))/SIN($E14)*BA$9)</f>
        <v>159.438482465786</v>
      </c>
      <c r="EN14" s="0" t="n">
        <f aca="false">IF(BB$9=0,0,(SIN(BB$12)*COS($E14)+SIN($E14)*COS(BB$12))/SIN($E14)*BB$9)</f>
        <v>163.431024645061</v>
      </c>
      <c r="EO14" s="0" t="n">
        <f aca="false">IF(BC$9=0,0,(SIN(BC$12)*COS($E14)+SIN($E14)*COS(BC$12))/SIN($E14)*BC$9)</f>
        <v>167.456215199161</v>
      </c>
      <c r="EP14" s="0" t="n">
        <f aca="false">IF(BD$9=0,0,(SIN(BD$12)*COS($E14)+SIN($E14)*COS(BD$12))/SIN($E14)*BD$9)</f>
        <v>171.829464650057</v>
      </c>
      <c r="EQ14" s="0" t="n">
        <f aca="false">IF(BE$9=0,0,(SIN(BE$12)*COS($E14)+SIN($E14)*COS(BE$12))/SIN($E14)*BE$9)</f>
        <v>176.205791154675</v>
      </c>
      <c r="ER14" s="0" t="n">
        <f aca="false">IF(BF$9=0,0,(SIN(BF$12)*COS($E14)+SIN($E14)*COS(BF$12))/SIN($E14)*BF$9)</f>
        <v>180.582615271045</v>
      </c>
      <c r="ES14" s="0" t="n">
        <f aca="false">IF(BG$9=0,0,(SIN(BG$12)*COS($E14)+SIN($E14)*COS(BG$12))/SIN($E14)*BG$9)</f>
        <v>184.957340904423</v>
      </c>
      <c r="ET14" s="0" t="n">
        <f aca="false">IF(BH$9=0,0,(SIN(BH$12)*COS($E14)+SIN($E14)*COS(BH$12))/SIN($E14)*BH$9)</f>
        <v>189.327356482771</v>
      </c>
      <c r="EU14" s="0" t="n">
        <f aca="false">IF(BI$9=0,0,(SIN(BI$12)*COS($E14)+SIN($E14)*COS(BI$12))/SIN($E14)*BI$9)</f>
        <v>193.690036141859</v>
      </c>
      <c r="EV14" s="0" t="n">
        <f aca="false">IF(BJ$9=0,0,(SIN(BJ$12)*COS($E14)+SIN($E14)*COS(BJ$12))/SIN($E14)*BJ$9)</f>
        <v>198.042740919515</v>
      </c>
      <c r="EW14" s="0" t="n">
        <f aca="false">IF(BK$9=0,0,(SIN(BK$12)*COS($E14)+SIN($E14)*COS(BK$12))/SIN($E14)*BK$9)</f>
        <v>202.382819958525</v>
      </c>
      <c r="EX14" s="0" t="n">
        <f aca="false">IF(BL$9=0,0,(SIN(BL$12)*COS($E14)+SIN($E14)*COS(BL$12))/SIN($E14)*BL$9)</f>
        <v>206.707611717719</v>
      </c>
      <c r="EY14" s="0" t="n">
        <f aca="false">IF(BM$9=0,0,(SIN(BM$12)*COS($E14)+SIN($E14)*COS(BM$12))/SIN($E14)*BM$9)</f>
        <v>211.014445190723</v>
      </c>
      <c r="EZ14" s="0" t="n">
        <f aca="false">IF(BN$9=0,0,(SIN(BN$12)*COS($E14)+SIN($E14)*COS(BN$12))/SIN($E14)*BN$9)</f>
        <v>215.300641131911</v>
      </c>
      <c r="FA14" s="0" t="n">
        <f aca="false">IF(BO$9=0,0,(SIN(BO$12)*COS($E14)+SIN($E14)*COS(BO$12))/SIN($E14)*BO$9)</f>
        <v>219.563513289028</v>
      </c>
      <c r="FB14" s="0" t="n">
        <f aca="false">IF(BP$9=0,0,(SIN(BP$12)*COS($E14)+SIN($E14)*COS(BP$12))/SIN($E14)*BP$9)</f>
        <v>235.693466385469</v>
      </c>
      <c r="FC14" s="0" t="n">
        <f aca="false">IF(BQ$9=0,0,(SIN(BQ$12)*COS($E14)+SIN($E14)*COS(BQ$12))/SIN($E14)*BQ$9)</f>
        <v>251.993555014752</v>
      </c>
      <c r="FD14" s="0" t="n">
        <f aca="false">IF(BR$9=0,0,(SIN(BR$12)*COS($E14)+SIN($E14)*COS(BR$12))/SIN($E14)*BR$9)</f>
        <v>268.450120245904</v>
      </c>
      <c r="FE14" s="0" t="n">
        <f aca="false">IF(BS$9=0,0,(SIN(BS$12)*COS($E14)+SIN($E14)*COS(BS$12))/SIN($E14)*BS$9)</f>
        <v>285.049384437636</v>
      </c>
      <c r="FF14" s="0" t="n">
        <f aca="false">IF(BT$9=0,0,(SIN(BT$12)*COS($E14)+SIN($E14)*COS(BT$12))/SIN($E14)*BT$9)</f>
        <v>301.777458104988</v>
      </c>
      <c r="FG14" s="0" t="n">
        <f aca="false">IF(BU$9=0,0,(SIN(BU$12)*COS($E14)+SIN($E14)*COS(BU$12))/SIN($E14)*BU$9)</f>
        <v>317.989034067137</v>
      </c>
      <c r="FH14" s="0" t="n">
        <f aca="false">IF(BV$9=0,0,(SIN(BV$12)*COS($E14)+SIN($E14)*COS(BV$12))/SIN($E14)*BV$9)</f>
        <v>334.293066274199</v>
      </c>
      <c r="FI14" s="0" t="n">
        <f aca="false">IF(BW$9=0,0,(SIN(BW$12)*COS($E14)+SIN($E14)*COS(BW$12))/SIN($E14)*BW$9)</f>
        <v>350.675952133439</v>
      </c>
      <c r="FJ14" s="0" t="n">
        <f aca="false">IF(BX$9=0,0,(SIN(BX$12)*COS($E14)+SIN($E14)*COS(BX$12))/SIN($E14)*BX$9)</f>
        <v>367.124009994874</v>
      </c>
      <c r="FK14" s="0" t="n">
        <f aca="false">IF(BY$9=0,0,(SIN(BY$12)*COS($E14)+SIN($E14)*COS(BY$12))/SIN($E14)*BY$9)</f>
        <v>383.62348596629</v>
      </c>
      <c r="FL14" s="0" t="n">
        <f aca="false">IF(BZ$9=0,0,(SIN(BZ$12)*COS($E14)+SIN($E14)*COS(BZ$12))/SIN($E14)*BZ$9)</f>
        <v>388.366343167322</v>
      </c>
      <c r="FM14" s="0" t="n">
        <f aca="false">IF(CA$9=0,0,(SIN(CA$12)*COS($E14)+SIN($E14)*COS(CA$12))/SIN($E14)*CA$9)</f>
        <v>393.018468152346</v>
      </c>
      <c r="FN14" s="0" t="n">
        <f aca="false">IF(CB$9=0,0,(SIN(CB$12)*COS($E14)+SIN($E14)*COS(CB$12))/SIN($E14)*CB$9)</f>
        <v>397.576761751765</v>
      </c>
      <c r="FO14" s="0" t="n">
        <f aca="false">IF(CC$9=0,0,(SIN(CC$12)*COS($E14)+SIN($E14)*COS(CC$12))/SIN($E14)*CC$9)</f>
        <v>402.038145492852</v>
      </c>
      <c r="FP14" s="0" t="n">
        <f aca="false">IF(CD$9=0,0,(SIN(CD$12)*COS($E14)+SIN($E14)*COS(CD$12))/SIN($E14)*CD$9)</f>
        <v>406.39956305226</v>
      </c>
      <c r="FQ14" s="0" t="n">
        <f aca="false">IF(CE$9=0,0,(SIN(CE$12)*COS($E14)+SIN($E14)*COS(CE$12))/SIN($E14)*CE$9)</f>
        <v>410.376709113833</v>
      </c>
      <c r="FR14" s="0" t="n">
        <f aca="false">IF(CF$9=0,0,(SIN(CF$12)*COS($E14)+SIN($E14)*COS(CF$12))/SIN($E14)*CF$9)</f>
        <v>414.246025879886</v>
      </c>
      <c r="FS14" s="0" t="n">
        <f aca="false">IF(CG$9=0,0,(SIN(CG$12)*COS($E14)+SIN($E14)*COS(CG$12))/SIN($E14)*CG$9)</f>
        <v>418.004790010188</v>
      </c>
      <c r="FT14" s="0" t="n">
        <f aca="false">IF(CH$9=0,0,(SIN(CH$12)*COS($E14)+SIN($E14)*COS(CH$12))/SIN($E14)*CH$9)</f>
        <v>421.650307078646</v>
      </c>
      <c r="FU14" s="0" t="n">
        <f aca="false">IF(CI$9=0,0,(SIN(CI$12)*COS($E14)+SIN($E14)*COS(CI$12))/SIN($E14)*CI$9)</f>
        <v>425.179912866033</v>
      </c>
      <c r="FV14" s="0" t="n">
        <f aca="false">IF(CJ$9=0,0,(SIN(CJ$12)*COS($E14)+SIN($E14)*COS(CJ$12))/SIN($E14)*CJ$9)</f>
        <v>427.45110503141</v>
      </c>
      <c r="FW14" s="0" t="n">
        <f aca="false">IF(CK$9=0,0,(SIN(CK$12)*COS($E14)+SIN($E14)*COS(CK$12))/SIN($E14)*CK$9)</f>
        <v>429.597318668677</v>
      </c>
      <c r="FX14" s="0" t="n">
        <f aca="false">IF(CL$9=0,0,(SIN(CL$12)*COS($E14)+SIN($E14)*COS(CL$12))/SIN($E14)*CL$9)</f>
        <v>431.617031252026</v>
      </c>
      <c r="FY14" s="0" t="n">
        <f aca="false">IF(CM$9=0,0,(SIN(CM$12)*COS($E14)+SIN($E14)*COS(CM$12))/SIN($E14)*CM$9)</f>
        <v>433.508757461468</v>
      </c>
      <c r="FZ14" s="0" t="n">
        <f aca="false">IF(CN$9=0,0,(SIN(CN$12)*COS($E14)+SIN($E14)*COS(CN$12))/SIN($E14)*CN$9)</f>
        <v>435.271049900317</v>
      </c>
      <c r="GA14" s="0" t="n">
        <f aca="false">IF(CO$9=0,0,(SIN(CO$12)*COS($E14)+SIN($E14)*COS(CO$12))/SIN($E14)*CO$9)</f>
        <v>434.610552261503</v>
      </c>
      <c r="GB14" s="0" t="n">
        <f aca="false">IF(CP$9=0,0,(SIN(CP$12)*COS($E14)+SIN($E14)*COS(CP$12))/SIN($E14)*CP$9)</f>
        <v>433.817144386356</v>
      </c>
      <c r="GC14" s="0" t="n">
        <f aca="false">IF(CQ$9=0,0,(SIN(CQ$12)*COS($E14)+SIN($E14)*COS(CQ$12))/SIN($E14)*CQ$9)</f>
        <v>432.891591606547</v>
      </c>
    </row>
    <row r="15" customFormat="false" ht="12.8" hidden="true" customHeight="false" outlineLevel="0" collapsed="false">
      <c r="A15" s="0" t="n">
        <f aca="false">MAX($F15:$CQ15)</f>
        <v>0</v>
      </c>
      <c r="B15" s="91" t="n">
        <f aca="false">IF(ISNA(INDEX(vmg!$B$6:$B$151,MATCH($C15,vmg!$F$6:$F$151,0))),IF(ISNA(INDEX(vmg!$B$6:$B$151,MATCH($C15,vmg!$D$6:$D$151,0))),0,INDEX(vmg!$B$6:$B$151,MATCH($C15,vmg!$D$6:$D$151,0))),INDEX(vmg!$B$6:$B$151,MATCH($C15,vmg!$F$6:$F$151,0)))</f>
        <v>0</v>
      </c>
      <c r="C15" s="2" t="n">
        <f aca="false">MOD(Best +D15,360)</f>
        <v>17</v>
      </c>
      <c r="D15" s="2" t="n">
        <f aca="false">D14+1</f>
        <v>3</v>
      </c>
      <c r="E15" s="1" t="n">
        <f aca="false">D15*PI()/180</f>
        <v>0.0523598775598299</v>
      </c>
      <c r="F15" s="13" t="n">
        <f aca="false">IF(OR(F105=0,CR15=0),0,F105*CR15/(F105+CR15))</f>
        <v>0</v>
      </c>
      <c r="G15" s="13" t="n">
        <f aca="false">IF(OR(G105=0,CS15=0),0,G105*CS15/(G105+CS15))</f>
        <v>0</v>
      </c>
      <c r="H15" s="13" t="n">
        <f aca="false">IF(OR(H105=0,CT15=0),0,H105*CT15/(H105+CT15))</f>
        <v>0</v>
      </c>
      <c r="I15" s="13" t="n">
        <f aca="false">IF(OR(I105=0,CU15=0),0,I105*CU15/(I105+CU15))</f>
        <v>0</v>
      </c>
      <c r="J15" s="13" t="n">
        <f aca="false">IF(OR(J105=0,CV15=0),0,J105*CV15/(J105+CV15))</f>
        <v>0</v>
      </c>
      <c r="K15" s="13" t="n">
        <f aca="false">IF(OR(K105=0,CW15=0),0,K105*CW15/(K105+CW15))</f>
        <v>0</v>
      </c>
      <c r="L15" s="13" t="n">
        <f aca="false">IF(OR(L105=0,CX15=0),0,L105*CX15/(L105+CX15))</f>
        <v>0</v>
      </c>
      <c r="M15" s="13" t="n">
        <f aca="false">IF(OR(M105=0,CY15=0),0,M105*CY15/(M105+CY15))</f>
        <v>0</v>
      </c>
      <c r="N15" s="13" t="n">
        <f aca="false">IF(OR(N105=0,CZ15=0),0,N105*CZ15/(N105+CZ15))</f>
        <v>0</v>
      </c>
      <c r="O15" s="13" t="n">
        <f aca="false">IF(OR(O105=0,DA15=0),0,O105*DA15/(O105+DA15))</f>
        <v>0</v>
      </c>
      <c r="P15" s="13" t="n">
        <f aca="false">IF(OR(P105=0,DB15=0),0,P105*DB15/(P105+DB15))</f>
        <v>0</v>
      </c>
      <c r="Q15" s="13" t="n">
        <f aca="false">IF(OR(Q105=0,DC15=0),0,Q105*DC15/(Q105+DC15))</f>
        <v>0</v>
      </c>
      <c r="R15" s="13" t="n">
        <f aca="false">IF(OR(R105=0,DD15=0),0,R105*DD15/(R105+DD15))</f>
        <v>0</v>
      </c>
      <c r="S15" s="13" t="n">
        <f aca="false">IF(OR(S105=0,DE15=0),0,S105*DE15/(S105+DE15))</f>
        <v>0</v>
      </c>
      <c r="T15" s="13" t="n">
        <f aca="false">IF(OR(T105=0,DF15=0),0,T105*DF15/(T105+DF15))</f>
        <v>0</v>
      </c>
      <c r="U15" s="13" t="n">
        <f aca="false">IF(OR(U105=0,DG15=0),0,U105*DG15/(U105+DG15))</f>
        <v>0</v>
      </c>
      <c r="V15" s="13" t="n">
        <f aca="false">IF(OR(V105=0,DH15=0),0,V105*DH15/(V105+DH15))</f>
        <v>0</v>
      </c>
      <c r="W15" s="13" t="n">
        <f aca="false">IF(OR(W105=0,DI15=0),0,W105*DI15/(W105+DI15))</f>
        <v>0</v>
      </c>
      <c r="X15" s="13" t="n">
        <f aca="false">IF(OR(X105=0,DJ15=0),0,X105*DJ15/(X105+DJ15))</f>
        <v>0</v>
      </c>
      <c r="Y15" s="13" t="n">
        <f aca="false">IF(OR(Y105=0,DK15=0),0,Y105*DK15/(Y105+DK15))</f>
        <v>0</v>
      </c>
      <c r="Z15" s="13" t="n">
        <f aca="false">IF(OR(Z105=0,DL15=0),0,Z105*DL15/(Z105+DL15))</f>
        <v>0</v>
      </c>
      <c r="AA15" s="13" t="n">
        <f aca="false">IF(OR(AA105=0,DM15=0),0,AA105*DM15/(AA105+DM15))</f>
        <v>0</v>
      </c>
      <c r="AB15" s="13" t="n">
        <f aca="false">IF(OR(AB105=0,DN15=0),0,AB105*DN15/(AB105+DN15))</f>
        <v>0</v>
      </c>
      <c r="AC15" s="13" t="n">
        <f aca="false">IF(OR(AC105=0,DO15=0),0,AC105*DO15/(AC105+DO15))</f>
        <v>0</v>
      </c>
      <c r="AD15" s="13" t="n">
        <f aca="false">IF(OR(AD105=0,DP15=0),0,AD105*DP15/(AD105+DP15))</f>
        <v>0</v>
      </c>
      <c r="AE15" s="13" t="n">
        <f aca="false">IF(OR(AE105=0,DQ15=0),0,AE105*DQ15/(AE105+DQ15))</f>
        <v>0</v>
      </c>
      <c r="AF15" s="13" t="n">
        <f aca="false">IF(OR(AF105=0,DR15=0),0,AF105*DR15/(AF105+DR15))</f>
        <v>0</v>
      </c>
      <c r="AG15" s="13" t="n">
        <f aca="false">IF(OR(AG105=0,DS15=0),0,AG105*DS15/(AG105+DS15))</f>
        <v>0</v>
      </c>
      <c r="AH15" s="13" t="n">
        <f aca="false">IF(OR(AH105=0,DT15=0),0,AH105*DT15/(AH105+DT15))</f>
        <v>0</v>
      </c>
      <c r="AI15" s="13" t="n">
        <f aca="false">IF(OR(AI105=0,DU15=0),0,AI105*DU15/(AI105+DU15))</f>
        <v>0</v>
      </c>
      <c r="AJ15" s="13" t="n">
        <f aca="false">IF(OR(AJ105=0,DV15=0),0,AJ105*DV15/(AJ105+DV15))</f>
        <v>0</v>
      </c>
      <c r="AK15" s="13" t="n">
        <f aca="false">IF(OR(AK105=0,DW15=0),0,AK105*DW15/(AK105+DW15))</f>
        <v>0</v>
      </c>
      <c r="AL15" s="13" t="n">
        <f aca="false">IF(OR(AL105=0,DX15=0),0,AL105*DX15/(AL105+DX15))</f>
        <v>0</v>
      </c>
      <c r="AM15" s="13" t="n">
        <f aca="false">IF(OR(AM105=0,DY15=0),0,AM105*DY15/(AM105+DY15))</f>
        <v>0</v>
      </c>
      <c r="AN15" s="13" t="n">
        <f aca="false">IF(OR(AN105=0,DZ15=0),0,AN105*DZ15/(AN105+DZ15))</f>
        <v>0</v>
      </c>
      <c r="AO15" s="13" t="n">
        <f aca="false">IF(OR(AO105=0,EA15=0),0,AO105*EA15/(AO105+EA15))</f>
        <v>0</v>
      </c>
      <c r="AP15" s="13" t="n">
        <f aca="false">IF(OR(AP105=0,EB15=0),0,AP105*EB15/(AP105+EB15))</f>
        <v>0</v>
      </c>
      <c r="AQ15" s="13" t="n">
        <f aca="false">IF(OR(AQ105=0,EC15=0),0,AQ105*EC15/(AQ105+EC15))</f>
        <v>0</v>
      </c>
      <c r="AR15" s="13" t="n">
        <f aca="false">IF(OR(AR105=0,ED15=0),0,AR105*ED15/(AR105+ED15))</f>
        <v>0</v>
      </c>
      <c r="AS15" s="13" t="n">
        <f aca="false">IF(OR(AS105=0,EE15=0),0,AS105*EE15/(AS105+EE15))</f>
        <v>0</v>
      </c>
      <c r="AT15" s="13" t="n">
        <f aca="false">IF(OR(AT105=0,EF15=0),0,AT105*EF15/(AT105+EF15))</f>
        <v>0</v>
      </c>
      <c r="AU15" s="13" t="n">
        <f aca="false">IF(OR(AU105=0,EG15=0),0,AU105*EG15/(AU105+EG15))</f>
        <v>0</v>
      </c>
      <c r="AV15" s="13" t="n">
        <f aca="false">IF(OR(AV105=0,EH15=0),0,AV105*EH15/(AV105+EH15))</f>
        <v>0</v>
      </c>
      <c r="AW15" s="13" t="n">
        <f aca="false">IF(OR(AW105=0,EI15=0),0,AW105*EI15/(AW105+EI15))</f>
        <v>0</v>
      </c>
      <c r="AX15" s="13" t="n">
        <f aca="false">IF(OR(AX105=0,EJ15=0),0,AX105*EJ15/(AX105+EJ15))</f>
        <v>0</v>
      </c>
      <c r="AY15" s="13" t="n">
        <f aca="false">IF(OR(AY105=0,EK15=0),0,AY105*EK15/(AY105+EK15))</f>
        <v>0</v>
      </c>
      <c r="AZ15" s="13" t="n">
        <f aca="false">IF(OR(AZ105=0,EL15=0),0,AZ105*EL15/(AZ105+EL15))</f>
        <v>0</v>
      </c>
      <c r="BA15" s="13" t="n">
        <f aca="false">IF(OR(BA105=0,EM15=0),0,BA105*EM15/(BA105+EM15))</f>
        <v>0</v>
      </c>
      <c r="BB15" s="13" t="n">
        <f aca="false">IF(OR(BB105=0,EN15=0),0,BB105*EN15/(BB105+EN15))</f>
        <v>0</v>
      </c>
      <c r="BC15" s="13" t="n">
        <f aca="false">IF(OR(BC105=0,EO15=0),0,BC105*EO15/(BC105+EO15))</f>
        <v>0</v>
      </c>
      <c r="BD15" s="13" t="n">
        <f aca="false">IF(OR(BD105=0,EP15=0),0,BD105*EP15/(BD105+EP15))</f>
        <v>0</v>
      </c>
      <c r="BE15" s="13" t="n">
        <f aca="false">IF(OR(BE105=0,EQ15=0),0,BE105*EQ15/(BE105+EQ15))</f>
        <v>0</v>
      </c>
      <c r="BF15" s="13" t="n">
        <f aca="false">IF(OR(BF105=0,ER15=0),0,BF105*ER15/(BF105+ER15))</f>
        <v>0</v>
      </c>
      <c r="BG15" s="13" t="n">
        <f aca="false">IF(OR(BG105=0,ES15=0),0,BG105*ES15/(BG105+ES15))</f>
        <v>0</v>
      </c>
      <c r="BH15" s="13" t="n">
        <f aca="false">IF(OR(BH105=0,ET15=0),0,BH105*ET15/(BH105+ET15))</f>
        <v>0</v>
      </c>
      <c r="BI15" s="13" t="n">
        <f aca="false">IF(OR(BI105=0,EU15=0),0,BI105*EU15/(BI105+EU15))</f>
        <v>0</v>
      </c>
      <c r="BJ15" s="13" t="n">
        <f aca="false">IF(OR(BJ105=0,EV15=0),0,BJ105*EV15/(BJ105+EV15))</f>
        <v>0</v>
      </c>
      <c r="BK15" s="13" t="n">
        <f aca="false">IF(OR(BK105=0,EW15=0),0,BK105*EW15/(BK105+EW15))</f>
        <v>0</v>
      </c>
      <c r="BL15" s="13" t="n">
        <f aca="false">IF(OR(BL105=0,EX15=0),0,BL105*EX15/(BL105+EX15))</f>
        <v>0</v>
      </c>
      <c r="BM15" s="13" t="n">
        <f aca="false">IF(OR(BM105=0,EY15=0),0,BM105*EY15/(BM105+EY15))</f>
        <v>0</v>
      </c>
      <c r="BN15" s="13" t="n">
        <f aca="false">IF(OR(BN105=0,EZ15=0),0,BN105*EZ15/(BN105+EZ15))</f>
        <v>0</v>
      </c>
      <c r="BO15" s="13" t="n">
        <f aca="false">IF(OR(BO105=0,FA15=0),0,BO105*FA15/(BO105+FA15))</f>
        <v>0</v>
      </c>
      <c r="BP15" s="13" t="n">
        <f aca="false">IF(OR(BP105=0,FB15=0),0,BP105*FB15/(BP105+FB15))</f>
        <v>0</v>
      </c>
      <c r="BQ15" s="13" t="n">
        <f aca="false">IF(OR(BQ105=0,FC15=0),0,BQ105*FC15/(BQ105+FC15))</f>
        <v>0</v>
      </c>
      <c r="BR15" s="13" t="n">
        <f aca="false">IF(OR(BR105=0,FD15=0),0,BR105*FD15/(BR105+FD15))</f>
        <v>0</v>
      </c>
      <c r="BS15" s="13" t="n">
        <f aca="false">IF(OR(BS105=0,FE15=0),0,BS105*FE15/(BS105+FE15))</f>
        <v>0</v>
      </c>
      <c r="BT15" s="13" t="n">
        <f aca="false">IF(OR(BT105=0,FF15=0),0,BT105*FF15/(BT105+FF15))</f>
        <v>0</v>
      </c>
      <c r="BU15" s="13" t="n">
        <f aca="false">IF(OR(BU105=0,FG15=0),0,BU105*FG15/(BU105+FG15))</f>
        <v>0</v>
      </c>
      <c r="BV15" s="13" t="n">
        <f aca="false">IF(OR(BV105=0,FH15=0),0,BV105*FH15/(BV105+FH15))</f>
        <v>0</v>
      </c>
      <c r="BW15" s="13" t="n">
        <f aca="false">IF(OR(BW105=0,FI15=0),0,BW105*FI15/(BW105+FI15))</f>
        <v>0</v>
      </c>
      <c r="BX15" s="13" t="n">
        <f aca="false">IF(OR(BX105=0,FJ15=0),0,BX105*FJ15/(BX105+FJ15))</f>
        <v>0</v>
      </c>
      <c r="BY15" s="13" t="n">
        <f aca="false">IF(OR(BY105=0,FK15=0),0,BY105*FK15/(BY105+FK15))</f>
        <v>0</v>
      </c>
      <c r="BZ15" s="13" t="n">
        <f aca="false">IF(OR(BZ105=0,FL15=0),0,BZ105*FL15/(BZ105+FL15))</f>
        <v>0</v>
      </c>
      <c r="CA15" s="13" t="n">
        <f aca="false">IF(OR(CA105=0,FM15=0),0,CA105*FM15/(CA105+FM15))</f>
        <v>0</v>
      </c>
      <c r="CB15" s="13" t="n">
        <f aca="false">IF(OR(CB105=0,FN15=0),0,CB105*FN15/(CB105+FN15))</f>
        <v>0</v>
      </c>
      <c r="CC15" s="13" t="n">
        <f aca="false">IF(OR(CC105=0,FO15=0),0,CC105*FO15/(CC105+FO15))</f>
        <v>0</v>
      </c>
      <c r="CD15" s="13" t="n">
        <f aca="false">IF(OR(CD105=0,FP15=0),0,CD105*FP15/(CD105+FP15))</f>
        <v>0</v>
      </c>
      <c r="CE15" s="13" t="n">
        <f aca="false">IF(OR(CE105=0,FQ15=0),0,CE105*FQ15/(CE105+FQ15))</f>
        <v>0</v>
      </c>
      <c r="CF15" s="13" t="n">
        <f aca="false">IF(OR(CF105=0,FR15=0),0,CF105*FR15/(CF105+FR15))</f>
        <v>0</v>
      </c>
      <c r="CG15" s="13" t="n">
        <f aca="false">IF(OR(CG105=0,FS15=0),0,CG105*FS15/(CG105+FS15))</f>
        <v>0</v>
      </c>
      <c r="CH15" s="13" t="n">
        <f aca="false">IF(OR(CH105=0,FT15=0),0,CH105*FT15/(CH105+FT15))</f>
        <v>0</v>
      </c>
      <c r="CI15" s="13" t="n">
        <f aca="false">IF(OR(CI105=0,FU15=0),0,CI105*FU15/(CI105+FU15))</f>
        <v>0</v>
      </c>
      <c r="CJ15" s="13" t="n">
        <f aca="false">IF(OR(CJ105=0,FV15=0),0,CJ105*FV15/(CJ105+FV15))</f>
        <v>0</v>
      </c>
      <c r="CK15" s="13" t="n">
        <f aca="false">IF(OR(CK105=0,FW15=0),0,CK105*FW15/(CK105+FW15))</f>
        <v>0</v>
      </c>
      <c r="CL15" s="13" t="n">
        <f aca="false">IF(OR(CL105=0,FX15=0),0,CL105*FX15/(CL105+FX15))</f>
        <v>0</v>
      </c>
      <c r="CM15" s="13" t="n">
        <f aca="false">IF(OR(CM105=0,FY15=0),0,CM105*FY15/(CM105+FY15))</f>
        <v>0</v>
      </c>
      <c r="CN15" s="13" t="n">
        <f aca="false">IF(OR(CN105=0,FZ15=0),0,CN105*FZ15/(CN105+FZ15))</f>
        <v>0</v>
      </c>
      <c r="CO15" s="13" t="n">
        <f aca="false">IF(OR(CO105=0,GA15=0),0,CO105*GA15/(CO105+GA15))</f>
        <v>0</v>
      </c>
      <c r="CP15" s="13" t="n">
        <f aca="false">IF(OR(CP105=0,GB15=0),0,CP105*GB15/(CP105+GB15))</f>
        <v>0</v>
      </c>
      <c r="CQ15" s="13" t="n">
        <f aca="false">IF(OR(CQ105=0,GC15=0),0,CQ105*GC15/(CQ105+GC15))</f>
        <v>0</v>
      </c>
      <c r="CR15" s="0" t="n">
        <f aca="false">IF(F$9=0,0,(SIN(F$12)*COS($E15)+SIN($E15)*COS(F$12))/SIN($E15)*F$9)</f>
        <v>0</v>
      </c>
      <c r="CS15" s="0" t="n">
        <f aca="false">IF(G$9=0,0,(SIN(G$12)*COS($E15)+SIN($E15)*COS(G$12))/SIN($E15)*G$9)</f>
        <v>0</v>
      </c>
      <c r="CT15" s="0" t="n">
        <f aca="false">IF(H$9=0,0,(SIN(H$12)*COS($E15)+SIN($E15)*COS(H$12))/SIN($E15)*H$9)</f>
        <v>0</v>
      </c>
      <c r="CU15" s="0" t="n">
        <f aca="false">IF(I$9=0,0,(SIN(I$12)*COS($E15)+SIN($E15)*COS(I$12))/SIN($E15)*I$9)</f>
        <v>0</v>
      </c>
      <c r="CV15" s="0" t="n">
        <f aca="false">IF(J$9=0,0,(SIN(J$12)*COS($E15)+SIN($E15)*COS(J$12))/SIN($E15)*J$9)</f>
        <v>0</v>
      </c>
      <c r="CW15" s="0" t="n">
        <f aca="false">IF(K$9=0,0,(SIN(K$12)*COS($E15)+SIN($E15)*COS(K$12))/SIN($E15)*K$9)</f>
        <v>0</v>
      </c>
      <c r="CX15" s="0" t="n">
        <f aca="false">IF(L$9=0,0,(SIN(L$12)*COS($E15)+SIN($E15)*COS(L$12))/SIN($E15)*L$9)</f>
        <v>0</v>
      </c>
      <c r="CY15" s="0" t="n">
        <f aca="false">IF(M$9=0,0,(SIN(M$12)*COS($E15)+SIN($E15)*COS(M$12))/SIN($E15)*M$9)</f>
        <v>0</v>
      </c>
      <c r="CZ15" s="0" t="n">
        <f aca="false">IF(N$9=0,0,(SIN(N$12)*COS($E15)+SIN($E15)*COS(N$12))/SIN($E15)*N$9)</f>
        <v>0</v>
      </c>
      <c r="DA15" s="0" t="n">
        <f aca="false">IF(O$9=0,0,(SIN(O$12)*COS($E15)+SIN($E15)*COS(O$12))/SIN($E15)*O$9)</f>
        <v>0</v>
      </c>
      <c r="DB15" s="0" t="n">
        <f aca="false">IF(P$9=0,0,(SIN(P$12)*COS($E15)+SIN($E15)*COS(P$12))/SIN($E15)*P$9)</f>
        <v>0</v>
      </c>
      <c r="DC15" s="0" t="n">
        <f aca="false">IF(Q$9=0,0,(SIN(Q$12)*COS($E15)+SIN($E15)*COS(Q$12))/SIN($E15)*Q$9)</f>
        <v>0</v>
      </c>
      <c r="DD15" s="0" t="n">
        <f aca="false">IF(R$9=0,0,(SIN(R$12)*COS($E15)+SIN($E15)*COS(R$12))/SIN($E15)*R$9)</f>
        <v>0</v>
      </c>
      <c r="DE15" s="0" t="n">
        <f aca="false">IF(S$9=0,0,(SIN(S$12)*COS($E15)+SIN($E15)*COS(S$12))/SIN($E15)*S$9)</f>
        <v>0</v>
      </c>
      <c r="DF15" s="0" t="n">
        <f aca="false">IF(T$9=0,0,(SIN(T$12)*COS($E15)+SIN($E15)*COS(T$12))/SIN($E15)*T$9)</f>
        <v>0</v>
      </c>
      <c r="DG15" s="0" t="n">
        <f aca="false">IF(U$9=0,0,(SIN(U$12)*COS($E15)+SIN($E15)*COS(U$12))/SIN($E15)*U$9)</f>
        <v>0</v>
      </c>
      <c r="DH15" s="0" t="n">
        <f aca="false">IF(V$9=0,0,(SIN(V$12)*COS($E15)+SIN($E15)*COS(V$12))/SIN($E15)*V$9)</f>
        <v>0</v>
      </c>
      <c r="DI15" s="0" t="n">
        <f aca="false">IF(W$9=0,0,(SIN(W$12)*COS($E15)+SIN($E15)*COS(W$12))/SIN($E15)*W$9)</f>
        <v>0</v>
      </c>
      <c r="DJ15" s="0" t="n">
        <f aca="false">IF(X$9=0,0,(SIN(X$12)*COS($E15)+SIN($E15)*COS(X$12))/SIN($E15)*X$9)</f>
        <v>0</v>
      </c>
      <c r="DK15" s="0" t="n">
        <f aca="false">IF(Y$9=0,0,(SIN(Y$12)*COS($E15)+SIN($E15)*COS(Y$12))/SIN($E15)*Y$9)</f>
        <v>0</v>
      </c>
      <c r="DL15" s="0" t="n">
        <f aca="false">IF(Z$9=0,0,(SIN(Z$12)*COS($E15)+SIN($E15)*COS(Z$12))/SIN($E15)*Z$9)</f>
        <v>0</v>
      </c>
      <c r="DM15" s="0" t="n">
        <f aca="false">IF(AA$9=0,0,(SIN(AA$12)*COS($E15)+SIN($E15)*COS(AA$12))/SIN($E15)*AA$9)</f>
        <v>0</v>
      </c>
      <c r="DN15" s="0" t="n">
        <f aca="false">IF(AB$9=0,0,(SIN(AB$12)*COS($E15)+SIN($E15)*COS(AB$12))/SIN($E15)*AB$9)</f>
        <v>0</v>
      </c>
      <c r="DO15" s="0" t="n">
        <f aca="false">IF(AC$9=0,0,(SIN(AC$12)*COS($E15)+SIN($E15)*COS(AC$12))/SIN($E15)*AC$9)</f>
        <v>0</v>
      </c>
      <c r="DP15" s="0" t="n">
        <f aca="false">IF(AD$9=0,0,(SIN(AD$12)*COS($E15)+SIN($E15)*COS(AD$12))/SIN($E15)*AD$9)</f>
        <v>0</v>
      </c>
      <c r="DQ15" s="0" t="n">
        <f aca="false">IF(AE$9=0,0,(SIN(AE$12)*COS($E15)+SIN($E15)*COS(AE$12))/SIN($E15)*AE$9)</f>
        <v>0</v>
      </c>
      <c r="DR15" s="0" t="n">
        <f aca="false">IF(AF$9=0,0,(SIN(AF$12)*COS($E15)+SIN($E15)*COS(AF$12))/SIN($E15)*AF$9)</f>
        <v>0</v>
      </c>
      <c r="DS15" s="0" t="n">
        <f aca="false">IF(AG$9=0,0,(SIN(AG$12)*COS($E15)+SIN($E15)*COS(AG$12))/SIN($E15)*AG$9)</f>
        <v>0</v>
      </c>
      <c r="DT15" s="0" t="n">
        <f aca="false">IF(AH$9=0,0,(SIN(AH$12)*COS($E15)+SIN($E15)*COS(AH$12))/SIN($E15)*AH$9)</f>
        <v>0</v>
      </c>
      <c r="DU15" s="0" t="n">
        <f aca="false">IF(AI$9=0,0,(SIN(AI$12)*COS($E15)+SIN($E15)*COS(AI$12))/SIN($E15)*AI$9)</f>
        <v>0</v>
      </c>
      <c r="DV15" s="0" t="n">
        <f aca="false">IF(AJ$9=0,0,(SIN(AJ$12)*COS($E15)+SIN($E15)*COS(AJ$12))/SIN($E15)*AJ$9)</f>
        <v>0</v>
      </c>
      <c r="DW15" s="0" t="n">
        <f aca="false">IF(AK$9=0,0,(SIN(AK$12)*COS($E15)+SIN($E15)*COS(AK$12))/SIN($E15)*AK$9)</f>
        <v>0</v>
      </c>
      <c r="DX15" s="0" t="n">
        <f aca="false">IF(AL$9=0,0,(SIN(AL$12)*COS($E15)+SIN($E15)*COS(AL$12))/SIN($E15)*AL$9)</f>
        <v>0</v>
      </c>
      <c r="DY15" s="0" t="n">
        <f aca="false">IF(AM$9=0,0,(SIN(AM$12)*COS($E15)+SIN($E15)*COS(AM$12))/SIN($E15)*AM$9)</f>
        <v>0</v>
      </c>
      <c r="DZ15" s="0" t="n">
        <f aca="false">IF(AN$9=0,0,(SIN(AN$12)*COS($E15)+SIN($E15)*COS(AN$12))/SIN($E15)*AN$9)</f>
        <v>0</v>
      </c>
      <c r="EA15" s="0" t="n">
        <f aca="false">IF(AO$9=0,0,(SIN(AO$12)*COS($E15)+SIN($E15)*COS(AO$12))/SIN($E15)*AO$9)</f>
        <v>0</v>
      </c>
      <c r="EB15" s="0" t="n">
        <f aca="false">IF(AP$9=0,0,(SIN(AP$12)*COS($E15)+SIN($E15)*COS(AP$12))/SIN($E15)*AP$9)</f>
        <v>47.5453780697194</v>
      </c>
      <c r="EC15" s="0" t="n">
        <f aca="false">IF(AQ$9=0,0,(SIN(AQ$12)*COS($E15)+SIN($E15)*COS(AQ$12))/SIN($E15)*AQ$9)</f>
        <v>55.5537172692082</v>
      </c>
      <c r="ED15" s="0" t="n">
        <f aca="false">IF(AR$9=0,0,(SIN(AR$12)*COS($E15)+SIN($E15)*COS(AR$12))/SIN($E15)*AR$9)</f>
        <v>63.8359407005522</v>
      </c>
      <c r="EE15" s="0" t="n">
        <f aca="false">IF(AS$9=0,0,(SIN(AS$12)*COS($E15)+SIN($E15)*COS(AS$12))/SIN($E15)*AS$9)</f>
        <v>72.3852225681282</v>
      </c>
      <c r="EF15" s="0" t="n">
        <f aca="false">IF(AT$9=0,0,(SIN(AT$12)*COS($E15)+SIN($E15)*COS(AT$12))/SIN($E15)*AT$9)</f>
        <v>81.1945684559903</v>
      </c>
      <c r="EG15" s="0" t="n">
        <f aca="false">IF(AU$9=0,0,(SIN(AU$12)*COS($E15)+SIN($E15)*COS(AU$12))/SIN($E15)*AU$9)</f>
        <v>90.2568187957404</v>
      </c>
      <c r="EH15" s="0" t="n">
        <f aca="false">IF(AV$9=0,0,(SIN(AV$12)*COS($E15)+SIN($E15)*COS(AV$12))/SIN($E15)*AV$9)</f>
        <v>93.2253299727372</v>
      </c>
      <c r="EI15" s="0" t="n">
        <f aca="false">IF(AW$9=0,0,(SIN(AW$12)*COS($E15)+SIN($E15)*COS(AW$12))/SIN($E15)*AW$9)</f>
        <v>96.2126034154473</v>
      </c>
      <c r="EJ15" s="0" t="n">
        <f aca="false">IF(AX$9=0,0,(SIN(AX$12)*COS($E15)+SIN($E15)*COS(AX$12))/SIN($E15)*AX$9)</f>
        <v>99.2168989402234</v>
      </c>
      <c r="EK15" s="0" t="n">
        <f aca="false">IF(AY$9=0,0,(SIN(AY$12)*COS($E15)+SIN($E15)*COS(AY$12))/SIN($E15)*AY$9)</f>
        <v>102.236457065951</v>
      </c>
      <c r="EL15" s="0" t="n">
        <f aca="false">IF(AZ$9=0,0,(SIN(AZ$12)*COS($E15)+SIN($E15)*COS(AZ$12))/SIN($E15)*AZ$9)</f>
        <v>105.269499807201</v>
      </c>
      <c r="EM15" s="0" t="n">
        <f aca="false">IF(BA$9=0,0,(SIN(BA$12)*COS($E15)+SIN($E15)*COS(BA$12))/SIN($E15)*BA$9)</f>
        <v>107.91610349126</v>
      </c>
      <c r="EN15" s="0" t="n">
        <f aca="false">IF(BB$9=0,0,(SIN(BB$12)*COS($E15)+SIN($E15)*COS(BB$12))/SIN($E15)*BB$9)</f>
        <v>110.561044184688</v>
      </c>
      <c r="EO15" s="0" t="n">
        <f aca="false">IF(BC$9=0,0,(SIN(BC$12)*COS($E15)+SIN($E15)*COS(BC$12))/SIN($E15)*BC$9)</f>
        <v>113.226953179469</v>
      </c>
      <c r="EP15" s="0" t="n">
        <f aca="false">IF(BD$9=0,0,(SIN(BD$12)*COS($E15)+SIN($E15)*COS(BD$12))/SIN($E15)*BD$9)</f>
        <v>116.126974030007</v>
      </c>
      <c r="EQ15" s="0" t="n">
        <f aca="false">IF(BE$9=0,0,(SIN(BE$12)*COS($E15)+SIN($E15)*COS(BE$12))/SIN($E15)*BE$9)</f>
        <v>119.027745051032</v>
      </c>
      <c r="ER15" s="0" t="n">
        <f aca="false">IF(BF$9=0,0,(SIN(BF$12)*COS($E15)+SIN($E15)*COS(BF$12))/SIN($E15)*BF$9)</f>
        <v>121.92754051134</v>
      </c>
      <c r="ES15" s="0" t="n">
        <f aca="false">IF(BG$9=0,0,(SIN(BG$12)*COS($E15)+SIN($E15)*COS(BG$12))/SIN($E15)*BG$9)</f>
        <v>124.824624229819</v>
      </c>
      <c r="ET15" s="0" t="n">
        <f aca="false">IF(BH$9=0,0,(SIN(BH$12)*COS($E15)+SIN($E15)*COS(BH$12))/SIN($E15)*BH$9)</f>
        <v>127.717250364107</v>
      </c>
      <c r="EU15" s="0" t="n">
        <f aca="false">IF(BI$9=0,0,(SIN(BI$12)*COS($E15)+SIN($E15)*COS(BI$12))/SIN($E15)*BI$9)</f>
        <v>130.603664205378</v>
      </c>
      <c r="EV15" s="0" t="n">
        <f aca="false">IF(BJ$9=0,0,(SIN(BJ$12)*COS($E15)+SIN($E15)*COS(BJ$12))/SIN($E15)*BJ$9)</f>
        <v>133.482102978946</v>
      </c>
      <c r="EW15" s="0" t="n">
        <f aca="false">IF(BK$9=0,0,(SIN(BK$12)*COS($E15)+SIN($E15)*COS(BK$12))/SIN($E15)*BK$9)</f>
        <v>136.35079665036</v>
      </c>
      <c r="EX15" s="0" t="n">
        <f aca="false">IF(BL$9=0,0,(SIN(BL$12)*COS($E15)+SIN($E15)*COS(BL$12))/SIN($E15)*BL$9)</f>
        <v>139.207968736664</v>
      </c>
      <c r="EY15" s="0" t="n">
        <f aca="false">IF(BM$9=0,0,(SIN(BM$12)*COS($E15)+SIN($E15)*COS(BM$12))/SIN($E15)*BM$9)</f>
        <v>142.051837122485</v>
      </c>
      <c r="EZ15" s="0" t="n">
        <f aca="false">IF(BN$9=0,0,(SIN(BN$12)*COS($E15)+SIN($E15)*COS(BN$12))/SIN($E15)*BN$9)</f>
        <v>144.880614880622</v>
      </c>
      <c r="FA15" s="0" t="n">
        <f aca="false">IF(BO$9=0,0,(SIN(BO$12)*COS($E15)+SIN($E15)*COS(BO$12))/SIN($E15)*BO$9)</f>
        <v>147.692511096804</v>
      </c>
      <c r="FB15" s="0" t="n">
        <f aca="false">IF(BP$9=0,0,(SIN(BP$12)*COS($E15)+SIN($E15)*COS(BP$12))/SIN($E15)*BP$9)</f>
        <v>158.482775530069</v>
      </c>
      <c r="FC15" s="0" t="n">
        <f aca="false">IF(BQ$9=0,0,(SIN(BQ$12)*COS($E15)+SIN($E15)*COS(BQ$12))/SIN($E15)*BQ$9)</f>
        <v>169.380294909122</v>
      </c>
      <c r="FD15" s="0" t="n">
        <f aca="false">IF(BR$9=0,0,(SIN(BR$12)*COS($E15)+SIN($E15)*COS(BR$12))/SIN($E15)*BR$9)</f>
        <v>180.375905052254</v>
      </c>
      <c r="FE15" s="0" t="n">
        <f aca="false">IF(BS$9=0,0,(SIN(BS$12)*COS($E15)+SIN($E15)*COS(BS$12))/SIN($E15)*BS$9)</f>
        <v>191.460366302663</v>
      </c>
      <c r="FF15" s="0" t="n">
        <f aca="false">IF(BT$9=0,0,(SIN(BT$12)*COS($E15)+SIN($E15)*COS(BT$12))/SIN($E15)*BT$9)</f>
        <v>202.624368137182</v>
      </c>
      <c r="FG15" s="0" t="n">
        <f aca="false">IF(BU$9=0,0,(SIN(BU$12)*COS($E15)+SIN($E15)*COS(BU$12))/SIN($E15)*BU$9)</f>
        <v>213.434795572542</v>
      </c>
      <c r="FH15" s="0" t="n">
        <f aca="false">IF(BV$9=0,0,(SIN(BV$12)*COS($E15)+SIN($E15)*COS(BV$12))/SIN($E15)*BV$9)</f>
        <v>224.300694325776</v>
      </c>
      <c r="FI15" s="0" t="n">
        <f aca="false">IF(BW$9=0,0,(SIN(BW$12)*COS($E15)+SIN($E15)*COS(BW$12))/SIN($E15)*BW$9)</f>
        <v>235.212958891482</v>
      </c>
      <c r="FJ15" s="0" t="n">
        <f aca="false">IF(BX$9=0,0,(SIN(BX$12)*COS($E15)+SIN($E15)*COS(BX$12))/SIN($E15)*BX$9)</f>
        <v>246.162434705103</v>
      </c>
      <c r="FK15" s="0" t="n">
        <f aca="false">IF(BY$9=0,0,(SIN(BY$12)*COS($E15)+SIN($E15)*COS(BY$12))/SIN($E15)*BY$9)</f>
        <v>257.139922707553</v>
      </c>
      <c r="FL15" s="0" t="n">
        <f aca="false">IF(BZ$9=0,0,(SIN(BZ$12)*COS($E15)+SIN($E15)*COS(BZ$12))/SIN($E15)*BZ$9)</f>
        <v>260.233214951759</v>
      </c>
      <c r="FM15" s="0" t="n">
        <f aca="false">IF(CA$9=0,0,(SIN(CA$12)*COS($E15)+SIN($E15)*COS(CA$12))/SIN($E15)*CA$9)</f>
        <v>263.264499250967</v>
      </c>
      <c r="FN15" s="0" t="n">
        <f aca="false">IF(CB$9=0,0,(SIN(CB$12)*COS($E15)+SIN($E15)*COS(CB$12))/SIN($E15)*CB$9)</f>
        <v>266.231725312317</v>
      </c>
      <c r="FO15" s="0" t="n">
        <f aca="false">IF(CC$9=0,0,(SIN(CC$12)*COS($E15)+SIN($E15)*COS(CC$12))/SIN($E15)*CC$9)</f>
        <v>269.132857440927</v>
      </c>
      <c r="FP15" s="0" t="n">
        <f aca="false">IF(CD$9=0,0,(SIN(CD$12)*COS($E15)+SIN($E15)*COS(CD$12))/SIN($E15)*CD$9)</f>
        <v>271.965875504762</v>
      </c>
      <c r="FQ15" s="0" t="n">
        <f aca="false">IF(CE$9=0,0,(SIN(CE$12)*COS($E15)+SIN($E15)*COS(CE$12))/SIN($E15)*CE$9)</f>
        <v>274.540605501697</v>
      </c>
      <c r="FR15" s="0" t="n">
        <f aca="false">IF(CF$9=0,0,(SIN(CF$12)*COS($E15)+SIN($E15)*COS(CF$12))/SIN($E15)*CF$9)</f>
        <v>277.042130894312</v>
      </c>
      <c r="FS15" s="0" t="n">
        <f aca="false">IF(CG$9=0,0,(SIN(CG$12)*COS($E15)+SIN($E15)*COS(CG$12))/SIN($E15)*CG$9)</f>
        <v>279.468656451366</v>
      </c>
      <c r="FT15" s="0" t="n">
        <f aca="false">IF(CH$9=0,0,(SIN(CH$12)*COS($E15)+SIN($E15)*COS(CH$12))/SIN($E15)*CH$9)</f>
        <v>281.818406927046</v>
      </c>
      <c r="FU15" s="0" t="n">
        <f aca="false">IF(CI$9=0,0,(SIN(CI$12)*COS($E15)+SIN($E15)*COS(CI$12))/SIN($E15)*CI$9)</f>
        <v>284.089627917332</v>
      </c>
      <c r="FV15" s="0" t="n">
        <f aca="false">IF(CJ$9=0,0,(SIN(CJ$12)*COS($E15)+SIN($E15)*COS(CJ$12))/SIN($E15)*CJ$9)</f>
        <v>285.519202171659</v>
      </c>
      <c r="FW15" s="0" t="n">
        <f aca="false">IF(CK$9=0,0,(SIN(CK$12)*COS($E15)+SIN($E15)*COS(CK$12))/SIN($E15)*CK$9)</f>
        <v>286.864710882865</v>
      </c>
      <c r="FX15" s="0" t="n">
        <f aca="false">IF(CL$9=0,0,(SIN(CL$12)*COS($E15)+SIN($E15)*COS(CL$12))/SIN($E15)*CL$9)</f>
        <v>288.125163984696</v>
      </c>
      <c r="FY15" s="0" t="n">
        <f aca="false">IF(CM$9=0,0,(SIN(CM$12)*COS($E15)+SIN($E15)*COS(CM$12))/SIN($E15)*CM$9)</f>
        <v>289.29959661109</v>
      </c>
      <c r="FZ15" s="0" t="n">
        <f aca="false">IF(CN$9=0,0,(SIN(CN$12)*COS($E15)+SIN($E15)*COS(CN$12))/SIN($E15)*CN$9)</f>
        <v>290.387069567037</v>
      </c>
      <c r="GA15" s="0" t="n">
        <f aca="false">IF(CO$9=0,0,(SIN(CO$12)*COS($E15)+SIN($E15)*COS(CO$12))/SIN($E15)*CO$9)</f>
        <v>289.858083983041</v>
      </c>
      <c r="GB15" s="0" t="n">
        <f aca="false">IF(CP$9=0,0,(SIN(CP$12)*COS($E15)+SIN($E15)*COS(CP$12))/SIN($E15)*CP$9)</f>
        <v>289.240804818746</v>
      </c>
      <c r="GC15" s="0" t="n">
        <f aca="false">IF(CQ$9=0,0,(SIN(CQ$12)*COS($E15)+SIN($E15)*COS(CQ$12))/SIN($E15)*CQ$9)</f>
        <v>288.535769293305</v>
      </c>
    </row>
    <row r="16" customFormat="false" ht="12.8" hidden="true" customHeight="false" outlineLevel="0" collapsed="false">
      <c r="A16" s="0" t="n">
        <f aca="false">MAX($F16:$CQ16)</f>
        <v>0</v>
      </c>
      <c r="B16" s="91" t="n">
        <f aca="false">IF(ISNA(INDEX(vmg!$B$6:$B$151,MATCH($C16,vmg!$F$6:$F$151,0))),IF(ISNA(INDEX(vmg!$B$6:$B$151,MATCH($C16,vmg!$D$6:$D$151,0))),0,INDEX(vmg!$B$6:$B$151,MATCH($C16,vmg!$D$6:$D$151,0))),INDEX(vmg!$B$6:$B$151,MATCH($C16,vmg!$F$6:$F$151,0)))</f>
        <v>0</v>
      </c>
      <c r="C16" s="2" t="n">
        <f aca="false">MOD(Best +D16,360)</f>
        <v>18</v>
      </c>
      <c r="D16" s="2" t="n">
        <f aca="false">D15+1</f>
        <v>4</v>
      </c>
      <c r="E16" s="1" t="n">
        <f aca="false">D16*PI()/180</f>
        <v>0.0698131700797732</v>
      </c>
      <c r="F16" s="13" t="n">
        <f aca="false">IF(OR(F106=0,CR16=0),0,F106*CR16/(F106+CR16))</f>
        <v>0</v>
      </c>
      <c r="G16" s="13" t="n">
        <f aca="false">IF(OR(G106=0,CS16=0),0,G106*CS16/(G106+CS16))</f>
        <v>0</v>
      </c>
      <c r="H16" s="13" t="n">
        <f aca="false">IF(OR(H106=0,CT16=0),0,H106*CT16/(H106+CT16))</f>
        <v>0</v>
      </c>
      <c r="I16" s="13" t="n">
        <f aca="false">IF(OR(I106=0,CU16=0),0,I106*CU16/(I106+CU16))</f>
        <v>0</v>
      </c>
      <c r="J16" s="13" t="n">
        <f aca="false">IF(OR(J106=0,CV16=0),0,J106*CV16/(J106+CV16))</f>
        <v>0</v>
      </c>
      <c r="K16" s="13" t="n">
        <f aca="false">IF(OR(K106=0,CW16=0),0,K106*CW16/(K106+CW16))</f>
        <v>0</v>
      </c>
      <c r="L16" s="13" t="n">
        <f aca="false">IF(OR(L106=0,CX16=0),0,L106*CX16/(L106+CX16))</f>
        <v>0</v>
      </c>
      <c r="M16" s="13" t="n">
        <f aca="false">IF(OR(M106=0,CY16=0),0,M106*CY16/(M106+CY16))</f>
        <v>0</v>
      </c>
      <c r="N16" s="13" t="n">
        <f aca="false">IF(OR(N106=0,CZ16=0),0,N106*CZ16/(N106+CZ16))</f>
        <v>0</v>
      </c>
      <c r="O16" s="13" t="n">
        <f aca="false">IF(OR(O106=0,DA16=0),0,O106*DA16/(O106+DA16))</f>
        <v>0</v>
      </c>
      <c r="P16" s="13" t="n">
        <f aca="false">IF(OR(P106=0,DB16=0),0,P106*DB16/(P106+DB16))</f>
        <v>0</v>
      </c>
      <c r="Q16" s="13" t="n">
        <f aca="false">IF(OR(Q106=0,DC16=0),0,Q106*DC16/(Q106+DC16))</f>
        <v>0</v>
      </c>
      <c r="R16" s="13" t="n">
        <f aca="false">IF(OR(R106=0,DD16=0),0,R106*DD16/(R106+DD16))</f>
        <v>0</v>
      </c>
      <c r="S16" s="13" t="n">
        <f aca="false">IF(OR(S106=0,DE16=0),0,S106*DE16/(S106+DE16))</f>
        <v>0</v>
      </c>
      <c r="T16" s="13" t="n">
        <f aca="false">IF(OR(T106=0,DF16=0),0,T106*DF16/(T106+DF16))</f>
        <v>0</v>
      </c>
      <c r="U16" s="13" t="n">
        <f aca="false">IF(OR(U106=0,DG16=0),0,U106*DG16/(U106+DG16))</f>
        <v>0</v>
      </c>
      <c r="V16" s="13" t="n">
        <f aca="false">IF(OR(V106=0,DH16=0),0,V106*DH16/(V106+DH16))</f>
        <v>0</v>
      </c>
      <c r="W16" s="13" t="n">
        <f aca="false">IF(OR(W106=0,DI16=0),0,W106*DI16/(W106+DI16))</f>
        <v>0</v>
      </c>
      <c r="X16" s="13" t="n">
        <f aca="false">IF(OR(X106=0,DJ16=0),0,X106*DJ16/(X106+DJ16))</f>
        <v>0</v>
      </c>
      <c r="Y16" s="13" t="n">
        <f aca="false">IF(OR(Y106=0,DK16=0),0,Y106*DK16/(Y106+DK16))</f>
        <v>0</v>
      </c>
      <c r="Z16" s="13" t="n">
        <f aca="false">IF(OR(Z106=0,DL16=0),0,Z106*DL16/(Z106+DL16))</f>
        <v>0</v>
      </c>
      <c r="AA16" s="13" t="n">
        <f aca="false">IF(OR(AA106=0,DM16=0),0,AA106*DM16/(AA106+DM16))</f>
        <v>0</v>
      </c>
      <c r="AB16" s="13" t="n">
        <f aca="false">IF(OR(AB106=0,DN16=0),0,AB106*DN16/(AB106+DN16))</f>
        <v>0</v>
      </c>
      <c r="AC16" s="13" t="n">
        <f aca="false">IF(OR(AC106=0,DO16=0),0,AC106*DO16/(AC106+DO16))</f>
        <v>0</v>
      </c>
      <c r="AD16" s="13" t="n">
        <f aca="false">IF(OR(AD106=0,DP16=0),0,AD106*DP16/(AD106+DP16))</f>
        <v>0</v>
      </c>
      <c r="AE16" s="13" t="n">
        <f aca="false">IF(OR(AE106=0,DQ16=0),0,AE106*DQ16/(AE106+DQ16))</f>
        <v>0</v>
      </c>
      <c r="AF16" s="13" t="n">
        <f aca="false">IF(OR(AF106=0,DR16=0),0,AF106*DR16/(AF106+DR16))</f>
        <v>0</v>
      </c>
      <c r="AG16" s="13" t="n">
        <f aca="false">IF(OR(AG106=0,DS16=0),0,AG106*DS16/(AG106+DS16))</f>
        <v>0</v>
      </c>
      <c r="AH16" s="13" t="n">
        <f aca="false">IF(OR(AH106=0,DT16=0),0,AH106*DT16/(AH106+DT16))</f>
        <v>0</v>
      </c>
      <c r="AI16" s="13" t="n">
        <f aca="false">IF(OR(AI106=0,DU16=0),0,AI106*DU16/(AI106+DU16))</f>
        <v>0</v>
      </c>
      <c r="AJ16" s="13" t="n">
        <f aca="false">IF(OR(AJ106=0,DV16=0),0,AJ106*DV16/(AJ106+DV16))</f>
        <v>0</v>
      </c>
      <c r="AK16" s="13" t="n">
        <f aca="false">IF(OR(AK106=0,DW16=0),0,AK106*DW16/(AK106+DW16))</f>
        <v>0</v>
      </c>
      <c r="AL16" s="13" t="n">
        <f aca="false">IF(OR(AL106=0,DX16=0),0,AL106*DX16/(AL106+DX16))</f>
        <v>0</v>
      </c>
      <c r="AM16" s="13" t="n">
        <f aca="false">IF(OR(AM106=0,DY16=0),0,AM106*DY16/(AM106+DY16))</f>
        <v>0</v>
      </c>
      <c r="AN16" s="13" t="n">
        <f aca="false">IF(OR(AN106=0,DZ16=0),0,AN106*DZ16/(AN106+DZ16))</f>
        <v>0</v>
      </c>
      <c r="AO16" s="13" t="n">
        <f aca="false">IF(OR(AO106=0,EA16=0),0,AO106*EA16/(AO106+EA16))</f>
        <v>0</v>
      </c>
      <c r="AP16" s="13" t="n">
        <f aca="false">IF(OR(AP106=0,EB16=0),0,AP106*EB16/(AP106+EB16))</f>
        <v>0</v>
      </c>
      <c r="AQ16" s="13" t="n">
        <f aca="false">IF(OR(AQ106=0,EC16=0),0,AQ106*EC16/(AQ106+EC16))</f>
        <v>0</v>
      </c>
      <c r="AR16" s="13" t="n">
        <f aca="false">IF(OR(AR106=0,ED16=0),0,AR106*ED16/(AR106+ED16))</f>
        <v>0</v>
      </c>
      <c r="AS16" s="13" t="n">
        <f aca="false">IF(OR(AS106=0,EE16=0),0,AS106*EE16/(AS106+EE16))</f>
        <v>0</v>
      </c>
      <c r="AT16" s="13" t="n">
        <f aca="false">IF(OR(AT106=0,EF16=0),0,AT106*EF16/(AT106+EF16))</f>
        <v>0</v>
      </c>
      <c r="AU16" s="13" t="n">
        <f aca="false">IF(OR(AU106=0,EG16=0),0,AU106*EG16/(AU106+EG16))</f>
        <v>0</v>
      </c>
      <c r="AV16" s="13" t="n">
        <f aca="false">IF(OR(AV106=0,EH16=0),0,AV106*EH16/(AV106+EH16))</f>
        <v>0</v>
      </c>
      <c r="AW16" s="13" t="n">
        <f aca="false">IF(OR(AW106=0,EI16=0),0,AW106*EI16/(AW106+EI16))</f>
        <v>0</v>
      </c>
      <c r="AX16" s="13" t="n">
        <f aca="false">IF(OR(AX106=0,EJ16=0),0,AX106*EJ16/(AX106+EJ16))</f>
        <v>0</v>
      </c>
      <c r="AY16" s="13" t="n">
        <f aca="false">IF(OR(AY106=0,EK16=0),0,AY106*EK16/(AY106+EK16))</f>
        <v>0</v>
      </c>
      <c r="AZ16" s="13" t="n">
        <f aca="false">IF(OR(AZ106=0,EL16=0),0,AZ106*EL16/(AZ106+EL16))</f>
        <v>0</v>
      </c>
      <c r="BA16" s="13" t="n">
        <f aca="false">IF(OR(BA106=0,EM16=0),0,BA106*EM16/(BA106+EM16))</f>
        <v>0</v>
      </c>
      <c r="BB16" s="13" t="n">
        <f aca="false">IF(OR(BB106=0,EN16=0),0,BB106*EN16/(BB106+EN16))</f>
        <v>0</v>
      </c>
      <c r="BC16" s="13" t="n">
        <f aca="false">IF(OR(BC106=0,EO16=0),0,BC106*EO16/(BC106+EO16))</f>
        <v>0</v>
      </c>
      <c r="BD16" s="13" t="n">
        <f aca="false">IF(OR(BD106=0,EP16=0),0,BD106*EP16/(BD106+EP16))</f>
        <v>0</v>
      </c>
      <c r="BE16" s="13" t="n">
        <f aca="false">IF(OR(BE106=0,EQ16=0),0,BE106*EQ16/(BE106+EQ16))</f>
        <v>0</v>
      </c>
      <c r="BF16" s="13" t="n">
        <f aca="false">IF(OR(BF106=0,ER16=0),0,BF106*ER16/(BF106+ER16))</f>
        <v>0</v>
      </c>
      <c r="BG16" s="13" t="n">
        <f aca="false">IF(OR(BG106=0,ES16=0),0,BG106*ES16/(BG106+ES16))</f>
        <v>0</v>
      </c>
      <c r="BH16" s="13" t="n">
        <f aca="false">IF(OR(BH106=0,ET16=0),0,BH106*ET16/(BH106+ET16))</f>
        <v>0</v>
      </c>
      <c r="BI16" s="13" t="n">
        <f aca="false">IF(OR(BI106=0,EU16=0),0,BI106*EU16/(BI106+EU16))</f>
        <v>0</v>
      </c>
      <c r="BJ16" s="13" t="n">
        <f aca="false">IF(OR(BJ106=0,EV16=0),0,BJ106*EV16/(BJ106+EV16))</f>
        <v>0</v>
      </c>
      <c r="BK16" s="13" t="n">
        <f aca="false">IF(OR(BK106=0,EW16=0),0,BK106*EW16/(BK106+EW16))</f>
        <v>0</v>
      </c>
      <c r="BL16" s="13" t="n">
        <f aca="false">IF(OR(BL106=0,EX16=0),0,BL106*EX16/(BL106+EX16))</f>
        <v>0</v>
      </c>
      <c r="BM16" s="13" t="n">
        <f aca="false">IF(OR(BM106=0,EY16=0),0,BM106*EY16/(BM106+EY16))</f>
        <v>0</v>
      </c>
      <c r="BN16" s="13" t="n">
        <f aca="false">IF(OR(BN106=0,EZ16=0),0,BN106*EZ16/(BN106+EZ16))</f>
        <v>0</v>
      </c>
      <c r="BO16" s="13" t="n">
        <f aca="false">IF(OR(BO106=0,FA16=0),0,BO106*FA16/(BO106+FA16))</f>
        <v>0</v>
      </c>
      <c r="BP16" s="13" t="n">
        <f aca="false">IF(OR(BP106=0,FB16=0),0,BP106*FB16/(BP106+FB16))</f>
        <v>0</v>
      </c>
      <c r="BQ16" s="13" t="n">
        <f aca="false">IF(OR(BQ106=0,FC16=0),0,BQ106*FC16/(BQ106+FC16))</f>
        <v>0</v>
      </c>
      <c r="BR16" s="13" t="n">
        <f aca="false">IF(OR(BR106=0,FD16=0),0,BR106*FD16/(BR106+FD16))</f>
        <v>0</v>
      </c>
      <c r="BS16" s="13" t="n">
        <f aca="false">IF(OR(BS106=0,FE16=0),0,BS106*FE16/(BS106+FE16))</f>
        <v>0</v>
      </c>
      <c r="BT16" s="13" t="n">
        <f aca="false">IF(OR(BT106=0,FF16=0),0,BT106*FF16/(BT106+FF16))</f>
        <v>0</v>
      </c>
      <c r="BU16" s="13" t="n">
        <f aca="false">IF(OR(BU106=0,FG16=0),0,BU106*FG16/(BU106+FG16))</f>
        <v>0</v>
      </c>
      <c r="BV16" s="13" t="n">
        <f aca="false">IF(OR(BV106=0,FH16=0),0,BV106*FH16/(BV106+FH16))</f>
        <v>0</v>
      </c>
      <c r="BW16" s="13" t="n">
        <f aca="false">IF(OR(BW106=0,FI16=0),0,BW106*FI16/(BW106+FI16))</f>
        <v>0</v>
      </c>
      <c r="BX16" s="13" t="n">
        <f aca="false">IF(OR(BX106=0,FJ16=0),0,BX106*FJ16/(BX106+FJ16))</f>
        <v>0</v>
      </c>
      <c r="BY16" s="13" t="n">
        <f aca="false">IF(OR(BY106=0,FK16=0),0,BY106*FK16/(BY106+FK16))</f>
        <v>0</v>
      </c>
      <c r="BZ16" s="13" t="n">
        <f aca="false">IF(OR(BZ106=0,FL16=0),0,BZ106*FL16/(BZ106+FL16))</f>
        <v>0</v>
      </c>
      <c r="CA16" s="13" t="n">
        <f aca="false">IF(OR(CA106=0,FM16=0),0,CA106*FM16/(CA106+FM16))</f>
        <v>0</v>
      </c>
      <c r="CB16" s="13" t="n">
        <f aca="false">IF(OR(CB106=0,FN16=0),0,CB106*FN16/(CB106+FN16))</f>
        <v>0</v>
      </c>
      <c r="CC16" s="13" t="n">
        <f aca="false">IF(OR(CC106=0,FO16=0),0,CC106*FO16/(CC106+FO16))</f>
        <v>0</v>
      </c>
      <c r="CD16" s="13" t="n">
        <f aca="false">IF(OR(CD106=0,FP16=0),0,CD106*FP16/(CD106+FP16))</f>
        <v>0</v>
      </c>
      <c r="CE16" s="13" t="n">
        <f aca="false">IF(OR(CE106=0,FQ16=0),0,CE106*FQ16/(CE106+FQ16))</f>
        <v>0</v>
      </c>
      <c r="CF16" s="13" t="n">
        <f aca="false">IF(OR(CF106=0,FR16=0),0,CF106*FR16/(CF106+FR16))</f>
        <v>0</v>
      </c>
      <c r="CG16" s="13" t="n">
        <f aca="false">IF(OR(CG106=0,FS16=0),0,CG106*FS16/(CG106+FS16))</f>
        <v>0</v>
      </c>
      <c r="CH16" s="13" t="n">
        <f aca="false">IF(OR(CH106=0,FT16=0),0,CH106*FT16/(CH106+FT16))</f>
        <v>0</v>
      </c>
      <c r="CI16" s="13" t="n">
        <f aca="false">IF(OR(CI106=0,FU16=0),0,CI106*FU16/(CI106+FU16))</f>
        <v>0</v>
      </c>
      <c r="CJ16" s="13" t="n">
        <f aca="false">IF(OR(CJ106=0,FV16=0),0,CJ106*FV16/(CJ106+FV16))</f>
        <v>0</v>
      </c>
      <c r="CK16" s="13" t="n">
        <f aca="false">IF(OR(CK106=0,FW16=0),0,CK106*FW16/(CK106+FW16))</f>
        <v>0</v>
      </c>
      <c r="CL16" s="13" t="n">
        <f aca="false">IF(OR(CL106=0,FX16=0),0,CL106*FX16/(CL106+FX16))</f>
        <v>0</v>
      </c>
      <c r="CM16" s="13" t="n">
        <f aca="false">IF(OR(CM106=0,FY16=0),0,CM106*FY16/(CM106+FY16))</f>
        <v>0</v>
      </c>
      <c r="CN16" s="13" t="n">
        <f aca="false">IF(OR(CN106=0,FZ16=0),0,CN106*FZ16/(CN106+FZ16))</f>
        <v>0</v>
      </c>
      <c r="CO16" s="13" t="n">
        <f aca="false">IF(OR(CO106=0,GA16=0),0,CO106*GA16/(CO106+GA16))</f>
        <v>0</v>
      </c>
      <c r="CP16" s="13" t="n">
        <f aca="false">IF(OR(CP106=0,GB16=0),0,CP106*GB16/(CP106+GB16))</f>
        <v>0</v>
      </c>
      <c r="CQ16" s="13" t="n">
        <f aca="false">IF(OR(CQ106=0,GC16=0),0,CQ106*GC16/(CQ106+GC16))</f>
        <v>0</v>
      </c>
      <c r="CR16" s="0" t="n">
        <f aca="false">IF(F$9=0,0,(SIN(F$12)*COS($E16)+SIN($E16)*COS(F$12))/SIN($E16)*F$9)</f>
        <v>0</v>
      </c>
      <c r="CS16" s="0" t="n">
        <f aca="false">IF(G$9=0,0,(SIN(G$12)*COS($E16)+SIN($E16)*COS(G$12))/SIN($E16)*G$9)</f>
        <v>0</v>
      </c>
      <c r="CT16" s="0" t="n">
        <f aca="false">IF(H$9=0,0,(SIN(H$12)*COS($E16)+SIN($E16)*COS(H$12))/SIN($E16)*H$9)</f>
        <v>0</v>
      </c>
      <c r="CU16" s="0" t="n">
        <f aca="false">IF(I$9=0,0,(SIN(I$12)*COS($E16)+SIN($E16)*COS(I$12))/SIN($E16)*I$9)</f>
        <v>0</v>
      </c>
      <c r="CV16" s="0" t="n">
        <f aca="false">IF(J$9=0,0,(SIN(J$12)*COS($E16)+SIN($E16)*COS(J$12))/SIN($E16)*J$9)</f>
        <v>0</v>
      </c>
      <c r="CW16" s="0" t="n">
        <f aca="false">IF(K$9=0,0,(SIN(K$12)*COS($E16)+SIN($E16)*COS(K$12))/SIN($E16)*K$9)</f>
        <v>0</v>
      </c>
      <c r="CX16" s="0" t="n">
        <f aca="false">IF(L$9=0,0,(SIN(L$12)*COS($E16)+SIN($E16)*COS(L$12))/SIN($E16)*L$9)</f>
        <v>0</v>
      </c>
      <c r="CY16" s="0" t="n">
        <f aca="false">IF(M$9=0,0,(SIN(M$12)*COS($E16)+SIN($E16)*COS(M$12))/SIN($E16)*M$9)</f>
        <v>0</v>
      </c>
      <c r="CZ16" s="0" t="n">
        <f aca="false">IF(N$9=0,0,(SIN(N$12)*COS($E16)+SIN($E16)*COS(N$12))/SIN($E16)*N$9)</f>
        <v>0</v>
      </c>
      <c r="DA16" s="0" t="n">
        <f aca="false">IF(O$9=0,0,(SIN(O$12)*COS($E16)+SIN($E16)*COS(O$12))/SIN($E16)*O$9)</f>
        <v>0</v>
      </c>
      <c r="DB16" s="0" t="n">
        <f aca="false">IF(P$9=0,0,(SIN(P$12)*COS($E16)+SIN($E16)*COS(P$12))/SIN($E16)*P$9)</f>
        <v>0</v>
      </c>
      <c r="DC16" s="0" t="n">
        <f aca="false">IF(Q$9=0,0,(SIN(Q$12)*COS($E16)+SIN($E16)*COS(Q$12))/SIN($E16)*Q$9)</f>
        <v>0</v>
      </c>
      <c r="DD16" s="0" t="n">
        <f aca="false">IF(R$9=0,0,(SIN(R$12)*COS($E16)+SIN($E16)*COS(R$12))/SIN($E16)*R$9)</f>
        <v>0</v>
      </c>
      <c r="DE16" s="0" t="n">
        <f aca="false">IF(S$9=0,0,(SIN(S$12)*COS($E16)+SIN($E16)*COS(S$12))/SIN($E16)*S$9)</f>
        <v>0</v>
      </c>
      <c r="DF16" s="0" t="n">
        <f aca="false">IF(T$9=0,0,(SIN(T$12)*COS($E16)+SIN($E16)*COS(T$12))/SIN($E16)*T$9)</f>
        <v>0</v>
      </c>
      <c r="DG16" s="0" t="n">
        <f aca="false">IF(U$9=0,0,(SIN(U$12)*COS($E16)+SIN($E16)*COS(U$12))/SIN($E16)*U$9)</f>
        <v>0</v>
      </c>
      <c r="DH16" s="0" t="n">
        <f aca="false">IF(V$9=0,0,(SIN(V$12)*COS($E16)+SIN($E16)*COS(V$12))/SIN($E16)*V$9)</f>
        <v>0</v>
      </c>
      <c r="DI16" s="0" t="n">
        <f aca="false">IF(W$9=0,0,(SIN(W$12)*COS($E16)+SIN($E16)*COS(W$12))/SIN($E16)*W$9)</f>
        <v>0</v>
      </c>
      <c r="DJ16" s="0" t="n">
        <f aca="false">IF(X$9=0,0,(SIN(X$12)*COS($E16)+SIN($E16)*COS(X$12))/SIN($E16)*X$9)</f>
        <v>0</v>
      </c>
      <c r="DK16" s="0" t="n">
        <f aca="false">IF(Y$9=0,0,(SIN(Y$12)*COS($E16)+SIN($E16)*COS(Y$12))/SIN($E16)*Y$9)</f>
        <v>0</v>
      </c>
      <c r="DL16" s="0" t="n">
        <f aca="false">IF(Z$9=0,0,(SIN(Z$12)*COS($E16)+SIN($E16)*COS(Z$12))/SIN($E16)*Z$9)</f>
        <v>0</v>
      </c>
      <c r="DM16" s="0" t="n">
        <f aca="false">IF(AA$9=0,0,(SIN(AA$12)*COS($E16)+SIN($E16)*COS(AA$12))/SIN($E16)*AA$9)</f>
        <v>0</v>
      </c>
      <c r="DN16" s="0" t="n">
        <f aca="false">IF(AB$9=0,0,(SIN(AB$12)*COS($E16)+SIN($E16)*COS(AB$12))/SIN($E16)*AB$9)</f>
        <v>0</v>
      </c>
      <c r="DO16" s="0" t="n">
        <f aca="false">IF(AC$9=0,0,(SIN(AC$12)*COS($E16)+SIN($E16)*COS(AC$12))/SIN($E16)*AC$9)</f>
        <v>0</v>
      </c>
      <c r="DP16" s="0" t="n">
        <f aca="false">IF(AD$9=0,0,(SIN(AD$12)*COS($E16)+SIN($E16)*COS(AD$12))/SIN($E16)*AD$9)</f>
        <v>0</v>
      </c>
      <c r="DQ16" s="0" t="n">
        <f aca="false">IF(AE$9=0,0,(SIN(AE$12)*COS($E16)+SIN($E16)*COS(AE$12))/SIN($E16)*AE$9)</f>
        <v>0</v>
      </c>
      <c r="DR16" s="0" t="n">
        <f aca="false">IF(AF$9=0,0,(SIN(AF$12)*COS($E16)+SIN($E16)*COS(AF$12))/SIN($E16)*AF$9)</f>
        <v>0</v>
      </c>
      <c r="DS16" s="0" t="n">
        <f aca="false">IF(AG$9=0,0,(SIN(AG$12)*COS($E16)+SIN($E16)*COS(AG$12))/SIN($E16)*AG$9)</f>
        <v>0</v>
      </c>
      <c r="DT16" s="0" t="n">
        <f aca="false">IF(AH$9=0,0,(SIN(AH$12)*COS($E16)+SIN($E16)*COS(AH$12))/SIN($E16)*AH$9)</f>
        <v>0</v>
      </c>
      <c r="DU16" s="0" t="n">
        <f aca="false">IF(AI$9=0,0,(SIN(AI$12)*COS($E16)+SIN($E16)*COS(AI$12))/SIN($E16)*AI$9)</f>
        <v>0</v>
      </c>
      <c r="DV16" s="0" t="n">
        <f aca="false">IF(AJ$9=0,0,(SIN(AJ$12)*COS($E16)+SIN($E16)*COS(AJ$12))/SIN($E16)*AJ$9)</f>
        <v>0</v>
      </c>
      <c r="DW16" s="0" t="n">
        <f aca="false">IF(AK$9=0,0,(SIN(AK$12)*COS($E16)+SIN($E16)*COS(AK$12))/SIN($E16)*AK$9)</f>
        <v>0</v>
      </c>
      <c r="DX16" s="0" t="n">
        <f aca="false">IF(AL$9=0,0,(SIN(AL$12)*COS($E16)+SIN($E16)*COS(AL$12))/SIN($E16)*AL$9)</f>
        <v>0</v>
      </c>
      <c r="DY16" s="0" t="n">
        <f aca="false">IF(AM$9=0,0,(SIN(AM$12)*COS($E16)+SIN($E16)*COS(AM$12))/SIN($E16)*AM$9)</f>
        <v>0</v>
      </c>
      <c r="DZ16" s="0" t="n">
        <f aca="false">IF(AN$9=0,0,(SIN(AN$12)*COS($E16)+SIN($E16)*COS(AN$12))/SIN($E16)*AN$9)</f>
        <v>0</v>
      </c>
      <c r="EA16" s="0" t="n">
        <f aca="false">IF(AO$9=0,0,(SIN(AO$12)*COS($E16)+SIN($E16)*COS(AO$12))/SIN($E16)*AO$9)</f>
        <v>0</v>
      </c>
      <c r="EB16" s="0" t="n">
        <f aca="false">IF(AP$9=0,0,(SIN(AP$12)*COS($E16)+SIN($E16)*COS(AP$12))/SIN($E16)*AP$9)</f>
        <v>36.4350729370781</v>
      </c>
      <c r="EC16" s="0" t="n">
        <f aca="false">IF(AQ$9=0,0,(SIN(AQ$12)*COS($E16)+SIN($E16)*COS(AQ$12))/SIN($E16)*AQ$9)</f>
        <v>42.540656668153</v>
      </c>
      <c r="ED16" s="0" t="n">
        <f aca="false">IF(AR$9=0,0,(SIN(AR$12)*COS($E16)+SIN($E16)*COS(AR$12))/SIN($E16)*AR$9)</f>
        <v>48.8482361124055</v>
      </c>
      <c r="EE16" s="0" t="n">
        <f aca="false">IF(AS$9=0,0,(SIN(AS$12)*COS($E16)+SIN($E16)*COS(AS$12))/SIN($E16)*AS$9)</f>
        <v>55.3525960829552</v>
      </c>
      <c r="EF16" s="0" t="n">
        <f aca="false">IF(AT$9=0,0,(SIN(AT$12)*COS($E16)+SIN($E16)*COS(AT$12))/SIN($E16)*AT$9)</f>
        <v>62.0483969779283</v>
      </c>
      <c r="EG16" s="0" t="n">
        <f aca="false">IF(AU$9=0,0,(SIN(AU$12)*COS($E16)+SIN($E16)*COS(AU$12))/SIN($E16)*AU$9)</f>
        <v>68.9301774299259</v>
      </c>
      <c r="EH16" s="0" t="n">
        <f aca="false">IF(AV$9=0,0,(SIN(AV$12)*COS($E16)+SIN($E16)*COS(AV$12))/SIN($E16)*AV$9)</f>
        <v>71.1538923332503</v>
      </c>
      <c r="EI16" s="0" t="n">
        <f aca="false">IF(AW$9=0,0,(SIN(AW$12)*COS($E16)+SIN($E16)*COS(AW$12))/SIN($E16)*AW$9)</f>
        <v>73.3906924554847</v>
      </c>
      <c r="EJ16" s="0" t="n">
        <f aca="false">IF(AX$9=0,0,(SIN(AX$12)*COS($E16)+SIN($E16)*COS(AX$12))/SIN($E16)*AX$9)</f>
        <v>75.6392629627993</v>
      </c>
      <c r="EK16" s="0" t="n">
        <f aca="false">IF(AY$9=0,0,(SIN(AY$12)*COS($E16)+SIN($E16)*COS(AY$12))/SIN($E16)*AY$9)</f>
        <v>77.898275040911</v>
      </c>
      <c r="EL16" s="0" t="n">
        <f aca="false">IF(AZ$9=0,0,(SIN(AZ$12)*COS($E16)+SIN($E16)*COS(AZ$12))/SIN($E16)*AZ$9)</f>
        <v>80.1663864959844</v>
      </c>
      <c r="EM16" s="0" t="n">
        <f aca="false">IF(BA$9=0,0,(SIN(BA$12)*COS($E16)+SIN($E16)*COS(BA$12))/SIN($E16)*BA$9)</f>
        <v>82.1392114178148</v>
      </c>
      <c r="EN16" s="0" t="n">
        <f aca="false">IF(BB$9=0,0,(SIN(BB$12)*COS($E16)+SIN($E16)*COS(BB$12))/SIN($E16)*BB$9)</f>
        <v>84.1099406569176</v>
      </c>
      <c r="EO16" s="0" t="n">
        <f aca="false">IF(BC$9=0,0,(SIN(BC$12)*COS($E16)+SIN($E16)*COS(BC$12))/SIN($E16)*BC$9)</f>
        <v>86.0957946008764</v>
      </c>
      <c r="EP16" s="0" t="n">
        <f aca="false">IF(BD$9=0,0,(SIN(BD$12)*COS($E16)+SIN($E16)*COS(BD$12))/SIN($E16)*BD$9)</f>
        <v>88.2587521521878</v>
      </c>
      <c r="EQ16" s="0" t="n">
        <f aca="false">IF(BE$9=0,0,(SIN(BE$12)*COS($E16)+SIN($E16)*COS(BE$12))/SIN($E16)*BE$9)</f>
        <v>90.4212957232006</v>
      </c>
      <c r="ER16" s="0" t="n">
        <f aca="false">IF(BF$9=0,0,(SIN(BF$12)*COS($E16)+SIN($E16)*COS(BF$12))/SIN($E16)*BF$9)</f>
        <v>92.5821266982789</v>
      </c>
      <c r="ES16" s="0" t="n">
        <f aca="false">IF(BG$9=0,0,(SIN(BG$12)*COS($E16)+SIN($E16)*COS(BG$12))/SIN($E16)*BG$9)</f>
        <v>94.7399391152066</v>
      </c>
      <c r="ET16" s="0" t="n">
        <f aca="false">IF(BH$9=0,0,(SIN(BH$12)*COS($E16)+SIN($E16)*COS(BH$12))/SIN($E16)*BH$9)</f>
        <v>96.8934202603086</v>
      </c>
      <c r="EU16" s="0" t="n">
        <f aca="false">IF(BI$9=0,0,(SIN(BI$12)*COS($E16)+SIN($E16)*COS(BI$12))/SIN($E16)*BI$9)</f>
        <v>99.0412512679636</v>
      </c>
      <c r="EV16" s="0" t="n">
        <f aca="false">IF(BJ$9=0,0,(SIN(BJ$12)*COS($E16)+SIN($E16)*COS(BJ$12))/SIN($E16)*BJ$9)</f>
        <v>101.182107724268</v>
      </c>
      <c r="EW16" s="0" t="n">
        <f aca="false">IF(BK$9=0,0,(SIN(BK$12)*COS($E16)+SIN($E16)*COS(BK$12))/SIN($E16)*BK$9)</f>
        <v>103.314660274604</v>
      </c>
      <c r="EX16" s="0" t="n">
        <f aca="false">IF(BL$9=0,0,(SIN(BL$12)*COS($E16)+SIN($E16)*COS(BL$12))/SIN($E16)*BL$9)</f>
        <v>105.437575234862</v>
      </c>
      <c r="EY16" s="0" t="n">
        <f aca="false">IF(BM$9=0,0,(SIN(BM$12)*COS($E16)+SIN($E16)*COS(BM$12))/SIN($E16)*BM$9)</f>
        <v>107.549515206076</v>
      </c>
      <c r="EZ16" s="0" t="n">
        <f aca="false">IF(BN$9=0,0,(SIN(BN$12)*COS($E16)+SIN($E16)*COS(BN$12))/SIN($E16)*BN$9)</f>
        <v>109.649139692215</v>
      </c>
      <c r="FA16" s="0" t="n">
        <f aca="false">IF(BO$9=0,0,(SIN(BO$12)*COS($E16)+SIN($E16)*COS(BO$12))/SIN($E16)*BO$9)</f>
        <v>111.735105720874</v>
      </c>
      <c r="FB16" s="0" t="n">
        <f aca="false">IF(BP$9=0,0,(SIN(BP$12)*COS($E16)+SIN($E16)*COS(BP$12))/SIN($E16)*BP$9)</f>
        <v>119.85389843416</v>
      </c>
      <c r="FC16" s="0" t="n">
        <f aca="false">IF(BQ$9=0,0,(SIN(BQ$12)*COS($E16)+SIN($E16)*COS(BQ$12))/SIN($E16)*BQ$9)</f>
        <v>128.048486635455</v>
      </c>
      <c r="FD16" s="0" t="n">
        <f aca="false">IF(BR$9=0,0,(SIN(BR$12)*COS($E16)+SIN($E16)*COS(BR$12))/SIN($E16)*BR$9)</f>
        <v>136.311954887556</v>
      </c>
      <c r="FE16" s="0" t="n">
        <f aca="false">IF(BS$9=0,0,(SIN(BS$12)*COS($E16)+SIN($E16)*COS(BS$12))/SIN($E16)*BS$9)</f>
        <v>144.637333908958</v>
      </c>
      <c r="FF16" s="0" t="n">
        <f aca="false">IF(BT$9=0,0,(SIN(BT$12)*COS($E16)+SIN($E16)*COS(BT$12))/SIN($E16)*BT$9)</f>
        <v>153.01760405293</v>
      </c>
      <c r="FG16" s="0" t="n">
        <f aca="false">IF(BU$9=0,0,(SIN(BU$12)*COS($E16)+SIN($E16)*COS(BU$12))/SIN($E16)*BU$9)</f>
        <v>161.125811105249</v>
      </c>
      <c r="FH16" s="0" t="n">
        <f aca="false">IF(BV$9=0,0,(SIN(BV$12)*COS($E16)+SIN($E16)*COS(BV$12))/SIN($E16)*BV$9)</f>
        <v>169.270985739947</v>
      </c>
      <c r="FI16" s="0" t="n">
        <f aca="false">IF(BW$9=0,0,(SIN(BW$12)*COS($E16)+SIN($E16)*COS(BW$12))/SIN($E16)*BW$9)</f>
        <v>177.446272365876</v>
      </c>
      <c r="FJ16" s="0" t="n">
        <f aca="false">IF(BX$9=0,0,(SIN(BX$12)*COS($E16)+SIN($E16)*COS(BX$12))/SIN($E16)*BX$9)</f>
        <v>185.644781340921</v>
      </c>
      <c r="FK16" s="0" t="n">
        <f aca="false">IF(BY$9=0,0,(SIN(BY$12)*COS($E16)+SIN($E16)*COS(BY$12))/SIN($E16)*BY$9)</f>
        <v>193.859592410745</v>
      </c>
      <c r="FL16" s="0" t="n">
        <f aca="false">IF(BZ$9=0,0,(SIN(BZ$12)*COS($E16)+SIN($E16)*COS(BZ$12))/SIN($E16)*BZ$9)</f>
        <v>196.127599435081</v>
      </c>
      <c r="FM16" s="0" t="n">
        <f aca="false">IF(CA$9=0,0,(SIN(CA$12)*COS($E16)+SIN($E16)*COS(CA$12))/SIN($E16)*CA$9)</f>
        <v>198.347969404282</v>
      </c>
      <c r="FN16" s="0" t="n">
        <f aca="false">IF(CB$9=0,0,(SIN(CB$12)*COS($E16)+SIN($E16)*COS(CB$12))/SIN($E16)*CB$9)</f>
        <v>200.519176783522</v>
      </c>
      <c r="FO16" s="0" t="n">
        <f aca="false">IF(CC$9=0,0,(SIN(CC$12)*COS($E16)+SIN($E16)*COS(CC$12))/SIN($E16)*CC$9)</f>
        <v>202.639707584657</v>
      </c>
      <c r="FP16" s="0" t="n">
        <f aca="false">IF(CD$9=0,0,(SIN(CD$12)*COS($E16)+SIN($E16)*COS(CD$12))/SIN($E16)*CD$9)</f>
        <v>204.708060087106</v>
      </c>
      <c r="FQ16" s="0" t="n">
        <f aca="false">IF(CE$9=0,0,(SIN(CE$12)*COS($E16)+SIN($E16)*COS(CE$12))/SIN($E16)*CE$9)</f>
        <v>206.581154634363</v>
      </c>
      <c r="FR16" s="0" t="n">
        <f aca="false">IF(CF$9=0,0,(SIN(CF$12)*COS($E16)+SIN($E16)*COS(CF$12))/SIN($E16)*CF$9)</f>
        <v>208.398367475542</v>
      </c>
      <c r="FS16" s="0" t="n">
        <f aca="false">IF(CG$9=0,0,(SIN(CG$12)*COS($E16)+SIN($E16)*COS(CG$12))/SIN($E16)*CG$9)</f>
        <v>210.158367716759</v>
      </c>
      <c r="FT16" s="0" t="n">
        <f aca="false">IF(CH$9=0,0,(SIN(CH$12)*COS($E16)+SIN($E16)*COS(CH$12))/SIN($E16)*CH$9)</f>
        <v>211.859839982481</v>
      </c>
      <c r="FU16" s="0" t="n">
        <f aca="false">IF(CI$9=0,0,(SIN(CI$12)*COS($E16)+SIN($E16)*COS(CI$12))/SIN($E16)*CI$9)</f>
        <v>213.501485053577</v>
      </c>
      <c r="FV16" s="0" t="n">
        <f aca="false">IF(CJ$9=0,0,(SIN(CJ$12)*COS($E16)+SIN($E16)*COS(CJ$12))/SIN($E16)*CJ$9)</f>
        <v>214.509993850679</v>
      </c>
      <c r="FW16" s="0" t="n">
        <f aca="false">IF(CK$9=0,0,(SIN(CK$12)*COS($E16)+SIN($E16)*COS(CK$12))/SIN($E16)*CK$9)</f>
        <v>215.454906066293</v>
      </c>
      <c r="FX16" s="0" t="n">
        <f aca="false">IF(CL$9=0,0,(SIN(CL$12)*COS($E16)+SIN($E16)*COS(CL$12))/SIN($E16)*CL$9)</f>
        <v>216.335498026221</v>
      </c>
      <c r="FY16" s="0" t="n">
        <f aca="false">IF(CM$9=0,0,(SIN(CM$12)*COS($E16)+SIN($E16)*COS(CM$12))/SIN($E16)*CM$9)</f>
        <v>217.151065249984</v>
      </c>
      <c r="FZ16" s="0" t="n">
        <f aca="false">IF(CN$9=0,0,(SIN(CN$12)*COS($E16)+SIN($E16)*COS(CN$12))/SIN($E16)*CN$9)</f>
        <v>217.900922798296</v>
      </c>
      <c r="GA16" s="0" t="n">
        <f aca="false">IF(CO$9=0,0,(SIN(CO$12)*COS($E16)+SIN($E16)*COS(CO$12))/SIN($E16)*CO$9)</f>
        <v>217.437733322921</v>
      </c>
      <c r="GB16" s="0" t="n">
        <f aca="false">IF(CP$9=0,0,(SIN(CP$12)*COS($E16)+SIN($E16)*COS(CP$12))/SIN($E16)*CP$9)</f>
        <v>216.908572193178</v>
      </c>
      <c r="GC16" s="0" t="n">
        <f aca="false">IF(CQ$9=0,0,(SIN(CQ$12)*COS($E16)+SIN($E16)*COS(CQ$12))/SIN($E16)*CQ$9)</f>
        <v>216.313862502437</v>
      </c>
    </row>
    <row r="17" customFormat="false" ht="12.8" hidden="true" customHeight="false" outlineLevel="0" collapsed="false">
      <c r="A17" s="0" t="n">
        <f aca="false">MAX($F17:$CQ17)</f>
        <v>0</v>
      </c>
      <c r="B17" s="91" t="n">
        <f aca="false">IF(ISNA(INDEX(vmg!$B$6:$B$151,MATCH($C17,vmg!$F$6:$F$151,0))),IF(ISNA(INDEX(vmg!$B$6:$B$151,MATCH($C17,vmg!$D$6:$D$151,0))),0,INDEX(vmg!$B$6:$B$151,MATCH($C17,vmg!$D$6:$D$151,0))),INDEX(vmg!$B$6:$B$151,MATCH($C17,vmg!$F$6:$F$151,0)))</f>
        <v>0</v>
      </c>
      <c r="C17" s="2" t="n">
        <f aca="false">MOD(Best +D17,360)</f>
        <v>19</v>
      </c>
      <c r="D17" s="2" t="n">
        <f aca="false">D16+1</f>
        <v>5</v>
      </c>
      <c r="E17" s="1" t="n">
        <f aca="false">D17*PI()/180</f>
        <v>0.0872664625997165</v>
      </c>
      <c r="F17" s="13" t="n">
        <f aca="false">IF(OR(F107=0,CR17=0),0,F107*CR17/(F107+CR17))</f>
        <v>0</v>
      </c>
      <c r="G17" s="13" t="n">
        <f aca="false">IF(OR(G107=0,CS17=0),0,G107*CS17/(G107+CS17))</f>
        <v>0</v>
      </c>
      <c r="H17" s="13" t="n">
        <f aca="false">IF(OR(H107=0,CT17=0),0,H107*CT17/(H107+CT17))</f>
        <v>0</v>
      </c>
      <c r="I17" s="13" t="n">
        <f aca="false">IF(OR(I107=0,CU17=0),0,I107*CU17/(I107+CU17))</f>
        <v>0</v>
      </c>
      <c r="J17" s="13" t="n">
        <f aca="false">IF(OR(J107=0,CV17=0),0,J107*CV17/(J107+CV17))</f>
        <v>0</v>
      </c>
      <c r="K17" s="13" t="n">
        <f aca="false">IF(OR(K107=0,CW17=0),0,K107*CW17/(K107+CW17))</f>
        <v>0</v>
      </c>
      <c r="L17" s="13" t="n">
        <f aca="false">IF(OR(L107=0,CX17=0),0,L107*CX17/(L107+CX17))</f>
        <v>0</v>
      </c>
      <c r="M17" s="13" t="n">
        <f aca="false">IF(OR(M107=0,CY17=0),0,M107*CY17/(M107+CY17))</f>
        <v>0</v>
      </c>
      <c r="N17" s="13" t="n">
        <f aca="false">IF(OR(N107=0,CZ17=0),0,N107*CZ17/(N107+CZ17))</f>
        <v>0</v>
      </c>
      <c r="O17" s="13" t="n">
        <f aca="false">IF(OR(O107=0,DA17=0),0,O107*DA17/(O107+DA17))</f>
        <v>0</v>
      </c>
      <c r="P17" s="13" t="n">
        <f aca="false">IF(OR(P107=0,DB17=0),0,P107*DB17/(P107+DB17))</f>
        <v>0</v>
      </c>
      <c r="Q17" s="13" t="n">
        <f aca="false">IF(OR(Q107=0,DC17=0),0,Q107*DC17/(Q107+DC17))</f>
        <v>0</v>
      </c>
      <c r="R17" s="13" t="n">
        <f aca="false">IF(OR(R107=0,DD17=0),0,R107*DD17/(R107+DD17))</f>
        <v>0</v>
      </c>
      <c r="S17" s="13" t="n">
        <f aca="false">IF(OR(S107=0,DE17=0),0,S107*DE17/(S107+DE17))</f>
        <v>0</v>
      </c>
      <c r="T17" s="13" t="n">
        <f aca="false">IF(OR(T107=0,DF17=0),0,T107*DF17/(T107+DF17))</f>
        <v>0</v>
      </c>
      <c r="U17" s="13" t="n">
        <f aca="false">IF(OR(U107=0,DG17=0),0,U107*DG17/(U107+DG17))</f>
        <v>0</v>
      </c>
      <c r="V17" s="13" t="n">
        <f aca="false">IF(OR(V107=0,DH17=0),0,V107*DH17/(V107+DH17))</f>
        <v>0</v>
      </c>
      <c r="W17" s="13" t="n">
        <f aca="false">IF(OR(W107=0,DI17=0),0,W107*DI17/(W107+DI17))</f>
        <v>0</v>
      </c>
      <c r="X17" s="13" t="n">
        <f aca="false">IF(OR(X107=0,DJ17=0),0,X107*DJ17/(X107+DJ17))</f>
        <v>0</v>
      </c>
      <c r="Y17" s="13" t="n">
        <f aca="false">IF(OR(Y107=0,DK17=0),0,Y107*DK17/(Y107+DK17))</f>
        <v>0</v>
      </c>
      <c r="Z17" s="13" t="n">
        <f aca="false">IF(OR(Z107=0,DL17=0),0,Z107*DL17/(Z107+DL17))</f>
        <v>0</v>
      </c>
      <c r="AA17" s="13" t="n">
        <f aca="false">IF(OR(AA107=0,DM17=0),0,AA107*DM17/(AA107+DM17))</f>
        <v>0</v>
      </c>
      <c r="AB17" s="13" t="n">
        <f aca="false">IF(OR(AB107=0,DN17=0),0,AB107*DN17/(AB107+DN17))</f>
        <v>0</v>
      </c>
      <c r="AC17" s="13" t="n">
        <f aca="false">IF(OR(AC107=0,DO17=0),0,AC107*DO17/(AC107+DO17))</f>
        <v>0</v>
      </c>
      <c r="AD17" s="13" t="n">
        <f aca="false">IF(OR(AD107=0,DP17=0),0,AD107*DP17/(AD107+DP17))</f>
        <v>0</v>
      </c>
      <c r="AE17" s="13" t="n">
        <f aca="false">IF(OR(AE107=0,DQ17=0),0,AE107*DQ17/(AE107+DQ17))</f>
        <v>0</v>
      </c>
      <c r="AF17" s="13" t="n">
        <f aca="false">IF(OR(AF107=0,DR17=0),0,AF107*DR17/(AF107+DR17))</f>
        <v>0</v>
      </c>
      <c r="AG17" s="13" t="n">
        <f aca="false">IF(OR(AG107=0,DS17=0),0,AG107*DS17/(AG107+DS17))</f>
        <v>0</v>
      </c>
      <c r="AH17" s="13" t="n">
        <f aca="false">IF(OR(AH107=0,DT17=0),0,AH107*DT17/(AH107+DT17))</f>
        <v>0</v>
      </c>
      <c r="AI17" s="13" t="n">
        <f aca="false">IF(OR(AI107=0,DU17=0),0,AI107*DU17/(AI107+DU17))</f>
        <v>0</v>
      </c>
      <c r="AJ17" s="13" t="n">
        <f aca="false">IF(OR(AJ107=0,DV17=0),0,AJ107*DV17/(AJ107+DV17))</f>
        <v>0</v>
      </c>
      <c r="AK17" s="13" t="n">
        <f aca="false">IF(OR(AK107=0,DW17=0),0,AK107*DW17/(AK107+DW17))</f>
        <v>0</v>
      </c>
      <c r="AL17" s="13" t="n">
        <f aca="false">IF(OR(AL107=0,DX17=0),0,AL107*DX17/(AL107+DX17))</f>
        <v>0</v>
      </c>
      <c r="AM17" s="13" t="n">
        <f aca="false">IF(OR(AM107=0,DY17=0),0,AM107*DY17/(AM107+DY17))</f>
        <v>0</v>
      </c>
      <c r="AN17" s="13" t="n">
        <f aca="false">IF(OR(AN107=0,DZ17=0),0,AN107*DZ17/(AN107+DZ17))</f>
        <v>0</v>
      </c>
      <c r="AO17" s="13" t="n">
        <f aca="false">IF(OR(AO107=0,EA17=0),0,AO107*EA17/(AO107+EA17))</f>
        <v>0</v>
      </c>
      <c r="AP17" s="13" t="n">
        <f aca="false">IF(OR(AP107=0,EB17=0),0,AP107*EB17/(AP107+EB17))</f>
        <v>0</v>
      </c>
      <c r="AQ17" s="13" t="n">
        <f aca="false">IF(OR(AQ107=0,EC17=0),0,AQ107*EC17/(AQ107+EC17))</f>
        <v>0</v>
      </c>
      <c r="AR17" s="13" t="n">
        <f aca="false">IF(OR(AR107=0,ED17=0),0,AR107*ED17/(AR107+ED17))</f>
        <v>0</v>
      </c>
      <c r="AS17" s="13" t="n">
        <f aca="false">IF(OR(AS107=0,EE17=0),0,AS107*EE17/(AS107+EE17))</f>
        <v>0</v>
      </c>
      <c r="AT17" s="13" t="n">
        <f aca="false">IF(OR(AT107=0,EF17=0),0,AT107*EF17/(AT107+EF17))</f>
        <v>0</v>
      </c>
      <c r="AU17" s="13" t="n">
        <f aca="false">IF(OR(AU107=0,EG17=0),0,AU107*EG17/(AU107+EG17))</f>
        <v>0</v>
      </c>
      <c r="AV17" s="13" t="n">
        <f aca="false">IF(OR(AV107=0,EH17=0),0,AV107*EH17/(AV107+EH17))</f>
        <v>0</v>
      </c>
      <c r="AW17" s="13" t="n">
        <f aca="false">IF(OR(AW107=0,EI17=0),0,AW107*EI17/(AW107+EI17))</f>
        <v>0</v>
      </c>
      <c r="AX17" s="13" t="n">
        <f aca="false">IF(OR(AX107=0,EJ17=0),0,AX107*EJ17/(AX107+EJ17))</f>
        <v>0</v>
      </c>
      <c r="AY17" s="13" t="n">
        <f aca="false">IF(OR(AY107=0,EK17=0),0,AY107*EK17/(AY107+EK17))</f>
        <v>0</v>
      </c>
      <c r="AZ17" s="13" t="n">
        <f aca="false">IF(OR(AZ107=0,EL17=0),0,AZ107*EL17/(AZ107+EL17))</f>
        <v>0</v>
      </c>
      <c r="BA17" s="13" t="n">
        <f aca="false">IF(OR(BA107=0,EM17=0),0,BA107*EM17/(BA107+EM17))</f>
        <v>0</v>
      </c>
      <c r="BB17" s="13" t="n">
        <f aca="false">IF(OR(BB107=0,EN17=0),0,BB107*EN17/(BB107+EN17))</f>
        <v>0</v>
      </c>
      <c r="BC17" s="13" t="n">
        <f aca="false">IF(OR(BC107=0,EO17=0),0,BC107*EO17/(BC107+EO17))</f>
        <v>0</v>
      </c>
      <c r="BD17" s="13" t="n">
        <f aca="false">IF(OR(BD107=0,EP17=0),0,BD107*EP17/(BD107+EP17))</f>
        <v>0</v>
      </c>
      <c r="BE17" s="13" t="n">
        <f aca="false">IF(OR(BE107=0,EQ17=0),0,BE107*EQ17/(BE107+EQ17))</f>
        <v>0</v>
      </c>
      <c r="BF17" s="13" t="n">
        <f aca="false">IF(OR(BF107=0,ER17=0),0,BF107*ER17/(BF107+ER17))</f>
        <v>0</v>
      </c>
      <c r="BG17" s="13" t="n">
        <f aca="false">IF(OR(BG107=0,ES17=0),0,BG107*ES17/(BG107+ES17))</f>
        <v>0</v>
      </c>
      <c r="BH17" s="13" t="n">
        <f aca="false">IF(OR(BH107=0,ET17=0),0,BH107*ET17/(BH107+ET17))</f>
        <v>0</v>
      </c>
      <c r="BI17" s="13" t="n">
        <f aca="false">IF(OR(BI107=0,EU17=0),0,BI107*EU17/(BI107+EU17))</f>
        <v>0</v>
      </c>
      <c r="BJ17" s="13" t="n">
        <f aca="false">IF(OR(BJ107=0,EV17=0),0,BJ107*EV17/(BJ107+EV17))</f>
        <v>0</v>
      </c>
      <c r="BK17" s="13" t="n">
        <f aca="false">IF(OR(BK107=0,EW17=0),0,BK107*EW17/(BK107+EW17))</f>
        <v>0</v>
      </c>
      <c r="BL17" s="13" t="n">
        <f aca="false">IF(OR(BL107=0,EX17=0),0,BL107*EX17/(BL107+EX17))</f>
        <v>0</v>
      </c>
      <c r="BM17" s="13" t="n">
        <f aca="false">IF(OR(BM107=0,EY17=0),0,BM107*EY17/(BM107+EY17))</f>
        <v>0</v>
      </c>
      <c r="BN17" s="13" t="n">
        <f aca="false">IF(OR(BN107=0,EZ17=0),0,BN107*EZ17/(BN107+EZ17))</f>
        <v>0</v>
      </c>
      <c r="BO17" s="13" t="n">
        <f aca="false">IF(OR(BO107=0,FA17=0),0,BO107*FA17/(BO107+FA17))</f>
        <v>0</v>
      </c>
      <c r="BP17" s="13" t="n">
        <f aca="false">IF(OR(BP107=0,FB17=0),0,BP107*FB17/(BP107+FB17))</f>
        <v>0</v>
      </c>
      <c r="BQ17" s="13" t="n">
        <f aca="false">IF(OR(BQ107=0,FC17=0),0,BQ107*FC17/(BQ107+FC17))</f>
        <v>0</v>
      </c>
      <c r="BR17" s="13" t="n">
        <f aca="false">IF(OR(BR107=0,FD17=0),0,BR107*FD17/(BR107+FD17))</f>
        <v>0</v>
      </c>
      <c r="BS17" s="13" t="n">
        <f aca="false">IF(OR(BS107=0,FE17=0),0,BS107*FE17/(BS107+FE17))</f>
        <v>0</v>
      </c>
      <c r="BT17" s="13" t="n">
        <f aca="false">IF(OR(BT107=0,FF17=0),0,BT107*FF17/(BT107+FF17))</f>
        <v>0</v>
      </c>
      <c r="BU17" s="13" t="n">
        <f aca="false">IF(OR(BU107=0,FG17=0),0,BU107*FG17/(BU107+FG17))</f>
        <v>0</v>
      </c>
      <c r="BV17" s="13" t="n">
        <f aca="false">IF(OR(BV107=0,FH17=0),0,BV107*FH17/(BV107+FH17))</f>
        <v>0</v>
      </c>
      <c r="BW17" s="13" t="n">
        <f aca="false">IF(OR(BW107=0,FI17=0),0,BW107*FI17/(BW107+FI17))</f>
        <v>0</v>
      </c>
      <c r="BX17" s="13" t="n">
        <f aca="false">IF(OR(BX107=0,FJ17=0),0,BX107*FJ17/(BX107+FJ17))</f>
        <v>0</v>
      </c>
      <c r="BY17" s="13" t="n">
        <f aca="false">IF(OR(BY107=0,FK17=0),0,BY107*FK17/(BY107+FK17))</f>
        <v>0</v>
      </c>
      <c r="BZ17" s="13" t="n">
        <f aca="false">IF(OR(BZ107=0,FL17=0),0,BZ107*FL17/(BZ107+FL17))</f>
        <v>0</v>
      </c>
      <c r="CA17" s="13" t="n">
        <f aca="false">IF(OR(CA107=0,FM17=0),0,CA107*FM17/(CA107+FM17))</f>
        <v>0</v>
      </c>
      <c r="CB17" s="13" t="n">
        <f aca="false">IF(OR(CB107=0,FN17=0),0,CB107*FN17/(CB107+FN17))</f>
        <v>0</v>
      </c>
      <c r="CC17" s="13" t="n">
        <f aca="false">IF(OR(CC107=0,FO17=0),0,CC107*FO17/(CC107+FO17))</f>
        <v>0</v>
      </c>
      <c r="CD17" s="13" t="n">
        <f aca="false">IF(OR(CD107=0,FP17=0),0,CD107*FP17/(CD107+FP17))</f>
        <v>0</v>
      </c>
      <c r="CE17" s="13" t="n">
        <f aca="false">IF(OR(CE107=0,FQ17=0),0,CE107*FQ17/(CE107+FQ17))</f>
        <v>0</v>
      </c>
      <c r="CF17" s="13" t="n">
        <f aca="false">IF(OR(CF107=0,FR17=0),0,CF107*FR17/(CF107+FR17))</f>
        <v>0</v>
      </c>
      <c r="CG17" s="13" t="n">
        <f aca="false">IF(OR(CG107=0,FS17=0),0,CG107*FS17/(CG107+FS17))</f>
        <v>0</v>
      </c>
      <c r="CH17" s="13" t="n">
        <f aca="false">IF(OR(CH107=0,FT17=0),0,CH107*FT17/(CH107+FT17))</f>
        <v>0</v>
      </c>
      <c r="CI17" s="13" t="n">
        <f aca="false">IF(OR(CI107=0,FU17=0),0,CI107*FU17/(CI107+FU17))</f>
        <v>0</v>
      </c>
      <c r="CJ17" s="13" t="n">
        <f aca="false">IF(OR(CJ107=0,FV17=0),0,CJ107*FV17/(CJ107+FV17))</f>
        <v>0</v>
      </c>
      <c r="CK17" s="13" t="n">
        <f aca="false">IF(OR(CK107=0,FW17=0),0,CK107*FW17/(CK107+FW17))</f>
        <v>0</v>
      </c>
      <c r="CL17" s="13" t="n">
        <f aca="false">IF(OR(CL107=0,FX17=0),0,CL107*FX17/(CL107+FX17))</f>
        <v>0</v>
      </c>
      <c r="CM17" s="13" t="n">
        <f aca="false">IF(OR(CM107=0,FY17=0),0,CM107*FY17/(CM107+FY17))</f>
        <v>0</v>
      </c>
      <c r="CN17" s="13" t="n">
        <f aca="false">IF(OR(CN107=0,FZ17=0),0,CN107*FZ17/(CN107+FZ17))</f>
        <v>0</v>
      </c>
      <c r="CO17" s="13" t="n">
        <f aca="false">IF(OR(CO107=0,GA17=0),0,CO107*GA17/(CO107+GA17))</f>
        <v>0</v>
      </c>
      <c r="CP17" s="13" t="n">
        <f aca="false">IF(OR(CP107=0,GB17=0),0,CP107*GB17/(CP107+GB17))</f>
        <v>0</v>
      </c>
      <c r="CQ17" s="13" t="n">
        <f aca="false">IF(OR(CQ107=0,GC17=0),0,CQ107*GC17/(CQ107+GC17))</f>
        <v>0</v>
      </c>
      <c r="CR17" s="0" t="n">
        <f aca="false">IF(F$9=0,0,(SIN(F$12)*COS($E17)+SIN($E17)*COS(F$12))/SIN($E17)*F$9)</f>
        <v>0</v>
      </c>
      <c r="CS17" s="0" t="n">
        <f aca="false">IF(G$9=0,0,(SIN(G$12)*COS($E17)+SIN($E17)*COS(G$12))/SIN($E17)*G$9)</f>
        <v>0</v>
      </c>
      <c r="CT17" s="0" t="n">
        <f aca="false">IF(H$9=0,0,(SIN(H$12)*COS($E17)+SIN($E17)*COS(H$12))/SIN($E17)*H$9)</f>
        <v>0</v>
      </c>
      <c r="CU17" s="0" t="n">
        <f aca="false">IF(I$9=0,0,(SIN(I$12)*COS($E17)+SIN($E17)*COS(I$12))/SIN($E17)*I$9)</f>
        <v>0</v>
      </c>
      <c r="CV17" s="0" t="n">
        <f aca="false">IF(J$9=0,0,(SIN(J$12)*COS($E17)+SIN($E17)*COS(J$12))/SIN($E17)*J$9)</f>
        <v>0</v>
      </c>
      <c r="CW17" s="0" t="n">
        <f aca="false">IF(K$9=0,0,(SIN(K$12)*COS($E17)+SIN($E17)*COS(K$12))/SIN($E17)*K$9)</f>
        <v>0</v>
      </c>
      <c r="CX17" s="0" t="n">
        <f aca="false">IF(L$9=0,0,(SIN(L$12)*COS($E17)+SIN($E17)*COS(L$12))/SIN($E17)*L$9)</f>
        <v>0</v>
      </c>
      <c r="CY17" s="0" t="n">
        <f aca="false">IF(M$9=0,0,(SIN(M$12)*COS($E17)+SIN($E17)*COS(M$12))/SIN($E17)*M$9)</f>
        <v>0</v>
      </c>
      <c r="CZ17" s="0" t="n">
        <f aca="false">IF(N$9=0,0,(SIN(N$12)*COS($E17)+SIN($E17)*COS(N$12))/SIN($E17)*N$9)</f>
        <v>0</v>
      </c>
      <c r="DA17" s="0" t="n">
        <f aca="false">IF(O$9=0,0,(SIN(O$12)*COS($E17)+SIN($E17)*COS(O$12))/SIN($E17)*O$9)</f>
        <v>0</v>
      </c>
      <c r="DB17" s="0" t="n">
        <f aca="false">IF(P$9=0,0,(SIN(P$12)*COS($E17)+SIN($E17)*COS(P$12))/SIN($E17)*P$9)</f>
        <v>0</v>
      </c>
      <c r="DC17" s="0" t="n">
        <f aca="false">IF(Q$9=0,0,(SIN(Q$12)*COS($E17)+SIN($E17)*COS(Q$12))/SIN($E17)*Q$9)</f>
        <v>0</v>
      </c>
      <c r="DD17" s="0" t="n">
        <f aca="false">IF(R$9=0,0,(SIN(R$12)*COS($E17)+SIN($E17)*COS(R$12))/SIN($E17)*R$9)</f>
        <v>0</v>
      </c>
      <c r="DE17" s="0" t="n">
        <f aca="false">IF(S$9=0,0,(SIN(S$12)*COS($E17)+SIN($E17)*COS(S$12))/SIN($E17)*S$9)</f>
        <v>0</v>
      </c>
      <c r="DF17" s="0" t="n">
        <f aca="false">IF(T$9=0,0,(SIN(T$12)*COS($E17)+SIN($E17)*COS(T$12))/SIN($E17)*T$9)</f>
        <v>0</v>
      </c>
      <c r="DG17" s="0" t="n">
        <f aca="false">IF(U$9=0,0,(SIN(U$12)*COS($E17)+SIN($E17)*COS(U$12))/SIN($E17)*U$9)</f>
        <v>0</v>
      </c>
      <c r="DH17" s="0" t="n">
        <f aca="false">IF(V$9=0,0,(SIN(V$12)*COS($E17)+SIN($E17)*COS(V$12))/SIN($E17)*V$9)</f>
        <v>0</v>
      </c>
      <c r="DI17" s="0" t="n">
        <f aca="false">IF(W$9=0,0,(SIN(W$12)*COS($E17)+SIN($E17)*COS(W$12))/SIN($E17)*W$9)</f>
        <v>0</v>
      </c>
      <c r="DJ17" s="0" t="n">
        <f aca="false">IF(X$9=0,0,(SIN(X$12)*COS($E17)+SIN($E17)*COS(X$12))/SIN($E17)*X$9)</f>
        <v>0</v>
      </c>
      <c r="DK17" s="0" t="n">
        <f aca="false">IF(Y$9=0,0,(SIN(Y$12)*COS($E17)+SIN($E17)*COS(Y$12))/SIN($E17)*Y$9)</f>
        <v>0</v>
      </c>
      <c r="DL17" s="0" t="n">
        <f aca="false">IF(Z$9=0,0,(SIN(Z$12)*COS($E17)+SIN($E17)*COS(Z$12))/SIN($E17)*Z$9)</f>
        <v>0</v>
      </c>
      <c r="DM17" s="0" t="n">
        <f aca="false">IF(AA$9=0,0,(SIN(AA$12)*COS($E17)+SIN($E17)*COS(AA$12))/SIN($E17)*AA$9)</f>
        <v>0</v>
      </c>
      <c r="DN17" s="0" t="n">
        <f aca="false">IF(AB$9=0,0,(SIN(AB$12)*COS($E17)+SIN($E17)*COS(AB$12))/SIN($E17)*AB$9)</f>
        <v>0</v>
      </c>
      <c r="DO17" s="0" t="n">
        <f aca="false">IF(AC$9=0,0,(SIN(AC$12)*COS($E17)+SIN($E17)*COS(AC$12))/SIN($E17)*AC$9)</f>
        <v>0</v>
      </c>
      <c r="DP17" s="0" t="n">
        <f aca="false">IF(AD$9=0,0,(SIN(AD$12)*COS($E17)+SIN($E17)*COS(AD$12))/SIN($E17)*AD$9)</f>
        <v>0</v>
      </c>
      <c r="DQ17" s="0" t="n">
        <f aca="false">IF(AE$9=0,0,(SIN(AE$12)*COS($E17)+SIN($E17)*COS(AE$12))/SIN($E17)*AE$9)</f>
        <v>0</v>
      </c>
      <c r="DR17" s="0" t="n">
        <f aca="false">IF(AF$9=0,0,(SIN(AF$12)*COS($E17)+SIN($E17)*COS(AF$12))/SIN($E17)*AF$9)</f>
        <v>0</v>
      </c>
      <c r="DS17" s="0" t="n">
        <f aca="false">IF(AG$9=0,0,(SIN(AG$12)*COS($E17)+SIN($E17)*COS(AG$12))/SIN($E17)*AG$9)</f>
        <v>0</v>
      </c>
      <c r="DT17" s="0" t="n">
        <f aca="false">IF(AH$9=0,0,(SIN(AH$12)*COS($E17)+SIN($E17)*COS(AH$12))/SIN($E17)*AH$9)</f>
        <v>0</v>
      </c>
      <c r="DU17" s="0" t="n">
        <f aca="false">IF(AI$9=0,0,(SIN(AI$12)*COS($E17)+SIN($E17)*COS(AI$12))/SIN($E17)*AI$9)</f>
        <v>0</v>
      </c>
      <c r="DV17" s="0" t="n">
        <f aca="false">IF(AJ$9=0,0,(SIN(AJ$12)*COS($E17)+SIN($E17)*COS(AJ$12))/SIN($E17)*AJ$9)</f>
        <v>0</v>
      </c>
      <c r="DW17" s="0" t="n">
        <f aca="false">IF(AK$9=0,0,(SIN(AK$12)*COS($E17)+SIN($E17)*COS(AK$12))/SIN($E17)*AK$9)</f>
        <v>0</v>
      </c>
      <c r="DX17" s="0" t="n">
        <f aca="false">IF(AL$9=0,0,(SIN(AL$12)*COS($E17)+SIN($E17)*COS(AL$12))/SIN($E17)*AL$9)</f>
        <v>0</v>
      </c>
      <c r="DY17" s="0" t="n">
        <f aca="false">IF(AM$9=0,0,(SIN(AM$12)*COS($E17)+SIN($E17)*COS(AM$12))/SIN($E17)*AM$9)</f>
        <v>0</v>
      </c>
      <c r="DZ17" s="0" t="n">
        <f aca="false">IF(AN$9=0,0,(SIN(AN$12)*COS($E17)+SIN($E17)*COS(AN$12))/SIN($E17)*AN$9)</f>
        <v>0</v>
      </c>
      <c r="EA17" s="0" t="n">
        <f aca="false">IF(AO$9=0,0,(SIN(AO$12)*COS($E17)+SIN($E17)*COS(AO$12))/SIN($E17)*AO$9)</f>
        <v>0</v>
      </c>
      <c r="EB17" s="0" t="n">
        <f aca="false">IF(AP$9=0,0,(SIN(AP$12)*COS($E17)+SIN($E17)*COS(AP$12))/SIN($E17)*AP$9)</f>
        <v>29.7634707576187</v>
      </c>
      <c r="EC17" s="0" t="n">
        <f aca="false">IF(AQ$9=0,0,(SIN(AQ$12)*COS($E17)+SIN($E17)*COS(AQ$12))/SIN($E17)*AQ$9)</f>
        <v>34.7264731303516</v>
      </c>
      <c r="ED17" s="0" t="n">
        <f aca="false">IF(AR$9=0,0,(SIN(AR$12)*COS($E17)+SIN($E17)*COS(AR$12))/SIN($E17)*AR$9)</f>
        <v>39.8483030411164</v>
      </c>
      <c r="EE17" s="0" t="n">
        <f aca="false">IF(AS$9=0,0,(SIN(AS$12)*COS($E17)+SIN($E17)*COS(AS$12))/SIN($E17)*AS$9)</f>
        <v>45.1247124538599</v>
      </c>
      <c r="EF17" s="0" t="n">
        <f aca="false">IF(AT$9=0,0,(SIN(AT$12)*COS($E17)+SIN($E17)*COS(AT$12))/SIN($E17)*AT$9)</f>
        <v>50.5513554622942</v>
      </c>
      <c r="EG17" s="0" t="n">
        <f aca="false">IF(AU$9=0,0,(SIN(AU$12)*COS($E17)+SIN($E17)*COS(AU$12))/SIN($E17)*AU$9)</f>
        <v>56.123790447925</v>
      </c>
      <c r="EH17" s="0" t="n">
        <f aca="false">IF(AV$9=0,0,(SIN(AV$12)*COS($E17)+SIN($E17)*COS(AV$12))/SIN($E17)*AV$9)</f>
        <v>57.9002643094091</v>
      </c>
      <c r="EI17" s="0" t="n">
        <f aca="false">IF(AW$9=0,0,(SIN(AW$12)*COS($E17)+SIN($E17)*COS(AW$12))/SIN($E17)*AW$9)</f>
        <v>59.6864143927169</v>
      </c>
      <c r="EJ17" s="0" t="n">
        <f aca="false">IF(AX$9=0,0,(SIN(AX$12)*COS($E17)+SIN($E17)*COS(AX$12))/SIN($E17)*AX$9)</f>
        <v>61.4811812813753</v>
      </c>
      <c r="EK17" s="0" t="n">
        <f aca="false">IF(AY$9=0,0,(SIN(AY$12)*COS($E17)+SIN($E17)*COS(AY$12))/SIN($E17)*AY$9)</f>
        <v>63.2834947712592</v>
      </c>
      <c r="EL17" s="0" t="n">
        <f aca="false">IF(AZ$9=0,0,(SIN(AZ$12)*COS($E17)+SIN($E17)*COS(AZ$12))/SIN($E17)*AZ$9)</f>
        <v>65.09227435605</v>
      </c>
      <c r="EM17" s="0" t="n">
        <f aca="false">IF(BA$9=0,0,(SIN(BA$12)*COS($E17)+SIN($E17)*COS(BA$12))/SIN($E17)*BA$9)</f>
        <v>66.6605033820075</v>
      </c>
      <c r="EN17" s="0" t="n">
        <f aca="false">IF(BB$9=0,0,(SIN(BB$12)*COS($E17)+SIN($E17)*COS(BB$12))/SIN($E17)*BB$9)</f>
        <v>68.2263768989324</v>
      </c>
      <c r="EO17" s="0" t="n">
        <f aca="false">IF(BC$9=0,0,(SIN(BC$12)*COS($E17)+SIN($E17)*COS(BC$12))/SIN($E17)*BC$9)</f>
        <v>69.8038661125755</v>
      </c>
      <c r="EP17" s="0" t="n">
        <f aca="false">IF(BD$9=0,0,(SIN(BD$12)*COS($E17)+SIN($E17)*COS(BD$12))/SIN($E17)*BD$9)</f>
        <v>71.5242261785065</v>
      </c>
      <c r="EQ17" s="0" t="n">
        <f aca="false">IF(BE$9=0,0,(SIN(BE$12)*COS($E17)+SIN($E17)*COS(BE$12))/SIN($E17)*BE$9)</f>
        <v>73.2434732058473</v>
      </c>
      <c r="ER17" s="0" t="n">
        <f aca="false">IF(BF$9=0,0,(SIN(BF$12)*COS($E17)+SIN($E17)*COS(BF$12))/SIN($E17)*BF$9)</f>
        <v>74.9605650566313</v>
      </c>
      <c r="ES17" s="0" t="n">
        <f aca="false">IF(BG$9=0,0,(SIN(BG$12)*COS($E17)+SIN($E17)*COS(BG$12))/SIN($E17)*BG$9)</f>
        <v>76.6744541098205</v>
      </c>
      <c r="ET17" s="0" t="n">
        <f aca="false">IF(BH$9=0,0,(SIN(BH$12)*COS($E17)+SIN($E17)*COS(BH$12))/SIN($E17)*BH$9)</f>
        <v>78.3840877402126</v>
      </c>
      <c r="EU17" s="0" t="n">
        <f aca="false">IF(BI$9=0,0,(SIN(BI$12)*COS($E17)+SIN($E17)*COS(BI$12))/SIN($E17)*BI$9)</f>
        <v>80.0884088006941</v>
      </c>
      <c r="EV17" s="0" t="n">
        <f aca="false">IF(BJ$9=0,0,(SIN(BJ$12)*COS($E17)+SIN($E17)*COS(BJ$12))/SIN($E17)*BJ$9)</f>
        <v>81.7863561076428</v>
      </c>
      <c r="EW17" s="0" t="n">
        <f aca="false">IF(BK$9=0,0,(SIN(BK$12)*COS($E17)+SIN($E17)*COS(BK$12))/SIN($E17)*BK$9)</f>
        <v>83.4768649292825</v>
      </c>
      <c r="EX17" s="0" t="n">
        <f aca="false">IF(BL$9=0,0,(SIN(BL$12)*COS($E17)+SIN($E17)*COS(BL$12))/SIN($E17)*BL$9)</f>
        <v>85.1588674767909</v>
      </c>
      <c r="EY17" s="0" t="n">
        <f aca="false">IF(BM$9=0,0,(SIN(BM$12)*COS($E17)+SIN($E17)*COS(BM$12))/SIN($E17)*BM$9)</f>
        <v>86.8312933979593</v>
      </c>
      <c r="EZ17" s="0" t="n">
        <f aca="false">IF(BN$9=0,0,(SIN(BN$12)*COS($E17)+SIN($E17)*COS(BN$12))/SIN($E17)*BN$9)</f>
        <v>88.4930702732051</v>
      </c>
      <c r="FA17" s="0" t="n">
        <f aca="false">IF(BO$9=0,0,(SIN(BO$12)*COS($E17)+SIN($E17)*COS(BO$12))/SIN($E17)*BO$9)</f>
        <v>90.1431241137287</v>
      </c>
      <c r="FB17" s="0" t="n">
        <f aca="false">IF(BP$9=0,0,(SIN(BP$12)*COS($E17)+SIN($E17)*COS(BP$12))/SIN($E17)*BP$9)</f>
        <v>96.6577307730234</v>
      </c>
      <c r="FC17" s="0" t="n">
        <f aca="false">IF(BQ$9=0,0,(SIN(BQ$12)*COS($E17)+SIN($E17)*COS(BQ$12))/SIN($E17)*BQ$9)</f>
        <v>103.229241901172</v>
      </c>
      <c r="FD17" s="0" t="n">
        <f aca="false">IF(BR$9=0,0,(SIN(BR$12)*COS($E17)+SIN($E17)*COS(BR$12))/SIN($E17)*BR$9)</f>
        <v>109.852092404509</v>
      </c>
      <c r="FE17" s="0" t="n">
        <f aca="false">IF(BS$9=0,0,(SIN(BS$12)*COS($E17)+SIN($E17)*COS(BS$12))/SIN($E17)*BS$9)</f>
        <v>116.520676334094</v>
      </c>
      <c r="FF17" s="0" t="n">
        <f aca="false">IF(BT$9=0,0,(SIN(BT$12)*COS($E17)+SIN($E17)*COS(BT$12))/SIN($E17)*BT$9)</f>
        <v>123.229349686441</v>
      </c>
      <c r="FG17" s="0" t="n">
        <f aca="false">IF(BU$9=0,0,(SIN(BU$12)*COS($E17)+SIN($E17)*COS(BU$12))/SIN($E17)*BU$9)</f>
        <v>129.714906489137</v>
      </c>
      <c r="FH17" s="0" t="n">
        <f aca="false">IF(BV$9=0,0,(SIN(BV$12)*COS($E17)+SIN($E17)*COS(BV$12))/SIN($E17)*BV$9)</f>
        <v>136.226319607637</v>
      </c>
      <c r="FI17" s="0" t="n">
        <f aca="false">IF(BW$9=0,0,(SIN(BW$12)*COS($E17)+SIN($E17)*COS(BW$12))/SIN($E17)*BW$9)</f>
        <v>142.75808449675</v>
      </c>
      <c r="FJ17" s="0" t="n">
        <f aca="false">IF(BX$9=0,0,(SIN(BX$12)*COS($E17)+SIN($E17)*COS(BX$12))/SIN($E17)*BX$9)</f>
        <v>149.304671572553</v>
      </c>
      <c r="FK17" s="0" t="n">
        <f aca="false">IF(BY$9=0,0,(SIN(BY$12)*COS($E17)+SIN($E17)*COS(BY$12))/SIN($E17)*BY$9)</f>
        <v>155.860528975056</v>
      </c>
      <c r="FL17" s="0" t="n">
        <f aca="false">IF(BZ$9=0,0,(SIN(BZ$12)*COS($E17)+SIN($E17)*COS(BZ$12))/SIN($E17)*BZ$9)</f>
        <v>157.632962330999</v>
      </c>
      <c r="FM17" s="0" t="n">
        <f aca="false">IF(CA$9=0,0,(SIN(CA$12)*COS($E17)+SIN($E17)*COS(CA$12))/SIN($E17)*CA$9)</f>
        <v>159.366388175187</v>
      </c>
      <c r="FN17" s="0" t="n">
        <f aca="false">IF(CB$9=0,0,(SIN(CB$12)*COS($E17)+SIN($E17)*COS(CB$12))/SIN($E17)*CB$9)</f>
        <v>161.059596083573</v>
      </c>
      <c r="FO17" s="0" t="n">
        <f aca="false">IF(CC$9=0,0,(SIN(CC$12)*COS($E17)+SIN($E17)*COS(CC$12))/SIN($E17)*CC$9)</f>
        <v>162.711385346513</v>
      </c>
      <c r="FP17" s="0" t="n">
        <f aca="false">IF(CD$9=0,0,(SIN(CD$12)*COS($E17)+SIN($E17)*COS(CD$12))/SIN($E17)*CD$9)</f>
        <v>164.320565543162</v>
      </c>
      <c r="FQ17" s="0" t="n">
        <f aca="false">IF(CE$9=0,0,(SIN(CE$12)*COS($E17)+SIN($E17)*COS(CE$12))/SIN($E17)*CE$9)</f>
        <v>165.772336594856</v>
      </c>
      <c r="FR17" s="0" t="n">
        <f aca="false">IF(CF$9=0,0,(SIN(CF$12)*COS($E17)+SIN($E17)*COS(CF$12))/SIN($E17)*CF$9)</f>
        <v>167.178628128737</v>
      </c>
      <c r="FS17" s="0" t="n">
        <f aca="false">IF(CG$9=0,0,(SIN(CG$12)*COS($E17)+SIN($E17)*COS(CG$12))/SIN($E17)*CG$9)</f>
        <v>168.538388079816</v>
      </c>
      <c r="FT17" s="0" t="n">
        <f aca="false">IF(CH$9=0,0,(SIN(CH$12)*COS($E17)+SIN($E17)*COS(CH$12))/SIN($E17)*CH$9)</f>
        <v>169.850577219033</v>
      </c>
      <c r="FU17" s="0" t="n">
        <f aca="false">IF(CI$9=0,0,(SIN(CI$12)*COS($E17)+SIN($E17)*COS(CI$12))/SIN($E17)*CI$9)</f>
        <v>171.11416966021</v>
      </c>
      <c r="FV17" s="0" t="n">
        <f aca="false">IF(CJ$9=0,0,(SIN(CJ$12)*COS($E17)+SIN($E17)*COS(CJ$12))/SIN($E17)*CJ$9)</f>
        <v>171.86983380646</v>
      </c>
      <c r="FW17" s="0" t="n">
        <f aca="false">IF(CK$9=0,0,(SIN(CK$12)*COS($E17)+SIN($E17)*COS(CK$12))/SIN($E17)*CK$9)</f>
        <v>172.574192732028</v>
      </c>
      <c r="FX17" s="0" t="n">
        <f aca="false">IF(CL$9=0,0,(SIN(CL$12)*COS($E17)+SIN($E17)*COS(CL$12))/SIN($E17)*CL$9)</f>
        <v>173.226682727882</v>
      </c>
      <c r="FY17" s="0" t="n">
        <f aca="false">IF(CM$9=0,0,(SIN(CM$12)*COS($E17)+SIN($E17)*COS(CM$12))/SIN($E17)*CM$9)</f>
        <v>173.826755671898</v>
      </c>
      <c r="FZ17" s="0" t="n">
        <f aca="false">IF(CN$9=0,0,(SIN(CN$12)*COS($E17)+SIN($E17)*COS(CN$12))/SIN($E17)*CN$9)</f>
        <v>174.373879302239</v>
      </c>
      <c r="GA17" s="0" t="n">
        <f aca="false">IF(CO$9=0,0,(SIN(CO$12)*COS($E17)+SIN($E17)*COS(CO$12))/SIN($E17)*CO$9)</f>
        <v>173.950199584376</v>
      </c>
      <c r="GB17" s="0" t="n">
        <f aca="false">IF(CP$9=0,0,(SIN(CP$12)*COS($E17)+SIN($E17)*COS(CP$12))/SIN($E17)*CP$9)</f>
        <v>173.47395225532</v>
      </c>
      <c r="GC17" s="0" t="n">
        <f aca="false">IF(CQ$9=0,0,(SIN(CQ$12)*COS($E17)+SIN($E17)*COS(CQ$12))/SIN($E17)*CQ$9)</f>
        <v>172.945491877309</v>
      </c>
    </row>
    <row r="18" customFormat="false" ht="12.8" hidden="true" customHeight="false" outlineLevel="0" collapsed="false">
      <c r="A18" s="0" t="n">
        <f aca="false">MAX($F18:$CQ18)</f>
        <v>0</v>
      </c>
      <c r="B18" s="91" t="n">
        <f aca="false">IF(ISNA(INDEX(vmg!$B$6:$B$151,MATCH($C18,vmg!$F$6:$F$151,0))),IF(ISNA(INDEX(vmg!$B$6:$B$151,MATCH($C18,vmg!$D$6:$D$151,0))),0,INDEX(vmg!$B$6:$B$151,MATCH($C18,vmg!$D$6:$D$151,0))),INDEX(vmg!$B$6:$B$151,MATCH($C18,vmg!$F$6:$F$151,0)))</f>
        <v>0</v>
      </c>
      <c r="C18" s="2" t="n">
        <f aca="false">MOD(Best +D18,360)</f>
        <v>20</v>
      </c>
      <c r="D18" s="2" t="n">
        <f aca="false">D17+1</f>
        <v>6</v>
      </c>
      <c r="E18" s="1" t="n">
        <f aca="false">D18*PI()/180</f>
        <v>0.10471975511966</v>
      </c>
      <c r="F18" s="13" t="n">
        <f aca="false">IF(OR(F108=0,CR18=0),0,F108*CR18/(F108+CR18))</f>
        <v>0</v>
      </c>
      <c r="G18" s="13" t="n">
        <f aca="false">IF(OR(G108=0,CS18=0),0,G108*CS18/(G108+CS18))</f>
        <v>0</v>
      </c>
      <c r="H18" s="13" t="n">
        <f aca="false">IF(OR(H108=0,CT18=0),0,H108*CT18/(H108+CT18))</f>
        <v>0</v>
      </c>
      <c r="I18" s="13" t="n">
        <f aca="false">IF(OR(I108=0,CU18=0),0,I108*CU18/(I108+CU18))</f>
        <v>0</v>
      </c>
      <c r="J18" s="13" t="n">
        <f aca="false">IF(OR(J108=0,CV18=0),0,J108*CV18/(J108+CV18))</f>
        <v>0</v>
      </c>
      <c r="K18" s="13" t="n">
        <f aca="false">IF(OR(K108=0,CW18=0),0,K108*CW18/(K108+CW18))</f>
        <v>0</v>
      </c>
      <c r="L18" s="13" t="n">
        <f aca="false">IF(OR(L108=0,CX18=0),0,L108*CX18/(L108+CX18))</f>
        <v>0</v>
      </c>
      <c r="M18" s="13" t="n">
        <f aca="false">IF(OR(M108=0,CY18=0),0,M108*CY18/(M108+CY18))</f>
        <v>0</v>
      </c>
      <c r="N18" s="13" t="n">
        <f aca="false">IF(OR(N108=0,CZ18=0),0,N108*CZ18/(N108+CZ18))</f>
        <v>0</v>
      </c>
      <c r="O18" s="13" t="n">
        <f aca="false">IF(OR(O108=0,DA18=0),0,O108*DA18/(O108+DA18))</f>
        <v>0</v>
      </c>
      <c r="P18" s="13" t="n">
        <f aca="false">IF(OR(P108=0,DB18=0),0,P108*DB18/(P108+DB18))</f>
        <v>0</v>
      </c>
      <c r="Q18" s="13" t="n">
        <f aca="false">IF(OR(Q108=0,DC18=0),0,Q108*DC18/(Q108+DC18))</f>
        <v>0</v>
      </c>
      <c r="R18" s="13" t="n">
        <f aca="false">IF(OR(R108=0,DD18=0),0,R108*DD18/(R108+DD18))</f>
        <v>0</v>
      </c>
      <c r="S18" s="13" t="n">
        <f aca="false">IF(OR(S108=0,DE18=0),0,S108*DE18/(S108+DE18))</f>
        <v>0</v>
      </c>
      <c r="T18" s="13" t="n">
        <f aca="false">IF(OR(T108=0,DF18=0),0,T108*DF18/(T108+DF18))</f>
        <v>0</v>
      </c>
      <c r="U18" s="13" t="n">
        <f aca="false">IF(OR(U108=0,DG18=0),0,U108*DG18/(U108+DG18))</f>
        <v>0</v>
      </c>
      <c r="V18" s="13" t="n">
        <f aca="false">IF(OR(V108=0,DH18=0),0,V108*DH18/(V108+DH18))</f>
        <v>0</v>
      </c>
      <c r="W18" s="13" t="n">
        <f aca="false">IF(OR(W108=0,DI18=0),0,W108*DI18/(W108+DI18))</f>
        <v>0</v>
      </c>
      <c r="X18" s="13" t="n">
        <f aca="false">IF(OR(X108=0,DJ18=0),0,X108*DJ18/(X108+DJ18))</f>
        <v>0</v>
      </c>
      <c r="Y18" s="13" t="n">
        <f aca="false">IF(OR(Y108=0,DK18=0),0,Y108*DK18/(Y108+DK18))</f>
        <v>0</v>
      </c>
      <c r="Z18" s="13" t="n">
        <f aca="false">IF(OR(Z108=0,DL18=0),0,Z108*DL18/(Z108+DL18))</f>
        <v>0</v>
      </c>
      <c r="AA18" s="13" t="n">
        <f aca="false">IF(OR(AA108=0,DM18=0),0,AA108*DM18/(AA108+DM18))</f>
        <v>0</v>
      </c>
      <c r="AB18" s="13" t="n">
        <f aca="false">IF(OR(AB108=0,DN18=0),0,AB108*DN18/(AB108+DN18))</f>
        <v>0</v>
      </c>
      <c r="AC18" s="13" t="n">
        <f aca="false">IF(OR(AC108=0,DO18=0),0,AC108*DO18/(AC108+DO18))</f>
        <v>0</v>
      </c>
      <c r="AD18" s="13" t="n">
        <f aca="false">IF(OR(AD108=0,DP18=0),0,AD108*DP18/(AD108+DP18))</f>
        <v>0</v>
      </c>
      <c r="AE18" s="13" t="n">
        <f aca="false">IF(OR(AE108=0,DQ18=0),0,AE108*DQ18/(AE108+DQ18))</f>
        <v>0</v>
      </c>
      <c r="AF18" s="13" t="n">
        <f aca="false">IF(OR(AF108=0,DR18=0),0,AF108*DR18/(AF108+DR18))</f>
        <v>0</v>
      </c>
      <c r="AG18" s="13" t="n">
        <f aca="false">IF(OR(AG108=0,DS18=0),0,AG108*DS18/(AG108+DS18))</f>
        <v>0</v>
      </c>
      <c r="AH18" s="13" t="n">
        <f aca="false">IF(OR(AH108=0,DT18=0),0,AH108*DT18/(AH108+DT18))</f>
        <v>0</v>
      </c>
      <c r="AI18" s="13" t="n">
        <f aca="false">IF(OR(AI108=0,DU18=0),0,AI108*DU18/(AI108+DU18))</f>
        <v>0</v>
      </c>
      <c r="AJ18" s="13" t="n">
        <f aca="false">IF(OR(AJ108=0,DV18=0),0,AJ108*DV18/(AJ108+DV18))</f>
        <v>0</v>
      </c>
      <c r="AK18" s="13" t="n">
        <f aca="false">IF(OR(AK108=0,DW18=0),0,AK108*DW18/(AK108+DW18))</f>
        <v>0</v>
      </c>
      <c r="AL18" s="13" t="n">
        <f aca="false">IF(OR(AL108=0,DX18=0),0,AL108*DX18/(AL108+DX18))</f>
        <v>0</v>
      </c>
      <c r="AM18" s="13" t="n">
        <f aca="false">IF(OR(AM108=0,DY18=0),0,AM108*DY18/(AM108+DY18))</f>
        <v>0</v>
      </c>
      <c r="AN18" s="13" t="n">
        <f aca="false">IF(OR(AN108=0,DZ18=0),0,AN108*DZ18/(AN108+DZ18))</f>
        <v>0</v>
      </c>
      <c r="AO18" s="13" t="n">
        <f aca="false">IF(OR(AO108=0,EA18=0),0,AO108*EA18/(AO108+EA18))</f>
        <v>0</v>
      </c>
      <c r="AP18" s="13" t="n">
        <f aca="false">IF(OR(AP108=0,EB18=0),0,AP108*EB18/(AP108+EB18))</f>
        <v>0</v>
      </c>
      <c r="AQ18" s="13" t="n">
        <f aca="false">IF(OR(AQ108=0,EC18=0),0,AQ108*EC18/(AQ108+EC18))</f>
        <v>0</v>
      </c>
      <c r="AR18" s="13" t="n">
        <f aca="false">IF(OR(AR108=0,ED18=0),0,AR108*ED18/(AR108+ED18))</f>
        <v>0</v>
      </c>
      <c r="AS18" s="13" t="n">
        <f aca="false">IF(OR(AS108=0,EE18=0),0,AS108*EE18/(AS108+EE18))</f>
        <v>0</v>
      </c>
      <c r="AT18" s="13" t="n">
        <f aca="false">IF(OR(AT108=0,EF18=0),0,AT108*EF18/(AT108+EF18))</f>
        <v>0</v>
      </c>
      <c r="AU18" s="13" t="n">
        <f aca="false">IF(OR(AU108=0,EG18=0),0,AU108*EG18/(AU108+EG18))</f>
        <v>0</v>
      </c>
      <c r="AV18" s="13" t="n">
        <f aca="false">IF(OR(AV108=0,EH18=0),0,AV108*EH18/(AV108+EH18))</f>
        <v>0</v>
      </c>
      <c r="AW18" s="13" t="n">
        <f aca="false">IF(OR(AW108=0,EI18=0),0,AW108*EI18/(AW108+EI18))</f>
        <v>0</v>
      </c>
      <c r="AX18" s="13" t="n">
        <f aca="false">IF(OR(AX108=0,EJ18=0),0,AX108*EJ18/(AX108+EJ18))</f>
        <v>0</v>
      </c>
      <c r="AY18" s="13" t="n">
        <f aca="false">IF(OR(AY108=0,EK18=0),0,AY108*EK18/(AY108+EK18))</f>
        <v>0</v>
      </c>
      <c r="AZ18" s="13" t="n">
        <f aca="false">IF(OR(AZ108=0,EL18=0),0,AZ108*EL18/(AZ108+EL18))</f>
        <v>0</v>
      </c>
      <c r="BA18" s="13" t="n">
        <f aca="false">IF(OR(BA108=0,EM18=0),0,BA108*EM18/(BA108+EM18))</f>
        <v>0</v>
      </c>
      <c r="BB18" s="13" t="n">
        <f aca="false">IF(OR(BB108=0,EN18=0),0,BB108*EN18/(BB108+EN18))</f>
        <v>0</v>
      </c>
      <c r="BC18" s="13" t="n">
        <f aca="false">IF(OR(BC108=0,EO18=0),0,BC108*EO18/(BC108+EO18))</f>
        <v>0</v>
      </c>
      <c r="BD18" s="13" t="n">
        <f aca="false">IF(OR(BD108=0,EP18=0),0,BD108*EP18/(BD108+EP18))</f>
        <v>0</v>
      </c>
      <c r="BE18" s="13" t="n">
        <f aca="false">IF(OR(BE108=0,EQ18=0),0,BE108*EQ18/(BE108+EQ18))</f>
        <v>0</v>
      </c>
      <c r="BF18" s="13" t="n">
        <f aca="false">IF(OR(BF108=0,ER18=0),0,BF108*ER18/(BF108+ER18))</f>
        <v>0</v>
      </c>
      <c r="BG18" s="13" t="n">
        <f aca="false">IF(OR(BG108=0,ES18=0),0,BG108*ES18/(BG108+ES18))</f>
        <v>0</v>
      </c>
      <c r="BH18" s="13" t="n">
        <f aca="false">IF(OR(BH108=0,ET18=0),0,BH108*ET18/(BH108+ET18))</f>
        <v>0</v>
      </c>
      <c r="BI18" s="13" t="n">
        <f aca="false">IF(OR(BI108=0,EU18=0),0,BI108*EU18/(BI108+EU18))</f>
        <v>0</v>
      </c>
      <c r="BJ18" s="13" t="n">
        <f aca="false">IF(OR(BJ108=0,EV18=0),0,BJ108*EV18/(BJ108+EV18))</f>
        <v>0</v>
      </c>
      <c r="BK18" s="13" t="n">
        <f aca="false">IF(OR(BK108=0,EW18=0),0,BK108*EW18/(BK108+EW18))</f>
        <v>0</v>
      </c>
      <c r="BL18" s="13" t="n">
        <f aca="false">IF(OR(BL108=0,EX18=0),0,BL108*EX18/(BL108+EX18))</f>
        <v>0</v>
      </c>
      <c r="BM18" s="13" t="n">
        <f aca="false">IF(OR(BM108=0,EY18=0),0,BM108*EY18/(BM108+EY18))</f>
        <v>0</v>
      </c>
      <c r="BN18" s="13" t="n">
        <f aca="false">IF(OR(BN108=0,EZ18=0),0,BN108*EZ18/(BN108+EZ18))</f>
        <v>0</v>
      </c>
      <c r="BO18" s="13" t="n">
        <f aca="false">IF(OR(BO108=0,FA18=0),0,BO108*FA18/(BO108+FA18))</f>
        <v>0</v>
      </c>
      <c r="BP18" s="13" t="n">
        <f aca="false">IF(OR(BP108=0,FB18=0),0,BP108*FB18/(BP108+FB18))</f>
        <v>0</v>
      </c>
      <c r="BQ18" s="13" t="n">
        <f aca="false">IF(OR(BQ108=0,FC18=0),0,BQ108*FC18/(BQ108+FC18))</f>
        <v>0</v>
      </c>
      <c r="BR18" s="13" t="n">
        <f aca="false">IF(OR(BR108=0,FD18=0),0,BR108*FD18/(BR108+FD18))</f>
        <v>0</v>
      </c>
      <c r="BS18" s="13" t="n">
        <f aca="false">IF(OR(BS108=0,FE18=0),0,BS108*FE18/(BS108+FE18))</f>
        <v>0</v>
      </c>
      <c r="BT18" s="13" t="n">
        <f aca="false">IF(OR(BT108=0,FF18=0),0,BT108*FF18/(BT108+FF18))</f>
        <v>0</v>
      </c>
      <c r="BU18" s="13" t="n">
        <f aca="false">IF(OR(BU108=0,FG18=0),0,BU108*FG18/(BU108+FG18))</f>
        <v>0</v>
      </c>
      <c r="BV18" s="13" t="n">
        <f aca="false">IF(OR(BV108=0,FH18=0),0,BV108*FH18/(BV108+FH18))</f>
        <v>0</v>
      </c>
      <c r="BW18" s="13" t="n">
        <f aca="false">IF(OR(BW108=0,FI18=0),0,BW108*FI18/(BW108+FI18))</f>
        <v>0</v>
      </c>
      <c r="BX18" s="13" t="n">
        <f aca="false">IF(OR(BX108=0,FJ18=0),0,BX108*FJ18/(BX108+FJ18))</f>
        <v>0</v>
      </c>
      <c r="BY18" s="13" t="n">
        <f aca="false">IF(OR(BY108=0,FK18=0),0,BY108*FK18/(BY108+FK18))</f>
        <v>0</v>
      </c>
      <c r="BZ18" s="13" t="n">
        <f aca="false">IF(OR(BZ108=0,FL18=0),0,BZ108*FL18/(BZ108+FL18))</f>
        <v>0</v>
      </c>
      <c r="CA18" s="13" t="n">
        <f aca="false">IF(OR(CA108=0,FM18=0),0,CA108*FM18/(CA108+FM18))</f>
        <v>0</v>
      </c>
      <c r="CB18" s="13" t="n">
        <f aca="false">IF(OR(CB108=0,FN18=0),0,CB108*FN18/(CB108+FN18))</f>
        <v>0</v>
      </c>
      <c r="CC18" s="13" t="n">
        <f aca="false">IF(OR(CC108=0,FO18=0),0,CC108*FO18/(CC108+FO18))</f>
        <v>0</v>
      </c>
      <c r="CD18" s="13" t="n">
        <f aca="false">IF(OR(CD108=0,FP18=0),0,CD108*FP18/(CD108+FP18))</f>
        <v>0</v>
      </c>
      <c r="CE18" s="13" t="n">
        <f aca="false">IF(OR(CE108=0,FQ18=0),0,CE108*FQ18/(CE108+FQ18))</f>
        <v>0</v>
      </c>
      <c r="CF18" s="13" t="n">
        <f aca="false">IF(OR(CF108=0,FR18=0),0,CF108*FR18/(CF108+FR18))</f>
        <v>0</v>
      </c>
      <c r="CG18" s="13" t="n">
        <f aca="false">IF(OR(CG108=0,FS18=0),0,CG108*FS18/(CG108+FS18))</f>
        <v>0</v>
      </c>
      <c r="CH18" s="13" t="n">
        <f aca="false">IF(OR(CH108=0,FT18=0),0,CH108*FT18/(CH108+FT18))</f>
        <v>0</v>
      </c>
      <c r="CI18" s="13" t="n">
        <f aca="false">IF(OR(CI108=0,FU18=0),0,CI108*FU18/(CI108+FU18))</f>
        <v>0</v>
      </c>
      <c r="CJ18" s="13" t="n">
        <f aca="false">IF(OR(CJ108=0,FV18=0),0,CJ108*FV18/(CJ108+FV18))</f>
        <v>0</v>
      </c>
      <c r="CK18" s="13" t="n">
        <f aca="false">IF(OR(CK108=0,FW18=0),0,CK108*FW18/(CK108+FW18))</f>
        <v>0</v>
      </c>
      <c r="CL18" s="13" t="n">
        <f aca="false">IF(OR(CL108=0,FX18=0),0,CL108*FX18/(CL108+FX18))</f>
        <v>0</v>
      </c>
      <c r="CM18" s="13" t="n">
        <f aca="false">IF(OR(CM108=0,FY18=0),0,CM108*FY18/(CM108+FY18))</f>
        <v>0</v>
      </c>
      <c r="CN18" s="13" t="n">
        <f aca="false">IF(OR(CN108=0,FZ18=0),0,CN108*FZ18/(CN108+FZ18))</f>
        <v>0</v>
      </c>
      <c r="CO18" s="13" t="n">
        <f aca="false">IF(OR(CO108=0,GA18=0),0,CO108*GA18/(CO108+GA18))</f>
        <v>0</v>
      </c>
      <c r="CP18" s="13" t="n">
        <f aca="false">IF(OR(CP108=0,GB18=0),0,CP108*GB18/(CP108+GB18))</f>
        <v>0</v>
      </c>
      <c r="CQ18" s="13" t="n">
        <f aca="false">IF(OR(CQ108=0,GC18=0),0,CQ108*GC18/(CQ108+GC18))</f>
        <v>0</v>
      </c>
      <c r="CR18" s="0" t="n">
        <f aca="false">IF(F$9=0,0,(SIN(F$12)*COS($E18)+SIN($E18)*COS(F$12))/SIN($E18)*F$9)</f>
        <v>0</v>
      </c>
      <c r="CS18" s="0" t="n">
        <f aca="false">IF(G$9=0,0,(SIN(G$12)*COS($E18)+SIN($E18)*COS(G$12))/SIN($E18)*G$9)</f>
        <v>0</v>
      </c>
      <c r="CT18" s="0" t="n">
        <f aca="false">IF(H$9=0,0,(SIN(H$12)*COS($E18)+SIN($E18)*COS(H$12))/SIN($E18)*H$9)</f>
        <v>0</v>
      </c>
      <c r="CU18" s="0" t="n">
        <f aca="false">IF(I$9=0,0,(SIN(I$12)*COS($E18)+SIN($E18)*COS(I$12))/SIN($E18)*I$9)</f>
        <v>0</v>
      </c>
      <c r="CV18" s="0" t="n">
        <f aca="false">IF(J$9=0,0,(SIN(J$12)*COS($E18)+SIN($E18)*COS(J$12))/SIN($E18)*J$9)</f>
        <v>0</v>
      </c>
      <c r="CW18" s="0" t="n">
        <f aca="false">IF(K$9=0,0,(SIN(K$12)*COS($E18)+SIN($E18)*COS(K$12))/SIN($E18)*K$9)</f>
        <v>0</v>
      </c>
      <c r="CX18" s="0" t="n">
        <f aca="false">IF(L$9=0,0,(SIN(L$12)*COS($E18)+SIN($E18)*COS(L$12))/SIN($E18)*L$9)</f>
        <v>0</v>
      </c>
      <c r="CY18" s="0" t="n">
        <f aca="false">IF(M$9=0,0,(SIN(M$12)*COS($E18)+SIN($E18)*COS(M$12))/SIN($E18)*M$9)</f>
        <v>0</v>
      </c>
      <c r="CZ18" s="0" t="n">
        <f aca="false">IF(N$9=0,0,(SIN(N$12)*COS($E18)+SIN($E18)*COS(N$12))/SIN($E18)*N$9)</f>
        <v>0</v>
      </c>
      <c r="DA18" s="0" t="n">
        <f aca="false">IF(O$9=0,0,(SIN(O$12)*COS($E18)+SIN($E18)*COS(O$12))/SIN($E18)*O$9)</f>
        <v>0</v>
      </c>
      <c r="DB18" s="0" t="n">
        <f aca="false">IF(P$9=0,0,(SIN(P$12)*COS($E18)+SIN($E18)*COS(P$12))/SIN($E18)*P$9)</f>
        <v>0</v>
      </c>
      <c r="DC18" s="0" t="n">
        <f aca="false">IF(Q$9=0,0,(SIN(Q$12)*COS($E18)+SIN($E18)*COS(Q$12))/SIN($E18)*Q$9)</f>
        <v>0</v>
      </c>
      <c r="DD18" s="0" t="n">
        <f aca="false">IF(R$9=0,0,(SIN(R$12)*COS($E18)+SIN($E18)*COS(R$12))/SIN($E18)*R$9)</f>
        <v>0</v>
      </c>
      <c r="DE18" s="0" t="n">
        <f aca="false">IF(S$9=0,0,(SIN(S$12)*COS($E18)+SIN($E18)*COS(S$12))/SIN($E18)*S$9)</f>
        <v>0</v>
      </c>
      <c r="DF18" s="0" t="n">
        <f aca="false">IF(T$9=0,0,(SIN(T$12)*COS($E18)+SIN($E18)*COS(T$12))/SIN($E18)*T$9)</f>
        <v>0</v>
      </c>
      <c r="DG18" s="0" t="n">
        <f aca="false">IF(U$9=0,0,(SIN(U$12)*COS($E18)+SIN($E18)*COS(U$12))/SIN($E18)*U$9)</f>
        <v>0</v>
      </c>
      <c r="DH18" s="0" t="n">
        <f aca="false">IF(V$9=0,0,(SIN(V$12)*COS($E18)+SIN($E18)*COS(V$12))/SIN($E18)*V$9)</f>
        <v>0</v>
      </c>
      <c r="DI18" s="0" t="n">
        <f aca="false">IF(W$9=0,0,(SIN(W$12)*COS($E18)+SIN($E18)*COS(W$12))/SIN($E18)*W$9)</f>
        <v>0</v>
      </c>
      <c r="DJ18" s="0" t="n">
        <f aca="false">IF(X$9=0,0,(SIN(X$12)*COS($E18)+SIN($E18)*COS(X$12))/SIN($E18)*X$9)</f>
        <v>0</v>
      </c>
      <c r="DK18" s="0" t="n">
        <f aca="false">IF(Y$9=0,0,(SIN(Y$12)*COS($E18)+SIN($E18)*COS(Y$12))/SIN($E18)*Y$9)</f>
        <v>0</v>
      </c>
      <c r="DL18" s="0" t="n">
        <f aca="false">IF(Z$9=0,0,(SIN(Z$12)*COS($E18)+SIN($E18)*COS(Z$12))/SIN($E18)*Z$9)</f>
        <v>0</v>
      </c>
      <c r="DM18" s="0" t="n">
        <f aca="false">IF(AA$9=0,0,(SIN(AA$12)*COS($E18)+SIN($E18)*COS(AA$12))/SIN($E18)*AA$9)</f>
        <v>0</v>
      </c>
      <c r="DN18" s="0" t="n">
        <f aca="false">IF(AB$9=0,0,(SIN(AB$12)*COS($E18)+SIN($E18)*COS(AB$12))/SIN($E18)*AB$9)</f>
        <v>0</v>
      </c>
      <c r="DO18" s="0" t="n">
        <f aca="false">IF(AC$9=0,0,(SIN(AC$12)*COS($E18)+SIN($E18)*COS(AC$12))/SIN($E18)*AC$9)</f>
        <v>0</v>
      </c>
      <c r="DP18" s="0" t="n">
        <f aca="false">IF(AD$9=0,0,(SIN(AD$12)*COS($E18)+SIN($E18)*COS(AD$12))/SIN($E18)*AD$9)</f>
        <v>0</v>
      </c>
      <c r="DQ18" s="0" t="n">
        <f aca="false">IF(AE$9=0,0,(SIN(AE$12)*COS($E18)+SIN($E18)*COS(AE$12))/SIN($E18)*AE$9)</f>
        <v>0</v>
      </c>
      <c r="DR18" s="0" t="n">
        <f aca="false">IF(AF$9=0,0,(SIN(AF$12)*COS($E18)+SIN($E18)*COS(AF$12))/SIN($E18)*AF$9)</f>
        <v>0</v>
      </c>
      <c r="DS18" s="0" t="n">
        <f aca="false">IF(AG$9=0,0,(SIN(AG$12)*COS($E18)+SIN($E18)*COS(AG$12))/SIN($E18)*AG$9)</f>
        <v>0</v>
      </c>
      <c r="DT18" s="0" t="n">
        <f aca="false">IF(AH$9=0,0,(SIN(AH$12)*COS($E18)+SIN($E18)*COS(AH$12))/SIN($E18)*AH$9)</f>
        <v>0</v>
      </c>
      <c r="DU18" s="0" t="n">
        <f aca="false">IF(AI$9=0,0,(SIN(AI$12)*COS($E18)+SIN($E18)*COS(AI$12))/SIN($E18)*AI$9)</f>
        <v>0</v>
      </c>
      <c r="DV18" s="0" t="n">
        <f aca="false">IF(AJ$9=0,0,(SIN(AJ$12)*COS($E18)+SIN($E18)*COS(AJ$12))/SIN($E18)*AJ$9)</f>
        <v>0</v>
      </c>
      <c r="DW18" s="0" t="n">
        <f aca="false">IF(AK$9=0,0,(SIN(AK$12)*COS($E18)+SIN($E18)*COS(AK$12))/SIN($E18)*AK$9)</f>
        <v>0</v>
      </c>
      <c r="DX18" s="0" t="n">
        <f aca="false">IF(AL$9=0,0,(SIN(AL$12)*COS($E18)+SIN($E18)*COS(AL$12))/SIN($E18)*AL$9)</f>
        <v>0</v>
      </c>
      <c r="DY18" s="0" t="n">
        <f aca="false">IF(AM$9=0,0,(SIN(AM$12)*COS($E18)+SIN($E18)*COS(AM$12))/SIN($E18)*AM$9)</f>
        <v>0</v>
      </c>
      <c r="DZ18" s="0" t="n">
        <f aca="false">IF(AN$9=0,0,(SIN(AN$12)*COS($E18)+SIN($E18)*COS(AN$12))/SIN($E18)*AN$9)</f>
        <v>0</v>
      </c>
      <c r="EA18" s="0" t="n">
        <f aca="false">IF(AO$9=0,0,(SIN(AO$12)*COS($E18)+SIN($E18)*COS(AO$12))/SIN($E18)*AO$9)</f>
        <v>0</v>
      </c>
      <c r="EB18" s="0" t="n">
        <f aca="false">IF(AP$9=0,0,(SIN(AP$12)*COS($E18)+SIN($E18)*COS(AP$12))/SIN($E18)*AP$9)</f>
        <v>25.3112150971577</v>
      </c>
      <c r="EC18" s="0" t="n">
        <f aca="false">IF(AQ$9=0,0,(SIN(AQ$12)*COS($E18)+SIN($E18)*COS(AQ$12))/SIN($E18)*AQ$9)</f>
        <v>29.511722317545</v>
      </c>
      <c r="ED18" s="0" t="n">
        <f aca="false">IF(AR$9=0,0,(SIN(AR$12)*COS($E18)+SIN($E18)*COS(AR$12))/SIN($E18)*AR$9)</f>
        <v>33.8422490405067</v>
      </c>
      <c r="EE18" s="0" t="n">
        <f aca="false">IF(AS$9=0,0,(SIN(AS$12)*COS($E18)+SIN($E18)*COS(AS$12))/SIN($E18)*AS$9)</f>
        <v>38.2991926525777</v>
      </c>
      <c r="EF18" s="0" t="n">
        <f aca="false">IF(AT$9=0,0,(SIN(AT$12)*COS($E18)+SIN($E18)*COS(AT$12))/SIN($E18)*AT$9)</f>
        <v>42.8788703845514</v>
      </c>
      <c r="EG18" s="0" t="n">
        <f aca="false">IF(AU$9=0,0,(SIN(AU$12)*COS($E18)+SIN($E18)*COS(AU$12))/SIN($E18)*AU$9)</f>
        <v>47.5775211415484</v>
      </c>
      <c r="EH18" s="0" t="n">
        <f aca="false">IF(AV$9=0,0,(SIN(AV$12)*COS($E18)+SIN($E18)*COS(AV$12))/SIN($E18)*AV$9)</f>
        <v>49.0555312447685</v>
      </c>
      <c r="EI18" s="0" t="n">
        <f aca="false">IF(AW$9=0,0,(SIN(AW$12)*COS($E18)+SIN($E18)*COS(AW$12))/SIN($E18)*AW$9)</f>
        <v>50.5409425950512</v>
      </c>
      <c r="EJ18" s="0" t="n">
        <f aca="false">IF(AX$9=0,0,(SIN(AX$12)*COS($E18)+SIN($E18)*COS(AX$12))/SIN($E18)*AX$9)</f>
        <v>52.0328662272395</v>
      </c>
      <c r="EK18" s="0" t="n">
        <f aca="false">IF(AY$9=0,0,(SIN(AY$12)*COS($E18)+SIN($E18)*COS(AY$12))/SIN($E18)*AY$9)</f>
        <v>53.5304045192225</v>
      </c>
      <c r="EL18" s="0" t="n">
        <f aca="false">IF(AZ$9=0,0,(SIN(AZ$12)*COS($E18)+SIN($E18)*COS(AZ$12))/SIN($E18)*AZ$9)</f>
        <v>55.0326516003529</v>
      </c>
      <c r="EM18" s="0" t="n">
        <f aca="false">IF(BA$9=0,0,(SIN(BA$12)*COS($E18)+SIN($E18)*COS(BA$12))/SIN($E18)*BA$9)</f>
        <v>56.3308758629649</v>
      </c>
      <c r="EN18" s="0" t="n">
        <f aca="false">IF(BB$9=0,0,(SIN(BB$12)*COS($E18)+SIN($E18)*COS(BB$12))/SIN($E18)*BB$9)</f>
        <v>57.6265712229419</v>
      </c>
      <c r="EO18" s="0" t="n">
        <f aca="false">IF(BC$9=0,0,(SIN(BC$12)*COS($E18)+SIN($E18)*COS(BC$12))/SIN($E18)*BC$9)</f>
        <v>58.9315405630711</v>
      </c>
      <c r="EP18" s="0" t="n">
        <f aca="false">IF(BD$9=0,0,(SIN(BD$12)*COS($E18)+SIN($E18)*COS(BD$12))/SIN($E18)*BD$9)</f>
        <v>60.3565357216553</v>
      </c>
      <c r="EQ18" s="0" t="n">
        <f aca="false">IF(BE$9=0,0,(SIN(BE$12)*COS($E18)+SIN($E18)*COS(BE$12))/SIN($E18)*BE$9)</f>
        <v>61.7799513290857</v>
      </c>
      <c r="ER18" s="0" t="n">
        <f aca="false">IF(BF$9=0,0,(SIN(BF$12)*COS($E18)+SIN($E18)*COS(BF$12))/SIN($E18)*BF$9)</f>
        <v>63.2009164063055</v>
      </c>
      <c r="ES18" s="0" t="n">
        <f aca="false">IF(BG$9=0,0,(SIN(BG$12)*COS($E18)+SIN($E18)*COS(BG$12))/SIN($E18)*BG$9)</f>
        <v>64.6185557347882</v>
      </c>
      <c r="ET18" s="0" t="n">
        <f aca="false">IF(BH$9=0,0,(SIN(BH$12)*COS($E18)+SIN($E18)*COS(BH$12))/SIN($E18)*BH$9)</f>
        <v>66.0319902578905</v>
      </c>
      <c r="EU18" s="0" t="n">
        <f aca="false">IF(BI$9=0,0,(SIN(BI$12)*COS($E18)+SIN($E18)*COS(BI$12))/SIN($E18)*BI$9)</f>
        <v>67.4403374848521</v>
      </c>
      <c r="EV18" s="0" t="n">
        <f aca="false">IF(BJ$9=0,0,(SIN(BJ$12)*COS($E18)+SIN($E18)*COS(BJ$12))/SIN($E18)*BJ$9)</f>
        <v>68.8427118972777</v>
      </c>
      <c r="EW18" s="0" t="n">
        <f aca="false">IF(BK$9=0,0,(SIN(BK$12)*COS($E18)+SIN($E18)*COS(BK$12))/SIN($E18)*BK$9)</f>
        <v>70.2382253579356</v>
      </c>
      <c r="EX18" s="0" t="n">
        <f aca="false">IF(BL$9=0,0,(SIN(BL$12)*COS($E18)+SIN($E18)*COS(BL$12))/SIN($E18)*BL$9)</f>
        <v>71.6259875217059</v>
      </c>
      <c r="EY18" s="0" t="n">
        <f aca="false">IF(BM$9=0,0,(SIN(BM$12)*COS($E18)+SIN($E18)*COS(BM$12))/SIN($E18)*BM$9)</f>
        <v>73.0051062485104</v>
      </c>
      <c r="EZ18" s="0" t="n">
        <f aca="false">IF(BN$9=0,0,(SIN(BN$12)*COS($E18)+SIN($E18)*COS(BN$12))/SIN($E18)*BN$9)</f>
        <v>74.3746880180557</v>
      </c>
      <c r="FA18" s="0" t="n">
        <f aca="false">IF(BO$9=0,0,(SIN(BO$12)*COS($E18)+SIN($E18)*COS(BO$12))/SIN($E18)*BO$9)</f>
        <v>75.7338383462172</v>
      </c>
      <c r="FB18" s="0" t="n">
        <f aca="false">IF(BP$9=0,0,(SIN(BP$12)*COS($E18)+SIN($E18)*COS(BP$12))/SIN($E18)*BP$9)</f>
        <v>81.1779005924611</v>
      </c>
      <c r="FC18" s="0" t="n">
        <f aca="false">IF(BQ$9=0,0,(SIN(BQ$12)*COS($E18)+SIN($E18)*COS(BQ$12))/SIN($E18)*BQ$9)</f>
        <v>86.6662604936773</v>
      </c>
      <c r="FD18" s="0" t="n">
        <f aca="false">IF(BR$9=0,0,(SIN(BR$12)*COS($E18)+SIN($E18)*COS(BR$12))/SIN($E18)*BR$9)</f>
        <v>92.1942541002604</v>
      </c>
      <c r="FE18" s="0" t="n">
        <f aca="false">IF(BS$9=0,0,(SIN(BS$12)*COS($E18)+SIN($E18)*COS(BS$12))/SIN($E18)*BS$9)</f>
        <v>97.7571852754771</v>
      </c>
      <c r="FF18" s="0" t="n">
        <f aca="false">IF(BT$9=0,0,(SIN(BT$12)*COS($E18)+SIN($E18)*COS(BT$12))/SIN($E18)*BT$9)</f>
        <v>103.350328043516</v>
      </c>
      <c r="FG18" s="0" t="n">
        <f aca="false">IF(BU$9=0,0,(SIN(BU$12)*COS($E18)+SIN($E18)*COS(BU$12))/SIN($E18)*BU$9)</f>
        <v>108.753018457524</v>
      </c>
      <c r="FH18" s="0" t="n">
        <f aca="false">IF(BV$9=0,0,(SIN(BV$12)*COS($E18)+SIN($E18)*COS(BV$12))/SIN($E18)*BV$9)</f>
        <v>114.174150146965</v>
      </c>
      <c r="FI18" s="0" t="n">
        <f aca="false">IF(BW$9=0,0,(SIN(BW$12)*COS($E18)+SIN($E18)*COS(BW$12))/SIN($E18)*BW$9)</f>
        <v>119.609120179461</v>
      </c>
      <c r="FJ18" s="0" t="n">
        <f aca="false">IF(BX$9=0,0,(SIN(BX$12)*COS($E18)+SIN($E18)*COS(BX$12))/SIN($E18)*BX$9)</f>
        <v>125.053306598165</v>
      </c>
      <c r="FK18" s="0" t="n">
        <f aca="false">IF(BY$9=0,0,(SIN(BY$12)*COS($E18)+SIN($E18)*COS(BY$12))/SIN($E18)*BY$9)</f>
        <v>130.50207073325</v>
      </c>
      <c r="FL18" s="0" t="n">
        <f aca="false">IF(BZ$9=0,0,(SIN(BZ$12)*COS($E18)+SIN($E18)*COS(BZ$12))/SIN($E18)*BZ$9)</f>
        <v>131.943785828281</v>
      </c>
      <c r="FM18" s="0" t="n">
        <f aca="false">IF(CA$9=0,0,(SIN(CA$12)*COS($E18)+SIN($E18)*COS(CA$12))/SIN($E18)*CA$9)</f>
        <v>133.352252288112</v>
      </c>
      <c r="FN18" s="0" t="n">
        <f aca="false">IF(CB$9=0,0,(SIN(CB$12)*COS($E18)+SIN($E18)*COS(CB$12))/SIN($E18)*CB$9)</f>
        <v>134.726469976073</v>
      </c>
      <c r="FO18" s="0" t="n">
        <f aca="false">IF(CC$9=0,0,(SIN(CC$12)*COS($E18)+SIN($E18)*COS(CC$12))/SIN($E18)*CC$9)</f>
        <v>136.065447247144</v>
      </c>
      <c r="FP18" s="0" t="n">
        <f aca="false">IF(CD$9=0,0,(SIN(CD$12)*COS($E18)+SIN($E18)*COS(CD$12))/SIN($E18)*CD$9)</f>
        <v>137.368201424579</v>
      </c>
      <c r="FQ18" s="0" t="n">
        <f aca="false">IF(CE$9=0,0,(SIN(CE$12)*COS($E18)+SIN($E18)*COS(CE$12))/SIN($E18)*CE$9)</f>
        <v>138.538804644688</v>
      </c>
      <c r="FR18" s="0" t="n">
        <f aca="false">IF(CF$9=0,0,(SIN(CF$12)*COS($E18)+SIN($E18)*COS(CF$12))/SIN($E18)*CF$9)</f>
        <v>139.670870187987</v>
      </c>
      <c r="FS18" s="0" t="n">
        <f aca="false">IF(CG$9=0,0,(SIN(CG$12)*COS($E18)+SIN($E18)*COS(CG$12))/SIN($E18)*CG$9)</f>
        <v>140.763532064364</v>
      </c>
      <c r="FT18" s="0" t="n">
        <f aca="false">IF(CH$9=0,0,(SIN(CH$12)*COS($E18)+SIN($E18)*COS(CH$12))/SIN($E18)*CH$9)</f>
        <v>141.815935329532</v>
      </c>
      <c r="FU18" s="0" t="n">
        <f aca="false">IF(CI$9=0,0,(SIN(CI$12)*COS($E18)+SIN($E18)*COS(CI$12))/SIN($E18)*CI$9)</f>
        <v>142.827236504498</v>
      </c>
      <c r="FV18" s="0" t="n">
        <f aca="false">IF(CJ$9=0,0,(SIN(CJ$12)*COS($E18)+SIN($E18)*COS(CJ$12))/SIN($E18)*CJ$9)</f>
        <v>143.414166215197</v>
      </c>
      <c r="FW18" s="0" t="n">
        <f aca="false">IF(CK$9=0,0,(SIN(CK$12)*COS($E18)+SIN($E18)*COS(CK$12))/SIN($E18)*CK$9)</f>
        <v>143.957993274739</v>
      </c>
      <c r="FX18" s="0" t="n">
        <f aca="false">IF(CL$9=0,0,(SIN(CL$12)*COS($E18)+SIN($E18)*COS(CL$12))/SIN($E18)*CL$9)</f>
        <v>144.458260725935</v>
      </c>
      <c r="FY18" s="0" t="n">
        <f aca="false">IF(CM$9=0,0,(SIN(CM$12)*COS($E18)+SIN($E18)*COS(CM$12))/SIN($E18)*CM$9)</f>
        <v>144.914524791515</v>
      </c>
      <c r="FZ18" s="0" t="n">
        <f aca="false">IF(CN$9=0,0,(SIN(CN$12)*COS($E18)+SIN($E18)*COS(CN$12))/SIN($E18)*CN$9)</f>
        <v>145.326355098067</v>
      </c>
      <c r="GA18" s="0" t="n">
        <f aca="false">IF(CO$9=0,0,(SIN(CO$12)*COS($E18)+SIN($E18)*COS(CO$12))/SIN($E18)*CO$9)</f>
        <v>144.92904199152</v>
      </c>
      <c r="GB18" s="0" t="n">
        <f aca="false">IF(CP$9=0,0,(SIN(CP$12)*COS($E18)+SIN($E18)*COS(CP$12))/SIN($E18)*CP$9)</f>
        <v>144.48810638554</v>
      </c>
      <c r="GC18" s="0" t="n">
        <f aca="false">IF(CQ$9=0,0,(SIN(CQ$12)*COS($E18)+SIN($E18)*COS(CQ$12))/SIN($E18)*CQ$9)</f>
        <v>144.0038571085</v>
      </c>
    </row>
    <row r="19" customFormat="false" ht="12.8" hidden="true" customHeight="false" outlineLevel="0" collapsed="false">
      <c r="A19" s="0" t="n">
        <f aca="false">MAX($F19:$CQ19)</f>
        <v>0</v>
      </c>
      <c r="B19" s="91" t="n">
        <f aca="false">IF(ISNA(INDEX(vmg!$B$6:$B$151,MATCH($C19,vmg!$F$6:$F$151,0))),IF(ISNA(INDEX(vmg!$B$6:$B$151,MATCH($C19,vmg!$D$6:$D$151,0))),0,INDEX(vmg!$B$6:$B$151,MATCH($C19,vmg!$D$6:$D$151,0))),INDEX(vmg!$B$6:$B$151,MATCH($C19,vmg!$F$6:$F$151,0)))</f>
        <v>0</v>
      </c>
      <c r="C19" s="2" t="n">
        <f aca="false">MOD(Best +D19,360)</f>
        <v>21</v>
      </c>
      <c r="D19" s="2" t="n">
        <f aca="false">D18+1</f>
        <v>7</v>
      </c>
      <c r="E19" s="1" t="n">
        <f aca="false">D19*PI()/180</f>
        <v>0.122173047639603</v>
      </c>
      <c r="F19" s="13" t="n">
        <f aca="false">IF(OR(F109=0,CR19=0),0,F109*CR19/(F109+CR19))</f>
        <v>0</v>
      </c>
      <c r="G19" s="13" t="n">
        <f aca="false">IF(OR(G109=0,CS19=0),0,G109*CS19/(G109+CS19))</f>
        <v>0</v>
      </c>
      <c r="H19" s="13" t="n">
        <f aca="false">IF(OR(H109=0,CT19=0),0,H109*CT19/(H109+CT19))</f>
        <v>0</v>
      </c>
      <c r="I19" s="13" t="n">
        <f aca="false">IF(OR(I109=0,CU19=0),0,I109*CU19/(I109+CU19))</f>
        <v>0</v>
      </c>
      <c r="J19" s="13" t="n">
        <f aca="false">IF(OR(J109=0,CV19=0),0,J109*CV19/(J109+CV19))</f>
        <v>0</v>
      </c>
      <c r="K19" s="13" t="n">
        <f aca="false">IF(OR(K109=0,CW19=0),0,K109*CW19/(K109+CW19))</f>
        <v>0</v>
      </c>
      <c r="L19" s="13" t="n">
        <f aca="false">IF(OR(L109=0,CX19=0),0,L109*CX19/(L109+CX19))</f>
        <v>0</v>
      </c>
      <c r="M19" s="13" t="n">
        <f aca="false">IF(OR(M109=0,CY19=0),0,M109*CY19/(M109+CY19))</f>
        <v>0</v>
      </c>
      <c r="N19" s="13" t="n">
        <f aca="false">IF(OR(N109=0,CZ19=0),0,N109*CZ19/(N109+CZ19))</f>
        <v>0</v>
      </c>
      <c r="O19" s="13" t="n">
        <f aca="false">IF(OR(O109=0,DA19=0),0,O109*DA19/(O109+DA19))</f>
        <v>0</v>
      </c>
      <c r="P19" s="13" t="n">
        <f aca="false">IF(OR(P109=0,DB19=0),0,P109*DB19/(P109+DB19))</f>
        <v>0</v>
      </c>
      <c r="Q19" s="13" t="n">
        <f aca="false">IF(OR(Q109=0,DC19=0),0,Q109*DC19/(Q109+DC19))</f>
        <v>0</v>
      </c>
      <c r="R19" s="13" t="n">
        <f aca="false">IF(OR(R109=0,DD19=0),0,R109*DD19/(R109+DD19))</f>
        <v>0</v>
      </c>
      <c r="S19" s="13" t="n">
        <f aca="false">IF(OR(S109=0,DE19=0),0,S109*DE19/(S109+DE19))</f>
        <v>0</v>
      </c>
      <c r="T19" s="13" t="n">
        <f aca="false">IF(OR(T109=0,DF19=0),0,T109*DF19/(T109+DF19))</f>
        <v>0</v>
      </c>
      <c r="U19" s="13" t="n">
        <f aca="false">IF(OR(U109=0,DG19=0),0,U109*DG19/(U109+DG19))</f>
        <v>0</v>
      </c>
      <c r="V19" s="13" t="n">
        <f aca="false">IF(OR(V109=0,DH19=0),0,V109*DH19/(V109+DH19))</f>
        <v>0</v>
      </c>
      <c r="W19" s="13" t="n">
        <f aca="false">IF(OR(W109=0,DI19=0),0,W109*DI19/(W109+DI19))</f>
        <v>0</v>
      </c>
      <c r="X19" s="13" t="n">
        <f aca="false">IF(OR(X109=0,DJ19=0),0,X109*DJ19/(X109+DJ19))</f>
        <v>0</v>
      </c>
      <c r="Y19" s="13" t="n">
        <f aca="false">IF(OR(Y109=0,DK19=0),0,Y109*DK19/(Y109+DK19))</f>
        <v>0</v>
      </c>
      <c r="Z19" s="13" t="n">
        <f aca="false">IF(OR(Z109=0,DL19=0),0,Z109*DL19/(Z109+DL19))</f>
        <v>0</v>
      </c>
      <c r="AA19" s="13" t="n">
        <f aca="false">IF(OR(AA109=0,DM19=0),0,AA109*DM19/(AA109+DM19))</f>
        <v>0</v>
      </c>
      <c r="AB19" s="13" t="n">
        <f aca="false">IF(OR(AB109=0,DN19=0),0,AB109*DN19/(AB109+DN19))</f>
        <v>0</v>
      </c>
      <c r="AC19" s="13" t="n">
        <f aca="false">IF(OR(AC109=0,DO19=0),0,AC109*DO19/(AC109+DO19))</f>
        <v>0</v>
      </c>
      <c r="AD19" s="13" t="n">
        <f aca="false">IF(OR(AD109=0,DP19=0),0,AD109*DP19/(AD109+DP19))</f>
        <v>0</v>
      </c>
      <c r="AE19" s="13" t="n">
        <f aca="false">IF(OR(AE109=0,DQ19=0),0,AE109*DQ19/(AE109+DQ19))</f>
        <v>0</v>
      </c>
      <c r="AF19" s="13" t="n">
        <f aca="false">IF(OR(AF109=0,DR19=0),0,AF109*DR19/(AF109+DR19))</f>
        <v>0</v>
      </c>
      <c r="AG19" s="13" t="n">
        <f aca="false">IF(OR(AG109=0,DS19=0),0,AG109*DS19/(AG109+DS19))</f>
        <v>0</v>
      </c>
      <c r="AH19" s="13" t="n">
        <f aca="false">IF(OR(AH109=0,DT19=0),0,AH109*DT19/(AH109+DT19))</f>
        <v>0</v>
      </c>
      <c r="AI19" s="13" t="n">
        <f aca="false">IF(OR(AI109=0,DU19=0),0,AI109*DU19/(AI109+DU19))</f>
        <v>0</v>
      </c>
      <c r="AJ19" s="13" t="n">
        <f aca="false">IF(OR(AJ109=0,DV19=0),0,AJ109*DV19/(AJ109+DV19))</f>
        <v>0</v>
      </c>
      <c r="AK19" s="13" t="n">
        <f aca="false">IF(OR(AK109=0,DW19=0),0,AK109*DW19/(AK109+DW19))</f>
        <v>0</v>
      </c>
      <c r="AL19" s="13" t="n">
        <f aca="false">IF(OR(AL109=0,DX19=0),0,AL109*DX19/(AL109+DX19))</f>
        <v>0</v>
      </c>
      <c r="AM19" s="13" t="n">
        <f aca="false">IF(OR(AM109=0,DY19=0),0,AM109*DY19/(AM109+DY19))</f>
        <v>0</v>
      </c>
      <c r="AN19" s="13" t="n">
        <f aca="false">IF(OR(AN109=0,DZ19=0),0,AN109*DZ19/(AN109+DZ19))</f>
        <v>0</v>
      </c>
      <c r="AO19" s="13" t="n">
        <f aca="false">IF(OR(AO109=0,EA19=0),0,AO109*EA19/(AO109+EA19))</f>
        <v>0</v>
      </c>
      <c r="AP19" s="13" t="n">
        <f aca="false">IF(OR(AP109=0,EB19=0),0,AP109*EB19/(AP109+EB19))</f>
        <v>0</v>
      </c>
      <c r="AQ19" s="13" t="n">
        <f aca="false">IF(OR(AQ109=0,EC19=0),0,AQ109*EC19/(AQ109+EC19))</f>
        <v>0</v>
      </c>
      <c r="AR19" s="13" t="n">
        <f aca="false">IF(OR(AR109=0,ED19=0),0,AR109*ED19/(AR109+ED19))</f>
        <v>0</v>
      </c>
      <c r="AS19" s="13" t="n">
        <f aca="false">IF(OR(AS109=0,EE19=0),0,AS109*EE19/(AS109+EE19))</f>
        <v>0</v>
      </c>
      <c r="AT19" s="13" t="n">
        <f aca="false">IF(OR(AT109=0,EF19=0),0,AT109*EF19/(AT109+EF19))</f>
        <v>0</v>
      </c>
      <c r="AU19" s="13" t="n">
        <f aca="false">IF(OR(AU109=0,EG19=0),0,AU109*EG19/(AU109+EG19))</f>
        <v>0</v>
      </c>
      <c r="AV19" s="13" t="n">
        <f aca="false">IF(OR(AV109=0,EH19=0),0,AV109*EH19/(AV109+EH19))</f>
        <v>0</v>
      </c>
      <c r="AW19" s="13" t="n">
        <f aca="false">IF(OR(AW109=0,EI19=0),0,AW109*EI19/(AW109+EI19))</f>
        <v>0</v>
      </c>
      <c r="AX19" s="13" t="n">
        <f aca="false">IF(OR(AX109=0,EJ19=0),0,AX109*EJ19/(AX109+EJ19))</f>
        <v>0</v>
      </c>
      <c r="AY19" s="13" t="n">
        <f aca="false">IF(OR(AY109=0,EK19=0),0,AY109*EK19/(AY109+EK19))</f>
        <v>0</v>
      </c>
      <c r="AZ19" s="13" t="n">
        <f aca="false">IF(OR(AZ109=0,EL19=0),0,AZ109*EL19/(AZ109+EL19))</f>
        <v>0</v>
      </c>
      <c r="BA19" s="13" t="n">
        <f aca="false">IF(OR(BA109=0,EM19=0),0,BA109*EM19/(BA109+EM19))</f>
        <v>0</v>
      </c>
      <c r="BB19" s="13" t="n">
        <f aca="false">IF(OR(BB109=0,EN19=0),0,BB109*EN19/(BB109+EN19))</f>
        <v>0</v>
      </c>
      <c r="BC19" s="13" t="n">
        <f aca="false">IF(OR(BC109=0,EO19=0),0,BC109*EO19/(BC109+EO19))</f>
        <v>0</v>
      </c>
      <c r="BD19" s="13" t="n">
        <f aca="false">IF(OR(BD109=0,EP19=0),0,BD109*EP19/(BD109+EP19))</f>
        <v>0</v>
      </c>
      <c r="BE19" s="13" t="n">
        <f aca="false">IF(OR(BE109=0,EQ19=0),0,BE109*EQ19/(BE109+EQ19))</f>
        <v>0</v>
      </c>
      <c r="BF19" s="13" t="n">
        <f aca="false">IF(OR(BF109=0,ER19=0),0,BF109*ER19/(BF109+ER19))</f>
        <v>0</v>
      </c>
      <c r="BG19" s="13" t="n">
        <f aca="false">IF(OR(BG109=0,ES19=0),0,BG109*ES19/(BG109+ES19))</f>
        <v>0</v>
      </c>
      <c r="BH19" s="13" t="n">
        <f aca="false">IF(OR(BH109=0,ET19=0),0,BH109*ET19/(BH109+ET19))</f>
        <v>0</v>
      </c>
      <c r="BI19" s="13" t="n">
        <f aca="false">IF(OR(BI109=0,EU19=0),0,BI109*EU19/(BI109+EU19))</f>
        <v>0</v>
      </c>
      <c r="BJ19" s="13" t="n">
        <f aca="false">IF(OR(BJ109=0,EV19=0),0,BJ109*EV19/(BJ109+EV19))</f>
        <v>0</v>
      </c>
      <c r="BK19" s="13" t="n">
        <f aca="false">IF(OR(BK109=0,EW19=0),0,BK109*EW19/(BK109+EW19))</f>
        <v>0</v>
      </c>
      <c r="BL19" s="13" t="n">
        <f aca="false">IF(OR(BL109=0,EX19=0),0,BL109*EX19/(BL109+EX19))</f>
        <v>0</v>
      </c>
      <c r="BM19" s="13" t="n">
        <f aca="false">IF(OR(BM109=0,EY19=0),0,BM109*EY19/(BM109+EY19))</f>
        <v>0</v>
      </c>
      <c r="BN19" s="13" t="n">
        <f aca="false">IF(OR(BN109=0,EZ19=0),0,BN109*EZ19/(BN109+EZ19))</f>
        <v>0</v>
      </c>
      <c r="BO19" s="13" t="n">
        <f aca="false">IF(OR(BO109=0,FA19=0),0,BO109*FA19/(BO109+FA19))</f>
        <v>0</v>
      </c>
      <c r="BP19" s="13" t="n">
        <f aca="false">IF(OR(BP109=0,FB19=0),0,BP109*FB19/(BP109+FB19))</f>
        <v>0</v>
      </c>
      <c r="BQ19" s="13" t="n">
        <f aca="false">IF(OR(BQ109=0,FC19=0),0,BQ109*FC19/(BQ109+FC19))</f>
        <v>0</v>
      </c>
      <c r="BR19" s="13" t="n">
        <f aca="false">IF(OR(BR109=0,FD19=0),0,BR109*FD19/(BR109+FD19))</f>
        <v>0</v>
      </c>
      <c r="BS19" s="13" t="n">
        <f aca="false">IF(OR(BS109=0,FE19=0),0,BS109*FE19/(BS109+FE19))</f>
        <v>0</v>
      </c>
      <c r="BT19" s="13" t="n">
        <f aca="false">IF(OR(BT109=0,FF19=0),0,BT109*FF19/(BT109+FF19))</f>
        <v>0</v>
      </c>
      <c r="BU19" s="13" t="n">
        <f aca="false">IF(OR(BU109=0,FG19=0),0,BU109*FG19/(BU109+FG19))</f>
        <v>0</v>
      </c>
      <c r="BV19" s="13" t="n">
        <f aca="false">IF(OR(BV109=0,FH19=0),0,BV109*FH19/(BV109+FH19))</f>
        <v>0</v>
      </c>
      <c r="BW19" s="13" t="n">
        <f aca="false">IF(OR(BW109=0,FI19=0),0,BW109*FI19/(BW109+FI19))</f>
        <v>0</v>
      </c>
      <c r="BX19" s="13" t="n">
        <f aca="false">IF(OR(BX109=0,FJ19=0),0,BX109*FJ19/(BX109+FJ19))</f>
        <v>0</v>
      </c>
      <c r="BY19" s="13" t="n">
        <f aca="false">IF(OR(BY109=0,FK19=0),0,BY109*FK19/(BY109+FK19))</f>
        <v>0</v>
      </c>
      <c r="BZ19" s="13" t="n">
        <f aca="false">IF(OR(BZ109=0,FL19=0),0,BZ109*FL19/(BZ109+FL19))</f>
        <v>0</v>
      </c>
      <c r="CA19" s="13" t="n">
        <f aca="false">IF(OR(CA109=0,FM19=0),0,CA109*FM19/(CA109+FM19))</f>
        <v>0</v>
      </c>
      <c r="CB19" s="13" t="n">
        <f aca="false">IF(OR(CB109=0,FN19=0),0,CB109*FN19/(CB109+FN19))</f>
        <v>0</v>
      </c>
      <c r="CC19" s="13" t="n">
        <f aca="false">IF(OR(CC109=0,FO19=0),0,CC109*FO19/(CC109+FO19))</f>
        <v>0</v>
      </c>
      <c r="CD19" s="13" t="n">
        <f aca="false">IF(OR(CD109=0,FP19=0),0,CD109*FP19/(CD109+FP19))</f>
        <v>0</v>
      </c>
      <c r="CE19" s="13" t="n">
        <f aca="false">IF(OR(CE109=0,FQ19=0),0,CE109*FQ19/(CE109+FQ19))</f>
        <v>0</v>
      </c>
      <c r="CF19" s="13" t="n">
        <f aca="false">IF(OR(CF109=0,FR19=0),0,CF109*FR19/(CF109+FR19))</f>
        <v>0</v>
      </c>
      <c r="CG19" s="13" t="n">
        <f aca="false">IF(OR(CG109=0,FS19=0),0,CG109*FS19/(CG109+FS19))</f>
        <v>0</v>
      </c>
      <c r="CH19" s="13" t="n">
        <f aca="false">IF(OR(CH109=0,FT19=0),0,CH109*FT19/(CH109+FT19))</f>
        <v>0</v>
      </c>
      <c r="CI19" s="13" t="n">
        <f aca="false">IF(OR(CI109=0,FU19=0),0,CI109*FU19/(CI109+FU19))</f>
        <v>0</v>
      </c>
      <c r="CJ19" s="13" t="n">
        <f aca="false">IF(OR(CJ109=0,FV19=0),0,CJ109*FV19/(CJ109+FV19))</f>
        <v>0</v>
      </c>
      <c r="CK19" s="13" t="n">
        <f aca="false">IF(OR(CK109=0,FW19=0),0,CK109*FW19/(CK109+FW19))</f>
        <v>0</v>
      </c>
      <c r="CL19" s="13" t="n">
        <f aca="false">IF(OR(CL109=0,FX19=0),0,CL109*FX19/(CL109+FX19))</f>
        <v>0</v>
      </c>
      <c r="CM19" s="13" t="n">
        <f aca="false">IF(OR(CM109=0,FY19=0),0,CM109*FY19/(CM109+FY19))</f>
        <v>0</v>
      </c>
      <c r="CN19" s="13" t="n">
        <f aca="false">IF(OR(CN109=0,FZ19=0),0,CN109*FZ19/(CN109+FZ19))</f>
        <v>0</v>
      </c>
      <c r="CO19" s="13" t="n">
        <f aca="false">IF(OR(CO109=0,GA19=0),0,CO109*GA19/(CO109+GA19))</f>
        <v>0</v>
      </c>
      <c r="CP19" s="13" t="n">
        <f aca="false">IF(OR(CP109=0,GB19=0),0,CP109*GB19/(CP109+GB19))</f>
        <v>0</v>
      </c>
      <c r="CQ19" s="13" t="n">
        <f aca="false">IF(OR(CQ109=0,GC19=0),0,CQ109*GC19/(CQ109+GC19))</f>
        <v>0</v>
      </c>
      <c r="CR19" s="0" t="n">
        <f aca="false">IF(F$9=0,0,(SIN(F$12)*COS($E19)+SIN($E19)*COS(F$12))/SIN($E19)*F$9)</f>
        <v>0</v>
      </c>
      <c r="CS19" s="0" t="n">
        <f aca="false">IF(G$9=0,0,(SIN(G$12)*COS($E19)+SIN($E19)*COS(G$12))/SIN($E19)*G$9)</f>
        <v>0</v>
      </c>
      <c r="CT19" s="0" t="n">
        <f aca="false">IF(H$9=0,0,(SIN(H$12)*COS($E19)+SIN($E19)*COS(H$12))/SIN($E19)*H$9)</f>
        <v>0</v>
      </c>
      <c r="CU19" s="0" t="n">
        <f aca="false">IF(I$9=0,0,(SIN(I$12)*COS($E19)+SIN($E19)*COS(I$12))/SIN($E19)*I$9)</f>
        <v>0</v>
      </c>
      <c r="CV19" s="0" t="n">
        <f aca="false">IF(J$9=0,0,(SIN(J$12)*COS($E19)+SIN($E19)*COS(J$12))/SIN($E19)*J$9)</f>
        <v>0</v>
      </c>
      <c r="CW19" s="0" t="n">
        <f aca="false">IF(K$9=0,0,(SIN(K$12)*COS($E19)+SIN($E19)*COS(K$12))/SIN($E19)*K$9)</f>
        <v>0</v>
      </c>
      <c r="CX19" s="0" t="n">
        <f aca="false">IF(L$9=0,0,(SIN(L$12)*COS($E19)+SIN($E19)*COS(L$12))/SIN($E19)*L$9)</f>
        <v>0</v>
      </c>
      <c r="CY19" s="0" t="n">
        <f aca="false">IF(M$9=0,0,(SIN(M$12)*COS($E19)+SIN($E19)*COS(M$12))/SIN($E19)*M$9)</f>
        <v>0</v>
      </c>
      <c r="CZ19" s="0" t="n">
        <f aca="false">IF(N$9=0,0,(SIN(N$12)*COS($E19)+SIN($E19)*COS(N$12))/SIN($E19)*N$9)</f>
        <v>0</v>
      </c>
      <c r="DA19" s="0" t="n">
        <f aca="false">IF(O$9=0,0,(SIN(O$12)*COS($E19)+SIN($E19)*COS(O$12))/SIN($E19)*O$9)</f>
        <v>0</v>
      </c>
      <c r="DB19" s="0" t="n">
        <f aca="false">IF(P$9=0,0,(SIN(P$12)*COS($E19)+SIN($E19)*COS(P$12))/SIN($E19)*P$9)</f>
        <v>0</v>
      </c>
      <c r="DC19" s="0" t="n">
        <f aca="false">IF(Q$9=0,0,(SIN(Q$12)*COS($E19)+SIN($E19)*COS(Q$12))/SIN($E19)*Q$9)</f>
        <v>0</v>
      </c>
      <c r="DD19" s="0" t="n">
        <f aca="false">IF(R$9=0,0,(SIN(R$12)*COS($E19)+SIN($E19)*COS(R$12))/SIN($E19)*R$9)</f>
        <v>0</v>
      </c>
      <c r="DE19" s="0" t="n">
        <f aca="false">IF(S$9=0,0,(SIN(S$12)*COS($E19)+SIN($E19)*COS(S$12))/SIN($E19)*S$9)</f>
        <v>0</v>
      </c>
      <c r="DF19" s="0" t="n">
        <f aca="false">IF(T$9=0,0,(SIN(T$12)*COS($E19)+SIN($E19)*COS(T$12))/SIN($E19)*T$9)</f>
        <v>0</v>
      </c>
      <c r="DG19" s="0" t="n">
        <f aca="false">IF(U$9=0,0,(SIN(U$12)*COS($E19)+SIN($E19)*COS(U$12))/SIN($E19)*U$9)</f>
        <v>0</v>
      </c>
      <c r="DH19" s="0" t="n">
        <f aca="false">IF(V$9=0,0,(SIN(V$12)*COS($E19)+SIN($E19)*COS(V$12))/SIN($E19)*V$9)</f>
        <v>0</v>
      </c>
      <c r="DI19" s="0" t="n">
        <f aca="false">IF(W$9=0,0,(SIN(W$12)*COS($E19)+SIN($E19)*COS(W$12))/SIN($E19)*W$9)</f>
        <v>0</v>
      </c>
      <c r="DJ19" s="0" t="n">
        <f aca="false">IF(X$9=0,0,(SIN(X$12)*COS($E19)+SIN($E19)*COS(X$12))/SIN($E19)*X$9)</f>
        <v>0</v>
      </c>
      <c r="DK19" s="0" t="n">
        <f aca="false">IF(Y$9=0,0,(SIN(Y$12)*COS($E19)+SIN($E19)*COS(Y$12))/SIN($E19)*Y$9)</f>
        <v>0</v>
      </c>
      <c r="DL19" s="0" t="n">
        <f aca="false">IF(Z$9=0,0,(SIN(Z$12)*COS($E19)+SIN($E19)*COS(Z$12))/SIN($E19)*Z$9)</f>
        <v>0</v>
      </c>
      <c r="DM19" s="0" t="n">
        <f aca="false">IF(AA$9=0,0,(SIN(AA$12)*COS($E19)+SIN($E19)*COS(AA$12))/SIN($E19)*AA$9)</f>
        <v>0</v>
      </c>
      <c r="DN19" s="0" t="n">
        <f aca="false">IF(AB$9=0,0,(SIN(AB$12)*COS($E19)+SIN($E19)*COS(AB$12))/SIN($E19)*AB$9)</f>
        <v>0</v>
      </c>
      <c r="DO19" s="0" t="n">
        <f aca="false">IF(AC$9=0,0,(SIN(AC$12)*COS($E19)+SIN($E19)*COS(AC$12))/SIN($E19)*AC$9)</f>
        <v>0</v>
      </c>
      <c r="DP19" s="0" t="n">
        <f aca="false">IF(AD$9=0,0,(SIN(AD$12)*COS($E19)+SIN($E19)*COS(AD$12))/SIN($E19)*AD$9)</f>
        <v>0</v>
      </c>
      <c r="DQ19" s="0" t="n">
        <f aca="false">IF(AE$9=0,0,(SIN(AE$12)*COS($E19)+SIN($E19)*COS(AE$12))/SIN($E19)*AE$9)</f>
        <v>0</v>
      </c>
      <c r="DR19" s="0" t="n">
        <f aca="false">IF(AF$9=0,0,(SIN(AF$12)*COS($E19)+SIN($E19)*COS(AF$12))/SIN($E19)*AF$9)</f>
        <v>0</v>
      </c>
      <c r="DS19" s="0" t="n">
        <f aca="false">IF(AG$9=0,0,(SIN(AG$12)*COS($E19)+SIN($E19)*COS(AG$12))/SIN($E19)*AG$9)</f>
        <v>0</v>
      </c>
      <c r="DT19" s="0" t="n">
        <f aca="false">IF(AH$9=0,0,(SIN(AH$12)*COS($E19)+SIN($E19)*COS(AH$12))/SIN($E19)*AH$9)</f>
        <v>0</v>
      </c>
      <c r="DU19" s="0" t="n">
        <f aca="false">IF(AI$9=0,0,(SIN(AI$12)*COS($E19)+SIN($E19)*COS(AI$12))/SIN($E19)*AI$9)</f>
        <v>0</v>
      </c>
      <c r="DV19" s="0" t="n">
        <f aca="false">IF(AJ$9=0,0,(SIN(AJ$12)*COS($E19)+SIN($E19)*COS(AJ$12))/SIN($E19)*AJ$9)</f>
        <v>0</v>
      </c>
      <c r="DW19" s="0" t="n">
        <f aca="false">IF(AK$9=0,0,(SIN(AK$12)*COS($E19)+SIN($E19)*COS(AK$12))/SIN($E19)*AK$9)</f>
        <v>0</v>
      </c>
      <c r="DX19" s="0" t="n">
        <f aca="false">IF(AL$9=0,0,(SIN(AL$12)*COS($E19)+SIN($E19)*COS(AL$12))/SIN($E19)*AL$9)</f>
        <v>0</v>
      </c>
      <c r="DY19" s="0" t="n">
        <f aca="false">IF(AM$9=0,0,(SIN(AM$12)*COS($E19)+SIN($E19)*COS(AM$12))/SIN($E19)*AM$9)</f>
        <v>0</v>
      </c>
      <c r="DZ19" s="0" t="n">
        <f aca="false">IF(AN$9=0,0,(SIN(AN$12)*COS($E19)+SIN($E19)*COS(AN$12))/SIN($E19)*AN$9)</f>
        <v>0</v>
      </c>
      <c r="EA19" s="0" t="n">
        <f aca="false">IF(AO$9=0,0,(SIN(AO$12)*COS($E19)+SIN($E19)*COS(AO$12))/SIN($E19)*AO$9)</f>
        <v>0</v>
      </c>
      <c r="EB19" s="0" t="n">
        <f aca="false">IF(AP$9=0,0,(SIN(AP$12)*COS($E19)+SIN($E19)*COS(AP$12))/SIN($E19)*AP$9)</f>
        <v>22.1271522463394</v>
      </c>
      <c r="EC19" s="0" t="n">
        <f aca="false">IF(AQ$9=0,0,(SIN(AQ$12)*COS($E19)+SIN($E19)*COS(AQ$12))/SIN($E19)*AQ$9)</f>
        <v>25.7823555413315</v>
      </c>
      <c r="ED19" s="0" t="n">
        <f aca="false">IF(AR$9=0,0,(SIN(AR$12)*COS($E19)+SIN($E19)*COS(AR$12))/SIN($E19)*AR$9)</f>
        <v>29.546976063894</v>
      </c>
      <c r="EE19" s="0" t="n">
        <f aca="false">IF(AS$9=0,0,(SIN(AS$12)*COS($E19)+SIN($E19)*COS(AS$12))/SIN($E19)*AS$9)</f>
        <v>33.4178727791955</v>
      </c>
      <c r="EF19" s="0" t="n">
        <f aca="false">IF(AT$9=0,0,(SIN(AT$12)*COS($E19)+SIN($E19)*COS(AT$12))/SIN($E19)*AT$9)</f>
        <v>37.3918371653117</v>
      </c>
      <c r="EG19" s="0" t="n">
        <f aca="false">IF(AU$9=0,0,(SIN(AU$12)*COS($E19)+SIN($E19)*COS(AU$12))/SIN($E19)*AU$9)</f>
        <v>41.4655948087502</v>
      </c>
      <c r="EH19" s="0" t="n">
        <f aca="false">IF(AV$9=0,0,(SIN(AV$12)*COS($E19)+SIN($E19)*COS(AV$12))/SIN($E19)*AV$9)</f>
        <v>42.73015639565</v>
      </c>
      <c r="EI19" s="0" t="n">
        <f aca="false">IF(AW$9=0,0,(SIN(AW$12)*COS($E19)+SIN($E19)*COS(AW$12))/SIN($E19)*AW$9)</f>
        <v>44.000492264951</v>
      </c>
      <c r="EJ19" s="0" t="n">
        <f aca="false">IF(AX$9=0,0,(SIN(AX$12)*COS($E19)+SIN($E19)*COS(AX$12))/SIN($E19)*AX$9)</f>
        <v>45.2758353509882</v>
      </c>
      <c r="EK19" s="0" t="n">
        <f aca="false">IF(AY$9=0,0,(SIN(AY$12)*COS($E19)+SIN($E19)*COS(AY$12))/SIN($E19)*AY$9)</f>
        <v>46.5554114549267</v>
      </c>
      <c r="EL19" s="0" t="n">
        <f aca="false">IF(AZ$9=0,0,(SIN(AZ$12)*COS($E19)+SIN($E19)*COS(AZ$12))/SIN($E19)*AZ$9)</f>
        <v>47.8384395980835</v>
      </c>
      <c r="EM19" s="0" t="n">
        <f aca="false">IF(BA$9=0,0,(SIN(BA$12)*COS($E19)+SIN($E19)*COS(BA$12))/SIN($E19)*BA$9)</f>
        <v>48.9435680005123</v>
      </c>
      <c r="EN19" s="0" t="n">
        <f aca="false">IF(BB$9=0,0,(SIN(BB$12)*COS($E19)+SIN($E19)*COS(BB$12))/SIN($E19)*BB$9)</f>
        <v>50.0460434966166</v>
      </c>
      <c r="EO19" s="0" t="n">
        <f aca="false">IF(BC$9=0,0,(SIN(BC$12)*COS($E19)+SIN($E19)*COS(BC$12))/SIN($E19)*BC$9)</f>
        <v>51.1561182773271</v>
      </c>
      <c r="EP19" s="0" t="n">
        <f aca="false">IF(BD$9=0,0,(SIN(BD$12)*COS($E19)+SIN($E19)*COS(BD$12))/SIN($E19)*BD$9)</f>
        <v>52.3698810852468</v>
      </c>
      <c r="EQ19" s="0" t="n">
        <f aca="false">IF(BE$9=0,0,(SIN(BE$12)*COS($E19)+SIN($E19)*COS(BE$12))/SIN($E19)*BE$9)</f>
        <v>53.5817307121774</v>
      </c>
      <c r="ER19" s="0" t="n">
        <f aca="false">IF(BF$9=0,0,(SIN(BF$12)*COS($E19)+SIN($E19)*COS(BF$12))/SIN($E19)*BF$9)</f>
        <v>54.7909185845948</v>
      </c>
      <c r="ES19" s="0" t="n">
        <f aca="false">IF(BG$9=0,0,(SIN(BG$12)*COS($E19)+SIN($E19)*COS(BG$12))/SIN($E19)*BG$9)</f>
        <v>55.996692778876</v>
      </c>
      <c r="ET19" s="0" t="n">
        <f aca="false">IF(BH$9=0,0,(SIN(BH$12)*COS($E19)+SIN($E19)*COS(BH$12))/SIN($E19)*BH$9)</f>
        <v>57.1982983671886</v>
      </c>
      <c r="EU19" s="0" t="n">
        <f aca="false">IF(BI$9=0,0,(SIN(BI$12)*COS($E19)+SIN($E19)*COS(BI$12))/SIN($E19)*BI$9)</f>
        <v>58.3949777655269</v>
      </c>
      <c r="EV19" s="0" t="n">
        <f aca="false">IF(BJ$9=0,0,(SIN(BJ$12)*COS($E19)+SIN($E19)*COS(BJ$12))/SIN($E19)*BJ$9)</f>
        <v>59.585971083754</v>
      </c>
      <c r="EW19" s="0" t="n">
        <f aca="false">IF(BK$9=0,0,(SIN(BK$12)*COS($E19)+SIN($E19)*COS(BK$12))/SIN($E19)*BK$9)</f>
        <v>60.7705164775043</v>
      </c>
      <c r="EX19" s="0" t="n">
        <f aca="false">IF(BL$9=0,0,(SIN(BL$12)*COS($E19)+SIN($E19)*COS(BL$12))/SIN($E19)*BL$9)</f>
        <v>61.9478505018057</v>
      </c>
      <c r="EY19" s="0" t="n">
        <f aca="false">IF(BM$9=0,0,(SIN(BM$12)*COS($E19)+SIN($E19)*COS(BM$12))/SIN($E19)*BM$9)</f>
        <v>63.1172084662745</v>
      </c>
      <c r="EZ19" s="0" t="n">
        <f aca="false">IF(BN$9=0,0,(SIN(BN$12)*COS($E19)+SIN($E19)*COS(BN$12))/SIN($E19)*BN$9)</f>
        <v>64.2778247917385</v>
      </c>
      <c r="FA19" s="0" t="n">
        <f aca="false">IF(BO$9=0,0,(SIN(BO$12)*COS($E19)+SIN($E19)*COS(BO$12))/SIN($E19)*BO$9)</f>
        <v>65.4289333681401</v>
      </c>
      <c r="FB19" s="0" t="n">
        <f aca="false">IF(BP$9=0,0,(SIN(BP$12)*COS($E19)+SIN($E19)*COS(BP$12))/SIN($E19)*BP$9)</f>
        <v>70.1073880312397</v>
      </c>
      <c r="FC19" s="0" t="n">
        <f aca="false">IF(BQ$9=0,0,(SIN(BQ$12)*COS($E19)+SIN($E19)*COS(BQ$12))/SIN($E19)*BQ$9)</f>
        <v>74.8211244951453</v>
      </c>
      <c r="FD19" s="0" t="n">
        <f aca="false">IF(BR$9=0,0,(SIN(BR$12)*COS($E19)+SIN($E19)*COS(BR$12))/SIN($E19)*BR$9)</f>
        <v>79.5661232699451</v>
      </c>
      <c r="FE19" s="0" t="n">
        <f aca="false">IF(BS$9=0,0,(SIN(BS$12)*COS($E19)+SIN($E19)*COS(BS$12))/SIN($E19)*BS$9)</f>
        <v>84.3383388776906</v>
      </c>
      <c r="FF19" s="0" t="n">
        <f aca="false">IF(BT$9=0,0,(SIN(BT$12)*COS($E19)+SIN($E19)*COS(BT$12))/SIN($E19)*BT$9)</f>
        <v>89.1337018767045</v>
      </c>
      <c r="FG19" s="0" t="n">
        <f aca="false">IF(BU$9=0,0,(SIN(BU$12)*COS($E19)+SIN($E19)*COS(BU$12))/SIN($E19)*BU$9)</f>
        <v>93.7619725575329</v>
      </c>
      <c r="FH19" s="0" t="n">
        <f aca="false">IF(BV$9=0,0,(SIN(BV$12)*COS($E19)+SIN($E19)*COS(BV$12))/SIN($E19)*BV$9)</f>
        <v>98.4033815940192</v>
      </c>
      <c r="FI19" s="0" t="n">
        <f aca="false">IF(BW$9=0,0,(SIN(BW$12)*COS($E19)+SIN($E19)*COS(BW$12))/SIN($E19)*BW$9)</f>
        <v>103.053970848714</v>
      </c>
      <c r="FJ19" s="0" t="n">
        <f aca="false">IF(BX$9=0,0,(SIN(BX$12)*COS($E19)+SIN($E19)*COS(BX$12))/SIN($E19)*BX$9)</f>
        <v>107.70976746084</v>
      </c>
      <c r="FK19" s="0" t="n">
        <f aca="false">IF(BY$9=0,0,(SIN(BY$12)*COS($E19)+SIN($E19)*COS(BY$12))/SIN($E19)*BY$9)</f>
        <v>112.366785835123</v>
      </c>
      <c r="FL19" s="0" t="n">
        <f aca="false">IF(BZ$9=0,0,(SIN(BZ$12)*COS($E19)+SIN($E19)*COS(BZ$12))/SIN($E19)*BZ$9)</f>
        <v>113.571985372881</v>
      </c>
      <c r="FM19" s="0" t="n">
        <f aca="false">IF(CA$9=0,0,(SIN(CA$12)*COS($E19)+SIN($E19)*COS(CA$12))/SIN($E19)*CA$9)</f>
        <v>114.748054777677</v>
      </c>
      <c r="FN19" s="0" t="n">
        <f aca="false">IF(CB$9=0,0,(SIN(CB$12)*COS($E19)+SIN($E19)*COS(CB$12))/SIN($E19)*CB$9)</f>
        <v>115.894144301379</v>
      </c>
      <c r="FO19" s="0" t="n">
        <f aca="false">IF(CC$9=0,0,(SIN(CC$12)*COS($E19)+SIN($E19)*COS(CC$12))/SIN($E19)*CC$9)</f>
        <v>117.009411813048</v>
      </c>
      <c r="FP19" s="0" t="n">
        <f aca="false">IF(CD$9=0,0,(SIN(CD$12)*COS($E19)+SIN($E19)*COS(CD$12))/SIN($E19)*CD$9)</f>
        <v>118.093023205632</v>
      </c>
      <c r="FQ19" s="0" t="n">
        <f aca="false">IF(CE$9=0,0,(SIN(CE$12)*COS($E19)+SIN($E19)*COS(CE$12))/SIN($E19)*CE$9)</f>
        <v>119.062547216532</v>
      </c>
      <c r="FR19" s="0" t="n">
        <f aca="false">IF(CF$9=0,0,(SIN(CF$12)*COS($E19)+SIN($E19)*COS(CF$12))/SIN($E19)*CF$9)</f>
        <v>119.998498058447</v>
      </c>
      <c r="FS19" s="0" t="n">
        <f aca="false">IF(CG$9=0,0,(SIN(CG$12)*COS($E19)+SIN($E19)*COS(CG$12))/SIN($E19)*CG$9)</f>
        <v>120.900142814056</v>
      </c>
      <c r="FT19" s="0" t="n">
        <f aca="false">IF(CH$9=0,0,(SIN(CH$12)*COS($E19)+SIN($E19)*COS(CH$12))/SIN($E19)*CH$9)</f>
        <v>121.766758331662</v>
      </c>
      <c r="FU19" s="0" t="n">
        <f aca="false">IF(CI$9=0,0,(SIN(CI$12)*COS($E19)+SIN($E19)*COS(CI$12))/SIN($E19)*CI$9)</f>
        <v>122.59763158209</v>
      </c>
      <c r="FV19" s="0" t="n">
        <f aca="false">IF(CJ$9=0,0,(SIN(CJ$12)*COS($E19)+SIN($E19)*COS(CJ$12))/SIN($E19)*CJ$9)</f>
        <v>123.063889640292</v>
      </c>
      <c r="FW19" s="0" t="n">
        <f aca="false">IF(CK$9=0,0,(SIN(CK$12)*COS($E19)+SIN($E19)*COS(CK$12))/SIN($E19)*CK$9)</f>
        <v>123.492911174283</v>
      </c>
      <c r="FX19" s="0" t="n">
        <f aca="false">IF(CL$9=0,0,(SIN(CL$12)*COS($E19)+SIN($E19)*COS(CL$12))/SIN($E19)*CL$9)</f>
        <v>123.884315571227</v>
      </c>
      <c r="FY19" s="0" t="n">
        <f aca="false">IF(CM$9=0,0,(SIN(CM$12)*COS($E19)+SIN($E19)*COS(CM$12))/SIN($E19)*CM$9)</f>
        <v>124.237733676834</v>
      </c>
      <c r="FZ19" s="0" t="n">
        <f aca="false">IF(CN$9=0,0,(SIN(CN$12)*COS($E19)+SIN($E19)*COS(CN$12))/SIN($E19)*CN$9)</f>
        <v>124.552807983935</v>
      </c>
      <c r="GA19" s="0" t="n">
        <f aca="false">IF(CO$9=0,0,(SIN(CO$12)*COS($E19)+SIN($E19)*COS(CO$12))/SIN($E19)*CO$9)</f>
        <v>124.174351150253</v>
      </c>
      <c r="GB19" s="0" t="n">
        <f aca="false">IF(CP$9=0,0,(SIN(CP$12)*COS($E19)+SIN($E19)*COS(CP$12))/SIN($E19)*CP$9)</f>
        <v>123.758668978535</v>
      </c>
      <c r="GC19" s="0" t="n">
        <f aca="false">IF(CQ$9=0,0,(SIN(CQ$12)*COS($E19)+SIN($E19)*COS(CQ$12))/SIN($E19)*CQ$9)</f>
        <v>123.306037590253</v>
      </c>
    </row>
    <row r="20" customFormat="false" ht="12.8" hidden="true" customHeight="false" outlineLevel="0" collapsed="false">
      <c r="A20" s="0" t="n">
        <f aca="false">MAX($F20:$CQ20)</f>
        <v>0</v>
      </c>
      <c r="B20" s="91" t="n">
        <f aca="false">IF(ISNA(INDEX(vmg!$B$6:$B$151,MATCH($C20,vmg!$F$6:$F$151,0))),IF(ISNA(INDEX(vmg!$B$6:$B$151,MATCH($C20,vmg!$D$6:$D$151,0))),0,INDEX(vmg!$B$6:$B$151,MATCH($C20,vmg!$D$6:$D$151,0))),INDEX(vmg!$B$6:$B$151,MATCH($C20,vmg!$F$6:$F$151,0)))</f>
        <v>0</v>
      </c>
      <c r="C20" s="2" t="n">
        <f aca="false">MOD(Best +D20,360)</f>
        <v>22</v>
      </c>
      <c r="D20" s="2" t="n">
        <f aca="false">D19+1</f>
        <v>8</v>
      </c>
      <c r="E20" s="1" t="n">
        <f aca="false">D20*PI()/180</f>
        <v>0.139626340159546</v>
      </c>
      <c r="F20" s="13" t="n">
        <f aca="false">IF(OR(F110=0,CR20=0),0,F110*CR20/(F110+CR20))</f>
        <v>0</v>
      </c>
      <c r="G20" s="13" t="n">
        <f aca="false">IF(OR(G110=0,CS20=0),0,G110*CS20/(G110+CS20))</f>
        <v>0</v>
      </c>
      <c r="H20" s="13" t="n">
        <f aca="false">IF(OR(H110=0,CT20=0),0,H110*CT20/(H110+CT20))</f>
        <v>0</v>
      </c>
      <c r="I20" s="13" t="n">
        <f aca="false">IF(OR(I110=0,CU20=0),0,I110*CU20/(I110+CU20))</f>
        <v>0</v>
      </c>
      <c r="J20" s="13" t="n">
        <f aca="false">IF(OR(J110=0,CV20=0),0,J110*CV20/(J110+CV20))</f>
        <v>0</v>
      </c>
      <c r="K20" s="13" t="n">
        <f aca="false">IF(OR(K110=0,CW20=0),0,K110*CW20/(K110+CW20))</f>
        <v>0</v>
      </c>
      <c r="L20" s="13" t="n">
        <f aca="false">IF(OR(L110=0,CX20=0),0,L110*CX20/(L110+CX20))</f>
        <v>0</v>
      </c>
      <c r="M20" s="13" t="n">
        <f aca="false">IF(OR(M110=0,CY20=0),0,M110*CY20/(M110+CY20))</f>
        <v>0</v>
      </c>
      <c r="N20" s="13" t="n">
        <f aca="false">IF(OR(N110=0,CZ20=0),0,N110*CZ20/(N110+CZ20))</f>
        <v>0</v>
      </c>
      <c r="O20" s="13" t="n">
        <f aca="false">IF(OR(O110=0,DA20=0),0,O110*DA20/(O110+DA20))</f>
        <v>0</v>
      </c>
      <c r="P20" s="13" t="n">
        <f aca="false">IF(OR(P110=0,DB20=0),0,P110*DB20/(P110+DB20))</f>
        <v>0</v>
      </c>
      <c r="Q20" s="13" t="n">
        <f aca="false">IF(OR(Q110=0,DC20=0),0,Q110*DC20/(Q110+DC20))</f>
        <v>0</v>
      </c>
      <c r="R20" s="13" t="n">
        <f aca="false">IF(OR(R110=0,DD20=0),0,R110*DD20/(R110+DD20))</f>
        <v>0</v>
      </c>
      <c r="S20" s="13" t="n">
        <f aca="false">IF(OR(S110=0,DE20=0),0,S110*DE20/(S110+DE20))</f>
        <v>0</v>
      </c>
      <c r="T20" s="13" t="n">
        <f aca="false">IF(OR(T110=0,DF20=0),0,T110*DF20/(T110+DF20))</f>
        <v>0</v>
      </c>
      <c r="U20" s="13" t="n">
        <f aca="false">IF(OR(U110=0,DG20=0),0,U110*DG20/(U110+DG20))</f>
        <v>0</v>
      </c>
      <c r="V20" s="13" t="n">
        <f aca="false">IF(OR(V110=0,DH20=0),0,V110*DH20/(V110+DH20))</f>
        <v>0</v>
      </c>
      <c r="W20" s="13" t="n">
        <f aca="false">IF(OR(W110=0,DI20=0),0,W110*DI20/(W110+DI20))</f>
        <v>0</v>
      </c>
      <c r="X20" s="13" t="n">
        <f aca="false">IF(OR(X110=0,DJ20=0),0,X110*DJ20/(X110+DJ20))</f>
        <v>0</v>
      </c>
      <c r="Y20" s="13" t="n">
        <f aca="false">IF(OR(Y110=0,DK20=0),0,Y110*DK20/(Y110+DK20))</f>
        <v>0</v>
      </c>
      <c r="Z20" s="13" t="n">
        <f aca="false">IF(OR(Z110=0,DL20=0),0,Z110*DL20/(Z110+DL20))</f>
        <v>0</v>
      </c>
      <c r="AA20" s="13" t="n">
        <f aca="false">IF(OR(AA110=0,DM20=0),0,AA110*DM20/(AA110+DM20))</f>
        <v>0</v>
      </c>
      <c r="AB20" s="13" t="n">
        <f aca="false">IF(OR(AB110=0,DN20=0),0,AB110*DN20/(AB110+DN20))</f>
        <v>0</v>
      </c>
      <c r="AC20" s="13" t="n">
        <f aca="false">IF(OR(AC110=0,DO20=0),0,AC110*DO20/(AC110+DO20))</f>
        <v>0</v>
      </c>
      <c r="AD20" s="13" t="n">
        <f aca="false">IF(OR(AD110=0,DP20=0),0,AD110*DP20/(AD110+DP20))</f>
        <v>0</v>
      </c>
      <c r="AE20" s="13" t="n">
        <f aca="false">IF(OR(AE110=0,DQ20=0),0,AE110*DQ20/(AE110+DQ20))</f>
        <v>0</v>
      </c>
      <c r="AF20" s="13" t="n">
        <f aca="false">IF(OR(AF110=0,DR20=0),0,AF110*DR20/(AF110+DR20))</f>
        <v>0</v>
      </c>
      <c r="AG20" s="13" t="n">
        <f aca="false">IF(OR(AG110=0,DS20=0),0,AG110*DS20/(AG110+DS20))</f>
        <v>0</v>
      </c>
      <c r="AH20" s="13" t="n">
        <f aca="false">IF(OR(AH110=0,DT20=0),0,AH110*DT20/(AH110+DT20))</f>
        <v>0</v>
      </c>
      <c r="AI20" s="13" t="n">
        <f aca="false">IF(OR(AI110=0,DU20=0),0,AI110*DU20/(AI110+DU20))</f>
        <v>0</v>
      </c>
      <c r="AJ20" s="13" t="n">
        <f aca="false">IF(OR(AJ110=0,DV20=0),0,AJ110*DV20/(AJ110+DV20))</f>
        <v>0</v>
      </c>
      <c r="AK20" s="13" t="n">
        <f aca="false">IF(OR(AK110=0,DW20=0),0,AK110*DW20/(AK110+DW20))</f>
        <v>0</v>
      </c>
      <c r="AL20" s="13" t="n">
        <f aca="false">IF(OR(AL110=0,DX20=0),0,AL110*DX20/(AL110+DX20))</f>
        <v>0</v>
      </c>
      <c r="AM20" s="13" t="n">
        <f aca="false">IF(OR(AM110=0,DY20=0),0,AM110*DY20/(AM110+DY20))</f>
        <v>0</v>
      </c>
      <c r="AN20" s="13" t="n">
        <f aca="false">IF(OR(AN110=0,DZ20=0),0,AN110*DZ20/(AN110+DZ20))</f>
        <v>0</v>
      </c>
      <c r="AO20" s="13" t="n">
        <f aca="false">IF(OR(AO110=0,EA20=0),0,AO110*EA20/(AO110+EA20))</f>
        <v>0</v>
      </c>
      <c r="AP20" s="13" t="n">
        <f aca="false">IF(OR(AP110=0,EB20=0),0,AP110*EB20/(AP110+EB20))</f>
        <v>0</v>
      </c>
      <c r="AQ20" s="13" t="n">
        <f aca="false">IF(OR(AQ110=0,EC20=0),0,AQ110*EC20/(AQ110+EC20))</f>
        <v>0</v>
      </c>
      <c r="AR20" s="13" t="n">
        <f aca="false">IF(OR(AR110=0,ED20=0),0,AR110*ED20/(AR110+ED20))</f>
        <v>0</v>
      </c>
      <c r="AS20" s="13" t="n">
        <f aca="false">IF(OR(AS110=0,EE20=0),0,AS110*EE20/(AS110+EE20))</f>
        <v>0</v>
      </c>
      <c r="AT20" s="13" t="n">
        <f aca="false">IF(OR(AT110=0,EF20=0),0,AT110*EF20/(AT110+EF20))</f>
        <v>0</v>
      </c>
      <c r="AU20" s="13" t="n">
        <f aca="false">IF(OR(AU110=0,EG20=0),0,AU110*EG20/(AU110+EG20))</f>
        <v>0</v>
      </c>
      <c r="AV20" s="13" t="n">
        <f aca="false">IF(OR(AV110=0,EH20=0),0,AV110*EH20/(AV110+EH20))</f>
        <v>0</v>
      </c>
      <c r="AW20" s="13" t="n">
        <f aca="false">IF(OR(AW110=0,EI20=0),0,AW110*EI20/(AW110+EI20))</f>
        <v>0</v>
      </c>
      <c r="AX20" s="13" t="n">
        <f aca="false">IF(OR(AX110=0,EJ20=0),0,AX110*EJ20/(AX110+EJ20))</f>
        <v>0</v>
      </c>
      <c r="AY20" s="13" t="n">
        <f aca="false">IF(OR(AY110=0,EK20=0),0,AY110*EK20/(AY110+EK20))</f>
        <v>0</v>
      </c>
      <c r="AZ20" s="13" t="n">
        <f aca="false">IF(OR(AZ110=0,EL20=0),0,AZ110*EL20/(AZ110+EL20))</f>
        <v>0</v>
      </c>
      <c r="BA20" s="13" t="n">
        <f aca="false">IF(OR(BA110=0,EM20=0),0,BA110*EM20/(BA110+EM20))</f>
        <v>0</v>
      </c>
      <c r="BB20" s="13" t="n">
        <f aca="false">IF(OR(BB110=0,EN20=0),0,BB110*EN20/(BB110+EN20))</f>
        <v>0</v>
      </c>
      <c r="BC20" s="13" t="n">
        <f aca="false">IF(OR(BC110=0,EO20=0),0,BC110*EO20/(BC110+EO20))</f>
        <v>0</v>
      </c>
      <c r="BD20" s="13" t="n">
        <f aca="false">IF(OR(BD110=0,EP20=0),0,BD110*EP20/(BD110+EP20))</f>
        <v>0</v>
      </c>
      <c r="BE20" s="13" t="n">
        <f aca="false">IF(OR(BE110=0,EQ20=0),0,BE110*EQ20/(BE110+EQ20))</f>
        <v>0</v>
      </c>
      <c r="BF20" s="13" t="n">
        <f aca="false">IF(OR(BF110=0,ER20=0),0,BF110*ER20/(BF110+ER20))</f>
        <v>0</v>
      </c>
      <c r="BG20" s="13" t="n">
        <f aca="false">IF(OR(BG110=0,ES20=0),0,BG110*ES20/(BG110+ES20))</f>
        <v>0</v>
      </c>
      <c r="BH20" s="13" t="n">
        <f aca="false">IF(OR(BH110=0,ET20=0),0,BH110*ET20/(BH110+ET20))</f>
        <v>0</v>
      </c>
      <c r="BI20" s="13" t="n">
        <f aca="false">IF(OR(BI110=0,EU20=0),0,BI110*EU20/(BI110+EU20))</f>
        <v>0</v>
      </c>
      <c r="BJ20" s="13" t="n">
        <f aca="false">IF(OR(BJ110=0,EV20=0),0,BJ110*EV20/(BJ110+EV20))</f>
        <v>0</v>
      </c>
      <c r="BK20" s="13" t="n">
        <f aca="false">IF(OR(BK110=0,EW20=0),0,BK110*EW20/(BK110+EW20))</f>
        <v>0</v>
      </c>
      <c r="BL20" s="13" t="n">
        <f aca="false">IF(OR(BL110=0,EX20=0),0,BL110*EX20/(BL110+EX20))</f>
        <v>0</v>
      </c>
      <c r="BM20" s="13" t="n">
        <f aca="false">IF(OR(BM110=0,EY20=0),0,BM110*EY20/(BM110+EY20))</f>
        <v>0</v>
      </c>
      <c r="BN20" s="13" t="n">
        <f aca="false">IF(OR(BN110=0,EZ20=0),0,BN110*EZ20/(BN110+EZ20))</f>
        <v>0</v>
      </c>
      <c r="BO20" s="13" t="n">
        <f aca="false">IF(OR(BO110=0,FA20=0),0,BO110*FA20/(BO110+FA20))</f>
        <v>0</v>
      </c>
      <c r="BP20" s="13" t="n">
        <f aca="false">IF(OR(BP110=0,FB20=0),0,BP110*FB20/(BP110+FB20))</f>
        <v>0</v>
      </c>
      <c r="BQ20" s="13" t="n">
        <f aca="false">IF(OR(BQ110=0,FC20=0),0,BQ110*FC20/(BQ110+FC20))</f>
        <v>0</v>
      </c>
      <c r="BR20" s="13" t="n">
        <f aca="false">IF(OR(BR110=0,FD20=0),0,BR110*FD20/(BR110+FD20))</f>
        <v>0</v>
      </c>
      <c r="BS20" s="13" t="n">
        <f aca="false">IF(OR(BS110=0,FE20=0),0,BS110*FE20/(BS110+FE20))</f>
        <v>0</v>
      </c>
      <c r="BT20" s="13" t="n">
        <f aca="false">IF(OR(BT110=0,FF20=0),0,BT110*FF20/(BT110+FF20))</f>
        <v>0</v>
      </c>
      <c r="BU20" s="13" t="n">
        <f aca="false">IF(OR(BU110=0,FG20=0),0,BU110*FG20/(BU110+FG20))</f>
        <v>0</v>
      </c>
      <c r="BV20" s="13" t="n">
        <f aca="false">IF(OR(BV110=0,FH20=0),0,BV110*FH20/(BV110+FH20))</f>
        <v>0</v>
      </c>
      <c r="BW20" s="13" t="n">
        <f aca="false">IF(OR(BW110=0,FI20=0),0,BW110*FI20/(BW110+FI20))</f>
        <v>0</v>
      </c>
      <c r="BX20" s="13" t="n">
        <f aca="false">IF(OR(BX110=0,FJ20=0),0,BX110*FJ20/(BX110+FJ20))</f>
        <v>0</v>
      </c>
      <c r="BY20" s="13" t="n">
        <f aca="false">IF(OR(BY110=0,FK20=0),0,BY110*FK20/(BY110+FK20))</f>
        <v>0</v>
      </c>
      <c r="BZ20" s="13" t="n">
        <f aca="false">IF(OR(BZ110=0,FL20=0),0,BZ110*FL20/(BZ110+FL20))</f>
        <v>0</v>
      </c>
      <c r="CA20" s="13" t="n">
        <f aca="false">IF(OR(CA110=0,FM20=0),0,CA110*FM20/(CA110+FM20))</f>
        <v>0</v>
      </c>
      <c r="CB20" s="13" t="n">
        <f aca="false">IF(OR(CB110=0,FN20=0),0,CB110*FN20/(CB110+FN20))</f>
        <v>0</v>
      </c>
      <c r="CC20" s="13" t="n">
        <f aca="false">IF(OR(CC110=0,FO20=0),0,CC110*FO20/(CC110+FO20))</f>
        <v>0</v>
      </c>
      <c r="CD20" s="13" t="n">
        <f aca="false">IF(OR(CD110=0,FP20=0),0,CD110*FP20/(CD110+FP20))</f>
        <v>0</v>
      </c>
      <c r="CE20" s="13" t="n">
        <f aca="false">IF(OR(CE110=0,FQ20=0),0,CE110*FQ20/(CE110+FQ20))</f>
        <v>0</v>
      </c>
      <c r="CF20" s="13" t="n">
        <f aca="false">IF(OR(CF110=0,FR20=0),0,CF110*FR20/(CF110+FR20))</f>
        <v>0</v>
      </c>
      <c r="CG20" s="13" t="n">
        <f aca="false">IF(OR(CG110=0,FS20=0),0,CG110*FS20/(CG110+FS20))</f>
        <v>0</v>
      </c>
      <c r="CH20" s="13" t="n">
        <f aca="false">IF(OR(CH110=0,FT20=0),0,CH110*FT20/(CH110+FT20))</f>
        <v>0</v>
      </c>
      <c r="CI20" s="13" t="n">
        <f aca="false">IF(OR(CI110=0,FU20=0),0,CI110*FU20/(CI110+FU20))</f>
        <v>0</v>
      </c>
      <c r="CJ20" s="13" t="n">
        <f aca="false">IF(OR(CJ110=0,FV20=0),0,CJ110*FV20/(CJ110+FV20))</f>
        <v>0</v>
      </c>
      <c r="CK20" s="13" t="n">
        <f aca="false">IF(OR(CK110=0,FW20=0),0,CK110*FW20/(CK110+FW20))</f>
        <v>0</v>
      </c>
      <c r="CL20" s="13" t="n">
        <f aca="false">IF(OR(CL110=0,FX20=0),0,CL110*FX20/(CL110+FX20))</f>
        <v>0</v>
      </c>
      <c r="CM20" s="13" t="n">
        <f aca="false">IF(OR(CM110=0,FY20=0),0,CM110*FY20/(CM110+FY20))</f>
        <v>0</v>
      </c>
      <c r="CN20" s="13" t="n">
        <f aca="false">IF(OR(CN110=0,FZ20=0),0,CN110*FZ20/(CN110+FZ20))</f>
        <v>0</v>
      </c>
      <c r="CO20" s="13" t="n">
        <f aca="false">IF(OR(CO110=0,GA20=0),0,CO110*GA20/(CO110+GA20))</f>
        <v>0</v>
      </c>
      <c r="CP20" s="13" t="n">
        <f aca="false">IF(OR(CP110=0,GB20=0),0,CP110*GB20/(CP110+GB20))</f>
        <v>0</v>
      </c>
      <c r="CQ20" s="13" t="n">
        <f aca="false">IF(OR(CQ110=0,GC20=0),0,CQ110*GC20/(CQ110+GC20))</f>
        <v>0</v>
      </c>
      <c r="CR20" s="0" t="n">
        <f aca="false">IF(F$9=0,0,(SIN(F$12)*COS($E20)+SIN($E20)*COS(F$12))/SIN($E20)*F$9)</f>
        <v>0</v>
      </c>
      <c r="CS20" s="0" t="n">
        <f aca="false">IF(G$9=0,0,(SIN(G$12)*COS($E20)+SIN($E20)*COS(G$12))/SIN($E20)*G$9)</f>
        <v>0</v>
      </c>
      <c r="CT20" s="0" t="n">
        <f aca="false">IF(H$9=0,0,(SIN(H$12)*COS($E20)+SIN($E20)*COS(H$12))/SIN($E20)*H$9)</f>
        <v>0</v>
      </c>
      <c r="CU20" s="0" t="n">
        <f aca="false">IF(I$9=0,0,(SIN(I$12)*COS($E20)+SIN($E20)*COS(I$12))/SIN($E20)*I$9)</f>
        <v>0</v>
      </c>
      <c r="CV20" s="0" t="n">
        <f aca="false">IF(J$9=0,0,(SIN(J$12)*COS($E20)+SIN($E20)*COS(J$12))/SIN($E20)*J$9)</f>
        <v>0</v>
      </c>
      <c r="CW20" s="0" t="n">
        <f aca="false">IF(K$9=0,0,(SIN(K$12)*COS($E20)+SIN($E20)*COS(K$12))/SIN($E20)*K$9)</f>
        <v>0</v>
      </c>
      <c r="CX20" s="0" t="n">
        <f aca="false">IF(L$9=0,0,(SIN(L$12)*COS($E20)+SIN($E20)*COS(L$12))/SIN($E20)*L$9)</f>
        <v>0</v>
      </c>
      <c r="CY20" s="0" t="n">
        <f aca="false">IF(M$9=0,0,(SIN(M$12)*COS($E20)+SIN($E20)*COS(M$12))/SIN($E20)*M$9)</f>
        <v>0</v>
      </c>
      <c r="CZ20" s="0" t="n">
        <f aca="false">IF(N$9=0,0,(SIN(N$12)*COS($E20)+SIN($E20)*COS(N$12))/SIN($E20)*N$9)</f>
        <v>0</v>
      </c>
      <c r="DA20" s="0" t="n">
        <f aca="false">IF(O$9=0,0,(SIN(O$12)*COS($E20)+SIN($E20)*COS(O$12))/SIN($E20)*O$9)</f>
        <v>0</v>
      </c>
      <c r="DB20" s="0" t="n">
        <f aca="false">IF(P$9=0,0,(SIN(P$12)*COS($E20)+SIN($E20)*COS(P$12))/SIN($E20)*P$9)</f>
        <v>0</v>
      </c>
      <c r="DC20" s="0" t="n">
        <f aca="false">IF(Q$9=0,0,(SIN(Q$12)*COS($E20)+SIN($E20)*COS(Q$12))/SIN($E20)*Q$9)</f>
        <v>0</v>
      </c>
      <c r="DD20" s="0" t="n">
        <f aca="false">IF(R$9=0,0,(SIN(R$12)*COS($E20)+SIN($E20)*COS(R$12))/SIN($E20)*R$9)</f>
        <v>0</v>
      </c>
      <c r="DE20" s="0" t="n">
        <f aca="false">IF(S$9=0,0,(SIN(S$12)*COS($E20)+SIN($E20)*COS(S$12))/SIN($E20)*S$9)</f>
        <v>0</v>
      </c>
      <c r="DF20" s="0" t="n">
        <f aca="false">IF(T$9=0,0,(SIN(T$12)*COS($E20)+SIN($E20)*COS(T$12))/SIN($E20)*T$9)</f>
        <v>0</v>
      </c>
      <c r="DG20" s="0" t="n">
        <f aca="false">IF(U$9=0,0,(SIN(U$12)*COS($E20)+SIN($E20)*COS(U$12))/SIN($E20)*U$9)</f>
        <v>0</v>
      </c>
      <c r="DH20" s="0" t="n">
        <f aca="false">IF(V$9=0,0,(SIN(V$12)*COS($E20)+SIN($E20)*COS(V$12))/SIN($E20)*V$9)</f>
        <v>0</v>
      </c>
      <c r="DI20" s="0" t="n">
        <f aca="false">IF(W$9=0,0,(SIN(W$12)*COS($E20)+SIN($E20)*COS(W$12))/SIN($E20)*W$9)</f>
        <v>0</v>
      </c>
      <c r="DJ20" s="0" t="n">
        <f aca="false">IF(X$9=0,0,(SIN(X$12)*COS($E20)+SIN($E20)*COS(X$12))/SIN($E20)*X$9)</f>
        <v>0</v>
      </c>
      <c r="DK20" s="0" t="n">
        <f aca="false">IF(Y$9=0,0,(SIN(Y$12)*COS($E20)+SIN($E20)*COS(Y$12))/SIN($E20)*Y$9)</f>
        <v>0</v>
      </c>
      <c r="DL20" s="0" t="n">
        <f aca="false">IF(Z$9=0,0,(SIN(Z$12)*COS($E20)+SIN($E20)*COS(Z$12))/SIN($E20)*Z$9)</f>
        <v>0</v>
      </c>
      <c r="DM20" s="0" t="n">
        <f aca="false">IF(AA$9=0,0,(SIN(AA$12)*COS($E20)+SIN($E20)*COS(AA$12))/SIN($E20)*AA$9)</f>
        <v>0</v>
      </c>
      <c r="DN20" s="0" t="n">
        <f aca="false">IF(AB$9=0,0,(SIN(AB$12)*COS($E20)+SIN($E20)*COS(AB$12))/SIN($E20)*AB$9)</f>
        <v>0</v>
      </c>
      <c r="DO20" s="0" t="n">
        <f aca="false">IF(AC$9=0,0,(SIN(AC$12)*COS($E20)+SIN($E20)*COS(AC$12))/SIN($E20)*AC$9)</f>
        <v>0</v>
      </c>
      <c r="DP20" s="0" t="n">
        <f aca="false">IF(AD$9=0,0,(SIN(AD$12)*COS($E20)+SIN($E20)*COS(AD$12))/SIN($E20)*AD$9)</f>
        <v>0</v>
      </c>
      <c r="DQ20" s="0" t="n">
        <f aca="false">IF(AE$9=0,0,(SIN(AE$12)*COS($E20)+SIN($E20)*COS(AE$12))/SIN($E20)*AE$9)</f>
        <v>0</v>
      </c>
      <c r="DR20" s="0" t="n">
        <f aca="false">IF(AF$9=0,0,(SIN(AF$12)*COS($E20)+SIN($E20)*COS(AF$12))/SIN($E20)*AF$9)</f>
        <v>0</v>
      </c>
      <c r="DS20" s="0" t="n">
        <f aca="false">IF(AG$9=0,0,(SIN(AG$12)*COS($E20)+SIN($E20)*COS(AG$12))/SIN($E20)*AG$9)</f>
        <v>0</v>
      </c>
      <c r="DT20" s="0" t="n">
        <f aca="false">IF(AH$9=0,0,(SIN(AH$12)*COS($E20)+SIN($E20)*COS(AH$12))/SIN($E20)*AH$9)</f>
        <v>0</v>
      </c>
      <c r="DU20" s="0" t="n">
        <f aca="false">IF(AI$9=0,0,(SIN(AI$12)*COS($E20)+SIN($E20)*COS(AI$12))/SIN($E20)*AI$9)</f>
        <v>0</v>
      </c>
      <c r="DV20" s="0" t="n">
        <f aca="false">IF(AJ$9=0,0,(SIN(AJ$12)*COS($E20)+SIN($E20)*COS(AJ$12))/SIN($E20)*AJ$9)</f>
        <v>0</v>
      </c>
      <c r="DW20" s="0" t="n">
        <f aca="false">IF(AK$9=0,0,(SIN(AK$12)*COS($E20)+SIN($E20)*COS(AK$12))/SIN($E20)*AK$9)</f>
        <v>0</v>
      </c>
      <c r="DX20" s="0" t="n">
        <f aca="false">IF(AL$9=0,0,(SIN(AL$12)*COS($E20)+SIN($E20)*COS(AL$12))/SIN($E20)*AL$9)</f>
        <v>0</v>
      </c>
      <c r="DY20" s="0" t="n">
        <f aca="false">IF(AM$9=0,0,(SIN(AM$12)*COS($E20)+SIN($E20)*COS(AM$12))/SIN($E20)*AM$9)</f>
        <v>0</v>
      </c>
      <c r="DZ20" s="0" t="n">
        <f aca="false">IF(AN$9=0,0,(SIN(AN$12)*COS($E20)+SIN($E20)*COS(AN$12))/SIN($E20)*AN$9)</f>
        <v>0</v>
      </c>
      <c r="EA20" s="0" t="n">
        <f aca="false">IF(AO$9=0,0,(SIN(AO$12)*COS($E20)+SIN($E20)*COS(AO$12))/SIN($E20)*AO$9)</f>
        <v>0</v>
      </c>
      <c r="EB20" s="0" t="n">
        <f aca="false">IF(AP$9=0,0,(SIN(AP$12)*COS($E20)+SIN($E20)*COS(AP$12))/SIN($E20)*AP$9)</f>
        <v>19.7357045136403</v>
      </c>
      <c r="EC20" s="0" t="n">
        <f aca="false">IF(AQ$9=0,0,(SIN(AQ$12)*COS($E20)+SIN($E20)*COS(AQ$12))/SIN($E20)*AQ$9)</f>
        <v>22.9813474773459</v>
      </c>
      <c r="ED20" s="0" t="n">
        <f aca="false">IF(AR$9=0,0,(SIN(AR$12)*COS($E20)+SIN($E20)*COS(AR$12))/SIN($E20)*AR$9)</f>
        <v>26.320933959039</v>
      </c>
      <c r="EE20" s="0" t="n">
        <f aca="false">IF(AS$9=0,0,(SIN(AS$12)*COS($E20)+SIN($E20)*COS(AS$12))/SIN($E20)*AS$9)</f>
        <v>29.751669600832</v>
      </c>
      <c r="EF20" s="0" t="n">
        <f aca="false">IF(AT$9=0,0,(SIN(AT$12)*COS($E20)+SIN($E20)*COS(AT$12))/SIN($E20)*AT$9)</f>
        <v>33.2707020727605</v>
      </c>
      <c r="EG20" s="0" t="n">
        <f aca="false">IF(AU$9=0,0,(SIN(AU$12)*COS($E20)+SIN($E20)*COS(AU$12))/SIN($E20)*AU$9)</f>
        <v>36.8751224921506</v>
      </c>
      <c r="EH20" s="0" t="n">
        <f aca="false">IF(AV$9=0,0,(SIN(AV$12)*COS($E20)+SIN($E20)*COS(AV$12))/SIN($E20)*AV$9)</f>
        <v>37.9793697277583</v>
      </c>
      <c r="EI20" s="0" t="n">
        <f aca="false">IF(AW$9=0,0,(SIN(AW$12)*COS($E20)+SIN($E20)*COS(AW$12))/SIN($E20)*AW$9)</f>
        <v>39.088169284665</v>
      </c>
      <c r="EJ20" s="0" t="n">
        <f aca="false">IF(AX$9=0,0,(SIN(AX$12)*COS($E20)+SIN($E20)*COS(AX$12))/SIN($E20)*AX$9)</f>
        <v>40.2008456520139</v>
      </c>
      <c r="EK20" s="0" t="n">
        <f aca="false">IF(AY$9=0,0,(SIN(AY$12)*COS($E20)+SIN($E20)*COS(AY$12))/SIN($E20)*AY$9)</f>
        <v>41.3167173302439</v>
      </c>
      <c r="EL20" s="0" t="n">
        <f aca="false">IF(AZ$9=0,0,(SIN(AZ$12)*COS($E20)+SIN($E20)*COS(AZ$12))/SIN($E20)*AZ$9)</f>
        <v>42.4350971430302</v>
      </c>
      <c r="EM20" s="0" t="n">
        <f aca="false">IF(BA$9=0,0,(SIN(BA$12)*COS($E20)+SIN($E20)*COS(BA$12))/SIN($E20)*BA$9)</f>
        <v>43.3951974230053</v>
      </c>
      <c r="EN20" s="0" t="n">
        <f aca="false">IF(BB$9=0,0,(SIN(BB$12)*COS($E20)+SIN($E20)*COS(BB$12))/SIN($E20)*BB$9)</f>
        <v>44.3525516614524</v>
      </c>
      <c r="EO20" s="0" t="n">
        <f aca="false">IF(BC$9=0,0,(SIN(BC$12)*COS($E20)+SIN($E20)*COS(BC$12))/SIN($E20)*BC$9)</f>
        <v>45.316247374263</v>
      </c>
      <c r="EP20" s="0" t="n">
        <f aca="false">IF(BD$9=0,0,(SIN(BD$12)*COS($E20)+SIN($E20)*COS(BD$12))/SIN($E20)*BD$9)</f>
        <v>46.3713603220082</v>
      </c>
      <c r="EQ20" s="0" t="n">
        <f aca="false">IF(BE$9=0,0,(SIN(BE$12)*COS($E20)+SIN($E20)*COS(BE$12))/SIN($E20)*BE$9)</f>
        <v>47.4243095100694</v>
      </c>
      <c r="ER20" s="0" t="n">
        <f aca="false">IF(BF$9=0,0,(SIN(BF$12)*COS($E20)+SIN($E20)*COS(BF$12))/SIN($E20)*BF$9)</f>
        <v>48.4744382998019</v>
      </c>
      <c r="ES20" s="0" t="n">
        <f aca="false">IF(BG$9=0,0,(SIN(BG$12)*COS($E20)+SIN($E20)*COS(BG$12))/SIN($E20)*BG$9)</f>
        <v>49.5210873704399</v>
      </c>
      <c r="ET20" s="0" t="n">
        <f aca="false">IF(BH$9=0,0,(SIN(BH$12)*COS($E20)+SIN($E20)*COS(BH$12))/SIN($E20)*BH$9)</f>
        <v>50.5635950233293</v>
      </c>
      <c r="EU20" s="0" t="n">
        <f aca="false">IF(BI$9=0,0,(SIN(BI$12)*COS($E20)+SIN($E20)*COS(BI$12))/SIN($E20)*BI$9)</f>
        <v>51.6012974879315</v>
      </c>
      <c r="EV20" s="0" t="n">
        <f aca="false">IF(BJ$9=0,0,(SIN(BJ$12)*COS($E20)+SIN($E20)*COS(BJ$12))/SIN($E20)*BJ$9)</f>
        <v>52.6335292294746</v>
      </c>
      <c r="EW20" s="0" t="n">
        <f aca="false">IF(BK$9=0,0,(SIN(BK$12)*COS($E20)+SIN($E20)*COS(BK$12))/SIN($E20)*BK$9)</f>
        <v>53.6596232581243</v>
      </c>
      <c r="EX20" s="0" t="n">
        <f aca="false">IF(BL$9=0,0,(SIN(BL$12)*COS($E20)+SIN($E20)*COS(BL$12))/SIN($E20)*BL$9)</f>
        <v>54.6789114395494</v>
      </c>
      <c r="EY20" s="0" t="n">
        <f aca="false">IF(BM$9=0,0,(SIN(BM$12)*COS($E20)+SIN($E20)*COS(BM$12))/SIN($E20)*BM$9)</f>
        <v>55.6907248067537</v>
      </c>
      <c r="EZ20" s="0" t="n">
        <f aca="false">IF(BN$9=0,0,(SIN(BN$12)*COS($E20)+SIN($E20)*COS(BN$12))/SIN($E20)*BN$9)</f>
        <v>56.6943938730477</v>
      </c>
      <c r="FA20" s="0" t="n">
        <f aca="false">IF(BO$9=0,0,(SIN(BO$12)*COS($E20)+SIN($E20)*COS(BO$12))/SIN($E20)*BO$9)</f>
        <v>57.6892489460283</v>
      </c>
      <c r="FB20" s="0" t="n">
        <f aca="false">IF(BP$9=0,0,(SIN(BP$12)*COS($E20)+SIN($E20)*COS(BP$12))/SIN($E20)*BP$9)</f>
        <v>61.7926802491535</v>
      </c>
      <c r="FC20" s="0" t="n">
        <f aca="false">IF(BQ$9=0,0,(SIN(BQ$12)*COS($E20)+SIN($E20)*COS(BQ$12))/SIN($E20)*BQ$9)</f>
        <v>65.9246218334837</v>
      </c>
      <c r="FD20" s="0" t="n">
        <f aca="false">IF(BR$9=0,0,(SIN(BR$12)*COS($E20)+SIN($E20)*COS(BR$12))/SIN($E20)*BR$9)</f>
        <v>70.0815382421637</v>
      </c>
      <c r="FE20" s="0" t="n">
        <f aca="false">IF(BS$9=0,0,(SIN(BS$12)*COS($E20)+SIN($E20)*COS(BS$12))/SIN($E20)*BS$9)</f>
        <v>74.2598726862403</v>
      </c>
      <c r="FF20" s="0" t="n">
        <f aca="false">IF(BT$9=0,0,(SIN(BT$12)*COS($E20)+SIN($E20)*COS(BT$12))/SIN($E20)*BT$9)</f>
        <v>78.4560488258181</v>
      </c>
      <c r="FG20" s="0" t="n">
        <f aca="false">IF(BU$9=0,0,(SIN(BU$12)*COS($E20)+SIN($E20)*COS(BU$12))/SIN($E20)*BU$9)</f>
        <v>82.5026776227264</v>
      </c>
      <c r="FH20" s="0" t="n">
        <f aca="false">IF(BV$9=0,0,(SIN(BV$12)*COS($E20)+SIN($E20)*COS(BV$12))/SIN($E20)*BV$9)</f>
        <v>86.5584619219176</v>
      </c>
      <c r="FI20" s="0" t="n">
        <f aca="false">IF(BW$9=0,0,(SIN(BW$12)*COS($E20)+SIN($E20)*COS(BW$12))/SIN($E20)*BW$9)</f>
        <v>90.6199278707821</v>
      </c>
      <c r="FJ20" s="0" t="n">
        <f aca="false">IF(BX$9=0,0,(SIN(BX$12)*COS($E20)+SIN($E20)*COS(BX$12))/SIN($E20)*BX$9)</f>
        <v>94.6835901238334</v>
      </c>
      <c r="FK20" s="0" t="n">
        <f aca="false">IF(BY$9=0,0,(SIN(BY$12)*COS($E20)+SIN($E20)*COS(BY$12))/SIN($E20)*BY$9)</f>
        <v>98.7459535891975</v>
      </c>
      <c r="FL20" s="0" t="n">
        <f aca="false">IF(BZ$9=0,0,(SIN(BZ$12)*COS($E20)+SIN($E20)*COS(BZ$12))/SIN($E20)*BZ$9)</f>
        <v>99.7735138592377</v>
      </c>
      <c r="FM20" s="0" t="n">
        <f aca="false">IF(CA$9=0,0,(SIN(CA$12)*COS($E20)+SIN($E20)*COS(CA$12))/SIN($E20)*CA$9)</f>
        <v>100.775037271573</v>
      </c>
      <c r="FN20" s="0" t="n">
        <f aca="false">IF(CB$9=0,0,(SIN(CB$12)*COS($E20)+SIN($E20)*COS(CB$12))/SIN($E20)*CB$9)</f>
        <v>101.749787030094</v>
      </c>
      <c r="FO20" s="0" t="n">
        <f aca="false">IF(CC$9=0,0,(SIN(CC$12)*COS($E20)+SIN($E20)*COS(CC$12))/SIN($E20)*CC$9)</f>
        <v>102.697033299102</v>
      </c>
      <c r="FP20" s="0" t="n">
        <f aca="false">IF(CD$9=0,0,(SIN(CD$12)*COS($E20)+SIN($E20)*COS(CD$12))/SIN($E20)*CD$9)</f>
        <v>103.616053557489</v>
      </c>
      <c r="FQ20" s="0" t="n">
        <f aca="false">IF(CE$9=0,0,(SIN(CE$12)*COS($E20)+SIN($E20)*COS(CE$12))/SIN($E20)*CE$9)</f>
        <v>104.434553407911</v>
      </c>
      <c r="FR20" s="0" t="n">
        <f aca="false">IF(CF$9=0,0,(SIN(CF$12)*COS($E20)+SIN($E20)*COS(CF$12))/SIN($E20)*CF$9)</f>
        <v>105.223208772335</v>
      </c>
      <c r="FS20" s="0" t="n">
        <f aca="false">IF(CG$9=0,0,(SIN(CG$12)*COS($E20)+SIN($E20)*COS(CG$12))/SIN($E20)*CG$9)</f>
        <v>105.981386680156</v>
      </c>
      <c r="FT20" s="0" t="n">
        <f aca="false">IF(CH$9=0,0,(SIN(CH$12)*COS($E20)+SIN($E20)*COS(CH$12))/SIN($E20)*CH$9)</f>
        <v>106.708462964874</v>
      </c>
      <c r="FU20" s="0" t="n">
        <f aca="false">IF(CI$9=0,0,(SIN(CI$12)*COS($E20)+SIN($E20)*COS(CI$12))/SIN($E20)*CI$9)</f>
        <v>107.403822573999</v>
      </c>
      <c r="FV20" s="0" t="n">
        <f aca="false">IF(CJ$9=0,0,(SIN(CJ$12)*COS($E20)+SIN($E20)*COS(CJ$12))/SIN($E20)*CJ$9)</f>
        <v>107.779448014916</v>
      </c>
      <c r="FW20" s="0" t="n">
        <f aca="false">IF(CK$9=0,0,(SIN(CK$12)*COS($E20)+SIN($E20)*COS(CK$12))/SIN($E20)*CK$9)</f>
        <v>108.122242791885</v>
      </c>
      <c r="FX20" s="0" t="n">
        <f aca="false">IF(CL$9=0,0,(SIN(CL$12)*COS($E20)+SIN($E20)*COS(CL$12))/SIN($E20)*CL$9)</f>
        <v>108.431883631871</v>
      </c>
      <c r="FY20" s="0" t="n">
        <f aca="false">IF(CM$9=0,0,(SIN(CM$12)*COS($E20)+SIN($E20)*COS(CM$12))/SIN($E20)*CM$9)</f>
        <v>108.708057427513</v>
      </c>
      <c r="FZ20" s="0" t="n">
        <f aca="false">IF(CN$9=0,0,(SIN(CN$12)*COS($E20)+SIN($E20)*COS(CN$12))/SIN($E20)*CN$9)</f>
        <v>108.950461399148</v>
      </c>
      <c r="GA20" s="0" t="n">
        <f aca="false">IF(CO$9=0,0,(SIN(CO$12)*COS($E20)+SIN($E20)*COS(CO$12))/SIN($E20)*CO$9)</f>
        <v>108.586166908706</v>
      </c>
      <c r="GB20" s="0" t="n">
        <f aca="false">IF(CP$9=0,0,(SIN(CP$12)*COS($E20)+SIN($E20)*COS(CP$12))/SIN($E20)*CP$9)</f>
        <v>108.189451783475</v>
      </c>
      <c r="GC20" s="0" t="n">
        <f aca="false">IF(CQ$9=0,0,(SIN(CQ$12)*COS($E20)+SIN($E20)*COS(CQ$12))/SIN($E20)*CQ$9)</f>
        <v>107.760567579821</v>
      </c>
    </row>
    <row r="21" customFormat="false" ht="12.8" hidden="true" customHeight="false" outlineLevel="0" collapsed="false">
      <c r="A21" s="0" t="n">
        <f aca="false">MAX($F21:$CQ21)</f>
        <v>0</v>
      </c>
      <c r="B21" s="91" t="n">
        <f aca="false">IF(ISNA(INDEX(vmg!$B$6:$B$151,MATCH($C21,vmg!$F$6:$F$151,0))),IF(ISNA(INDEX(vmg!$B$6:$B$151,MATCH($C21,vmg!$D$6:$D$151,0))),0,INDEX(vmg!$B$6:$B$151,MATCH($C21,vmg!$D$6:$D$151,0))),INDEX(vmg!$B$6:$B$151,MATCH($C21,vmg!$F$6:$F$151,0)))</f>
        <v>0</v>
      </c>
      <c r="C21" s="2" t="n">
        <f aca="false">MOD(Best +D21,360)</f>
        <v>23</v>
      </c>
      <c r="D21" s="2" t="n">
        <f aca="false">D20+1</f>
        <v>9</v>
      </c>
      <c r="E21" s="1" t="n">
        <f aca="false">D21*PI()/180</f>
        <v>0.15707963267949</v>
      </c>
      <c r="F21" s="13" t="n">
        <f aca="false">IF(OR(F111=0,CR21=0),0,F111*CR21/(F111+CR21))</f>
        <v>0</v>
      </c>
      <c r="G21" s="13" t="n">
        <f aca="false">IF(OR(G111=0,CS21=0),0,G111*CS21/(G111+CS21))</f>
        <v>0</v>
      </c>
      <c r="H21" s="13" t="n">
        <f aca="false">IF(OR(H111=0,CT21=0),0,H111*CT21/(H111+CT21))</f>
        <v>0</v>
      </c>
      <c r="I21" s="13" t="n">
        <f aca="false">IF(OR(I111=0,CU21=0),0,I111*CU21/(I111+CU21))</f>
        <v>0</v>
      </c>
      <c r="J21" s="13" t="n">
        <f aca="false">IF(OR(J111=0,CV21=0),0,J111*CV21/(J111+CV21))</f>
        <v>0</v>
      </c>
      <c r="K21" s="13" t="n">
        <f aca="false">IF(OR(K111=0,CW21=0),0,K111*CW21/(K111+CW21))</f>
        <v>0</v>
      </c>
      <c r="L21" s="13" t="n">
        <f aca="false">IF(OR(L111=0,CX21=0),0,L111*CX21/(L111+CX21))</f>
        <v>0</v>
      </c>
      <c r="M21" s="13" t="n">
        <f aca="false">IF(OR(M111=0,CY21=0),0,M111*CY21/(M111+CY21))</f>
        <v>0</v>
      </c>
      <c r="N21" s="13" t="n">
        <f aca="false">IF(OR(N111=0,CZ21=0),0,N111*CZ21/(N111+CZ21))</f>
        <v>0</v>
      </c>
      <c r="O21" s="13" t="n">
        <f aca="false">IF(OR(O111=0,DA21=0),0,O111*DA21/(O111+DA21))</f>
        <v>0</v>
      </c>
      <c r="P21" s="13" t="n">
        <f aca="false">IF(OR(P111=0,DB21=0),0,P111*DB21/(P111+DB21))</f>
        <v>0</v>
      </c>
      <c r="Q21" s="13" t="n">
        <f aca="false">IF(OR(Q111=0,DC21=0),0,Q111*DC21/(Q111+DC21))</f>
        <v>0</v>
      </c>
      <c r="R21" s="13" t="n">
        <f aca="false">IF(OR(R111=0,DD21=0),0,R111*DD21/(R111+DD21))</f>
        <v>0</v>
      </c>
      <c r="S21" s="13" t="n">
        <f aca="false">IF(OR(S111=0,DE21=0),0,S111*DE21/(S111+DE21))</f>
        <v>0</v>
      </c>
      <c r="T21" s="13" t="n">
        <f aca="false">IF(OR(T111=0,DF21=0),0,T111*DF21/(T111+DF21))</f>
        <v>0</v>
      </c>
      <c r="U21" s="13" t="n">
        <f aca="false">IF(OR(U111=0,DG21=0),0,U111*DG21/(U111+DG21))</f>
        <v>0</v>
      </c>
      <c r="V21" s="13" t="n">
        <f aca="false">IF(OR(V111=0,DH21=0),0,V111*DH21/(V111+DH21))</f>
        <v>0</v>
      </c>
      <c r="W21" s="13" t="n">
        <f aca="false">IF(OR(W111=0,DI21=0),0,W111*DI21/(W111+DI21))</f>
        <v>0</v>
      </c>
      <c r="X21" s="13" t="n">
        <f aca="false">IF(OR(X111=0,DJ21=0),0,X111*DJ21/(X111+DJ21))</f>
        <v>0</v>
      </c>
      <c r="Y21" s="13" t="n">
        <f aca="false">IF(OR(Y111=0,DK21=0),0,Y111*DK21/(Y111+DK21))</f>
        <v>0</v>
      </c>
      <c r="Z21" s="13" t="n">
        <f aca="false">IF(OR(Z111=0,DL21=0),0,Z111*DL21/(Z111+DL21))</f>
        <v>0</v>
      </c>
      <c r="AA21" s="13" t="n">
        <f aca="false">IF(OR(AA111=0,DM21=0),0,AA111*DM21/(AA111+DM21))</f>
        <v>0</v>
      </c>
      <c r="AB21" s="13" t="n">
        <f aca="false">IF(OR(AB111=0,DN21=0),0,AB111*DN21/(AB111+DN21))</f>
        <v>0</v>
      </c>
      <c r="AC21" s="13" t="n">
        <f aca="false">IF(OR(AC111=0,DO21=0),0,AC111*DO21/(AC111+DO21))</f>
        <v>0</v>
      </c>
      <c r="AD21" s="13" t="n">
        <f aca="false">IF(OR(AD111=0,DP21=0),0,AD111*DP21/(AD111+DP21))</f>
        <v>0</v>
      </c>
      <c r="AE21" s="13" t="n">
        <f aca="false">IF(OR(AE111=0,DQ21=0),0,AE111*DQ21/(AE111+DQ21))</f>
        <v>0</v>
      </c>
      <c r="AF21" s="13" t="n">
        <f aca="false">IF(OR(AF111=0,DR21=0),0,AF111*DR21/(AF111+DR21))</f>
        <v>0</v>
      </c>
      <c r="AG21" s="13" t="n">
        <f aca="false">IF(OR(AG111=0,DS21=0),0,AG111*DS21/(AG111+DS21))</f>
        <v>0</v>
      </c>
      <c r="AH21" s="13" t="n">
        <f aca="false">IF(OR(AH111=0,DT21=0),0,AH111*DT21/(AH111+DT21))</f>
        <v>0</v>
      </c>
      <c r="AI21" s="13" t="n">
        <f aca="false">IF(OR(AI111=0,DU21=0),0,AI111*DU21/(AI111+DU21))</f>
        <v>0</v>
      </c>
      <c r="AJ21" s="13" t="n">
        <f aca="false">IF(OR(AJ111=0,DV21=0),0,AJ111*DV21/(AJ111+DV21))</f>
        <v>0</v>
      </c>
      <c r="AK21" s="13" t="n">
        <f aca="false">IF(OR(AK111=0,DW21=0),0,AK111*DW21/(AK111+DW21))</f>
        <v>0</v>
      </c>
      <c r="AL21" s="13" t="n">
        <f aca="false">IF(OR(AL111=0,DX21=0),0,AL111*DX21/(AL111+DX21))</f>
        <v>0</v>
      </c>
      <c r="AM21" s="13" t="n">
        <f aca="false">IF(OR(AM111=0,DY21=0),0,AM111*DY21/(AM111+DY21))</f>
        <v>0</v>
      </c>
      <c r="AN21" s="13" t="n">
        <f aca="false">IF(OR(AN111=0,DZ21=0),0,AN111*DZ21/(AN111+DZ21))</f>
        <v>0</v>
      </c>
      <c r="AO21" s="13" t="n">
        <f aca="false">IF(OR(AO111=0,EA21=0),0,AO111*EA21/(AO111+EA21))</f>
        <v>0</v>
      </c>
      <c r="AP21" s="13" t="n">
        <f aca="false">IF(OR(AP111=0,EB21=0),0,AP111*EB21/(AP111+EB21))</f>
        <v>0</v>
      </c>
      <c r="AQ21" s="13" t="n">
        <f aca="false">IF(OR(AQ111=0,EC21=0),0,AQ111*EC21/(AQ111+EC21))</f>
        <v>0</v>
      </c>
      <c r="AR21" s="13" t="n">
        <f aca="false">IF(OR(AR111=0,ED21=0),0,AR111*ED21/(AR111+ED21))</f>
        <v>0</v>
      </c>
      <c r="AS21" s="13" t="n">
        <f aca="false">IF(OR(AS111=0,EE21=0),0,AS111*EE21/(AS111+EE21))</f>
        <v>0</v>
      </c>
      <c r="AT21" s="13" t="n">
        <f aca="false">IF(OR(AT111=0,EF21=0),0,AT111*EF21/(AT111+EF21))</f>
        <v>0</v>
      </c>
      <c r="AU21" s="13" t="n">
        <f aca="false">IF(OR(AU111=0,EG21=0),0,AU111*EG21/(AU111+EG21))</f>
        <v>0</v>
      </c>
      <c r="AV21" s="13" t="n">
        <f aca="false">IF(OR(AV111=0,EH21=0),0,AV111*EH21/(AV111+EH21))</f>
        <v>0</v>
      </c>
      <c r="AW21" s="13" t="n">
        <f aca="false">IF(OR(AW111=0,EI21=0),0,AW111*EI21/(AW111+EI21))</f>
        <v>0</v>
      </c>
      <c r="AX21" s="13" t="n">
        <f aca="false">IF(OR(AX111=0,EJ21=0),0,AX111*EJ21/(AX111+EJ21))</f>
        <v>0</v>
      </c>
      <c r="AY21" s="13" t="n">
        <f aca="false">IF(OR(AY111=0,EK21=0),0,AY111*EK21/(AY111+EK21))</f>
        <v>0</v>
      </c>
      <c r="AZ21" s="13" t="n">
        <f aca="false">IF(OR(AZ111=0,EL21=0),0,AZ111*EL21/(AZ111+EL21))</f>
        <v>0</v>
      </c>
      <c r="BA21" s="13" t="n">
        <f aca="false">IF(OR(BA111=0,EM21=0),0,BA111*EM21/(BA111+EM21))</f>
        <v>0</v>
      </c>
      <c r="BB21" s="13" t="n">
        <f aca="false">IF(OR(BB111=0,EN21=0),0,BB111*EN21/(BB111+EN21))</f>
        <v>0</v>
      </c>
      <c r="BC21" s="13" t="n">
        <f aca="false">IF(OR(BC111=0,EO21=0),0,BC111*EO21/(BC111+EO21))</f>
        <v>0</v>
      </c>
      <c r="BD21" s="13" t="n">
        <f aca="false">IF(OR(BD111=0,EP21=0),0,BD111*EP21/(BD111+EP21))</f>
        <v>0</v>
      </c>
      <c r="BE21" s="13" t="n">
        <f aca="false">IF(OR(BE111=0,EQ21=0),0,BE111*EQ21/(BE111+EQ21))</f>
        <v>0</v>
      </c>
      <c r="BF21" s="13" t="n">
        <f aca="false">IF(OR(BF111=0,ER21=0),0,BF111*ER21/(BF111+ER21))</f>
        <v>0</v>
      </c>
      <c r="BG21" s="13" t="n">
        <f aca="false">IF(OR(BG111=0,ES21=0),0,BG111*ES21/(BG111+ES21))</f>
        <v>0</v>
      </c>
      <c r="BH21" s="13" t="n">
        <f aca="false">IF(OR(BH111=0,ET21=0),0,BH111*ET21/(BH111+ET21))</f>
        <v>0</v>
      </c>
      <c r="BI21" s="13" t="n">
        <f aca="false">IF(OR(BI111=0,EU21=0),0,BI111*EU21/(BI111+EU21))</f>
        <v>0</v>
      </c>
      <c r="BJ21" s="13" t="n">
        <f aca="false">IF(OR(BJ111=0,EV21=0),0,BJ111*EV21/(BJ111+EV21))</f>
        <v>0</v>
      </c>
      <c r="BK21" s="13" t="n">
        <f aca="false">IF(OR(BK111=0,EW21=0),0,BK111*EW21/(BK111+EW21))</f>
        <v>0</v>
      </c>
      <c r="BL21" s="13" t="n">
        <f aca="false">IF(OR(BL111=0,EX21=0),0,BL111*EX21/(BL111+EX21))</f>
        <v>0</v>
      </c>
      <c r="BM21" s="13" t="n">
        <f aca="false">IF(OR(BM111=0,EY21=0),0,BM111*EY21/(BM111+EY21))</f>
        <v>0</v>
      </c>
      <c r="BN21" s="13" t="n">
        <f aca="false">IF(OR(BN111=0,EZ21=0),0,BN111*EZ21/(BN111+EZ21))</f>
        <v>0</v>
      </c>
      <c r="BO21" s="13" t="n">
        <f aca="false">IF(OR(BO111=0,FA21=0),0,BO111*FA21/(BO111+FA21))</f>
        <v>0</v>
      </c>
      <c r="BP21" s="13" t="n">
        <f aca="false">IF(OR(BP111=0,FB21=0),0,BP111*FB21/(BP111+FB21))</f>
        <v>0</v>
      </c>
      <c r="BQ21" s="13" t="n">
        <f aca="false">IF(OR(BQ111=0,FC21=0),0,BQ111*FC21/(BQ111+FC21))</f>
        <v>0</v>
      </c>
      <c r="BR21" s="13" t="n">
        <f aca="false">IF(OR(BR111=0,FD21=0),0,BR111*FD21/(BR111+FD21))</f>
        <v>0</v>
      </c>
      <c r="BS21" s="13" t="n">
        <f aca="false">IF(OR(BS111=0,FE21=0),0,BS111*FE21/(BS111+FE21))</f>
        <v>0</v>
      </c>
      <c r="BT21" s="13" t="n">
        <f aca="false">IF(OR(BT111=0,FF21=0),0,BT111*FF21/(BT111+FF21))</f>
        <v>0</v>
      </c>
      <c r="BU21" s="13" t="n">
        <f aca="false">IF(OR(BU111=0,FG21=0),0,BU111*FG21/(BU111+FG21))</f>
        <v>0</v>
      </c>
      <c r="BV21" s="13" t="n">
        <f aca="false">IF(OR(BV111=0,FH21=0),0,BV111*FH21/(BV111+FH21))</f>
        <v>0</v>
      </c>
      <c r="BW21" s="13" t="n">
        <f aca="false">IF(OR(BW111=0,FI21=0),0,BW111*FI21/(BW111+FI21))</f>
        <v>0</v>
      </c>
      <c r="BX21" s="13" t="n">
        <f aca="false">IF(OR(BX111=0,FJ21=0),0,BX111*FJ21/(BX111+FJ21))</f>
        <v>0</v>
      </c>
      <c r="BY21" s="13" t="n">
        <f aca="false">IF(OR(BY111=0,FK21=0),0,BY111*FK21/(BY111+FK21))</f>
        <v>0</v>
      </c>
      <c r="BZ21" s="13" t="n">
        <f aca="false">IF(OR(BZ111=0,FL21=0),0,BZ111*FL21/(BZ111+FL21))</f>
        <v>0</v>
      </c>
      <c r="CA21" s="13" t="n">
        <f aca="false">IF(OR(CA111=0,FM21=0),0,CA111*FM21/(CA111+FM21))</f>
        <v>0</v>
      </c>
      <c r="CB21" s="13" t="n">
        <f aca="false">IF(OR(CB111=0,FN21=0),0,CB111*FN21/(CB111+FN21))</f>
        <v>0</v>
      </c>
      <c r="CC21" s="13" t="n">
        <f aca="false">IF(OR(CC111=0,FO21=0),0,CC111*FO21/(CC111+FO21))</f>
        <v>0</v>
      </c>
      <c r="CD21" s="13" t="n">
        <f aca="false">IF(OR(CD111=0,FP21=0),0,CD111*FP21/(CD111+FP21))</f>
        <v>0</v>
      </c>
      <c r="CE21" s="13" t="n">
        <f aca="false">IF(OR(CE111=0,FQ21=0),0,CE111*FQ21/(CE111+FQ21))</f>
        <v>0</v>
      </c>
      <c r="CF21" s="13" t="n">
        <f aca="false">IF(OR(CF111=0,FR21=0),0,CF111*FR21/(CF111+FR21))</f>
        <v>0</v>
      </c>
      <c r="CG21" s="13" t="n">
        <f aca="false">IF(OR(CG111=0,FS21=0),0,CG111*FS21/(CG111+FS21))</f>
        <v>0</v>
      </c>
      <c r="CH21" s="13" t="n">
        <f aca="false">IF(OR(CH111=0,FT21=0),0,CH111*FT21/(CH111+FT21))</f>
        <v>0</v>
      </c>
      <c r="CI21" s="13" t="n">
        <f aca="false">IF(OR(CI111=0,FU21=0),0,CI111*FU21/(CI111+FU21))</f>
        <v>0</v>
      </c>
      <c r="CJ21" s="13" t="n">
        <f aca="false">IF(OR(CJ111=0,FV21=0),0,CJ111*FV21/(CJ111+FV21))</f>
        <v>0</v>
      </c>
      <c r="CK21" s="13" t="n">
        <f aca="false">IF(OR(CK111=0,FW21=0),0,CK111*FW21/(CK111+FW21))</f>
        <v>0</v>
      </c>
      <c r="CL21" s="13" t="n">
        <f aca="false">IF(OR(CL111=0,FX21=0),0,CL111*FX21/(CL111+FX21))</f>
        <v>0</v>
      </c>
      <c r="CM21" s="13" t="n">
        <f aca="false">IF(OR(CM111=0,FY21=0),0,CM111*FY21/(CM111+FY21))</f>
        <v>0</v>
      </c>
      <c r="CN21" s="13" t="n">
        <f aca="false">IF(OR(CN111=0,FZ21=0),0,CN111*FZ21/(CN111+FZ21))</f>
        <v>0</v>
      </c>
      <c r="CO21" s="13" t="n">
        <f aca="false">IF(OR(CO111=0,GA21=0),0,CO111*GA21/(CO111+GA21))</f>
        <v>0</v>
      </c>
      <c r="CP21" s="13" t="n">
        <f aca="false">IF(OR(CP111=0,GB21=0),0,CP111*GB21/(CP111+GB21))</f>
        <v>0</v>
      </c>
      <c r="CQ21" s="13" t="n">
        <f aca="false">IF(OR(CQ111=0,GC21=0),0,CQ111*GC21/(CQ111+GC21))</f>
        <v>0</v>
      </c>
      <c r="CR21" s="0" t="n">
        <f aca="false">IF(F$9=0,0,(SIN(F$12)*COS($E21)+SIN($E21)*COS(F$12))/SIN($E21)*F$9)</f>
        <v>0</v>
      </c>
      <c r="CS21" s="0" t="n">
        <f aca="false">IF(G$9=0,0,(SIN(G$12)*COS($E21)+SIN($E21)*COS(G$12))/SIN($E21)*G$9)</f>
        <v>0</v>
      </c>
      <c r="CT21" s="0" t="n">
        <f aca="false">IF(H$9=0,0,(SIN(H$12)*COS($E21)+SIN($E21)*COS(H$12))/SIN($E21)*H$9)</f>
        <v>0</v>
      </c>
      <c r="CU21" s="0" t="n">
        <f aca="false">IF(I$9=0,0,(SIN(I$12)*COS($E21)+SIN($E21)*COS(I$12))/SIN($E21)*I$9)</f>
        <v>0</v>
      </c>
      <c r="CV21" s="0" t="n">
        <f aca="false">IF(J$9=0,0,(SIN(J$12)*COS($E21)+SIN($E21)*COS(J$12))/SIN($E21)*J$9)</f>
        <v>0</v>
      </c>
      <c r="CW21" s="0" t="n">
        <f aca="false">IF(K$9=0,0,(SIN(K$12)*COS($E21)+SIN($E21)*COS(K$12))/SIN($E21)*K$9)</f>
        <v>0</v>
      </c>
      <c r="CX21" s="0" t="n">
        <f aca="false">IF(L$9=0,0,(SIN(L$12)*COS($E21)+SIN($E21)*COS(L$12))/SIN($E21)*L$9)</f>
        <v>0</v>
      </c>
      <c r="CY21" s="0" t="n">
        <f aca="false">IF(M$9=0,0,(SIN(M$12)*COS($E21)+SIN($E21)*COS(M$12))/SIN($E21)*M$9)</f>
        <v>0</v>
      </c>
      <c r="CZ21" s="0" t="n">
        <f aca="false">IF(N$9=0,0,(SIN(N$12)*COS($E21)+SIN($E21)*COS(N$12))/SIN($E21)*N$9)</f>
        <v>0</v>
      </c>
      <c r="DA21" s="0" t="n">
        <f aca="false">IF(O$9=0,0,(SIN(O$12)*COS($E21)+SIN($E21)*COS(O$12))/SIN($E21)*O$9)</f>
        <v>0</v>
      </c>
      <c r="DB21" s="0" t="n">
        <f aca="false">IF(P$9=0,0,(SIN(P$12)*COS($E21)+SIN($E21)*COS(P$12))/SIN($E21)*P$9)</f>
        <v>0</v>
      </c>
      <c r="DC21" s="0" t="n">
        <f aca="false">IF(Q$9=0,0,(SIN(Q$12)*COS($E21)+SIN($E21)*COS(Q$12))/SIN($E21)*Q$9)</f>
        <v>0</v>
      </c>
      <c r="DD21" s="0" t="n">
        <f aca="false">IF(R$9=0,0,(SIN(R$12)*COS($E21)+SIN($E21)*COS(R$12))/SIN($E21)*R$9)</f>
        <v>0</v>
      </c>
      <c r="DE21" s="0" t="n">
        <f aca="false">IF(S$9=0,0,(SIN(S$12)*COS($E21)+SIN($E21)*COS(S$12))/SIN($E21)*S$9)</f>
        <v>0</v>
      </c>
      <c r="DF21" s="0" t="n">
        <f aca="false">IF(T$9=0,0,(SIN(T$12)*COS($E21)+SIN($E21)*COS(T$12))/SIN($E21)*T$9)</f>
        <v>0</v>
      </c>
      <c r="DG21" s="0" t="n">
        <f aca="false">IF(U$9=0,0,(SIN(U$12)*COS($E21)+SIN($E21)*COS(U$12))/SIN($E21)*U$9)</f>
        <v>0</v>
      </c>
      <c r="DH21" s="0" t="n">
        <f aca="false">IF(V$9=0,0,(SIN(V$12)*COS($E21)+SIN($E21)*COS(V$12))/SIN($E21)*V$9)</f>
        <v>0</v>
      </c>
      <c r="DI21" s="0" t="n">
        <f aca="false">IF(W$9=0,0,(SIN(W$12)*COS($E21)+SIN($E21)*COS(W$12))/SIN($E21)*W$9)</f>
        <v>0</v>
      </c>
      <c r="DJ21" s="0" t="n">
        <f aca="false">IF(X$9=0,0,(SIN(X$12)*COS($E21)+SIN($E21)*COS(X$12))/SIN($E21)*X$9)</f>
        <v>0</v>
      </c>
      <c r="DK21" s="0" t="n">
        <f aca="false">IF(Y$9=0,0,(SIN(Y$12)*COS($E21)+SIN($E21)*COS(Y$12))/SIN($E21)*Y$9)</f>
        <v>0</v>
      </c>
      <c r="DL21" s="0" t="n">
        <f aca="false">IF(Z$9=0,0,(SIN(Z$12)*COS($E21)+SIN($E21)*COS(Z$12))/SIN($E21)*Z$9)</f>
        <v>0</v>
      </c>
      <c r="DM21" s="0" t="n">
        <f aca="false">IF(AA$9=0,0,(SIN(AA$12)*COS($E21)+SIN($E21)*COS(AA$12))/SIN($E21)*AA$9)</f>
        <v>0</v>
      </c>
      <c r="DN21" s="0" t="n">
        <f aca="false">IF(AB$9=0,0,(SIN(AB$12)*COS($E21)+SIN($E21)*COS(AB$12))/SIN($E21)*AB$9)</f>
        <v>0</v>
      </c>
      <c r="DO21" s="0" t="n">
        <f aca="false">IF(AC$9=0,0,(SIN(AC$12)*COS($E21)+SIN($E21)*COS(AC$12))/SIN($E21)*AC$9)</f>
        <v>0</v>
      </c>
      <c r="DP21" s="0" t="n">
        <f aca="false">IF(AD$9=0,0,(SIN(AD$12)*COS($E21)+SIN($E21)*COS(AD$12))/SIN($E21)*AD$9)</f>
        <v>0</v>
      </c>
      <c r="DQ21" s="0" t="n">
        <f aca="false">IF(AE$9=0,0,(SIN(AE$12)*COS($E21)+SIN($E21)*COS(AE$12))/SIN($E21)*AE$9)</f>
        <v>0</v>
      </c>
      <c r="DR21" s="0" t="n">
        <f aca="false">IF(AF$9=0,0,(SIN(AF$12)*COS($E21)+SIN($E21)*COS(AF$12))/SIN($E21)*AF$9)</f>
        <v>0</v>
      </c>
      <c r="DS21" s="0" t="n">
        <f aca="false">IF(AG$9=0,0,(SIN(AG$12)*COS($E21)+SIN($E21)*COS(AG$12))/SIN($E21)*AG$9)</f>
        <v>0</v>
      </c>
      <c r="DT21" s="0" t="n">
        <f aca="false">IF(AH$9=0,0,(SIN(AH$12)*COS($E21)+SIN($E21)*COS(AH$12))/SIN($E21)*AH$9)</f>
        <v>0</v>
      </c>
      <c r="DU21" s="0" t="n">
        <f aca="false">IF(AI$9=0,0,(SIN(AI$12)*COS($E21)+SIN($E21)*COS(AI$12))/SIN($E21)*AI$9)</f>
        <v>0</v>
      </c>
      <c r="DV21" s="0" t="n">
        <f aca="false">IF(AJ$9=0,0,(SIN(AJ$12)*COS($E21)+SIN($E21)*COS(AJ$12))/SIN($E21)*AJ$9)</f>
        <v>0</v>
      </c>
      <c r="DW21" s="0" t="n">
        <f aca="false">IF(AK$9=0,0,(SIN(AK$12)*COS($E21)+SIN($E21)*COS(AK$12))/SIN($E21)*AK$9)</f>
        <v>0</v>
      </c>
      <c r="DX21" s="0" t="n">
        <f aca="false">IF(AL$9=0,0,(SIN(AL$12)*COS($E21)+SIN($E21)*COS(AL$12))/SIN($E21)*AL$9)</f>
        <v>0</v>
      </c>
      <c r="DY21" s="0" t="n">
        <f aca="false">IF(AM$9=0,0,(SIN(AM$12)*COS($E21)+SIN($E21)*COS(AM$12))/SIN($E21)*AM$9)</f>
        <v>0</v>
      </c>
      <c r="DZ21" s="0" t="n">
        <f aca="false">IF(AN$9=0,0,(SIN(AN$12)*COS($E21)+SIN($E21)*COS(AN$12))/SIN($E21)*AN$9)</f>
        <v>0</v>
      </c>
      <c r="EA21" s="0" t="n">
        <f aca="false">IF(AO$9=0,0,(SIN(AO$12)*COS($E21)+SIN($E21)*COS(AO$12))/SIN($E21)*AO$9)</f>
        <v>0</v>
      </c>
      <c r="EB21" s="0" t="n">
        <f aca="false">IF(AP$9=0,0,(SIN(AP$12)*COS($E21)+SIN($E21)*COS(AP$12))/SIN($E21)*AP$9)</f>
        <v>17.8726613223791</v>
      </c>
      <c r="EC21" s="0" t="n">
        <f aca="false">IF(AQ$9=0,0,(SIN(AQ$12)*COS($E21)+SIN($E21)*COS(AQ$12))/SIN($E21)*AQ$9)</f>
        <v>20.7992387358822</v>
      </c>
      <c r="ED21" s="0" t="n">
        <f aca="false">IF(AR$9=0,0,(SIN(AR$12)*COS($E21)+SIN($E21)*COS(AR$12))/SIN($E21)*AR$9)</f>
        <v>23.8077049655755</v>
      </c>
      <c r="EE21" s="0" t="n">
        <f aca="false">IF(AS$9=0,0,(SIN(AS$12)*COS($E21)+SIN($E21)*COS(AS$12))/SIN($E21)*AS$9)</f>
        <v>26.8955357301907</v>
      </c>
      <c r="EF21" s="0" t="n">
        <f aca="false">IF(AT$9=0,0,(SIN(AT$12)*COS($E21)+SIN($E21)*COS(AT$12))/SIN($E21)*AT$9)</f>
        <v>30.0601561890003</v>
      </c>
      <c r="EG21" s="0" t="n">
        <f aca="false">IF(AU$9=0,0,(SIN(AU$12)*COS($E21)+SIN($E21)*COS(AU$12))/SIN($E21)*AU$9)</f>
        <v>33.2989422239491</v>
      </c>
      <c r="EH21" s="0" t="n">
        <f aca="false">IF(AV$9=0,0,(SIN(AV$12)*COS($E21)+SIN($E21)*COS(AV$12))/SIN($E21)*AV$9)</f>
        <v>34.2782975137483</v>
      </c>
      <c r="EI21" s="0" t="n">
        <f aca="false">IF(AW$9=0,0,(SIN(AW$12)*COS($E21)+SIN($E21)*COS(AW$12))/SIN($E21)*AW$9)</f>
        <v>35.2612531632876</v>
      </c>
      <c r="EJ21" s="0" t="n">
        <f aca="false">IF(AX$9=0,0,(SIN(AX$12)*COS($E21)+SIN($E21)*COS(AX$12))/SIN($E21)*AX$9)</f>
        <v>36.2472049869414</v>
      </c>
      <c r="EK21" s="0" t="n">
        <f aca="false">IF(AY$9=0,0,(SIN(AY$12)*COS($E21)+SIN($E21)*COS(AY$12))/SIN($E21)*AY$9)</f>
        <v>37.2355437019687</v>
      </c>
      <c r="EL21" s="0" t="n">
        <f aca="false">IF(AZ$9=0,0,(SIN(AZ$12)*COS($E21)+SIN($E21)*COS(AZ$12))/SIN($E21)*AZ$9)</f>
        <v>38.2256552082163</v>
      </c>
      <c r="EM21" s="0" t="n">
        <f aca="false">IF(BA$9=0,0,(SIN(BA$12)*COS($E21)+SIN($E21)*COS(BA$12))/SIN($E21)*BA$9)</f>
        <v>39.0727721884168</v>
      </c>
      <c r="EN21" s="0" t="n">
        <f aca="false">IF(BB$9=0,0,(SIN(BB$12)*COS($E21)+SIN($E21)*COS(BB$12))/SIN($E21)*BB$9)</f>
        <v>39.9170705706606</v>
      </c>
      <c r="EO21" s="0" t="n">
        <f aca="false">IF(BC$9=0,0,(SIN(BC$12)*COS($E21)+SIN($E21)*COS(BC$12))/SIN($E21)*BC$9)</f>
        <v>40.7667305376487</v>
      </c>
      <c r="EP21" s="0" t="n">
        <f aca="false">IF(BD$9=0,0,(SIN(BD$12)*COS($E21)+SIN($E21)*COS(BD$12))/SIN($E21)*BD$9)</f>
        <v>41.6982482515314</v>
      </c>
      <c r="EQ21" s="0" t="n">
        <f aca="false">IF(BE$9=0,0,(SIN(BE$12)*COS($E21)+SIN($E21)*COS(BE$12))/SIN($E21)*BE$9)</f>
        <v>42.6274069938822</v>
      </c>
      <c r="ER21" s="0" t="n">
        <f aca="false">IF(BF$9=0,0,(SIN(BF$12)*COS($E21)+SIN($E21)*COS(BF$12))/SIN($E21)*BF$9)</f>
        <v>43.5536217473795</v>
      </c>
      <c r="ES21" s="0" t="n">
        <f aca="false">IF(BG$9=0,0,(SIN(BG$12)*COS($E21)+SIN($E21)*COS(BG$12))/SIN($E21)*BG$9)</f>
        <v>44.4763053329649</v>
      </c>
      <c r="ET21" s="0" t="n">
        <f aca="false">IF(BH$9=0,0,(SIN(BH$12)*COS($E21)+SIN($E21)*COS(BH$12))/SIN($E21)*BH$9)</f>
        <v>45.3948686816233</v>
      </c>
      <c r="EU21" s="0" t="n">
        <f aca="false">IF(BI$9=0,0,(SIN(BI$12)*COS($E21)+SIN($E21)*COS(BI$12))/SIN($E21)*BI$9)</f>
        <v>46.3087211076423</v>
      </c>
      <c r="EV21" s="0" t="n">
        <f aca="false">IF(BJ$9=0,0,(SIN(BJ$12)*COS($E21)+SIN($E21)*COS(BJ$12))/SIN($E21)*BJ$9)</f>
        <v>47.2172705832381</v>
      </c>
      <c r="EW21" s="0" t="n">
        <f aca="false">IF(BK$9=0,0,(SIN(BK$12)*COS($E21)+SIN($E21)*COS(BK$12))/SIN($E21)*BK$9)</f>
        <v>48.119924014437</v>
      </c>
      <c r="EX21" s="0" t="n">
        <f aca="false">IF(BL$9=0,0,(SIN(BL$12)*COS($E21)+SIN($E21)*COS(BL$12))/SIN($E21)*BL$9)</f>
        <v>49.0160875180981</v>
      </c>
      <c r="EY21" s="0" t="n">
        <f aca="false">IF(BM$9=0,0,(SIN(BM$12)*COS($E21)+SIN($E21)*COS(BM$12))/SIN($E21)*BM$9)</f>
        <v>49.9051666999634</v>
      </c>
      <c r="EZ21" s="0" t="n">
        <f aca="false">IF(BN$9=0,0,(SIN(BN$12)*COS($E21)+SIN($E21)*COS(BN$12))/SIN($E21)*BN$9)</f>
        <v>50.7865669336229</v>
      </c>
      <c r="FA21" s="0" t="n">
        <f aca="false">IF(BO$9=0,0,(SIN(BO$12)*COS($E21)+SIN($E21)*COS(BO$12))/SIN($E21)*BO$9)</f>
        <v>51.659693640276</v>
      </c>
      <c r="FB21" s="0" t="n">
        <f aca="false">IF(BP$9=0,0,(SIN(BP$12)*COS($E21)+SIN($E21)*COS(BP$12))/SIN($E21)*BP$9)</f>
        <v>55.3151564007613</v>
      </c>
      <c r="FC21" s="0" t="n">
        <f aca="false">IF(BQ$9=0,0,(SIN(BQ$12)*COS($E21)+SIN($E21)*COS(BQ$12))/SIN($E21)*BQ$9)</f>
        <v>58.9938541302153</v>
      </c>
      <c r="FD21" s="0" t="n">
        <f aca="false">IF(BR$9=0,0,(SIN(BR$12)*COS($E21)+SIN($E21)*COS(BR$12))/SIN($E21)*BR$9)</f>
        <v>62.6926284548684</v>
      </c>
      <c r="FE21" s="0" t="n">
        <f aca="false">IF(BS$9=0,0,(SIN(BS$12)*COS($E21)+SIN($E21)*COS(BS$12))/SIN($E21)*BS$9)</f>
        <v>66.4083032960346</v>
      </c>
      <c r="FF21" s="0" t="n">
        <f aca="false">IF(BT$9=0,0,(SIN(BT$12)*COS($E21)+SIN($E21)*COS(BT$12))/SIN($E21)*BT$9)</f>
        <v>70.1376864618408</v>
      </c>
      <c r="FG21" s="0" t="n">
        <f aca="false">IF(BU$9=0,0,(SIN(BU$12)*COS($E21)+SIN($E21)*COS(BU$12))/SIN($E21)*BU$9)</f>
        <v>73.7311905942321</v>
      </c>
      <c r="FH21" s="0" t="n">
        <f aca="false">IF(BV$9=0,0,(SIN(BV$12)*COS($E21)+SIN($E21)*COS(BV$12))/SIN($E21)*BV$9)</f>
        <v>77.3307474105753</v>
      </c>
      <c r="FI21" s="0" t="n">
        <f aca="false">IF(BW$9=0,0,(SIN(BW$12)*COS($E21)+SIN($E21)*COS(BW$12))/SIN($E21)*BW$9)</f>
        <v>80.9332603374969</v>
      </c>
      <c r="FJ21" s="0" t="n">
        <f aca="false">IF(BX$9=0,0,(SIN(BX$12)*COS($E21)+SIN($E21)*COS(BX$12))/SIN($E21)*BX$9)</f>
        <v>84.53562382541</v>
      </c>
      <c r="FK21" s="0" t="n">
        <f aca="false">IF(BY$9=0,0,(SIN(BY$12)*COS($E21)+SIN($E21)*COS(BY$12))/SIN($E21)*BY$9)</f>
        <v>88.13472490621</v>
      </c>
      <c r="FL21" s="0" t="n">
        <f aca="false">IF(BZ$9=0,0,(SIN(BZ$12)*COS($E21)+SIN($E21)*COS(BZ$12))/SIN($E21)*BZ$9)</f>
        <v>89.023896356918</v>
      </c>
      <c r="FM21" s="0" t="n">
        <f aca="false">IF(CA$9=0,0,(SIN(CA$12)*COS($E21)+SIN($E21)*COS(CA$12))/SIN($E21)*CA$9)</f>
        <v>89.8894407476891</v>
      </c>
      <c r="FN21" s="0" t="n">
        <f aca="false">IF(CB$9=0,0,(SIN(CB$12)*COS($E21)+SIN($E21)*COS(CB$12))/SIN($E21)*CB$9)</f>
        <v>90.730709277017</v>
      </c>
      <c r="FO21" s="0" t="n">
        <f aca="false">IF(CC$9=0,0,(SIN(CC$12)*COS($E21)+SIN($E21)*COS(CC$12))/SIN($E21)*CC$9)</f>
        <v>91.5470595921435</v>
      </c>
      <c r="FP21" s="0" t="n">
        <f aca="false">IF(CD$9=0,0,(SIN(CD$12)*COS($E21)+SIN($E21)*COS(CD$12))/SIN($E21)*CD$9)</f>
        <v>92.337856102333</v>
      </c>
      <c r="FQ21" s="0" t="n">
        <f aca="false">IF(CE$9=0,0,(SIN(CE$12)*COS($E21)+SIN($E21)*COS(CE$12))/SIN($E21)*CE$9)</f>
        <v>93.0387014750731</v>
      </c>
      <c r="FR21" s="0" t="n">
        <f aca="false">IF(CF$9=0,0,(SIN(CF$12)*COS($E21)+SIN($E21)*COS(CF$12))/SIN($E21)*CF$9)</f>
        <v>93.7126071702101</v>
      </c>
      <c r="FS21" s="0" t="n">
        <f aca="false">IF(CG$9=0,0,(SIN(CG$12)*COS($E21)+SIN($E21)*COS(CG$12))/SIN($E21)*CG$9)</f>
        <v>94.3590180800367</v>
      </c>
      <c r="FT21" s="0" t="n">
        <f aca="false">IF(CH$9=0,0,(SIN(CH$12)*COS($E21)+SIN($E21)*COS(CH$12))/SIN($E21)*CH$9)</f>
        <v>94.9773871518845</v>
      </c>
      <c r="FU21" s="0" t="n">
        <f aca="false">IF(CI$9=0,0,(SIN(CI$12)*COS($E21)+SIN($E21)*COS(CI$12))/SIN($E21)*CI$9)</f>
        <v>95.5671756614197</v>
      </c>
      <c r="FV21" s="0" t="n">
        <f aca="false">IF(CJ$9=0,0,(SIN(CJ$12)*COS($E21)+SIN($E21)*COS(CJ$12))/SIN($E21)*CJ$9)</f>
        <v>95.8721942986721</v>
      </c>
      <c r="FW21" s="0" t="n">
        <f aca="false">IF(CK$9=0,0,(SIN(CK$12)*COS($E21)+SIN($E21)*COS(CK$12))/SIN($E21)*CK$9)</f>
        <v>96.147814631317</v>
      </c>
      <c r="FX21" s="0" t="n">
        <f aca="false">IF(CL$9=0,0,(SIN(CL$12)*COS($E21)+SIN($E21)*COS(CL$12))/SIN($E21)*CL$9)</f>
        <v>96.3937580565512</v>
      </c>
      <c r="FY21" s="0" t="n">
        <f aca="false">IF(CM$9=0,0,(SIN(CM$12)*COS($E21)+SIN($E21)*COS(CM$12))/SIN($E21)*CM$9)</f>
        <v>96.6097551300451</v>
      </c>
      <c r="FZ21" s="0" t="n">
        <f aca="false">IF(CN$9=0,0,(SIN(CN$12)*COS($E21)+SIN($E21)*COS(CN$12))/SIN($E21)*CN$9)</f>
        <v>96.7955457072732</v>
      </c>
      <c r="GA21" s="0" t="n">
        <f aca="false">IF(CO$9=0,0,(SIN(CO$12)*COS($E21)+SIN($E21)*COS(CO$12))/SIN($E21)*CO$9)</f>
        <v>96.4422843064456</v>
      </c>
      <c r="GB21" s="0" t="n">
        <f aca="false">IF(CP$9=0,0,(SIN(CP$12)*COS($E21)+SIN($E21)*COS(CP$12))/SIN($E21)*CP$9)</f>
        <v>96.0603453464362</v>
      </c>
      <c r="GC21" s="0" t="n">
        <f aca="false">IF(CQ$9=0,0,(SIN(CQ$12)*COS($E21)+SIN($E21)*COS(CQ$12))/SIN($E21)*CQ$9)</f>
        <v>95.6499612463086</v>
      </c>
    </row>
    <row r="22" customFormat="false" ht="12.8" hidden="true" customHeight="false" outlineLevel="0" collapsed="false">
      <c r="A22" s="0" t="n">
        <f aca="false">MAX($F22:$CQ22)</f>
        <v>0</v>
      </c>
      <c r="B22" s="91" t="n">
        <f aca="false">IF(ISNA(INDEX(vmg!$B$6:$B$151,MATCH($C22,vmg!$F$6:$F$151,0))),IF(ISNA(INDEX(vmg!$B$6:$B$151,MATCH($C22,vmg!$D$6:$D$151,0))),0,INDEX(vmg!$B$6:$B$151,MATCH($C22,vmg!$D$6:$D$151,0))),INDEX(vmg!$B$6:$B$151,MATCH($C22,vmg!$F$6:$F$151,0)))</f>
        <v>0</v>
      </c>
      <c r="C22" s="2" t="n">
        <f aca="false">MOD(Best +D22,360)</f>
        <v>24</v>
      </c>
      <c r="D22" s="2" t="n">
        <f aca="false">D21+1</f>
        <v>10</v>
      </c>
      <c r="E22" s="1" t="n">
        <f aca="false">D22*PI()/180</f>
        <v>0.174532925199433</v>
      </c>
      <c r="F22" s="13" t="n">
        <f aca="false">IF(OR(F112=0,CR22=0),0,F112*CR22/(F112+CR22))</f>
        <v>0</v>
      </c>
      <c r="G22" s="13" t="n">
        <f aca="false">IF(OR(G112=0,CS22=0),0,G112*CS22/(G112+CS22))</f>
        <v>0</v>
      </c>
      <c r="H22" s="13" t="n">
        <f aca="false">IF(OR(H112=0,CT22=0),0,H112*CT22/(H112+CT22))</f>
        <v>0</v>
      </c>
      <c r="I22" s="13" t="n">
        <f aca="false">IF(OR(I112=0,CU22=0),0,I112*CU22/(I112+CU22))</f>
        <v>0</v>
      </c>
      <c r="J22" s="13" t="n">
        <f aca="false">IF(OR(J112=0,CV22=0),0,J112*CV22/(J112+CV22))</f>
        <v>0</v>
      </c>
      <c r="K22" s="13" t="n">
        <f aca="false">IF(OR(K112=0,CW22=0),0,K112*CW22/(K112+CW22))</f>
        <v>0</v>
      </c>
      <c r="L22" s="13" t="n">
        <f aca="false">IF(OR(L112=0,CX22=0),0,L112*CX22/(L112+CX22))</f>
        <v>0</v>
      </c>
      <c r="M22" s="13" t="n">
        <f aca="false">IF(OR(M112=0,CY22=0),0,M112*CY22/(M112+CY22))</f>
        <v>0</v>
      </c>
      <c r="N22" s="13" t="n">
        <f aca="false">IF(OR(N112=0,CZ22=0),0,N112*CZ22/(N112+CZ22))</f>
        <v>0</v>
      </c>
      <c r="O22" s="13" t="n">
        <f aca="false">IF(OR(O112=0,DA22=0),0,O112*DA22/(O112+DA22))</f>
        <v>0</v>
      </c>
      <c r="P22" s="13" t="n">
        <f aca="false">IF(OR(P112=0,DB22=0),0,P112*DB22/(P112+DB22))</f>
        <v>0</v>
      </c>
      <c r="Q22" s="13" t="n">
        <f aca="false">IF(OR(Q112=0,DC22=0),0,Q112*DC22/(Q112+DC22))</f>
        <v>0</v>
      </c>
      <c r="R22" s="13" t="n">
        <f aca="false">IF(OR(R112=0,DD22=0),0,R112*DD22/(R112+DD22))</f>
        <v>0</v>
      </c>
      <c r="S22" s="13" t="n">
        <f aca="false">IF(OR(S112=0,DE22=0),0,S112*DE22/(S112+DE22))</f>
        <v>0</v>
      </c>
      <c r="T22" s="13" t="n">
        <f aca="false">IF(OR(T112=0,DF22=0),0,T112*DF22/(T112+DF22))</f>
        <v>0</v>
      </c>
      <c r="U22" s="13" t="n">
        <f aca="false">IF(OR(U112=0,DG22=0),0,U112*DG22/(U112+DG22))</f>
        <v>0</v>
      </c>
      <c r="V22" s="13" t="n">
        <f aca="false">IF(OR(V112=0,DH22=0),0,V112*DH22/(V112+DH22))</f>
        <v>0</v>
      </c>
      <c r="W22" s="13" t="n">
        <f aca="false">IF(OR(W112=0,DI22=0),0,W112*DI22/(W112+DI22))</f>
        <v>0</v>
      </c>
      <c r="X22" s="13" t="n">
        <f aca="false">IF(OR(X112=0,DJ22=0),0,X112*DJ22/(X112+DJ22))</f>
        <v>0</v>
      </c>
      <c r="Y22" s="13" t="n">
        <f aca="false">IF(OR(Y112=0,DK22=0),0,Y112*DK22/(Y112+DK22))</f>
        <v>0</v>
      </c>
      <c r="Z22" s="13" t="n">
        <f aca="false">IF(OR(Z112=0,DL22=0),0,Z112*DL22/(Z112+DL22))</f>
        <v>0</v>
      </c>
      <c r="AA22" s="13" t="n">
        <f aca="false">IF(OR(AA112=0,DM22=0),0,AA112*DM22/(AA112+DM22))</f>
        <v>0</v>
      </c>
      <c r="AB22" s="13" t="n">
        <f aca="false">IF(OR(AB112=0,DN22=0),0,AB112*DN22/(AB112+DN22))</f>
        <v>0</v>
      </c>
      <c r="AC22" s="13" t="n">
        <f aca="false">IF(OR(AC112=0,DO22=0),0,AC112*DO22/(AC112+DO22))</f>
        <v>0</v>
      </c>
      <c r="AD22" s="13" t="n">
        <f aca="false">IF(OR(AD112=0,DP22=0),0,AD112*DP22/(AD112+DP22))</f>
        <v>0</v>
      </c>
      <c r="AE22" s="13" t="n">
        <f aca="false">IF(OR(AE112=0,DQ22=0),0,AE112*DQ22/(AE112+DQ22))</f>
        <v>0</v>
      </c>
      <c r="AF22" s="13" t="n">
        <f aca="false">IF(OR(AF112=0,DR22=0),0,AF112*DR22/(AF112+DR22))</f>
        <v>0</v>
      </c>
      <c r="AG22" s="13" t="n">
        <f aca="false">IF(OR(AG112=0,DS22=0),0,AG112*DS22/(AG112+DS22))</f>
        <v>0</v>
      </c>
      <c r="AH22" s="13" t="n">
        <f aca="false">IF(OR(AH112=0,DT22=0),0,AH112*DT22/(AH112+DT22))</f>
        <v>0</v>
      </c>
      <c r="AI22" s="13" t="n">
        <f aca="false">IF(OR(AI112=0,DU22=0),0,AI112*DU22/(AI112+DU22))</f>
        <v>0</v>
      </c>
      <c r="AJ22" s="13" t="n">
        <f aca="false">IF(OR(AJ112=0,DV22=0),0,AJ112*DV22/(AJ112+DV22))</f>
        <v>0</v>
      </c>
      <c r="AK22" s="13" t="n">
        <f aca="false">IF(OR(AK112=0,DW22=0),0,AK112*DW22/(AK112+DW22))</f>
        <v>0</v>
      </c>
      <c r="AL22" s="13" t="n">
        <f aca="false">IF(OR(AL112=0,DX22=0),0,AL112*DX22/(AL112+DX22))</f>
        <v>0</v>
      </c>
      <c r="AM22" s="13" t="n">
        <f aca="false">IF(OR(AM112=0,DY22=0),0,AM112*DY22/(AM112+DY22))</f>
        <v>0</v>
      </c>
      <c r="AN22" s="13" t="n">
        <f aca="false">IF(OR(AN112=0,DZ22=0),0,AN112*DZ22/(AN112+DZ22))</f>
        <v>0</v>
      </c>
      <c r="AO22" s="13" t="n">
        <f aca="false">IF(OR(AO112=0,EA22=0),0,AO112*EA22/(AO112+EA22))</f>
        <v>0</v>
      </c>
      <c r="AP22" s="13" t="n">
        <f aca="false">IF(OR(AP112=0,EB22=0),0,AP112*EB22/(AP112+EB22))</f>
        <v>0</v>
      </c>
      <c r="AQ22" s="13" t="n">
        <f aca="false">IF(OR(AQ112=0,EC22=0),0,AQ112*EC22/(AQ112+EC22))</f>
        <v>0</v>
      </c>
      <c r="AR22" s="13" t="n">
        <f aca="false">IF(OR(AR112=0,ED22=0),0,AR112*ED22/(AR112+ED22))</f>
        <v>0</v>
      </c>
      <c r="AS22" s="13" t="n">
        <f aca="false">IF(OR(AS112=0,EE22=0),0,AS112*EE22/(AS112+EE22))</f>
        <v>0</v>
      </c>
      <c r="AT22" s="13" t="n">
        <f aca="false">IF(OR(AT112=0,EF22=0),0,AT112*EF22/(AT112+EF22))</f>
        <v>0</v>
      </c>
      <c r="AU22" s="13" t="n">
        <f aca="false">IF(OR(AU112=0,EG22=0),0,AU112*EG22/(AU112+EG22))</f>
        <v>0</v>
      </c>
      <c r="AV22" s="13" t="n">
        <f aca="false">IF(OR(AV112=0,EH22=0),0,AV112*EH22/(AV112+EH22))</f>
        <v>0</v>
      </c>
      <c r="AW22" s="13" t="n">
        <f aca="false">IF(OR(AW112=0,EI22=0),0,AW112*EI22/(AW112+EI22))</f>
        <v>0</v>
      </c>
      <c r="AX22" s="13" t="n">
        <f aca="false">IF(OR(AX112=0,EJ22=0),0,AX112*EJ22/(AX112+EJ22))</f>
        <v>0</v>
      </c>
      <c r="AY22" s="13" t="n">
        <f aca="false">IF(OR(AY112=0,EK22=0),0,AY112*EK22/(AY112+EK22))</f>
        <v>0</v>
      </c>
      <c r="AZ22" s="13" t="n">
        <f aca="false">IF(OR(AZ112=0,EL22=0),0,AZ112*EL22/(AZ112+EL22))</f>
        <v>0</v>
      </c>
      <c r="BA22" s="13" t="n">
        <f aca="false">IF(OR(BA112=0,EM22=0),0,BA112*EM22/(BA112+EM22))</f>
        <v>0</v>
      </c>
      <c r="BB22" s="13" t="n">
        <f aca="false">IF(OR(BB112=0,EN22=0),0,BB112*EN22/(BB112+EN22))</f>
        <v>0</v>
      </c>
      <c r="BC22" s="13" t="n">
        <f aca="false">IF(OR(BC112=0,EO22=0),0,BC112*EO22/(BC112+EO22))</f>
        <v>0</v>
      </c>
      <c r="BD22" s="13" t="n">
        <f aca="false">IF(OR(BD112=0,EP22=0),0,BD112*EP22/(BD112+EP22))</f>
        <v>0</v>
      </c>
      <c r="BE22" s="13" t="n">
        <f aca="false">IF(OR(BE112=0,EQ22=0),0,BE112*EQ22/(BE112+EQ22))</f>
        <v>0</v>
      </c>
      <c r="BF22" s="13" t="n">
        <f aca="false">IF(OR(BF112=0,ER22=0),0,BF112*ER22/(BF112+ER22))</f>
        <v>0</v>
      </c>
      <c r="BG22" s="13" t="n">
        <f aca="false">IF(OR(BG112=0,ES22=0),0,BG112*ES22/(BG112+ES22))</f>
        <v>0</v>
      </c>
      <c r="BH22" s="13" t="n">
        <f aca="false">IF(OR(BH112=0,ET22=0),0,BH112*ET22/(BH112+ET22))</f>
        <v>0</v>
      </c>
      <c r="BI22" s="13" t="n">
        <f aca="false">IF(OR(BI112=0,EU22=0),0,BI112*EU22/(BI112+EU22))</f>
        <v>0</v>
      </c>
      <c r="BJ22" s="13" t="n">
        <f aca="false">IF(OR(BJ112=0,EV22=0),0,BJ112*EV22/(BJ112+EV22))</f>
        <v>0</v>
      </c>
      <c r="BK22" s="13" t="n">
        <f aca="false">IF(OR(BK112=0,EW22=0),0,BK112*EW22/(BK112+EW22))</f>
        <v>0</v>
      </c>
      <c r="BL22" s="13" t="n">
        <f aca="false">IF(OR(BL112=0,EX22=0),0,BL112*EX22/(BL112+EX22))</f>
        <v>0</v>
      </c>
      <c r="BM22" s="13" t="n">
        <f aca="false">IF(OR(BM112=0,EY22=0),0,BM112*EY22/(BM112+EY22))</f>
        <v>0</v>
      </c>
      <c r="BN22" s="13" t="n">
        <f aca="false">IF(OR(BN112=0,EZ22=0),0,BN112*EZ22/(BN112+EZ22))</f>
        <v>0</v>
      </c>
      <c r="BO22" s="13" t="n">
        <f aca="false">IF(OR(BO112=0,FA22=0),0,BO112*FA22/(BO112+FA22))</f>
        <v>0</v>
      </c>
      <c r="BP22" s="13" t="n">
        <f aca="false">IF(OR(BP112=0,FB22=0),0,BP112*FB22/(BP112+FB22))</f>
        <v>0</v>
      </c>
      <c r="BQ22" s="13" t="n">
        <f aca="false">IF(OR(BQ112=0,FC22=0),0,BQ112*FC22/(BQ112+FC22))</f>
        <v>0</v>
      </c>
      <c r="BR22" s="13" t="n">
        <f aca="false">IF(OR(BR112=0,FD22=0),0,BR112*FD22/(BR112+FD22))</f>
        <v>0</v>
      </c>
      <c r="BS22" s="13" t="n">
        <f aca="false">IF(OR(BS112=0,FE22=0),0,BS112*FE22/(BS112+FE22))</f>
        <v>0</v>
      </c>
      <c r="BT22" s="13" t="n">
        <f aca="false">IF(OR(BT112=0,FF22=0),0,BT112*FF22/(BT112+FF22))</f>
        <v>0</v>
      </c>
      <c r="BU22" s="13" t="n">
        <f aca="false">IF(OR(BU112=0,FG22=0),0,BU112*FG22/(BU112+FG22))</f>
        <v>0</v>
      </c>
      <c r="BV22" s="13" t="n">
        <f aca="false">IF(OR(BV112=0,FH22=0),0,BV112*FH22/(BV112+FH22))</f>
        <v>0</v>
      </c>
      <c r="BW22" s="13" t="n">
        <f aca="false">IF(OR(BW112=0,FI22=0),0,BW112*FI22/(BW112+FI22))</f>
        <v>0</v>
      </c>
      <c r="BX22" s="13" t="n">
        <f aca="false">IF(OR(BX112=0,FJ22=0),0,BX112*FJ22/(BX112+FJ22))</f>
        <v>0</v>
      </c>
      <c r="BY22" s="13" t="n">
        <f aca="false">IF(OR(BY112=0,FK22=0),0,BY112*FK22/(BY112+FK22))</f>
        <v>0</v>
      </c>
      <c r="BZ22" s="13" t="n">
        <f aca="false">IF(OR(BZ112=0,FL22=0),0,BZ112*FL22/(BZ112+FL22))</f>
        <v>0</v>
      </c>
      <c r="CA22" s="13" t="n">
        <f aca="false">IF(OR(CA112=0,FM22=0),0,CA112*FM22/(CA112+FM22))</f>
        <v>0</v>
      </c>
      <c r="CB22" s="13" t="n">
        <f aca="false">IF(OR(CB112=0,FN22=0),0,CB112*FN22/(CB112+FN22))</f>
        <v>0</v>
      </c>
      <c r="CC22" s="13" t="n">
        <f aca="false">IF(OR(CC112=0,FO22=0),0,CC112*FO22/(CC112+FO22))</f>
        <v>0</v>
      </c>
      <c r="CD22" s="13" t="n">
        <f aca="false">IF(OR(CD112=0,FP22=0),0,CD112*FP22/(CD112+FP22))</f>
        <v>0</v>
      </c>
      <c r="CE22" s="13" t="n">
        <f aca="false">IF(OR(CE112=0,FQ22=0),0,CE112*FQ22/(CE112+FQ22))</f>
        <v>0</v>
      </c>
      <c r="CF22" s="13" t="n">
        <f aca="false">IF(OR(CF112=0,FR22=0),0,CF112*FR22/(CF112+FR22))</f>
        <v>0</v>
      </c>
      <c r="CG22" s="13" t="n">
        <f aca="false">IF(OR(CG112=0,FS22=0),0,CG112*FS22/(CG112+FS22))</f>
        <v>0</v>
      </c>
      <c r="CH22" s="13" t="n">
        <f aca="false">IF(OR(CH112=0,FT22=0),0,CH112*FT22/(CH112+FT22))</f>
        <v>0</v>
      </c>
      <c r="CI22" s="13" t="n">
        <f aca="false">IF(OR(CI112=0,FU22=0),0,CI112*FU22/(CI112+FU22))</f>
        <v>0</v>
      </c>
      <c r="CJ22" s="13" t="n">
        <f aca="false">IF(OR(CJ112=0,FV22=0),0,CJ112*FV22/(CJ112+FV22))</f>
        <v>0</v>
      </c>
      <c r="CK22" s="13" t="n">
        <f aca="false">IF(OR(CK112=0,FW22=0),0,CK112*FW22/(CK112+FW22))</f>
        <v>0</v>
      </c>
      <c r="CL22" s="13" t="n">
        <f aca="false">IF(OR(CL112=0,FX22=0),0,CL112*FX22/(CL112+FX22))</f>
        <v>0</v>
      </c>
      <c r="CM22" s="13" t="n">
        <f aca="false">IF(OR(CM112=0,FY22=0),0,CM112*FY22/(CM112+FY22))</f>
        <v>0</v>
      </c>
      <c r="CN22" s="13" t="n">
        <f aca="false">IF(OR(CN112=0,FZ22=0),0,CN112*FZ22/(CN112+FZ22))</f>
        <v>0</v>
      </c>
      <c r="CO22" s="13" t="n">
        <f aca="false">IF(OR(CO112=0,GA22=0),0,CO112*GA22/(CO112+GA22))</f>
        <v>0</v>
      </c>
      <c r="CP22" s="13" t="n">
        <f aca="false">IF(OR(CP112=0,GB22=0),0,CP112*GB22/(CP112+GB22))</f>
        <v>0</v>
      </c>
      <c r="CQ22" s="13" t="n">
        <f aca="false">IF(OR(CQ112=0,GC22=0),0,CQ112*GC22/(CQ112+GC22))</f>
        <v>0</v>
      </c>
      <c r="CR22" s="0" t="n">
        <f aca="false">IF(F$9=0,0,(SIN(F$12)*COS($E22)+SIN($E22)*COS(F$12))/SIN($E22)*F$9)</f>
        <v>0</v>
      </c>
      <c r="CS22" s="0" t="n">
        <f aca="false">IF(G$9=0,0,(SIN(G$12)*COS($E22)+SIN($E22)*COS(G$12))/SIN($E22)*G$9)</f>
        <v>0</v>
      </c>
      <c r="CT22" s="0" t="n">
        <f aca="false">IF(H$9=0,0,(SIN(H$12)*COS($E22)+SIN($E22)*COS(H$12))/SIN($E22)*H$9)</f>
        <v>0</v>
      </c>
      <c r="CU22" s="0" t="n">
        <f aca="false">IF(I$9=0,0,(SIN(I$12)*COS($E22)+SIN($E22)*COS(I$12))/SIN($E22)*I$9)</f>
        <v>0</v>
      </c>
      <c r="CV22" s="0" t="n">
        <f aca="false">IF(J$9=0,0,(SIN(J$12)*COS($E22)+SIN($E22)*COS(J$12))/SIN($E22)*J$9)</f>
        <v>0</v>
      </c>
      <c r="CW22" s="0" t="n">
        <f aca="false">IF(K$9=0,0,(SIN(K$12)*COS($E22)+SIN($E22)*COS(K$12))/SIN($E22)*K$9)</f>
        <v>0</v>
      </c>
      <c r="CX22" s="0" t="n">
        <f aca="false">IF(L$9=0,0,(SIN(L$12)*COS($E22)+SIN($E22)*COS(L$12))/SIN($E22)*L$9)</f>
        <v>0</v>
      </c>
      <c r="CY22" s="0" t="n">
        <f aca="false">IF(M$9=0,0,(SIN(M$12)*COS($E22)+SIN($E22)*COS(M$12))/SIN($E22)*M$9)</f>
        <v>0</v>
      </c>
      <c r="CZ22" s="0" t="n">
        <f aca="false">IF(N$9=0,0,(SIN(N$12)*COS($E22)+SIN($E22)*COS(N$12))/SIN($E22)*N$9)</f>
        <v>0</v>
      </c>
      <c r="DA22" s="0" t="n">
        <f aca="false">IF(O$9=0,0,(SIN(O$12)*COS($E22)+SIN($E22)*COS(O$12))/SIN($E22)*O$9)</f>
        <v>0</v>
      </c>
      <c r="DB22" s="0" t="n">
        <f aca="false">IF(P$9=0,0,(SIN(P$12)*COS($E22)+SIN($E22)*COS(P$12))/SIN($E22)*P$9)</f>
        <v>0</v>
      </c>
      <c r="DC22" s="0" t="n">
        <f aca="false">IF(Q$9=0,0,(SIN(Q$12)*COS($E22)+SIN($E22)*COS(Q$12))/SIN($E22)*Q$9)</f>
        <v>0</v>
      </c>
      <c r="DD22" s="0" t="n">
        <f aca="false">IF(R$9=0,0,(SIN(R$12)*COS($E22)+SIN($E22)*COS(R$12))/SIN($E22)*R$9)</f>
        <v>0</v>
      </c>
      <c r="DE22" s="0" t="n">
        <f aca="false">IF(S$9=0,0,(SIN(S$12)*COS($E22)+SIN($E22)*COS(S$12))/SIN($E22)*S$9)</f>
        <v>0</v>
      </c>
      <c r="DF22" s="0" t="n">
        <f aca="false">IF(T$9=0,0,(SIN(T$12)*COS($E22)+SIN($E22)*COS(T$12))/SIN($E22)*T$9)</f>
        <v>0</v>
      </c>
      <c r="DG22" s="0" t="n">
        <f aca="false">IF(U$9=0,0,(SIN(U$12)*COS($E22)+SIN($E22)*COS(U$12))/SIN($E22)*U$9)</f>
        <v>0</v>
      </c>
      <c r="DH22" s="0" t="n">
        <f aca="false">IF(V$9=0,0,(SIN(V$12)*COS($E22)+SIN($E22)*COS(V$12))/SIN($E22)*V$9)</f>
        <v>0</v>
      </c>
      <c r="DI22" s="0" t="n">
        <f aca="false">IF(W$9=0,0,(SIN(W$12)*COS($E22)+SIN($E22)*COS(W$12))/SIN($E22)*W$9)</f>
        <v>0</v>
      </c>
      <c r="DJ22" s="0" t="n">
        <f aca="false">IF(X$9=0,0,(SIN(X$12)*COS($E22)+SIN($E22)*COS(X$12))/SIN($E22)*X$9)</f>
        <v>0</v>
      </c>
      <c r="DK22" s="0" t="n">
        <f aca="false">IF(Y$9=0,0,(SIN(Y$12)*COS($E22)+SIN($E22)*COS(Y$12))/SIN($E22)*Y$9)</f>
        <v>0</v>
      </c>
      <c r="DL22" s="0" t="n">
        <f aca="false">IF(Z$9=0,0,(SIN(Z$12)*COS($E22)+SIN($E22)*COS(Z$12))/SIN($E22)*Z$9)</f>
        <v>0</v>
      </c>
      <c r="DM22" s="0" t="n">
        <f aca="false">IF(AA$9=0,0,(SIN(AA$12)*COS($E22)+SIN($E22)*COS(AA$12))/SIN($E22)*AA$9)</f>
        <v>0</v>
      </c>
      <c r="DN22" s="0" t="n">
        <f aca="false">IF(AB$9=0,0,(SIN(AB$12)*COS($E22)+SIN($E22)*COS(AB$12))/SIN($E22)*AB$9)</f>
        <v>0</v>
      </c>
      <c r="DO22" s="0" t="n">
        <f aca="false">IF(AC$9=0,0,(SIN(AC$12)*COS($E22)+SIN($E22)*COS(AC$12))/SIN($E22)*AC$9)</f>
        <v>0</v>
      </c>
      <c r="DP22" s="0" t="n">
        <f aca="false">IF(AD$9=0,0,(SIN(AD$12)*COS($E22)+SIN($E22)*COS(AD$12))/SIN($E22)*AD$9)</f>
        <v>0</v>
      </c>
      <c r="DQ22" s="0" t="n">
        <f aca="false">IF(AE$9=0,0,(SIN(AE$12)*COS($E22)+SIN($E22)*COS(AE$12))/SIN($E22)*AE$9)</f>
        <v>0</v>
      </c>
      <c r="DR22" s="0" t="n">
        <f aca="false">IF(AF$9=0,0,(SIN(AF$12)*COS($E22)+SIN($E22)*COS(AF$12))/SIN($E22)*AF$9)</f>
        <v>0</v>
      </c>
      <c r="DS22" s="0" t="n">
        <f aca="false">IF(AG$9=0,0,(SIN(AG$12)*COS($E22)+SIN($E22)*COS(AG$12))/SIN($E22)*AG$9)</f>
        <v>0</v>
      </c>
      <c r="DT22" s="0" t="n">
        <f aca="false">IF(AH$9=0,0,(SIN(AH$12)*COS($E22)+SIN($E22)*COS(AH$12))/SIN($E22)*AH$9)</f>
        <v>0</v>
      </c>
      <c r="DU22" s="0" t="n">
        <f aca="false">IF(AI$9=0,0,(SIN(AI$12)*COS($E22)+SIN($E22)*COS(AI$12))/SIN($E22)*AI$9)</f>
        <v>0</v>
      </c>
      <c r="DV22" s="0" t="n">
        <f aca="false">IF(AJ$9=0,0,(SIN(AJ$12)*COS($E22)+SIN($E22)*COS(AJ$12))/SIN($E22)*AJ$9)</f>
        <v>0</v>
      </c>
      <c r="DW22" s="0" t="n">
        <f aca="false">IF(AK$9=0,0,(SIN(AK$12)*COS($E22)+SIN($E22)*COS(AK$12))/SIN($E22)*AK$9)</f>
        <v>0</v>
      </c>
      <c r="DX22" s="0" t="n">
        <f aca="false">IF(AL$9=0,0,(SIN(AL$12)*COS($E22)+SIN($E22)*COS(AL$12))/SIN($E22)*AL$9)</f>
        <v>0</v>
      </c>
      <c r="DY22" s="0" t="n">
        <f aca="false">IF(AM$9=0,0,(SIN(AM$12)*COS($E22)+SIN($E22)*COS(AM$12))/SIN($E22)*AM$9)</f>
        <v>0</v>
      </c>
      <c r="DZ22" s="0" t="n">
        <f aca="false">IF(AN$9=0,0,(SIN(AN$12)*COS($E22)+SIN($E22)*COS(AN$12))/SIN($E22)*AN$9)</f>
        <v>0</v>
      </c>
      <c r="EA22" s="0" t="n">
        <f aca="false">IF(AO$9=0,0,(SIN(AO$12)*COS($E22)+SIN($E22)*COS(AO$12))/SIN($E22)*AO$9)</f>
        <v>0</v>
      </c>
      <c r="EB22" s="0" t="n">
        <f aca="false">IF(AP$9=0,0,(SIN(AP$12)*COS($E22)+SIN($E22)*COS(AP$12))/SIN($E22)*AP$9)</f>
        <v>16.3794956489238</v>
      </c>
      <c r="EC22" s="0" t="n">
        <f aca="false">IF(AQ$9=0,0,(SIN(AQ$12)*COS($E22)+SIN($E22)*COS(AQ$12))/SIN($E22)*AQ$9)</f>
        <v>19.0503528894437</v>
      </c>
      <c r="ED22" s="0" t="n">
        <f aca="false">IF(AR$9=0,0,(SIN(AR$12)*COS($E22)+SIN($E22)*COS(AR$12))/SIN($E22)*AR$9)</f>
        <v>21.7934375131757</v>
      </c>
      <c r="EE22" s="0" t="n">
        <f aca="false">IF(AS$9=0,0,(SIN(AS$12)*COS($E22)+SIN($E22)*COS(AS$12))/SIN($E22)*AS$9)</f>
        <v>24.6064416960649</v>
      </c>
      <c r="EF22" s="0" t="n">
        <f aca="false">IF(AT$9=0,0,(SIN(AT$12)*COS($E22)+SIN($E22)*COS(AT$12))/SIN($E22)*AT$9)</f>
        <v>27.4870129955571</v>
      </c>
      <c r="EG22" s="0" t="n">
        <f aca="false">IF(AU$9=0,0,(SIN(AU$12)*COS($E22)+SIN($E22)*COS(AU$12))/SIN($E22)*AU$9)</f>
        <v>30.4327555227422</v>
      </c>
      <c r="EH22" s="0" t="n">
        <f aca="false">IF(AV$9=0,0,(SIN(AV$12)*COS($E22)+SIN($E22)*COS(AV$12))/SIN($E22)*AV$9)</f>
        <v>31.3120141710641</v>
      </c>
      <c r="EI22" s="0" t="n">
        <f aca="false">IF(AW$9=0,0,(SIN(AW$12)*COS($E22)+SIN($E22)*COS(AW$12))/SIN($E22)*AW$9)</f>
        <v>32.194110214355</v>
      </c>
      <c r="EJ22" s="0" t="n">
        <f aca="false">IF(AX$9=0,0,(SIN(AX$12)*COS($E22)+SIN($E22)*COS(AX$12))/SIN($E22)*AX$9)</f>
        <v>33.078496631733</v>
      </c>
      <c r="EK22" s="0" t="n">
        <f aca="false">IF(AY$9=0,0,(SIN(AY$12)*COS($E22)+SIN($E22)*COS(AY$12))/SIN($E22)*AY$9)</f>
        <v>33.9646220197791</v>
      </c>
      <c r="EL22" s="0" t="n">
        <f aca="false">IF(AZ$9=0,0,(SIN(AZ$12)*COS($E22)+SIN($E22)*COS(AZ$12))/SIN($E22)*AZ$9)</f>
        <v>34.8519308464032</v>
      </c>
      <c r="EM22" s="0" t="n">
        <f aca="false">IF(BA$9=0,0,(SIN(BA$12)*COS($E22)+SIN($E22)*COS(BA$12))/SIN($E22)*BA$9)</f>
        <v>35.608495559384</v>
      </c>
      <c r="EN22" s="0" t="n">
        <f aca="false">IF(BB$9=0,0,(SIN(BB$12)*COS($E22)+SIN($E22)*COS(BB$12))/SIN($E22)*BB$9)</f>
        <v>36.3621835229012</v>
      </c>
      <c r="EO22" s="0" t="n">
        <f aca="false">IF(BC$9=0,0,(SIN(BC$12)*COS($E22)+SIN($E22)*COS(BC$12))/SIN($E22)*BC$9)</f>
        <v>37.1204477230022</v>
      </c>
      <c r="EP22" s="0" t="n">
        <f aca="false">IF(BD$9=0,0,(SIN(BD$12)*COS($E22)+SIN($E22)*COS(BD$12))/SIN($E22)*BD$9)</f>
        <v>37.9529080658741</v>
      </c>
      <c r="EQ22" s="0" t="n">
        <f aca="false">IF(BE$9=0,0,(SIN(BE$12)*COS($E22)+SIN($E22)*COS(BE$12))/SIN($E22)*BE$9)</f>
        <v>38.7828529815656</v>
      </c>
      <c r="ER22" s="0" t="n">
        <f aca="false">IF(BF$9=0,0,(SIN(BF$12)*COS($E22)+SIN($E22)*COS(BF$12))/SIN($E22)*BF$9)</f>
        <v>39.6097548548067</v>
      </c>
      <c r="ES22" s="0" t="n">
        <f aca="false">IF(BG$9=0,0,(SIN(BG$12)*COS($E22)+SIN($E22)*COS(BG$12))/SIN($E22)*BG$9)</f>
        <v>40.4330843256609</v>
      </c>
      <c r="ET22" s="0" t="n">
        <f aca="false">IF(BH$9=0,0,(SIN(BH$12)*COS($E22)+SIN($E22)*COS(BH$12))/SIN($E22)*BH$9)</f>
        <v>41.2523105352954</v>
      </c>
      <c r="EU22" s="0" t="n">
        <f aca="false">IF(BI$9=0,0,(SIN(BI$12)*COS($E22)+SIN($E22)*COS(BI$12))/SIN($E22)*BI$9)</f>
        <v>42.0669013729969</v>
      </c>
      <c r="EV22" s="0" t="n">
        <f aca="false">IF(BJ$9=0,0,(SIN(BJ$12)*COS($E22)+SIN($E22)*COS(BJ$12))/SIN($E22)*BJ$9)</f>
        <v>42.8763237243295</v>
      </c>
      <c r="EW22" s="0" t="n">
        <f aca="false">IF(BK$9=0,0,(SIN(BK$12)*COS($E22)+SIN($E22)*COS(BK$12))/SIN($E22)*BK$9)</f>
        <v>43.6800437203355</v>
      </c>
      <c r="EX22" s="0" t="n">
        <f aca="false">IF(BL$9=0,0,(SIN(BL$12)*COS($E22)+SIN($E22)*COS(BL$12))/SIN($E22)*BL$9)</f>
        <v>44.4775269876742</v>
      </c>
      <c r="EY22" s="0" t="n">
        <f aca="false">IF(BM$9=0,0,(SIN(BM$12)*COS($E22)+SIN($E22)*COS(BM$12))/SIN($E22)*BM$9)</f>
        <v>45.2682388995979</v>
      </c>
      <c r="EZ22" s="0" t="n">
        <f aca="false">IF(BN$9=0,0,(SIN(BN$12)*COS($E22)+SIN($E22)*COS(BN$12))/SIN($E22)*BN$9)</f>
        <v>46.0516448276612</v>
      </c>
      <c r="FA22" s="0" t="n">
        <f aca="false">IF(BO$9=0,0,(SIN(BO$12)*COS($E22)+SIN($E22)*COS(BO$12))/SIN($E22)*BO$9)</f>
        <v>46.827210394058</v>
      </c>
      <c r="FB22" s="0" t="n">
        <f aca="false">IF(BP$9=0,0,(SIN(BP$12)*COS($E22)+SIN($E22)*COS(BP$12))/SIN($E22)*BP$9)</f>
        <v>50.1236416228026</v>
      </c>
      <c r="FC22" s="0" t="n">
        <f aca="false">IF(BQ$9=0,0,(SIN(BQ$12)*COS($E22)+SIN($E22)*COS(BQ$12))/SIN($E22)*BQ$9)</f>
        <v>53.4390798374046</v>
      </c>
      <c r="FD22" s="0" t="n">
        <f aca="false">IF(BR$9=0,0,(SIN(BR$12)*COS($E22)+SIN($E22)*COS(BR$12))/SIN($E22)*BR$9)</f>
        <v>56.7706688833465</v>
      </c>
      <c r="FE22" s="0" t="n">
        <f aca="false">IF(BS$9=0,0,(SIN(BS$12)*COS($E22)+SIN($E22)*COS(BS$12))/SIN($E22)*BS$9)</f>
        <v>60.1155378082566</v>
      </c>
      <c r="FF22" s="0" t="n">
        <f aca="false">IF(BT$9=0,0,(SIN(BT$12)*COS($E22)+SIN($E22)*COS(BT$12))/SIN($E22)*BT$9)</f>
        <v>63.47080230182</v>
      </c>
      <c r="FG22" s="0" t="n">
        <f aca="false">IF(BU$9=0,0,(SIN(BU$12)*COS($E22)+SIN($E22)*COS(BU$12))/SIN($E22)*BU$9)</f>
        <v>66.7011424463732</v>
      </c>
      <c r="FH22" s="0" t="n">
        <f aca="false">IF(BV$9=0,0,(SIN(BV$12)*COS($E22)+SIN($E22)*COS(BV$12))/SIN($E22)*BV$9)</f>
        <v>69.9350484716501</v>
      </c>
      <c r="FI22" s="0" t="n">
        <f aca="false">IF(BW$9=0,0,(SIN(BW$12)*COS($E22)+SIN($E22)*COS(BW$12))/SIN($E22)*BW$9)</f>
        <v>73.1697261807365</v>
      </c>
      <c r="FJ22" s="0" t="n">
        <f aca="false">IF(BX$9=0,0,(SIN(BX$12)*COS($E22)+SIN($E22)*COS(BX$12))/SIN($E22)*BX$9)</f>
        <v>76.4023744175258</v>
      </c>
      <c r="FK22" s="0" t="n">
        <f aca="false">IF(BY$9=0,0,(SIN(BY$12)*COS($E22)+SIN($E22)*COS(BY$12))/SIN($E22)*BY$9)</f>
        <v>79.6301864731015</v>
      </c>
      <c r="FL22" s="0" t="n">
        <f aca="false">IF(BZ$9=0,0,(SIN(BZ$12)*COS($E22)+SIN($E22)*COS(BZ$12))/SIN($E22)*BZ$9)</f>
        <v>80.4084439978274</v>
      </c>
      <c r="FM22" s="0" t="n">
        <f aca="false">IF(CA$9=0,0,(SIN(CA$12)*COS($E22)+SIN($E22)*COS(CA$12))/SIN($E22)*CA$9)</f>
        <v>81.1650058334638</v>
      </c>
      <c r="FN22" s="0" t="n">
        <f aca="false">IF(CB$9=0,0,(SIN(CB$12)*COS($E22)+SIN($E22)*COS(CB$12))/SIN($E22)*CB$9)</f>
        <v>81.8992937031822</v>
      </c>
      <c r="FO22" s="0" t="n">
        <f aca="false">IF(CC$9=0,0,(SIN(CC$12)*COS($E22)+SIN($E22)*COS(CC$12))/SIN($E22)*CC$9)</f>
        <v>82.610735368823</v>
      </c>
      <c r="FP22" s="0" t="n">
        <f aca="false">IF(CD$9=0,0,(SIN(CD$12)*COS($E22)+SIN($E22)*COS(CD$12))/SIN($E22)*CD$9)</f>
        <v>83.2987649113815</v>
      </c>
      <c r="FQ22" s="0" t="n">
        <f aca="false">IF(CE$9=0,0,(SIN(CE$12)*COS($E22)+SIN($E22)*COS(CE$12))/SIN($E22)*CE$9)</f>
        <v>83.905314226882</v>
      </c>
      <c r="FR22" s="0" t="n">
        <f aca="false">IF(CF$9=0,0,(SIN(CF$12)*COS($E22)+SIN($E22)*COS(CF$12))/SIN($E22)*CF$9)</f>
        <v>84.4872519697872</v>
      </c>
      <c r="FS22" s="0" t="n">
        <f aca="false">IF(CG$9=0,0,(SIN(CG$12)*COS($E22)+SIN($E22)*COS(CG$12))/SIN($E22)*CG$9)</f>
        <v>85.0440854368509</v>
      </c>
      <c r="FT22" s="0" t="n">
        <f aca="false">IF(CH$9=0,0,(SIN(CH$12)*COS($E22)+SIN($E22)*COS(CH$12))/SIN($E22)*CH$9)</f>
        <v>85.5753293795144</v>
      </c>
      <c r="FU22" s="0" t="n">
        <f aca="false">IF(CI$9=0,0,(SIN(CI$12)*COS($E22)+SIN($E22)*COS(CI$12))/SIN($E22)*CI$9)</f>
        <v>86.080506247862</v>
      </c>
      <c r="FV22" s="0" t="n">
        <f aca="false">IF(CJ$9=0,0,(SIN(CJ$12)*COS($E22)+SIN($E22)*COS(CJ$12))/SIN($E22)*CJ$9)</f>
        <v>86.3289359364311</v>
      </c>
      <c r="FW22" s="0" t="n">
        <f aca="false">IF(CK$9=0,0,(SIN(CK$12)*COS($E22)+SIN($E22)*COS(CK$12))/SIN($E22)*CK$9)</f>
        <v>86.5507182395185</v>
      </c>
      <c r="FX22" s="0" t="n">
        <f aca="false">IF(CL$9=0,0,(SIN(CL$12)*COS($E22)+SIN($E22)*COS(CL$12))/SIN($E22)*CL$9)</f>
        <v>86.7456103559904</v>
      </c>
      <c r="FY22" s="0" t="n">
        <f aca="false">IF(CM$9=0,0,(SIN(CM$12)*COS($E22)+SIN($E22)*COS(CM$12))/SIN($E22)*CM$9)</f>
        <v>86.9133778359491</v>
      </c>
      <c r="FZ22" s="0" t="n">
        <f aca="false">IF(CN$9=0,0,(SIN(CN$12)*COS($E22)+SIN($E22)*COS(CN$12))/SIN($E22)*CN$9)</f>
        <v>87.0537947054805</v>
      </c>
      <c r="GA22" s="0" t="n">
        <f aca="false">IF(CO$9=0,0,(SIN(CO$12)*COS($E22)+SIN($E22)*COS(CO$12))/SIN($E22)*CO$9)</f>
        <v>86.7093759502568</v>
      </c>
      <c r="GB22" s="0" t="n">
        <f aca="false">IF(CP$9=0,0,(SIN(CP$12)*COS($E22)+SIN($E22)*COS(CP$12))/SIN($E22)*CP$9)</f>
        <v>86.3392795834827</v>
      </c>
      <c r="GC22" s="0" t="n">
        <f aca="false">IF(CQ$9=0,0,(SIN(CQ$12)*COS($E22)+SIN($E22)*COS(CQ$12))/SIN($E22)*CQ$9)</f>
        <v>85.943722686326</v>
      </c>
    </row>
    <row r="23" customFormat="false" ht="12.8" hidden="true" customHeight="false" outlineLevel="0" collapsed="false">
      <c r="A23" s="0" t="n">
        <f aca="false">MAX($F23:$CQ23)</f>
        <v>0</v>
      </c>
      <c r="B23" s="91" t="n">
        <f aca="false">IF(ISNA(INDEX(vmg!$B$6:$B$151,MATCH($C23,vmg!$F$6:$F$151,0))),IF(ISNA(INDEX(vmg!$B$6:$B$151,MATCH($C23,vmg!$D$6:$D$151,0))),0,INDEX(vmg!$B$6:$B$151,MATCH($C23,vmg!$D$6:$D$151,0))),INDEX(vmg!$B$6:$B$151,MATCH($C23,vmg!$F$6:$F$151,0)))</f>
        <v>0</v>
      </c>
      <c r="C23" s="2" t="n">
        <f aca="false">MOD(Best +D23,360)</f>
        <v>25</v>
      </c>
      <c r="D23" s="2" t="n">
        <f aca="false">D22+1</f>
        <v>11</v>
      </c>
      <c r="E23" s="1" t="n">
        <f aca="false">D23*PI()/180</f>
        <v>0.191986217719376</v>
      </c>
      <c r="F23" s="13" t="n">
        <f aca="false">IF(OR(F113=0,CR23=0),0,F113*CR23/(F113+CR23))</f>
        <v>0</v>
      </c>
      <c r="G23" s="13" t="n">
        <f aca="false">IF(OR(G113=0,CS23=0),0,G113*CS23/(G113+CS23))</f>
        <v>0</v>
      </c>
      <c r="H23" s="13" t="n">
        <f aca="false">IF(OR(H113=0,CT23=0),0,H113*CT23/(H113+CT23))</f>
        <v>0</v>
      </c>
      <c r="I23" s="13" t="n">
        <f aca="false">IF(OR(I113=0,CU23=0),0,I113*CU23/(I113+CU23))</f>
        <v>0</v>
      </c>
      <c r="J23" s="13" t="n">
        <f aca="false">IF(OR(J113=0,CV23=0),0,J113*CV23/(J113+CV23))</f>
        <v>0</v>
      </c>
      <c r="K23" s="13" t="n">
        <f aca="false">IF(OR(K113=0,CW23=0),0,K113*CW23/(K113+CW23))</f>
        <v>0</v>
      </c>
      <c r="L23" s="13" t="n">
        <f aca="false">IF(OR(L113=0,CX23=0),0,L113*CX23/(L113+CX23))</f>
        <v>0</v>
      </c>
      <c r="M23" s="13" t="n">
        <f aca="false">IF(OR(M113=0,CY23=0),0,M113*CY23/(M113+CY23))</f>
        <v>0</v>
      </c>
      <c r="N23" s="13" t="n">
        <f aca="false">IF(OR(N113=0,CZ23=0),0,N113*CZ23/(N113+CZ23))</f>
        <v>0</v>
      </c>
      <c r="O23" s="13" t="n">
        <f aca="false">IF(OR(O113=0,DA23=0),0,O113*DA23/(O113+DA23))</f>
        <v>0</v>
      </c>
      <c r="P23" s="13" t="n">
        <f aca="false">IF(OR(P113=0,DB23=0),0,P113*DB23/(P113+DB23))</f>
        <v>0</v>
      </c>
      <c r="Q23" s="13" t="n">
        <f aca="false">IF(OR(Q113=0,DC23=0),0,Q113*DC23/(Q113+DC23))</f>
        <v>0</v>
      </c>
      <c r="R23" s="13" t="n">
        <f aca="false">IF(OR(R113=0,DD23=0),0,R113*DD23/(R113+DD23))</f>
        <v>0</v>
      </c>
      <c r="S23" s="13" t="n">
        <f aca="false">IF(OR(S113=0,DE23=0),0,S113*DE23/(S113+DE23))</f>
        <v>0</v>
      </c>
      <c r="T23" s="13" t="n">
        <f aca="false">IF(OR(T113=0,DF23=0),0,T113*DF23/(T113+DF23))</f>
        <v>0</v>
      </c>
      <c r="U23" s="13" t="n">
        <f aca="false">IF(OR(U113=0,DG23=0),0,U113*DG23/(U113+DG23))</f>
        <v>0</v>
      </c>
      <c r="V23" s="13" t="n">
        <f aca="false">IF(OR(V113=0,DH23=0),0,V113*DH23/(V113+DH23))</f>
        <v>0</v>
      </c>
      <c r="W23" s="13" t="n">
        <f aca="false">IF(OR(W113=0,DI23=0),0,W113*DI23/(W113+DI23))</f>
        <v>0</v>
      </c>
      <c r="X23" s="13" t="n">
        <f aca="false">IF(OR(X113=0,DJ23=0),0,X113*DJ23/(X113+DJ23))</f>
        <v>0</v>
      </c>
      <c r="Y23" s="13" t="n">
        <f aca="false">IF(OR(Y113=0,DK23=0),0,Y113*DK23/(Y113+DK23))</f>
        <v>0</v>
      </c>
      <c r="Z23" s="13" t="n">
        <f aca="false">IF(OR(Z113=0,DL23=0),0,Z113*DL23/(Z113+DL23))</f>
        <v>0</v>
      </c>
      <c r="AA23" s="13" t="n">
        <f aca="false">IF(OR(AA113=0,DM23=0),0,AA113*DM23/(AA113+DM23))</f>
        <v>0</v>
      </c>
      <c r="AB23" s="13" t="n">
        <f aca="false">IF(OR(AB113=0,DN23=0),0,AB113*DN23/(AB113+DN23))</f>
        <v>0</v>
      </c>
      <c r="AC23" s="13" t="n">
        <f aca="false">IF(OR(AC113=0,DO23=0),0,AC113*DO23/(AC113+DO23))</f>
        <v>0</v>
      </c>
      <c r="AD23" s="13" t="n">
        <f aca="false">IF(OR(AD113=0,DP23=0),0,AD113*DP23/(AD113+DP23))</f>
        <v>0</v>
      </c>
      <c r="AE23" s="13" t="n">
        <f aca="false">IF(OR(AE113=0,DQ23=0),0,AE113*DQ23/(AE113+DQ23))</f>
        <v>0</v>
      </c>
      <c r="AF23" s="13" t="n">
        <f aca="false">IF(OR(AF113=0,DR23=0),0,AF113*DR23/(AF113+DR23))</f>
        <v>0</v>
      </c>
      <c r="AG23" s="13" t="n">
        <f aca="false">IF(OR(AG113=0,DS23=0),0,AG113*DS23/(AG113+DS23))</f>
        <v>0</v>
      </c>
      <c r="AH23" s="13" t="n">
        <f aca="false">IF(OR(AH113=0,DT23=0),0,AH113*DT23/(AH113+DT23))</f>
        <v>0</v>
      </c>
      <c r="AI23" s="13" t="n">
        <f aca="false">IF(OR(AI113=0,DU23=0),0,AI113*DU23/(AI113+DU23))</f>
        <v>0</v>
      </c>
      <c r="AJ23" s="13" t="n">
        <f aca="false">IF(OR(AJ113=0,DV23=0),0,AJ113*DV23/(AJ113+DV23))</f>
        <v>0</v>
      </c>
      <c r="AK23" s="13" t="n">
        <f aca="false">IF(OR(AK113=0,DW23=0),0,AK113*DW23/(AK113+DW23))</f>
        <v>0</v>
      </c>
      <c r="AL23" s="13" t="n">
        <f aca="false">IF(OR(AL113=0,DX23=0),0,AL113*DX23/(AL113+DX23))</f>
        <v>0</v>
      </c>
      <c r="AM23" s="13" t="n">
        <f aca="false">IF(OR(AM113=0,DY23=0),0,AM113*DY23/(AM113+DY23))</f>
        <v>0</v>
      </c>
      <c r="AN23" s="13" t="n">
        <f aca="false">IF(OR(AN113=0,DZ23=0),0,AN113*DZ23/(AN113+DZ23))</f>
        <v>0</v>
      </c>
      <c r="AO23" s="13" t="n">
        <f aca="false">IF(OR(AO113=0,EA23=0),0,AO113*EA23/(AO113+EA23))</f>
        <v>0</v>
      </c>
      <c r="AP23" s="13" t="n">
        <f aca="false">IF(OR(AP113=0,EB23=0),0,AP113*EB23/(AP113+EB23))</f>
        <v>0</v>
      </c>
      <c r="AQ23" s="13" t="n">
        <f aca="false">IF(OR(AQ113=0,EC23=0),0,AQ113*EC23/(AQ113+EC23))</f>
        <v>0</v>
      </c>
      <c r="AR23" s="13" t="n">
        <f aca="false">IF(OR(AR113=0,ED23=0),0,AR113*ED23/(AR113+ED23))</f>
        <v>0</v>
      </c>
      <c r="AS23" s="13" t="n">
        <f aca="false">IF(OR(AS113=0,EE23=0),0,AS113*EE23/(AS113+EE23))</f>
        <v>0</v>
      </c>
      <c r="AT23" s="13" t="n">
        <f aca="false">IF(OR(AT113=0,EF23=0),0,AT113*EF23/(AT113+EF23))</f>
        <v>0</v>
      </c>
      <c r="AU23" s="13" t="n">
        <f aca="false">IF(OR(AU113=0,EG23=0),0,AU113*EG23/(AU113+EG23))</f>
        <v>0</v>
      </c>
      <c r="AV23" s="13" t="n">
        <f aca="false">IF(OR(AV113=0,EH23=0),0,AV113*EH23/(AV113+EH23))</f>
        <v>0</v>
      </c>
      <c r="AW23" s="13" t="n">
        <f aca="false">IF(OR(AW113=0,EI23=0),0,AW113*EI23/(AW113+EI23))</f>
        <v>0</v>
      </c>
      <c r="AX23" s="13" t="n">
        <f aca="false">IF(OR(AX113=0,EJ23=0),0,AX113*EJ23/(AX113+EJ23))</f>
        <v>0</v>
      </c>
      <c r="AY23" s="13" t="n">
        <f aca="false">IF(OR(AY113=0,EK23=0),0,AY113*EK23/(AY113+EK23))</f>
        <v>0</v>
      </c>
      <c r="AZ23" s="13" t="n">
        <f aca="false">IF(OR(AZ113=0,EL23=0),0,AZ113*EL23/(AZ113+EL23))</f>
        <v>0</v>
      </c>
      <c r="BA23" s="13" t="n">
        <f aca="false">IF(OR(BA113=0,EM23=0),0,BA113*EM23/(BA113+EM23))</f>
        <v>0</v>
      </c>
      <c r="BB23" s="13" t="n">
        <f aca="false">IF(OR(BB113=0,EN23=0),0,BB113*EN23/(BB113+EN23))</f>
        <v>0</v>
      </c>
      <c r="BC23" s="13" t="n">
        <f aca="false">IF(OR(BC113=0,EO23=0),0,BC113*EO23/(BC113+EO23))</f>
        <v>0</v>
      </c>
      <c r="BD23" s="13" t="n">
        <f aca="false">IF(OR(BD113=0,EP23=0),0,BD113*EP23/(BD113+EP23))</f>
        <v>0</v>
      </c>
      <c r="BE23" s="13" t="n">
        <f aca="false">IF(OR(BE113=0,EQ23=0),0,BE113*EQ23/(BE113+EQ23))</f>
        <v>0</v>
      </c>
      <c r="BF23" s="13" t="n">
        <f aca="false">IF(OR(BF113=0,ER23=0),0,BF113*ER23/(BF113+ER23))</f>
        <v>0</v>
      </c>
      <c r="BG23" s="13" t="n">
        <f aca="false">IF(OR(BG113=0,ES23=0),0,BG113*ES23/(BG113+ES23))</f>
        <v>0</v>
      </c>
      <c r="BH23" s="13" t="n">
        <f aca="false">IF(OR(BH113=0,ET23=0),0,BH113*ET23/(BH113+ET23))</f>
        <v>0</v>
      </c>
      <c r="BI23" s="13" t="n">
        <f aca="false">IF(OR(BI113=0,EU23=0),0,BI113*EU23/(BI113+EU23))</f>
        <v>0</v>
      </c>
      <c r="BJ23" s="13" t="n">
        <f aca="false">IF(OR(BJ113=0,EV23=0),0,BJ113*EV23/(BJ113+EV23))</f>
        <v>0</v>
      </c>
      <c r="BK23" s="13" t="n">
        <f aca="false">IF(OR(BK113=0,EW23=0),0,BK113*EW23/(BK113+EW23))</f>
        <v>0</v>
      </c>
      <c r="BL23" s="13" t="n">
        <f aca="false">IF(OR(BL113=0,EX23=0),0,BL113*EX23/(BL113+EX23))</f>
        <v>0</v>
      </c>
      <c r="BM23" s="13" t="n">
        <f aca="false">IF(OR(BM113=0,EY23=0),0,BM113*EY23/(BM113+EY23))</f>
        <v>0</v>
      </c>
      <c r="BN23" s="13" t="n">
        <f aca="false">IF(OR(BN113=0,EZ23=0),0,BN113*EZ23/(BN113+EZ23))</f>
        <v>0</v>
      </c>
      <c r="BO23" s="13" t="n">
        <f aca="false">IF(OR(BO113=0,FA23=0),0,BO113*FA23/(BO113+FA23))</f>
        <v>0</v>
      </c>
      <c r="BP23" s="13" t="n">
        <f aca="false">IF(OR(BP113=0,FB23=0),0,BP113*FB23/(BP113+FB23))</f>
        <v>0</v>
      </c>
      <c r="BQ23" s="13" t="n">
        <f aca="false">IF(OR(BQ113=0,FC23=0),0,BQ113*FC23/(BQ113+FC23))</f>
        <v>0</v>
      </c>
      <c r="BR23" s="13" t="n">
        <f aca="false">IF(OR(BR113=0,FD23=0),0,BR113*FD23/(BR113+FD23))</f>
        <v>0</v>
      </c>
      <c r="BS23" s="13" t="n">
        <f aca="false">IF(OR(BS113=0,FE23=0),0,BS113*FE23/(BS113+FE23))</f>
        <v>0</v>
      </c>
      <c r="BT23" s="13" t="n">
        <f aca="false">IF(OR(BT113=0,FF23=0),0,BT113*FF23/(BT113+FF23))</f>
        <v>0</v>
      </c>
      <c r="BU23" s="13" t="n">
        <f aca="false">IF(OR(BU113=0,FG23=0),0,BU113*FG23/(BU113+FG23))</f>
        <v>0</v>
      </c>
      <c r="BV23" s="13" t="n">
        <f aca="false">IF(OR(BV113=0,FH23=0),0,BV113*FH23/(BV113+FH23))</f>
        <v>0</v>
      </c>
      <c r="BW23" s="13" t="n">
        <f aca="false">IF(OR(BW113=0,FI23=0),0,BW113*FI23/(BW113+FI23))</f>
        <v>0</v>
      </c>
      <c r="BX23" s="13" t="n">
        <f aca="false">IF(OR(BX113=0,FJ23=0),0,BX113*FJ23/(BX113+FJ23))</f>
        <v>0</v>
      </c>
      <c r="BY23" s="13" t="n">
        <f aca="false">IF(OR(BY113=0,FK23=0),0,BY113*FK23/(BY113+FK23))</f>
        <v>0</v>
      </c>
      <c r="BZ23" s="13" t="n">
        <f aca="false">IF(OR(BZ113=0,FL23=0),0,BZ113*FL23/(BZ113+FL23))</f>
        <v>0</v>
      </c>
      <c r="CA23" s="13" t="n">
        <f aca="false">IF(OR(CA113=0,FM23=0),0,CA113*FM23/(CA113+FM23))</f>
        <v>0</v>
      </c>
      <c r="CB23" s="13" t="n">
        <f aca="false">IF(OR(CB113=0,FN23=0),0,CB113*FN23/(CB113+FN23))</f>
        <v>0</v>
      </c>
      <c r="CC23" s="13" t="n">
        <f aca="false">IF(OR(CC113=0,FO23=0),0,CC113*FO23/(CC113+FO23))</f>
        <v>0</v>
      </c>
      <c r="CD23" s="13" t="n">
        <f aca="false">IF(OR(CD113=0,FP23=0),0,CD113*FP23/(CD113+FP23))</f>
        <v>0</v>
      </c>
      <c r="CE23" s="13" t="n">
        <f aca="false">IF(OR(CE113=0,FQ23=0),0,CE113*FQ23/(CE113+FQ23))</f>
        <v>0</v>
      </c>
      <c r="CF23" s="13" t="n">
        <f aca="false">IF(OR(CF113=0,FR23=0),0,CF113*FR23/(CF113+FR23))</f>
        <v>0</v>
      </c>
      <c r="CG23" s="13" t="n">
        <f aca="false">IF(OR(CG113=0,FS23=0),0,CG113*FS23/(CG113+FS23))</f>
        <v>0</v>
      </c>
      <c r="CH23" s="13" t="n">
        <f aca="false">IF(OR(CH113=0,FT23=0),0,CH113*FT23/(CH113+FT23))</f>
        <v>0</v>
      </c>
      <c r="CI23" s="13" t="n">
        <f aca="false">IF(OR(CI113=0,FU23=0),0,CI113*FU23/(CI113+FU23))</f>
        <v>0</v>
      </c>
      <c r="CJ23" s="13" t="n">
        <f aca="false">IF(OR(CJ113=0,FV23=0),0,CJ113*FV23/(CJ113+FV23))</f>
        <v>0</v>
      </c>
      <c r="CK23" s="13" t="n">
        <f aca="false">IF(OR(CK113=0,FW23=0),0,CK113*FW23/(CK113+FW23))</f>
        <v>0</v>
      </c>
      <c r="CL23" s="13" t="n">
        <f aca="false">IF(OR(CL113=0,FX23=0),0,CL113*FX23/(CL113+FX23))</f>
        <v>0</v>
      </c>
      <c r="CM23" s="13" t="n">
        <f aca="false">IF(OR(CM113=0,FY23=0),0,CM113*FY23/(CM113+FY23))</f>
        <v>0</v>
      </c>
      <c r="CN23" s="13" t="n">
        <f aca="false">IF(OR(CN113=0,FZ23=0),0,CN113*FZ23/(CN113+FZ23))</f>
        <v>0</v>
      </c>
      <c r="CO23" s="13" t="n">
        <f aca="false">IF(OR(CO113=0,GA23=0),0,CO113*GA23/(CO113+GA23))</f>
        <v>0</v>
      </c>
      <c r="CP23" s="13" t="n">
        <f aca="false">IF(OR(CP113=0,GB23=0),0,CP113*GB23/(CP113+GB23))</f>
        <v>0</v>
      </c>
      <c r="CQ23" s="13" t="n">
        <f aca="false">IF(OR(CQ113=0,GC23=0),0,CQ113*GC23/(CQ113+GC23))</f>
        <v>0</v>
      </c>
      <c r="CR23" s="0" t="n">
        <f aca="false">IF(F$9=0,0,(SIN(F$12)*COS($E23)+SIN($E23)*COS(F$12))/SIN($E23)*F$9)</f>
        <v>0</v>
      </c>
      <c r="CS23" s="0" t="n">
        <f aca="false">IF(G$9=0,0,(SIN(G$12)*COS($E23)+SIN($E23)*COS(G$12))/SIN($E23)*G$9)</f>
        <v>0</v>
      </c>
      <c r="CT23" s="0" t="n">
        <f aca="false">IF(H$9=0,0,(SIN(H$12)*COS($E23)+SIN($E23)*COS(H$12))/SIN($E23)*H$9)</f>
        <v>0</v>
      </c>
      <c r="CU23" s="0" t="n">
        <f aca="false">IF(I$9=0,0,(SIN(I$12)*COS($E23)+SIN($E23)*COS(I$12))/SIN($E23)*I$9)</f>
        <v>0</v>
      </c>
      <c r="CV23" s="0" t="n">
        <f aca="false">IF(J$9=0,0,(SIN(J$12)*COS($E23)+SIN($E23)*COS(J$12))/SIN($E23)*J$9)</f>
        <v>0</v>
      </c>
      <c r="CW23" s="0" t="n">
        <f aca="false">IF(K$9=0,0,(SIN(K$12)*COS($E23)+SIN($E23)*COS(K$12))/SIN($E23)*K$9)</f>
        <v>0</v>
      </c>
      <c r="CX23" s="0" t="n">
        <f aca="false">IF(L$9=0,0,(SIN(L$12)*COS($E23)+SIN($E23)*COS(L$12))/SIN($E23)*L$9)</f>
        <v>0</v>
      </c>
      <c r="CY23" s="0" t="n">
        <f aca="false">IF(M$9=0,0,(SIN(M$12)*COS($E23)+SIN($E23)*COS(M$12))/SIN($E23)*M$9)</f>
        <v>0</v>
      </c>
      <c r="CZ23" s="0" t="n">
        <f aca="false">IF(N$9=0,0,(SIN(N$12)*COS($E23)+SIN($E23)*COS(N$12))/SIN($E23)*N$9)</f>
        <v>0</v>
      </c>
      <c r="DA23" s="0" t="n">
        <f aca="false">IF(O$9=0,0,(SIN(O$12)*COS($E23)+SIN($E23)*COS(O$12))/SIN($E23)*O$9)</f>
        <v>0</v>
      </c>
      <c r="DB23" s="0" t="n">
        <f aca="false">IF(P$9=0,0,(SIN(P$12)*COS($E23)+SIN($E23)*COS(P$12))/SIN($E23)*P$9)</f>
        <v>0</v>
      </c>
      <c r="DC23" s="0" t="n">
        <f aca="false">IF(Q$9=0,0,(SIN(Q$12)*COS($E23)+SIN($E23)*COS(Q$12))/SIN($E23)*Q$9)</f>
        <v>0</v>
      </c>
      <c r="DD23" s="0" t="n">
        <f aca="false">IF(R$9=0,0,(SIN(R$12)*COS($E23)+SIN($E23)*COS(R$12))/SIN($E23)*R$9)</f>
        <v>0</v>
      </c>
      <c r="DE23" s="0" t="n">
        <f aca="false">IF(S$9=0,0,(SIN(S$12)*COS($E23)+SIN($E23)*COS(S$12))/SIN($E23)*S$9)</f>
        <v>0</v>
      </c>
      <c r="DF23" s="0" t="n">
        <f aca="false">IF(T$9=0,0,(SIN(T$12)*COS($E23)+SIN($E23)*COS(T$12))/SIN($E23)*T$9)</f>
        <v>0</v>
      </c>
      <c r="DG23" s="0" t="n">
        <f aca="false">IF(U$9=0,0,(SIN(U$12)*COS($E23)+SIN($E23)*COS(U$12))/SIN($E23)*U$9)</f>
        <v>0</v>
      </c>
      <c r="DH23" s="0" t="n">
        <f aca="false">IF(V$9=0,0,(SIN(V$12)*COS($E23)+SIN($E23)*COS(V$12))/SIN($E23)*V$9)</f>
        <v>0</v>
      </c>
      <c r="DI23" s="0" t="n">
        <f aca="false">IF(W$9=0,0,(SIN(W$12)*COS($E23)+SIN($E23)*COS(W$12))/SIN($E23)*W$9)</f>
        <v>0</v>
      </c>
      <c r="DJ23" s="0" t="n">
        <f aca="false">IF(X$9=0,0,(SIN(X$12)*COS($E23)+SIN($E23)*COS(X$12))/SIN($E23)*X$9)</f>
        <v>0</v>
      </c>
      <c r="DK23" s="0" t="n">
        <f aca="false">IF(Y$9=0,0,(SIN(Y$12)*COS($E23)+SIN($E23)*COS(Y$12))/SIN($E23)*Y$9)</f>
        <v>0</v>
      </c>
      <c r="DL23" s="0" t="n">
        <f aca="false">IF(Z$9=0,0,(SIN(Z$12)*COS($E23)+SIN($E23)*COS(Z$12))/SIN($E23)*Z$9)</f>
        <v>0</v>
      </c>
      <c r="DM23" s="0" t="n">
        <f aca="false">IF(AA$9=0,0,(SIN(AA$12)*COS($E23)+SIN($E23)*COS(AA$12))/SIN($E23)*AA$9)</f>
        <v>0</v>
      </c>
      <c r="DN23" s="0" t="n">
        <f aca="false">IF(AB$9=0,0,(SIN(AB$12)*COS($E23)+SIN($E23)*COS(AB$12))/SIN($E23)*AB$9)</f>
        <v>0</v>
      </c>
      <c r="DO23" s="0" t="n">
        <f aca="false">IF(AC$9=0,0,(SIN(AC$12)*COS($E23)+SIN($E23)*COS(AC$12))/SIN($E23)*AC$9)</f>
        <v>0</v>
      </c>
      <c r="DP23" s="0" t="n">
        <f aca="false">IF(AD$9=0,0,(SIN(AD$12)*COS($E23)+SIN($E23)*COS(AD$12))/SIN($E23)*AD$9)</f>
        <v>0</v>
      </c>
      <c r="DQ23" s="0" t="n">
        <f aca="false">IF(AE$9=0,0,(SIN(AE$12)*COS($E23)+SIN($E23)*COS(AE$12))/SIN($E23)*AE$9)</f>
        <v>0</v>
      </c>
      <c r="DR23" s="0" t="n">
        <f aca="false">IF(AF$9=0,0,(SIN(AF$12)*COS($E23)+SIN($E23)*COS(AF$12))/SIN($E23)*AF$9)</f>
        <v>0</v>
      </c>
      <c r="DS23" s="0" t="n">
        <f aca="false">IF(AG$9=0,0,(SIN(AG$12)*COS($E23)+SIN($E23)*COS(AG$12))/SIN($E23)*AG$9)</f>
        <v>0</v>
      </c>
      <c r="DT23" s="0" t="n">
        <f aca="false">IF(AH$9=0,0,(SIN(AH$12)*COS($E23)+SIN($E23)*COS(AH$12))/SIN($E23)*AH$9)</f>
        <v>0</v>
      </c>
      <c r="DU23" s="0" t="n">
        <f aca="false">IF(AI$9=0,0,(SIN(AI$12)*COS($E23)+SIN($E23)*COS(AI$12))/SIN($E23)*AI$9)</f>
        <v>0</v>
      </c>
      <c r="DV23" s="0" t="n">
        <f aca="false">IF(AJ$9=0,0,(SIN(AJ$12)*COS($E23)+SIN($E23)*COS(AJ$12))/SIN($E23)*AJ$9)</f>
        <v>0</v>
      </c>
      <c r="DW23" s="0" t="n">
        <f aca="false">IF(AK$9=0,0,(SIN(AK$12)*COS($E23)+SIN($E23)*COS(AK$12))/SIN($E23)*AK$9)</f>
        <v>0</v>
      </c>
      <c r="DX23" s="0" t="n">
        <f aca="false">IF(AL$9=0,0,(SIN(AL$12)*COS($E23)+SIN($E23)*COS(AL$12))/SIN($E23)*AL$9)</f>
        <v>0</v>
      </c>
      <c r="DY23" s="0" t="n">
        <f aca="false">IF(AM$9=0,0,(SIN(AM$12)*COS($E23)+SIN($E23)*COS(AM$12))/SIN($E23)*AM$9)</f>
        <v>0</v>
      </c>
      <c r="DZ23" s="0" t="n">
        <f aca="false">IF(AN$9=0,0,(SIN(AN$12)*COS($E23)+SIN($E23)*COS(AN$12))/SIN($E23)*AN$9)</f>
        <v>0</v>
      </c>
      <c r="EA23" s="0" t="n">
        <f aca="false">IF(AO$9=0,0,(SIN(AO$12)*COS($E23)+SIN($E23)*COS(AO$12))/SIN($E23)*AO$9)</f>
        <v>0</v>
      </c>
      <c r="EB23" s="0" t="n">
        <f aca="false">IF(AP$9=0,0,(SIN(AP$12)*COS($E23)+SIN($E23)*COS(AP$12))/SIN($E23)*AP$9)</f>
        <v>15.1553260395064</v>
      </c>
      <c r="EC23" s="0" t="n">
        <f aca="false">IF(AQ$9=0,0,(SIN(AQ$12)*COS($E23)+SIN($E23)*COS(AQ$12))/SIN($E23)*AQ$9)</f>
        <v>17.6165314846186</v>
      </c>
      <c r="ED23" s="0" t="n">
        <f aca="false">IF(AR$9=0,0,(SIN(AR$12)*COS($E23)+SIN($E23)*COS(AR$12))/SIN($E23)*AR$9)</f>
        <v>20.1420434017907</v>
      </c>
      <c r="EE23" s="0" t="n">
        <f aca="false">IF(AS$9=0,0,(SIN(AS$12)*COS($E23)+SIN($E23)*COS(AS$12))/SIN($E23)*AS$9)</f>
        <v>22.7297314290851</v>
      </c>
      <c r="EF23" s="0" t="n">
        <f aca="false">IF(AT$9=0,0,(SIN(AT$12)*COS($E23)+SIN($E23)*COS(AT$12))/SIN($E23)*AT$9)</f>
        <v>25.3774254567525</v>
      </c>
      <c r="EG23" s="0" t="n">
        <f aca="false">IF(AU$9=0,0,(SIN(AU$12)*COS($E23)+SIN($E23)*COS(AU$12))/SIN($E23)*AU$9)</f>
        <v>28.0829167092004</v>
      </c>
      <c r="EH23" s="0" t="n">
        <f aca="false">IF(AV$9=0,0,(SIN(AV$12)*COS($E23)+SIN($E23)*COS(AV$12))/SIN($E23)*AV$9)</f>
        <v>28.8801112780436</v>
      </c>
      <c r="EI23" s="0" t="n">
        <f aca="false">IF(AW$9=0,0,(SIN(AW$12)*COS($E23)+SIN($E23)*COS(AW$12))/SIN($E23)*AW$9)</f>
        <v>29.6795177263471</v>
      </c>
      <c r="EJ23" s="0" t="n">
        <f aca="false">IF(AX$9=0,0,(SIN(AX$12)*COS($E23)+SIN($E23)*COS(AX$12))/SIN($E23)*AX$9)</f>
        <v>30.4806358996573</v>
      </c>
      <c r="EK23" s="0" t="n">
        <f aca="false">IF(AY$9=0,0,(SIN(AY$12)*COS($E23)+SIN($E23)*COS(AY$12))/SIN($E23)*AY$9)</f>
        <v>31.2829618468294</v>
      </c>
      <c r="EL23" s="0" t="n">
        <f aca="false">IF(AZ$9=0,0,(SIN(AZ$12)*COS($E23)+SIN($E23)*COS(AZ$12))/SIN($E23)*AZ$9)</f>
        <v>32.085988052711</v>
      </c>
      <c r="EM23" s="0" t="n">
        <f aca="false">IF(BA$9=0,0,(SIN(BA$12)*COS($E23)+SIN($E23)*COS(BA$12))/SIN($E23)*BA$9)</f>
        <v>32.7683136269512</v>
      </c>
      <c r="EN23" s="0" t="n">
        <f aca="false">IF(BB$9=0,0,(SIN(BB$12)*COS($E23)+SIN($E23)*COS(BB$12))/SIN($E23)*BB$9)</f>
        <v>33.4477147763033</v>
      </c>
      <c r="EO23" s="0" t="n">
        <f aca="false">IF(BC$9=0,0,(SIN(BC$12)*COS($E23)+SIN($E23)*COS(BC$12))/SIN($E23)*BC$9)</f>
        <v>34.1310482957426</v>
      </c>
      <c r="EP23" s="0" t="n">
        <f aca="false">IF(BD$9=0,0,(SIN(BD$12)*COS($E23)+SIN($E23)*COS(BD$12))/SIN($E23)*BD$9)</f>
        <v>34.8822966034492</v>
      </c>
      <c r="EQ23" s="0" t="n">
        <f aca="false">IF(BE$9=0,0,(SIN(BE$12)*COS($E23)+SIN($E23)*COS(BE$12))/SIN($E23)*BE$9)</f>
        <v>35.6309012140498</v>
      </c>
      <c r="ER23" s="0" t="n">
        <f aca="false">IF(BF$9=0,0,(SIN(BF$12)*COS($E23)+SIN($E23)*COS(BF$12))/SIN($E23)*BF$9)</f>
        <v>36.3763815732589</v>
      </c>
      <c r="ES23" s="0" t="n">
        <f aca="false">IF(BG$9=0,0,(SIN(BG$12)*COS($E23)+SIN($E23)*COS(BG$12))/SIN($E23)*BG$9)</f>
        <v>37.1182557240593</v>
      </c>
      <c r="ET23" s="0" t="n">
        <f aca="false">IF(BH$9=0,0,(SIN(BH$12)*COS($E23)+SIN($E23)*COS(BH$12))/SIN($E23)*BH$9)</f>
        <v>37.856040531148</v>
      </c>
      <c r="EU23" s="0" t="n">
        <f aca="false">IF(BI$9=0,0,(SIN(BI$12)*COS($E23)+SIN($E23)*COS(BI$12))/SIN($E23)*BI$9)</f>
        <v>38.5892519064355</v>
      </c>
      <c r="EV23" s="0" t="n">
        <f aca="false">IF(BJ$9=0,0,(SIN(BJ$12)*COS($E23)+SIN($E23)*COS(BJ$12))/SIN($E23)*BJ$9)</f>
        <v>39.3174050355049</v>
      </c>
      <c r="EW23" s="0" t="n">
        <f aca="false">IF(BK$9=0,0,(SIN(BK$12)*COS($E23)+SIN($E23)*COS(BK$12))/SIN($E23)*BK$9)</f>
        <v>40.0400146049377</v>
      </c>
      <c r="EX23" s="0" t="n">
        <f aca="false">IF(BL$9=0,0,(SIN(BL$12)*COS($E23)+SIN($E23)*COS(BL$12))/SIN($E23)*BL$9)</f>
        <v>40.7565950304126</v>
      </c>
      <c r="EY23" s="0" t="n">
        <f aca="false">IF(BM$9=0,0,(SIN(BM$12)*COS($E23)+SIN($E23)*COS(BM$12))/SIN($E23)*BM$9)</f>
        <v>41.4666606854844</v>
      </c>
      <c r="EZ23" s="0" t="n">
        <f aca="false">IF(BN$9=0,0,(SIN(BN$12)*COS($E23)+SIN($E23)*COS(BN$12))/SIN($E23)*BN$9)</f>
        <v>42.1697261309479</v>
      </c>
      <c r="FA23" s="0" t="n">
        <f aca="false">IF(BO$9=0,0,(SIN(BO$12)*COS($E23)+SIN($E23)*COS(BO$12))/SIN($E23)*BO$9)</f>
        <v>42.865306344691</v>
      </c>
      <c r="FB23" s="0" t="n">
        <f aca="false">IF(BP$9=0,0,(SIN(BP$12)*COS($E23)+SIN($E23)*COS(BP$12))/SIN($E23)*BP$9)</f>
        <v>45.8673861174699</v>
      </c>
      <c r="FC23" s="0" t="n">
        <f aca="false">IF(BQ$9=0,0,(SIN(BQ$12)*COS($E23)+SIN($E23)*COS(BQ$12))/SIN($E23)*BQ$9)</f>
        <v>48.8850065705744</v>
      </c>
      <c r="FD23" s="0" t="n">
        <f aca="false">IF(BR$9=0,0,(SIN(BR$12)*COS($E23)+SIN($E23)*COS(BR$12))/SIN($E23)*BR$9)</f>
        <v>51.9155593234815</v>
      </c>
      <c r="FE23" s="0" t="n">
        <f aca="false">IF(BS$9=0,0,(SIN(BS$12)*COS($E23)+SIN($E23)*COS(BS$12))/SIN($E23)*BS$9)</f>
        <v>54.956423581165</v>
      </c>
      <c r="FF23" s="0" t="n">
        <f aca="false">IF(BT$9=0,0,(SIN(BT$12)*COS($E23)+SIN($E23)*COS(BT$12))/SIN($E23)*BT$9)</f>
        <v>58.0049674495379</v>
      </c>
      <c r="FG23" s="0" t="n">
        <f aca="false">IF(BU$9=0,0,(SIN(BU$12)*COS($E23)+SIN($E23)*COS(BU$12))/SIN($E23)*BU$9)</f>
        <v>60.9375681502708</v>
      </c>
      <c r="FH23" s="0" t="n">
        <f aca="false">IF(BV$9=0,0,(SIN(BV$12)*COS($E23)+SIN($E23)*COS(BV$12))/SIN($E23)*BV$9)</f>
        <v>63.8716959298778</v>
      </c>
      <c r="FI23" s="0" t="n">
        <f aca="false">IF(BW$9=0,0,(SIN(BW$12)*COS($E23)+SIN($E23)*COS(BW$12))/SIN($E23)*BW$9)</f>
        <v>66.804804494326</v>
      </c>
      <c r="FJ23" s="0" t="n">
        <f aca="false">IF(BX$9=0,0,(SIN(BX$12)*COS($E23)+SIN($E23)*COS(BX$12))/SIN($E23)*BX$9)</f>
        <v>69.7343422440409</v>
      </c>
      <c r="FK23" s="0" t="n">
        <f aca="false">IF(BY$9=0,0,(SIN(BY$12)*COS($E23)+SIN($E23)*COS(BY$12))/SIN($E23)*BY$9)</f>
        <v>72.6577535562361</v>
      </c>
      <c r="FL23" s="0" t="n">
        <f aca="false">IF(BZ$9=0,0,(SIN(BZ$12)*COS($E23)+SIN($E23)*COS(BZ$12))/SIN($E23)*BZ$9)</f>
        <v>73.3450784672125</v>
      </c>
      <c r="FM23" s="0" t="n">
        <f aca="false">IF(CA$9=0,0,(SIN(CA$12)*COS($E23)+SIN($E23)*COS(CA$12))/SIN($E23)*CA$9)</f>
        <v>74.0122911205552</v>
      </c>
      <c r="FN23" s="0" t="n">
        <f aca="false">IF(CB$9=0,0,(SIN(CB$12)*COS($E23)+SIN($E23)*COS(CB$12))/SIN($E23)*CB$9)</f>
        <v>74.6588710589853</v>
      </c>
      <c r="FO23" s="0" t="n">
        <f aca="false">IF(CC$9=0,0,(SIN(CC$12)*COS($E23)+SIN($E23)*COS(CC$12))/SIN($E23)*CC$9)</f>
        <v>75.2843035276905</v>
      </c>
      <c r="FP23" s="0" t="n">
        <f aca="false">IF(CD$9=0,0,(SIN(CD$12)*COS($E23)+SIN($E23)*COS(CD$12))/SIN($E23)*CD$9)</f>
        <v>75.8880797279294</v>
      </c>
      <c r="FQ23" s="0" t="n">
        <f aca="false">IF(CE$9=0,0,(SIN(CE$12)*COS($E23)+SIN($E23)*COS(CE$12))/SIN($E23)*CE$9)</f>
        <v>76.4173205641279</v>
      </c>
      <c r="FR23" s="0" t="n">
        <f aca="false">IF(CF$9=0,0,(SIN(CF$12)*COS($E23)+SIN($E23)*COS(CF$12))/SIN($E23)*CF$9)</f>
        <v>76.9238585210858</v>
      </c>
      <c r="FS23" s="0" t="n">
        <f aca="false">IF(CG$9=0,0,(SIN(CG$12)*COS($E23)+SIN($E23)*COS(CG$12))/SIN($E23)*CG$9)</f>
        <v>77.4072520577592</v>
      </c>
      <c r="FT23" s="0" t="n">
        <f aca="false">IF(CH$9=0,0,(SIN(CH$12)*COS($E23)+SIN($E23)*COS(CH$12))/SIN($E23)*CH$9)</f>
        <v>77.867066595595</v>
      </c>
      <c r="FU23" s="0" t="n">
        <f aca="false">IF(CI$9=0,0,(SIN(CI$12)*COS($E23)+SIN($E23)*COS(CI$12))/SIN($E23)*CI$9)</f>
        <v>78.3028747384313</v>
      </c>
      <c r="FV23" s="0" t="n">
        <f aca="false">IF(CJ$9=0,0,(SIN(CJ$12)*COS($E23)+SIN($E23)*COS(CJ$12))/SIN($E23)*CJ$9)</f>
        <v>78.5049100633752</v>
      </c>
      <c r="FW23" s="0" t="n">
        <f aca="false">IF(CK$9=0,0,(SIN(CK$12)*COS($E23)+SIN($E23)*COS(CK$12))/SIN($E23)*CK$9)</f>
        <v>78.6825533397043</v>
      </c>
      <c r="FX23" s="0" t="n">
        <f aca="false">IF(CL$9=0,0,(SIN(CL$12)*COS($E23)+SIN($E23)*COS(CL$12))/SIN($E23)*CL$9)</f>
        <v>78.8355911182292</v>
      </c>
      <c r="FY23" s="0" t="n">
        <f aca="false">IF(CM$9=0,0,(SIN(CM$12)*COS($E23)+SIN($E23)*COS(CM$12))/SIN($E23)*CM$9)</f>
        <v>78.9638176391838</v>
      </c>
      <c r="FZ23" s="0" t="n">
        <f aca="false">IF(CN$9=0,0,(SIN(CN$12)*COS($E23)+SIN($E23)*COS(CN$12))/SIN($E23)*CN$9)</f>
        <v>79.067034943378</v>
      </c>
      <c r="GA23" s="0" t="n">
        <f aca="false">IF(CO$9=0,0,(SIN(CO$12)*COS($E23)+SIN($E23)*COS(CO$12))/SIN($E23)*CO$9)</f>
        <v>78.7298658177216</v>
      </c>
      <c r="GB23" s="0" t="n">
        <f aca="false">IF(CP$9=0,0,(SIN(CP$12)*COS($E23)+SIN($E23)*COS(CP$12))/SIN($E23)*CP$9)</f>
        <v>78.3694785830237</v>
      </c>
      <c r="GC23" s="0" t="n">
        <f aca="false">IF(CQ$9=0,0,(SIN(CQ$12)*COS($E23)+SIN($E23)*COS(CQ$12))/SIN($E23)*CQ$9)</f>
        <v>77.9860777457019</v>
      </c>
    </row>
    <row r="24" customFormat="false" ht="12.8" hidden="true" customHeight="false" outlineLevel="0" collapsed="false">
      <c r="A24" s="0" t="n">
        <f aca="false">MAX($F24:$CQ24)</f>
        <v>0</v>
      </c>
      <c r="B24" s="91" t="n">
        <f aca="false">IF(ISNA(INDEX(vmg!$B$6:$B$151,MATCH($C24,vmg!$F$6:$F$151,0))),IF(ISNA(INDEX(vmg!$B$6:$B$151,MATCH($C24,vmg!$D$6:$D$151,0))),0,INDEX(vmg!$B$6:$B$151,MATCH($C24,vmg!$D$6:$D$151,0))),INDEX(vmg!$B$6:$B$151,MATCH($C24,vmg!$F$6:$F$151,0)))</f>
        <v>0</v>
      </c>
      <c r="C24" s="2" t="n">
        <f aca="false">MOD(Best +D24,360)</f>
        <v>26</v>
      </c>
      <c r="D24" s="2" t="n">
        <f aca="false">D23+1</f>
        <v>12</v>
      </c>
      <c r="E24" s="1" t="n">
        <f aca="false">D24*PI()/180</f>
        <v>0.20943951023932</v>
      </c>
      <c r="F24" s="13" t="n">
        <f aca="false">IF(OR(F114=0,CR24=0),0,F114*CR24/(F114+CR24))</f>
        <v>0</v>
      </c>
      <c r="G24" s="13" t="n">
        <f aca="false">IF(OR(G114=0,CS24=0),0,G114*CS24/(G114+CS24))</f>
        <v>0</v>
      </c>
      <c r="H24" s="13" t="n">
        <f aca="false">IF(OR(H114=0,CT24=0),0,H114*CT24/(H114+CT24))</f>
        <v>0</v>
      </c>
      <c r="I24" s="13" t="n">
        <f aca="false">IF(OR(I114=0,CU24=0),0,I114*CU24/(I114+CU24))</f>
        <v>0</v>
      </c>
      <c r="J24" s="13" t="n">
        <f aca="false">IF(OR(J114=0,CV24=0),0,J114*CV24/(J114+CV24))</f>
        <v>0</v>
      </c>
      <c r="K24" s="13" t="n">
        <f aca="false">IF(OR(K114=0,CW24=0),0,K114*CW24/(K114+CW24))</f>
        <v>0</v>
      </c>
      <c r="L24" s="13" t="n">
        <f aca="false">IF(OR(L114=0,CX24=0),0,L114*CX24/(L114+CX24))</f>
        <v>0</v>
      </c>
      <c r="M24" s="13" t="n">
        <f aca="false">IF(OR(M114=0,CY24=0),0,M114*CY24/(M114+CY24))</f>
        <v>0</v>
      </c>
      <c r="N24" s="13" t="n">
        <f aca="false">IF(OR(N114=0,CZ24=0),0,N114*CZ24/(N114+CZ24))</f>
        <v>0</v>
      </c>
      <c r="O24" s="13" t="n">
        <f aca="false">IF(OR(O114=0,DA24=0),0,O114*DA24/(O114+DA24))</f>
        <v>0</v>
      </c>
      <c r="P24" s="13" t="n">
        <f aca="false">IF(OR(P114=0,DB24=0),0,P114*DB24/(P114+DB24))</f>
        <v>0</v>
      </c>
      <c r="Q24" s="13" t="n">
        <f aca="false">IF(OR(Q114=0,DC24=0),0,Q114*DC24/(Q114+DC24))</f>
        <v>0</v>
      </c>
      <c r="R24" s="13" t="n">
        <f aca="false">IF(OR(R114=0,DD24=0),0,R114*DD24/(R114+DD24))</f>
        <v>0</v>
      </c>
      <c r="S24" s="13" t="n">
        <f aca="false">IF(OR(S114=0,DE24=0),0,S114*DE24/(S114+DE24))</f>
        <v>0</v>
      </c>
      <c r="T24" s="13" t="n">
        <f aca="false">IF(OR(T114=0,DF24=0),0,T114*DF24/(T114+DF24))</f>
        <v>0</v>
      </c>
      <c r="U24" s="13" t="n">
        <f aca="false">IF(OR(U114=0,DG24=0),0,U114*DG24/(U114+DG24))</f>
        <v>0</v>
      </c>
      <c r="V24" s="13" t="n">
        <f aca="false">IF(OR(V114=0,DH24=0),0,V114*DH24/(V114+DH24))</f>
        <v>0</v>
      </c>
      <c r="W24" s="13" t="n">
        <f aca="false">IF(OR(W114=0,DI24=0),0,W114*DI24/(W114+DI24))</f>
        <v>0</v>
      </c>
      <c r="X24" s="13" t="n">
        <f aca="false">IF(OR(X114=0,DJ24=0),0,X114*DJ24/(X114+DJ24))</f>
        <v>0</v>
      </c>
      <c r="Y24" s="13" t="n">
        <f aca="false">IF(OR(Y114=0,DK24=0),0,Y114*DK24/(Y114+DK24))</f>
        <v>0</v>
      </c>
      <c r="Z24" s="13" t="n">
        <f aca="false">IF(OR(Z114=0,DL24=0),0,Z114*DL24/(Z114+DL24))</f>
        <v>0</v>
      </c>
      <c r="AA24" s="13" t="n">
        <f aca="false">IF(OR(AA114=0,DM24=0),0,AA114*DM24/(AA114+DM24))</f>
        <v>0</v>
      </c>
      <c r="AB24" s="13" t="n">
        <f aca="false">IF(OR(AB114=0,DN24=0),0,AB114*DN24/(AB114+DN24))</f>
        <v>0</v>
      </c>
      <c r="AC24" s="13" t="n">
        <f aca="false">IF(OR(AC114=0,DO24=0),0,AC114*DO24/(AC114+DO24))</f>
        <v>0</v>
      </c>
      <c r="AD24" s="13" t="n">
        <f aca="false">IF(OR(AD114=0,DP24=0),0,AD114*DP24/(AD114+DP24))</f>
        <v>0</v>
      </c>
      <c r="AE24" s="13" t="n">
        <f aca="false">IF(OR(AE114=0,DQ24=0),0,AE114*DQ24/(AE114+DQ24))</f>
        <v>0</v>
      </c>
      <c r="AF24" s="13" t="n">
        <f aca="false">IF(OR(AF114=0,DR24=0),0,AF114*DR24/(AF114+DR24))</f>
        <v>0</v>
      </c>
      <c r="AG24" s="13" t="n">
        <f aca="false">IF(OR(AG114=0,DS24=0),0,AG114*DS24/(AG114+DS24))</f>
        <v>0</v>
      </c>
      <c r="AH24" s="13" t="n">
        <f aca="false">IF(OR(AH114=0,DT24=0),0,AH114*DT24/(AH114+DT24))</f>
        <v>0</v>
      </c>
      <c r="AI24" s="13" t="n">
        <f aca="false">IF(OR(AI114=0,DU24=0),0,AI114*DU24/(AI114+DU24))</f>
        <v>0</v>
      </c>
      <c r="AJ24" s="13" t="n">
        <f aca="false">IF(OR(AJ114=0,DV24=0),0,AJ114*DV24/(AJ114+DV24))</f>
        <v>0</v>
      </c>
      <c r="AK24" s="13" t="n">
        <f aca="false">IF(OR(AK114=0,DW24=0),0,AK114*DW24/(AK114+DW24))</f>
        <v>0</v>
      </c>
      <c r="AL24" s="13" t="n">
        <f aca="false">IF(OR(AL114=0,DX24=0),0,AL114*DX24/(AL114+DX24))</f>
        <v>0</v>
      </c>
      <c r="AM24" s="13" t="n">
        <f aca="false">IF(OR(AM114=0,DY24=0),0,AM114*DY24/(AM114+DY24))</f>
        <v>0</v>
      </c>
      <c r="AN24" s="13" t="n">
        <f aca="false">IF(OR(AN114=0,DZ24=0),0,AN114*DZ24/(AN114+DZ24))</f>
        <v>0</v>
      </c>
      <c r="AO24" s="13" t="n">
        <f aca="false">IF(OR(AO114=0,EA24=0),0,AO114*EA24/(AO114+EA24))</f>
        <v>0</v>
      </c>
      <c r="AP24" s="13" t="n">
        <f aca="false">IF(OR(AP114=0,EB24=0),0,AP114*EB24/(AP114+EB24))</f>
        <v>0</v>
      </c>
      <c r="AQ24" s="13" t="n">
        <f aca="false">IF(OR(AQ114=0,EC24=0),0,AQ114*EC24/(AQ114+EC24))</f>
        <v>0</v>
      </c>
      <c r="AR24" s="13" t="n">
        <f aca="false">IF(OR(AR114=0,ED24=0),0,AR114*ED24/(AR114+ED24))</f>
        <v>0</v>
      </c>
      <c r="AS24" s="13" t="n">
        <f aca="false">IF(OR(AS114=0,EE24=0),0,AS114*EE24/(AS114+EE24))</f>
        <v>0</v>
      </c>
      <c r="AT24" s="13" t="n">
        <f aca="false">IF(OR(AT114=0,EF24=0),0,AT114*EF24/(AT114+EF24))</f>
        <v>0</v>
      </c>
      <c r="AU24" s="13" t="n">
        <f aca="false">IF(OR(AU114=0,EG24=0),0,AU114*EG24/(AU114+EG24))</f>
        <v>0</v>
      </c>
      <c r="AV24" s="13" t="n">
        <f aca="false">IF(OR(AV114=0,EH24=0),0,AV114*EH24/(AV114+EH24))</f>
        <v>0</v>
      </c>
      <c r="AW24" s="13" t="n">
        <f aca="false">IF(OR(AW114=0,EI24=0),0,AW114*EI24/(AW114+EI24))</f>
        <v>0</v>
      </c>
      <c r="AX24" s="13" t="n">
        <f aca="false">IF(OR(AX114=0,EJ24=0),0,AX114*EJ24/(AX114+EJ24))</f>
        <v>0</v>
      </c>
      <c r="AY24" s="13" t="n">
        <f aca="false">IF(OR(AY114=0,EK24=0),0,AY114*EK24/(AY114+EK24))</f>
        <v>0</v>
      </c>
      <c r="AZ24" s="13" t="n">
        <f aca="false">IF(OR(AZ114=0,EL24=0),0,AZ114*EL24/(AZ114+EL24))</f>
        <v>0</v>
      </c>
      <c r="BA24" s="13" t="n">
        <f aca="false">IF(OR(BA114=0,EM24=0),0,BA114*EM24/(BA114+EM24))</f>
        <v>0</v>
      </c>
      <c r="BB24" s="13" t="n">
        <f aca="false">IF(OR(BB114=0,EN24=0),0,BB114*EN24/(BB114+EN24))</f>
        <v>0</v>
      </c>
      <c r="BC24" s="13" t="n">
        <f aca="false">IF(OR(BC114=0,EO24=0),0,BC114*EO24/(BC114+EO24))</f>
        <v>0</v>
      </c>
      <c r="BD24" s="13" t="n">
        <f aca="false">IF(OR(BD114=0,EP24=0),0,BD114*EP24/(BD114+EP24))</f>
        <v>0</v>
      </c>
      <c r="BE24" s="13" t="n">
        <f aca="false">IF(OR(BE114=0,EQ24=0),0,BE114*EQ24/(BE114+EQ24))</f>
        <v>0</v>
      </c>
      <c r="BF24" s="13" t="n">
        <f aca="false">IF(OR(BF114=0,ER24=0),0,BF114*ER24/(BF114+ER24))</f>
        <v>0</v>
      </c>
      <c r="BG24" s="13" t="n">
        <f aca="false">IF(OR(BG114=0,ES24=0),0,BG114*ES24/(BG114+ES24))</f>
        <v>0</v>
      </c>
      <c r="BH24" s="13" t="n">
        <f aca="false">IF(OR(BH114=0,ET24=0),0,BH114*ET24/(BH114+ET24))</f>
        <v>0</v>
      </c>
      <c r="BI24" s="13" t="n">
        <f aca="false">IF(OR(BI114=0,EU24=0),0,BI114*EU24/(BI114+EU24))</f>
        <v>0</v>
      </c>
      <c r="BJ24" s="13" t="n">
        <f aca="false">IF(OR(BJ114=0,EV24=0),0,BJ114*EV24/(BJ114+EV24))</f>
        <v>0</v>
      </c>
      <c r="BK24" s="13" t="n">
        <f aca="false">IF(OR(BK114=0,EW24=0),0,BK114*EW24/(BK114+EW24))</f>
        <v>0</v>
      </c>
      <c r="BL24" s="13" t="n">
        <f aca="false">IF(OR(BL114=0,EX24=0),0,BL114*EX24/(BL114+EX24))</f>
        <v>0</v>
      </c>
      <c r="BM24" s="13" t="n">
        <f aca="false">IF(OR(BM114=0,EY24=0),0,BM114*EY24/(BM114+EY24))</f>
        <v>0</v>
      </c>
      <c r="BN24" s="13" t="n">
        <f aca="false">IF(OR(BN114=0,EZ24=0),0,BN114*EZ24/(BN114+EZ24))</f>
        <v>0</v>
      </c>
      <c r="BO24" s="13" t="n">
        <f aca="false">IF(OR(BO114=0,FA24=0),0,BO114*FA24/(BO114+FA24))</f>
        <v>0</v>
      </c>
      <c r="BP24" s="13" t="n">
        <f aca="false">IF(OR(BP114=0,FB24=0),0,BP114*FB24/(BP114+FB24))</f>
        <v>0</v>
      </c>
      <c r="BQ24" s="13" t="n">
        <f aca="false">IF(OR(BQ114=0,FC24=0),0,BQ114*FC24/(BQ114+FC24))</f>
        <v>0</v>
      </c>
      <c r="BR24" s="13" t="n">
        <f aca="false">IF(OR(BR114=0,FD24=0),0,BR114*FD24/(BR114+FD24))</f>
        <v>0</v>
      </c>
      <c r="BS24" s="13" t="n">
        <f aca="false">IF(OR(BS114=0,FE24=0),0,BS114*FE24/(BS114+FE24))</f>
        <v>0</v>
      </c>
      <c r="BT24" s="13" t="n">
        <f aca="false">IF(OR(BT114=0,FF24=0),0,BT114*FF24/(BT114+FF24))</f>
        <v>0</v>
      </c>
      <c r="BU24" s="13" t="n">
        <f aca="false">IF(OR(BU114=0,FG24=0),0,BU114*FG24/(BU114+FG24))</f>
        <v>0</v>
      </c>
      <c r="BV24" s="13" t="n">
        <f aca="false">IF(OR(BV114=0,FH24=0),0,BV114*FH24/(BV114+FH24))</f>
        <v>0</v>
      </c>
      <c r="BW24" s="13" t="n">
        <f aca="false">IF(OR(BW114=0,FI24=0),0,BW114*FI24/(BW114+FI24))</f>
        <v>0</v>
      </c>
      <c r="BX24" s="13" t="n">
        <f aca="false">IF(OR(BX114=0,FJ24=0),0,BX114*FJ24/(BX114+FJ24))</f>
        <v>0</v>
      </c>
      <c r="BY24" s="13" t="n">
        <f aca="false">IF(OR(BY114=0,FK24=0),0,BY114*FK24/(BY114+FK24))</f>
        <v>0</v>
      </c>
      <c r="BZ24" s="13" t="n">
        <f aca="false">IF(OR(BZ114=0,FL24=0),0,BZ114*FL24/(BZ114+FL24))</f>
        <v>0</v>
      </c>
      <c r="CA24" s="13" t="n">
        <f aca="false">IF(OR(CA114=0,FM24=0),0,CA114*FM24/(CA114+FM24))</f>
        <v>0</v>
      </c>
      <c r="CB24" s="13" t="n">
        <f aca="false">IF(OR(CB114=0,FN24=0),0,CB114*FN24/(CB114+FN24))</f>
        <v>0</v>
      </c>
      <c r="CC24" s="13" t="n">
        <f aca="false">IF(OR(CC114=0,FO24=0),0,CC114*FO24/(CC114+FO24))</f>
        <v>0</v>
      </c>
      <c r="CD24" s="13" t="n">
        <f aca="false">IF(OR(CD114=0,FP24=0),0,CD114*FP24/(CD114+FP24))</f>
        <v>0</v>
      </c>
      <c r="CE24" s="13" t="n">
        <f aca="false">IF(OR(CE114=0,FQ24=0),0,CE114*FQ24/(CE114+FQ24))</f>
        <v>0</v>
      </c>
      <c r="CF24" s="13" t="n">
        <f aca="false">IF(OR(CF114=0,FR24=0),0,CF114*FR24/(CF114+FR24))</f>
        <v>0</v>
      </c>
      <c r="CG24" s="13" t="n">
        <f aca="false">IF(OR(CG114=0,FS24=0),0,CG114*FS24/(CG114+FS24))</f>
        <v>0</v>
      </c>
      <c r="CH24" s="13" t="n">
        <f aca="false">IF(OR(CH114=0,FT24=0),0,CH114*FT24/(CH114+FT24))</f>
        <v>0</v>
      </c>
      <c r="CI24" s="13" t="n">
        <f aca="false">IF(OR(CI114=0,FU24=0),0,CI114*FU24/(CI114+FU24))</f>
        <v>0</v>
      </c>
      <c r="CJ24" s="13" t="n">
        <f aca="false">IF(OR(CJ114=0,FV24=0),0,CJ114*FV24/(CJ114+FV24))</f>
        <v>0</v>
      </c>
      <c r="CK24" s="13" t="n">
        <f aca="false">IF(OR(CK114=0,FW24=0),0,CK114*FW24/(CK114+FW24))</f>
        <v>0</v>
      </c>
      <c r="CL24" s="13" t="n">
        <f aca="false">IF(OR(CL114=0,FX24=0),0,CL114*FX24/(CL114+FX24))</f>
        <v>0</v>
      </c>
      <c r="CM24" s="13" t="n">
        <f aca="false">IF(OR(CM114=0,FY24=0),0,CM114*FY24/(CM114+FY24))</f>
        <v>0</v>
      </c>
      <c r="CN24" s="13" t="n">
        <f aca="false">IF(OR(CN114=0,FZ24=0),0,CN114*FZ24/(CN114+FZ24))</f>
        <v>0</v>
      </c>
      <c r="CO24" s="13" t="n">
        <f aca="false">IF(OR(CO114=0,GA24=0),0,CO114*GA24/(CO114+GA24))</f>
        <v>0</v>
      </c>
      <c r="CP24" s="13" t="n">
        <f aca="false">IF(OR(CP114=0,GB24=0),0,CP114*GB24/(CP114+GB24))</f>
        <v>0</v>
      </c>
      <c r="CQ24" s="13" t="n">
        <f aca="false">IF(OR(CQ114=0,GC24=0),0,CQ114*GC24/(CQ114+GC24))</f>
        <v>0</v>
      </c>
      <c r="CR24" s="0" t="n">
        <f aca="false">IF(F$9=0,0,(SIN(F$12)*COS($E24)+SIN($E24)*COS(F$12))/SIN($E24)*F$9)</f>
        <v>0</v>
      </c>
      <c r="CS24" s="0" t="n">
        <f aca="false">IF(G$9=0,0,(SIN(G$12)*COS($E24)+SIN($E24)*COS(G$12))/SIN($E24)*G$9)</f>
        <v>0</v>
      </c>
      <c r="CT24" s="0" t="n">
        <f aca="false">IF(H$9=0,0,(SIN(H$12)*COS($E24)+SIN($E24)*COS(H$12))/SIN($E24)*H$9)</f>
        <v>0</v>
      </c>
      <c r="CU24" s="0" t="n">
        <f aca="false">IF(I$9=0,0,(SIN(I$12)*COS($E24)+SIN($E24)*COS(I$12))/SIN($E24)*I$9)</f>
        <v>0</v>
      </c>
      <c r="CV24" s="0" t="n">
        <f aca="false">IF(J$9=0,0,(SIN(J$12)*COS($E24)+SIN($E24)*COS(J$12))/SIN($E24)*J$9)</f>
        <v>0</v>
      </c>
      <c r="CW24" s="0" t="n">
        <f aca="false">IF(K$9=0,0,(SIN(K$12)*COS($E24)+SIN($E24)*COS(K$12))/SIN($E24)*K$9)</f>
        <v>0</v>
      </c>
      <c r="CX24" s="0" t="n">
        <f aca="false">IF(L$9=0,0,(SIN(L$12)*COS($E24)+SIN($E24)*COS(L$12))/SIN($E24)*L$9)</f>
        <v>0</v>
      </c>
      <c r="CY24" s="0" t="n">
        <f aca="false">IF(M$9=0,0,(SIN(M$12)*COS($E24)+SIN($E24)*COS(M$12))/SIN($E24)*M$9)</f>
        <v>0</v>
      </c>
      <c r="CZ24" s="0" t="n">
        <f aca="false">IF(N$9=0,0,(SIN(N$12)*COS($E24)+SIN($E24)*COS(N$12))/SIN($E24)*N$9)</f>
        <v>0</v>
      </c>
      <c r="DA24" s="0" t="n">
        <f aca="false">IF(O$9=0,0,(SIN(O$12)*COS($E24)+SIN($E24)*COS(O$12))/SIN($E24)*O$9)</f>
        <v>0</v>
      </c>
      <c r="DB24" s="0" t="n">
        <f aca="false">IF(P$9=0,0,(SIN(P$12)*COS($E24)+SIN($E24)*COS(P$12))/SIN($E24)*P$9)</f>
        <v>0</v>
      </c>
      <c r="DC24" s="0" t="n">
        <f aca="false">IF(Q$9=0,0,(SIN(Q$12)*COS($E24)+SIN($E24)*COS(Q$12))/SIN($E24)*Q$9)</f>
        <v>0</v>
      </c>
      <c r="DD24" s="0" t="n">
        <f aca="false">IF(R$9=0,0,(SIN(R$12)*COS($E24)+SIN($E24)*COS(R$12))/SIN($E24)*R$9)</f>
        <v>0</v>
      </c>
      <c r="DE24" s="0" t="n">
        <f aca="false">IF(S$9=0,0,(SIN(S$12)*COS($E24)+SIN($E24)*COS(S$12))/SIN($E24)*S$9)</f>
        <v>0</v>
      </c>
      <c r="DF24" s="0" t="n">
        <f aca="false">IF(T$9=0,0,(SIN(T$12)*COS($E24)+SIN($E24)*COS(T$12))/SIN($E24)*T$9)</f>
        <v>0</v>
      </c>
      <c r="DG24" s="0" t="n">
        <f aca="false">IF(U$9=0,0,(SIN(U$12)*COS($E24)+SIN($E24)*COS(U$12))/SIN($E24)*U$9)</f>
        <v>0</v>
      </c>
      <c r="DH24" s="0" t="n">
        <f aca="false">IF(V$9=0,0,(SIN(V$12)*COS($E24)+SIN($E24)*COS(V$12))/SIN($E24)*V$9)</f>
        <v>0</v>
      </c>
      <c r="DI24" s="0" t="n">
        <f aca="false">IF(W$9=0,0,(SIN(W$12)*COS($E24)+SIN($E24)*COS(W$12))/SIN($E24)*W$9)</f>
        <v>0</v>
      </c>
      <c r="DJ24" s="0" t="n">
        <f aca="false">IF(X$9=0,0,(SIN(X$12)*COS($E24)+SIN($E24)*COS(X$12))/SIN($E24)*X$9)</f>
        <v>0</v>
      </c>
      <c r="DK24" s="0" t="n">
        <f aca="false">IF(Y$9=0,0,(SIN(Y$12)*COS($E24)+SIN($E24)*COS(Y$12))/SIN($E24)*Y$9)</f>
        <v>0</v>
      </c>
      <c r="DL24" s="0" t="n">
        <f aca="false">IF(Z$9=0,0,(SIN(Z$12)*COS($E24)+SIN($E24)*COS(Z$12))/SIN($E24)*Z$9)</f>
        <v>0</v>
      </c>
      <c r="DM24" s="0" t="n">
        <f aca="false">IF(AA$9=0,0,(SIN(AA$12)*COS($E24)+SIN($E24)*COS(AA$12))/SIN($E24)*AA$9)</f>
        <v>0</v>
      </c>
      <c r="DN24" s="0" t="n">
        <f aca="false">IF(AB$9=0,0,(SIN(AB$12)*COS($E24)+SIN($E24)*COS(AB$12))/SIN($E24)*AB$9)</f>
        <v>0</v>
      </c>
      <c r="DO24" s="0" t="n">
        <f aca="false">IF(AC$9=0,0,(SIN(AC$12)*COS($E24)+SIN($E24)*COS(AC$12))/SIN($E24)*AC$9)</f>
        <v>0</v>
      </c>
      <c r="DP24" s="0" t="n">
        <f aca="false">IF(AD$9=0,0,(SIN(AD$12)*COS($E24)+SIN($E24)*COS(AD$12))/SIN($E24)*AD$9)</f>
        <v>0</v>
      </c>
      <c r="DQ24" s="0" t="n">
        <f aca="false">IF(AE$9=0,0,(SIN(AE$12)*COS($E24)+SIN($E24)*COS(AE$12))/SIN($E24)*AE$9)</f>
        <v>0</v>
      </c>
      <c r="DR24" s="0" t="n">
        <f aca="false">IF(AF$9=0,0,(SIN(AF$12)*COS($E24)+SIN($E24)*COS(AF$12))/SIN($E24)*AF$9)</f>
        <v>0</v>
      </c>
      <c r="DS24" s="0" t="n">
        <f aca="false">IF(AG$9=0,0,(SIN(AG$12)*COS($E24)+SIN($E24)*COS(AG$12))/SIN($E24)*AG$9)</f>
        <v>0</v>
      </c>
      <c r="DT24" s="0" t="n">
        <f aca="false">IF(AH$9=0,0,(SIN(AH$12)*COS($E24)+SIN($E24)*COS(AH$12))/SIN($E24)*AH$9)</f>
        <v>0</v>
      </c>
      <c r="DU24" s="0" t="n">
        <f aca="false">IF(AI$9=0,0,(SIN(AI$12)*COS($E24)+SIN($E24)*COS(AI$12))/SIN($E24)*AI$9)</f>
        <v>0</v>
      </c>
      <c r="DV24" s="0" t="n">
        <f aca="false">IF(AJ$9=0,0,(SIN(AJ$12)*COS($E24)+SIN($E24)*COS(AJ$12))/SIN($E24)*AJ$9)</f>
        <v>0</v>
      </c>
      <c r="DW24" s="0" t="n">
        <f aca="false">IF(AK$9=0,0,(SIN(AK$12)*COS($E24)+SIN($E24)*COS(AK$12))/SIN($E24)*AK$9)</f>
        <v>0</v>
      </c>
      <c r="DX24" s="0" t="n">
        <f aca="false">IF(AL$9=0,0,(SIN(AL$12)*COS($E24)+SIN($E24)*COS(AL$12))/SIN($E24)*AL$9)</f>
        <v>0</v>
      </c>
      <c r="DY24" s="0" t="n">
        <f aca="false">IF(AM$9=0,0,(SIN(AM$12)*COS($E24)+SIN($E24)*COS(AM$12))/SIN($E24)*AM$9)</f>
        <v>0</v>
      </c>
      <c r="DZ24" s="0" t="n">
        <f aca="false">IF(AN$9=0,0,(SIN(AN$12)*COS($E24)+SIN($E24)*COS(AN$12))/SIN($E24)*AN$9)</f>
        <v>0</v>
      </c>
      <c r="EA24" s="0" t="n">
        <f aca="false">IF(AO$9=0,0,(SIN(AO$12)*COS($E24)+SIN($E24)*COS(AO$12))/SIN($E24)*AO$9)</f>
        <v>0</v>
      </c>
      <c r="EB24" s="0" t="n">
        <f aca="false">IF(AP$9=0,0,(SIN(AP$12)*COS($E24)+SIN($E24)*COS(AP$12))/SIN($E24)*AP$9)</f>
        <v>14.13289761812</v>
      </c>
      <c r="EC24" s="0" t="n">
        <f aca="false">IF(AQ$9=0,0,(SIN(AQ$12)*COS($E24)+SIN($E24)*COS(AQ$12))/SIN($E24)*AQ$9)</f>
        <v>16.4190015474207</v>
      </c>
      <c r="ED24" s="0" t="n">
        <f aca="false">IF(AR$9=0,0,(SIN(AR$12)*COS($E24)+SIN($E24)*COS(AR$12))/SIN($E24)*AR$9)</f>
        <v>18.7627963910813</v>
      </c>
      <c r="EE24" s="0" t="n">
        <f aca="false">IF(AS$9=0,0,(SIN(AS$12)*COS($E24)+SIN($E24)*COS(AS$12))/SIN($E24)*AS$9)</f>
        <v>21.1623000038098</v>
      </c>
      <c r="EF24" s="0" t="n">
        <f aca="false">IF(AT$9=0,0,(SIN(AT$12)*COS($E24)+SIN($E24)*COS(AT$12))/SIN($E24)*AT$9)</f>
        <v>23.6154945605077</v>
      </c>
      <c r="EG24" s="0" t="n">
        <f aca="false">IF(AU$9=0,0,(SIN(AU$12)*COS($E24)+SIN($E24)*COS(AU$12))/SIN($E24)*AU$9)</f>
        <v>26.1203275629256</v>
      </c>
      <c r="EH24" s="0" t="n">
        <f aca="false">IF(AV$9=0,0,(SIN(AV$12)*COS($E24)+SIN($E24)*COS(AV$12))/SIN($E24)*AV$9)</f>
        <v>26.8489820809552</v>
      </c>
      <c r="EI24" s="0" t="n">
        <f aca="false">IF(AW$9=0,0,(SIN(AW$12)*COS($E24)+SIN($E24)*COS(AW$12))/SIN($E24)*AW$9)</f>
        <v>27.5793260468889</v>
      </c>
      <c r="EJ24" s="0" t="n">
        <f aca="false">IF(AX$9=0,0,(SIN(AX$12)*COS($E24)+SIN($E24)*COS(AX$12))/SIN($E24)*AX$9)</f>
        <v>28.3108984491891</v>
      </c>
      <c r="EK24" s="0" t="n">
        <f aca="false">IF(AY$9=0,0,(SIN(AY$12)*COS($E24)+SIN($E24)*COS(AY$12))/SIN($E24)*AY$9)</f>
        <v>29.0432349689268</v>
      </c>
      <c r="EL24" s="0" t="n">
        <f aca="false">IF(AZ$9=0,0,(SIN(AZ$12)*COS($E24)+SIN($E24)*COS(AZ$12))/SIN($E24)*AZ$9)</f>
        <v>29.7758681947725</v>
      </c>
      <c r="EM24" s="0" t="n">
        <f aca="false">IF(BA$9=0,0,(SIN(BA$12)*COS($E24)+SIN($E24)*COS(BA$12))/SIN($E24)*BA$9)</f>
        <v>30.3961891212551</v>
      </c>
      <c r="EN24" s="0" t="n">
        <f aca="false">IF(BB$9=0,0,(SIN(BB$12)*COS($E24)+SIN($E24)*COS(BB$12))/SIN($E24)*BB$9)</f>
        <v>31.0135458042585</v>
      </c>
      <c r="EO24" s="0" t="n">
        <f aca="false">IF(BC$9=0,0,(SIN(BC$12)*COS($E24)+SIN($E24)*COS(BC$12))/SIN($E24)*BC$9)</f>
        <v>31.6342970990183</v>
      </c>
      <c r="EP24" s="0" t="n">
        <f aca="false">IF(BD$9=0,0,(SIN(BD$12)*COS($E24)+SIN($E24)*COS(BD$12))/SIN($E24)*BD$9)</f>
        <v>32.3177169846886</v>
      </c>
      <c r="EQ24" s="0" t="n">
        <f aca="false">IF(BE$9=0,0,(SIN(BE$12)*COS($E24)+SIN($E24)*COS(BE$12))/SIN($E24)*BE$9)</f>
        <v>32.9983860420051</v>
      </c>
      <c r="ER24" s="0" t="n">
        <f aca="false">IF(BF$9=0,0,(SIN(BF$12)*COS($E24)+SIN($E24)*COS(BF$12))/SIN($E24)*BF$9)</f>
        <v>33.6758630220924</v>
      </c>
      <c r="ES24" s="0" t="n">
        <f aca="false">IF(BG$9=0,0,(SIN(BG$12)*COS($E24)+SIN($E24)*COS(BG$12))/SIN($E24)*BG$9)</f>
        <v>34.3497055589274</v>
      </c>
      <c r="ET24" s="0" t="n">
        <f aca="false">IF(BH$9=0,0,(SIN(BH$12)*COS($E24)+SIN($E24)*COS(BH$12))/SIN($E24)*BH$9)</f>
        <v>35.0194703759756</v>
      </c>
      <c r="EU24" s="0" t="n">
        <f aca="false">IF(BI$9=0,0,(SIN(BI$12)*COS($E24)+SIN($E24)*COS(BI$12))/SIN($E24)*BI$9)</f>
        <v>35.6847134937201</v>
      </c>
      <c r="EV24" s="0" t="n">
        <f aca="false">IF(BJ$9=0,0,(SIN(BJ$12)*COS($E24)+SIN($E24)*COS(BJ$12))/SIN($E24)*BJ$9)</f>
        <v>36.3449904379973</v>
      </c>
      <c r="EW24" s="0" t="n">
        <f aca="false">IF(BK$9=0,0,(SIN(BK$12)*COS($E24)+SIN($E24)*COS(BK$12))/SIN($E24)*BK$9)</f>
        <v>36.9998564490527</v>
      </c>
      <c r="EX24" s="0" t="n">
        <f aca="false">IF(BL$9=0,0,(SIN(BL$12)*COS($E24)+SIN($E24)*COS(BL$12))/SIN($E24)*BL$9)</f>
        <v>37.6488666912326</v>
      </c>
      <c r="EY24" s="0" t="n">
        <f aca="false">IF(BM$9=0,0,(SIN(BM$12)*COS($E24)+SIN($E24)*COS(BM$12))/SIN($E24)*BM$9)</f>
        <v>38.291576463223</v>
      </c>
      <c r="EZ24" s="0" t="n">
        <f aca="false">IF(BN$9=0,0,(SIN(BN$12)*COS($E24)+SIN($E24)*COS(BN$12))/SIN($E24)*BN$9)</f>
        <v>38.9275414087509</v>
      </c>
      <c r="FA24" s="0" t="n">
        <f aca="false">IF(BO$9=0,0,(SIN(BO$12)*COS($E24)+SIN($E24)*COS(BO$12))/SIN($E24)*BO$9)</f>
        <v>39.556317727659</v>
      </c>
      <c r="FB24" s="0" t="n">
        <f aca="false">IF(BP$9=0,0,(SIN(BP$12)*COS($E24)+SIN($E24)*COS(BP$12))/SIN($E24)*BP$9)</f>
        <v>42.3125546922676</v>
      </c>
      <c r="FC24" s="0" t="n">
        <f aca="false">IF(BQ$9=0,0,(SIN(BQ$12)*COS($E24)+SIN($E24)*COS(BQ$12))/SIN($E24)*BQ$9)</f>
        <v>45.0814372732617</v>
      </c>
      <c r="FD24" s="0" t="n">
        <f aca="false">IF(BR$9=0,0,(SIN(BR$12)*COS($E24)+SIN($E24)*COS(BR$12))/SIN($E24)*BR$9)</f>
        <v>47.8605640313559</v>
      </c>
      <c r="FE24" s="0" t="n">
        <f aca="false">IF(BS$9=0,0,(SIN(BS$12)*COS($E24)+SIN($E24)*COS(BS$12))/SIN($E24)*BS$9)</f>
        <v>50.6475231033401</v>
      </c>
      <c r="FF24" s="0" t="n">
        <f aca="false">IF(BT$9=0,0,(SIN(BT$12)*COS($E24)+SIN($E24)*COS(BT$12))/SIN($E24)*BT$9)</f>
        <v>53.4398934135657</v>
      </c>
      <c r="FG24" s="0" t="n">
        <f aca="false">IF(BU$9=0,0,(SIN(BU$12)*COS($E24)+SIN($E24)*COS(BU$12))/SIN($E24)*BU$9)</f>
        <v>56.1238216532378</v>
      </c>
      <c r="FH24" s="0" t="n">
        <f aca="false">IF(BV$9=0,0,(SIN(BV$12)*COS($E24)+SIN($E24)*COS(BV$12))/SIN($E24)*BV$9)</f>
        <v>58.807574161209</v>
      </c>
      <c r="FI24" s="0" t="n">
        <f aca="false">IF(BW$9=0,0,(SIN(BW$12)*COS($E24)+SIN($E24)*COS(BW$12))/SIN($E24)*BW$9)</f>
        <v>61.4888116923303</v>
      </c>
      <c r="FJ24" s="0" t="n">
        <f aca="false">IF(BX$9=0,0,(SIN(BX$12)*COS($E24)+SIN($E24)*COS(BX$12))/SIN($E24)*BX$9)</f>
        <v>64.1651910770432</v>
      </c>
      <c r="FK24" s="0" t="n">
        <f aca="false">IF(BY$9=0,0,(SIN(BY$12)*COS($E24)+SIN($E24)*COS(BY$12))/SIN($E24)*BY$9)</f>
        <v>66.8343664001002</v>
      </c>
      <c r="FL24" s="0" t="n">
        <f aca="false">IF(BZ$9=0,0,(SIN(BZ$12)*COS($E24)+SIN($E24)*COS(BZ$12))/SIN($E24)*BZ$9)</f>
        <v>67.4457442462145</v>
      </c>
      <c r="FM24" s="0" t="n">
        <f aca="false">IF(CA$9=0,0,(SIN(CA$12)*COS($E24)+SIN($E24)*COS(CA$12))/SIN($E24)*CA$9)</f>
        <v>68.0383323191869</v>
      </c>
      <c r="FN24" s="0" t="n">
        <f aca="false">IF(CB$9=0,0,(SIN(CB$12)*COS($E24)+SIN($E24)*COS(CB$12))/SIN($E24)*CB$9)</f>
        <v>68.6116584527192</v>
      </c>
      <c r="FO24" s="0" t="n">
        <f aca="false">IF(CC$9=0,0,(SIN(CC$12)*COS($E24)+SIN($E24)*COS(CC$12))/SIN($E24)*CC$9)</f>
        <v>69.1652559021828</v>
      </c>
      <c r="FP24" s="0" t="n">
        <f aca="false">IF(CD$9=0,0,(SIN(CD$12)*COS($E24)+SIN($E24)*COS(CD$12))/SIN($E24)*CD$9)</f>
        <v>69.6986635757716</v>
      </c>
      <c r="FQ24" s="0" t="n">
        <f aca="false">IF(CE$9=0,0,(SIN(CE$12)*COS($E24)+SIN($E24)*COS(CE$12))/SIN($E24)*CE$9)</f>
        <v>70.1633362460523</v>
      </c>
      <c r="FR24" s="0" t="n">
        <f aca="false">IF(CF$9=0,0,(SIN(CF$12)*COS($E24)+SIN($E24)*COS(CF$12))/SIN($E24)*CF$9)</f>
        <v>70.6069001808437</v>
      </c>
      <c r="FS24" s="0" t="n">
        <f aca="false">IF(CG$9=0,0,(SIN(CG$12)*COS($E24)+SIN($E24)*COS(CG$12))/SIN($E24)*CG$9)</f>
        <v>71.0289565698556</v>
      </c>
      <c r="FT24" s="0" t="n">
        <f aca="false">IF(CH$9=0,0,(SIN(CH$12)*COS($E24)+SIN($E24)*COS(CH$12))/SIN($E24)*CH$9)</f>
        <v>71.4291131542046</v>
      </c>
      <c r="FU24" s="0" t="n">
        <f aca="false">IF(CI$9=0,0,(SIN(CI$12)*COS($E24)+SIN($E24)*COS(CI$12))/SIN($E24)*CI$9)</f>
        <v>71.8069844262245</v>
      </c>
      <c r="FV24" s="0" t="n">
        <f aca="false">IF(CJ$9=0,0,(SIN(CJ$12)*COS($E24)+SIN($E24)*COS(CJ$12))/SIN($E24)*CJ$9)</f>
        <v>71.9702711042509</v>
      </c>
      <c r="FW24" s="0" t="n">
        <f aca="false">IF(CK$9=0,0,(SIN(CK$12)*COS($E24)+SIN($E24)*COS(CK$12))/SIN($E24)*CK$9)</f>
        <v>72.1110493946313</v>
      </c>
      <c r="FX24" s="0" t="n">
        <f aca="false">IF(CL$9=0,0,(SIN(CL$12)*COS($E24)+SIN($E24)*COS(CL$12))/SIN($E24)*CL$9)</f>
        <v>72.2291303629673</v>
      </c>
      <c r="FY24" s="0" t="n">
        <f aca="false">IF(CM$9=0,0,(SIN(CM$12)*COS($E24)+SIN($E24)*COS(CM$12))/SIN($E24)*CM$9)</f>
        <v>72.324332211537</v>
      </c>
      <c r="FZ24" s="0" t="n">
        <f aca="false">IF(CN$9=0,0,(SIN(CN$12)*COS($E24)+SIN($E24)*COS(CN$12))/SIN($E24)*CN$9)</f>
        <v>72.3964803790924</v>
      </c>
      <c r="GA24" s="0" t="n">
        <f aca="false">IF(CO$9=0,0,(SIN(CO$12)*COS($E24)+SIN($E24)*COS(CO$12))/SIN($E24)*CO$9)</f>
        <v>72.0653661556792</v>
      </c>
      <c r="GB24" s="0" t="n">
        <f aca="false">IF(CP$9=0,0,(SIN(CP$12)*COS($E24)+SIN($E24)*COS(CP$12))/SIN($E24)*CP$9)</f>
        <v>71.7130880036652</v>
      </c>
      <c r="GC24" s="0" t="n">
        <f aca="false">IF(CQ$9=0,0,(SIN(CQ$12)*COS($E24)+SIN($E24)*COS(CQ$12))/SIN($E24)*CQ$9)</f>
        <v>71.3398399270159</v>
      </c>
    </row>
    <row r="25" customFormat="false" ht="12.8" hidden="true" customHeight="false" outlineLevel="0" collapsed="false">
      <c r="A25" s="0" t="n">
        <f aca="false">MAX($F25:$CQ25)</f>
        <v>0</v>
      </c>
      <c r="B25" s="91" t="n">
        <f aca="false">IF(ISNA(INDEX(vmg!$B$6:$B$151,MATCH($C25,vmg!$F$6:$F$151,0))),IF(ISNA(INDEX(vmg!$B$6:$B$151,MATCH($C25,vmg!$D$6:$D$151,0))),0,INDEX(vmg!$B$6:$B$151,MATCH($C25,vmg!$D$6:$D$151,0))),INDEX(vmg!$B$6:$B$151,MATCH($C25,vmg!$F$6:$F$151,0)))</f>
        <v>0</v>
      </c>
      <c r="C25" s="2" t="n">
        <f aca="false">MOD(Best +D25,360)</f>
        <v>27</v>
      </c>
      <c r="D25" s="2" t="n">
        <f aca="false">D24+1</f>
        <v>13</v>
      </c>
      <c r="E25" s="1" t="n">
        <f aca="false">D25*PI()/180</f>
        <v>0.226892802759263</v>
      </c>
      <c r="F25" s="13" t="n">
        <f aca="false">IF(OR(F115=0,CR25=0),0,F115*CR25/(F115+CR25))</f>
        <v>0</v>
      </c>
      <c r="G25" s="13" t="n">
        <f aca="false">IF(OR(G115=0,CS25=0),0,G115*CS25/(G115+CS25))</f>
        <v>0</v>
      </c>
      <c r="H25" s="13" t="n">
        <f aca="false">IF(OR(H115=0,CT25=0),0,H115*CT25/(H115+CT25))</f>
        <v>0</v>
      </c>
      <c r="I25" s="13" t="n">
        <f aca="false">IF(OR(I115=0,CU25=0),0,I115*CU25/(I115+CU25))</f>
        <v>0</v>
      </c>
      <c r="J25" s="13" t="n">
        <f aca="false">IF(OR(J115=0,CV25=0),0,J115*CV25/(J115+CV25))</f>
        <v>0</v>
      </c>
      <c r="K25" s="13" t="n">
        <f aca="false">IF(OR(K115=0,CW25=0),0,K115*CW25/(K115+CW25))</f>
        <v>0</v>
      </c>
      <c r="L25" s="13" t="n">
        <f aca="false">IF(OR(L115=0,CX25=0),0,L115*CX25/(L115+CX25))</f>
        <v>0</v>
      </c>
      <c r="M25" s="13" t="n">
        <f aca="false">IF(OR(M115=0,CY25=0),0,M115*CY25/(M115+CY25))</f>
        <v>0</v>
      </c>
      <c r="N25" s="13" t="n">
        <f aca="false">IF(OR(N115=0,CZ25=0),0,N115*CZ25/(N115+CZ25))</f>
        <v>0</v>
      </c>
      <c r="O25" s="13" t="n">
        <f aca="false">IF(OR(O115=0,DA25=0),0,O115*DA25/(O115+DA25))</f>
        <v>0</v>
      </c>
      <c r="P25" s="13" t="n">
        <f aca="false">IF(OR(P115=0,DB25=0),0,P115*DB25/(P115+DB25))</f>
        <v>0</v>
      </c>
      <c r="Q25" s="13" t="n">
        <f aca="false">IF(OR(Q115=0,DC25=0),0,Q115*DC25/(Q115+DC25))</f>
        <v>0</v>
      </c>
      <c r="R25" s="13" t="n">
        <f aca="false">IF(OR(R115=0,DD25=0),0,R115*DD25/(R115+DD25))</f>
        <v>0</v>
      </c>
      <c r="S25" s="13" t="n">
        <f aca="false">IF(OR(S115=0,DE25=0),0,S115*DE25/(S115+DE25))</f>
        <v>0</v>
      </c>
      <c r="T25" s="13" t="n">
        <f aca="false">IF(OR(T115=0,DF25=0),0,T115*DF25/(T115+DF25))</f>
        <v>0</v>
      </c>
      <c r="U25" s="13" t="n">
        <f aca="false">IF(OR(U115=0,DG25=0),0,U115*DG25/(U115+DG25))</f>
        <v>0</v>
      </c>
      <c r="V25" s="13" t="n">
        <f aca="false">IF(OR(V115=0,DH25=0),0,V115*DH25/(V115+DH25))</f>
        <v>0</v>
      </c>
      <c r="W25" s="13" t="n">
        <f aca="false">IF(OR(W115=0,DI25=0),0,W115*DI25/(W115+DI25))</f>
        <v>0</v>
      </c>
      <c r="X25" s="13" t="n">
        <f aca="false">IF(OR(X115=0,DJ25=0),0,X115*DJ25/(X115+DJ25))</f>
        <v>0</v>
      </c>
      <c r="Y25" s="13" t="n">
        <f aca="false">IF(OR(Y115=0,DK25=0),0,Y115*DK25/(Y115+DK25))</f>
        <v>0</v>
      </c>
      <c r="Z25" s="13" t="n">
        <f aca="false">IF(OR(Z115=0,DL25=0),0,Z115*DL25/(Z115+DL25))</f>
        <v>0</v>
      </c>
      <c r="AA25" s="13" t="n">
        <f aca="false">IF(OR(AA115=0,DM25=0),0,AA115*DM25/(AA115+DM25))</f>
        <v>0</v>
      </c>
      <c r="AB25" s="13" t="n">
        <f aca="false">IF(OR(AB115=0,DN25=0),0,AB115*DN25/(AB115+DN25))</f>
        <v>0</v>
      </c>
      <c r="AC25" s="13" t="n">
        <f aca="false">IF(OR(AC115=0,DO25=0),0,AC115*DO25/(AC115+DO25))</f>
        <v>0</v>
      </c>
      <c r="AD25" s="13" t="n">
        <f aca="false">IF(OR(AD115=0,DP25=0),0,AD115*DP25/(AD115+DP25))</f>
        <v>0</v>
      </c>
      <c r="AE25" s="13" t="n">
        <f aca="false">IF(OR(AE115=0,DQ25=0),0,AE115*DQ25/(AE115+DQ25))</f>
        <v>0</v>
      </c>
      <c r="AF25" s="13" t="n">
        <f aca="false">IF(OR(AF115=0,DR25=0),0,AF115*DR25/(AF115+DR25))</f>
        <v>0</v>
      </c>
      <c r="AG25" s="13" t="n">
        <f aca="false">IF(OR(AG115=0,DS25=0),0,AG115*DS25/(AG115+DS25))</f>
        <v>0</v>
      </c>
      <c r="AH25" s="13" t="n">
        <f aca="false">IF(OR(AH115=0,DT25=0),0,AH115*DT25/(AH115+DT25))</f>
        <v>0</v>
      </c>
      <c r="AI25" s="13" t="n">
        <f aca="false">IF(OR(AI115=0,DU25=0),0,AI115*DU25/(AI115+DU25))</f>
        <v>0</v>
      </c>
      <c r="AJ25" s="13" t="n">
        <f aca="false">IF(OR(AJ115=0,DV25=0),0,AJ115*DV25/(AJ115+DV25))</f>
        <v>0</v>
      </c>
      <c r="AK25" s="13" t="n">
        <f aca="false">IF(OR(AK115=0,DW25=0),0,AK115*DW25/(AK115+DW25))</f>
        <v>0</v>
      </c>
      <c r="AL25" s="13" t="n">
        <f aca="false">IF(OR(AL115=0,DX25=0),0,AL115*DX25/(AL115+DX25))</f>
        <v>0</v>
      </c>
      <c r="AM25" s="13" t="n">
        <f aca="false">IF(OR(AM115=0,DY25=0),0,AM115*DY25/(AM115+DY25))</f>
        <v>0</v>
      </c>
      <c r="AN25" s="13" t="n">
        <f aca="false">IF(OR(AN115=0,DZ25=0),0,AN115*DZ25/(AN115+DZ25))</f>
        <v>0</v>
      </c>
      <c r="AO25" s="13" t="n">
        <f aca="false">IF(OR(AO115=0,EA25=0),0,AO115*EA25/(AO115+EA25))</f>
        <v>0</v>
      </c>
      <c r="AP25" s="13" t="n">
        <f aca="false">IF(OR(AP115=0,EB25=0),0,AP115*EB25/(AP115+EB25))</f>
        <v>0</v>
      </c>
      <c r="AQ25" s="13" t="n">
        <f aca="false">IF(OR(AQ115=0,EC25=0),0,AQ115*EC25/(AQ115+EC25))</f>
        <v>0</v>
      </c>
      <c r="AR25" s="13" t="n">
        <f aca="false">IF(OR(AR115=0,ED25=0),0,AR115*ED25/(AR115+ED25))</f>
        <v>0</v>
      </c>
      <c r="AS25" s="13" t="n">
        <f aca="false">IF(OR(AS115=0,EE25=0),0,AS115*EE25/(AS115+EE25))</f>
        <v>0</v>
      </c>
      <c r="AT25" s="13" t="n">
        <f aca="false">IF(OR(AT115=0,EF25=0),0,AT115*EF25/(AT115+EF25))</f>
        <v>0</v>
      </c>
      <c r="AU25" s="13" t="n">
        <f aca="false">IF(OR(AU115=0,EG25=0),0,AU115*EG25/(AU115+EG25))</f>
        <v>0</v>
      </c>
      <c r="AV25" s="13" t="n">
        <f aca="false">IF(OR(AV115=0,EH25=0),0,AV115*EH25/(AV115+EH25))</f>
        <v>0</v>
      </c>
      <c r="AW25" s="13" t="n">
        <f aca="false">IF(OR(AW115=0,EI25=0),0,AW115*EI25/(AW115+EI25))</f>
        <v>0</v>
      </c>
      <c r="AX25" s="13" t="n">
        <f aca="false">IF(OR(AX115=0,EJ25=0),0,AX115*EJ25/(AX115+EJ25))</f>
        <v>0</v>
      </c>
      <c r="AY25" s="13" t="n">
        <f aca="false">IF(OR(AY115=0,EK25=0),0,AY115*EK25/(AY115+EK25))</f>
        <v>0</v>
      </c>
      <c r="AZ25" s="13" t="n">
        <f aca="false">IF(OR(AZ115=0,EL25=0),0,AZ115*EL25/(AZ115+EL25))</f>
        <v>0</v>
      </c>
      <c r="BA25" s="13" t="n">
        <f aca="false">IF(OR(BA115=0,EM25=0),0,BA115*EM25/(BA115+EM25))</f>
        <v>0</v>
      </c>
      <c r="BB25" s="13" t="n">
        <f aca="false">IF(OR(BB115=0,EN25=0),0,BB115*EN25/(BB115+EN25))</f>
        <v>0</v>
      </c>
      <c r="BC25" s="13" t="n">
        <f aca="false">IF(OR(BC115=0,EO25=0),0,BC115*EO25/(BC115+EO25))</f>
        <v>0</v>
      </c>
      <c r="BD25" s="13" t="n">
        <f aca="false">IF(OR(BD115=0,EP25=0),0,BD115*EP25/(BD115+EP25))</f>
        <v>0</v>
      </c>
      <c r="BE25" s="13" t="n">
        <f aca="false">IF(OR(BE115=0,EQ25=0),0,BE115*EQ25/(BE115+EQ25))</f>
        <v>0</v>
      </c>
      <c r="BF25" s="13" t="n">
        <f aca="false">IF(OR(BF115=0,ER25=0),0,BF115*ER25/(BF115+ER25))</f>
        <v>0</v>
      </c>
      <c r="BG25" s="13" t="n">
        <f aca="false">IF(OR(BG115=0,ES25=0),0,BG115*ES25/(BG115+ES25))</f>
        <v>0</v>
      </c>
      <c r="BH25" s="13" t="n">
        <f aca="false">IF(OR(BH115=0,ET25=0),0,BH115*ET25/(BH115+ET25))</f>
        <v>0</v>
      </c>
      <c r="BI25" s="13" t="n">
        <f aca="false">IF(OR(BI115=0,EU25=0),0,BI115*EU25/(BI115+EU25))</f>
        <v>0</v>
      </c>
      <c r="BJ25" s="13" t="n">
        <f aca="false">IF(OR(BJ115=0,EV25=0),0,BJ115*EV25/(BJ115+EV25))</f>
        <v>0</v>
      </c>
      <c r="BK25" s="13" t="n">
        <f aca="false">IF(OR(BK115=0,EW25=0),0,BK115*EW25/(BK115+EW25))</f>
        <v>0</v>
      </c>
      <c r="BL25" s="13" t="n">
        <f aca="false">IF(OR(BL115=0,EX25=0),0,BL115*EX25/(BL115+EX25))</f>
        <v>0</v>
      </c>
      <c r="BM25" s="13" t="n">
        <f aca="false">IF(OR(BM115=0,EY25=0),0,BM115*EY25/(BM115+EY25))</f>
        <v>0</v>
      </c>
      <c r="BN25" s="13" t="n">
        <f aca="false">IF(OR(BN115=0,EZ25=0),0,BN115*EZ25/(BN115+EZ25))</f>
        <v>0</v>
      </c>
      <c r="BO25" s="13" t="n">
        <f aca="false">IF(OR(BO115=0,FA25=0),0,BO115*FA25/(BO115+FA25))</f>
        <v>0</v>
      </c>
      <c r="BP25" s="13" t="n">
        <f aca="false">IF(OR(BP115=0,FB25=0),0,BP115*FB25/(BP115+FB25))</f>
        <v>0</v>
      </c>
      <c r="BQ25" s="13" t="n">
        <f aca="false">IF(OR(BQ115=0,FC25=0),0,BQ115*FC25/(BQ115+FC25))</f>
        <v>0</v>
      </c>
      <c r="BR25" s="13" t="n">
        <f aca="false">IF(OR(BR115=0,FD25=0),0,BR115*FD25/(BR115+FD25))</f>
        <v>0</v>
      </c>
      <c r="BS25" s="13" t="n">
        <f aca="false">IF(OR(BS115=0,FE25=0),0,BS115*FE25/(BS115+FE25))</f>
        <v>0</v>
      </c>
      <c r="BT25" s="13" t="n">
        <f aca="false">IF(OR(BT115=0,FF25=0),0,BT115*FF25/(BT115+FF25))</f>
        <v>0</v>
      </c>
      <c r="BU25" s="13" t="n">
        <f aca="false">IF(OR(BU115=0,FG25=0),0,BU115*FG25/(BU115+FG25))</f>
        <v>0</v>
      </c>
      <c r="BV25" s="13" t="n">
        <f aca="false">IF(OR(BV115=0,FH25=0),0,BV115*FH25/(BV115+FH25))</f>
        <v>0</v>
      </c>
      <c r="BW25" s="13" t="n">
        <f aca="false">IF(OR(BW115=0,FI25=0),0,BW115*FI25/(BW115+FI25))</f>
        <v>0</v>
      </c>
      <c r="BX25" s="13" t="n">
        <f aca="false">IF(OR(BX115=0,FJ25=0),0,BX115*FJ25/(BX115+FJ25))</f>
        <v>0</v>
      </c>
      <c r="BY25" s="13" t="n">
        <f aca="false">IF(OR(BY115=0,FK25=0),0,BY115*FK25/(BY115+FK25))</f>
        <v>0</v>
      </c>
      <c r="BZ25" s="13" t="n">
        <f aca="false">IF(OR(BZ115=0,FL25=0),0,BZ115*FL25/(BZ115+FL25))</f>
        <v>0</v>
      </c>
      <c r="CA25" s="13" t="n">
        <f aca="false">IF(OR(CA115=0,FM25=0),0,CA115*FM25/(CA115+FM25))</f>
        <v>0</v>
      </c>
      <c r="CB25" s="13" t="n">
        <f aca="false">IF(OR(CB115=0,FN25=0),0,CB115*FN25/(CB115+FN25))</f>
        <v>0</v>
      </c>
      <c r="CC25" s="13" t="n">
        <f aca="false">IF(OR(CC115=0,FO25=0),0,CC115*FO25/(CC115+FO25))</f>
        <v>0</v>
      </c>
      <c r="CD25" s="13" t="n">
        <f aca="false">IF(OR(CD115=0,FP25=0),0,CD115*FP25/(CD115+FP25))</f>
        <v>0</v>
      </c>
      <c r="CE25" s="13" t="n">
        <f aca="false">IF(OR(CE115=0,FQ25=0),0,CE115*FQ25/(CE115+FQ25))</f>
        <v>0</v>
      </c>
      <c r="CF25" s="13" t="n">
        <f aca="false">IF(OR(CF115=0,FR25=0),0,CF115*FR25/(CF115+FR25))</f>
        <v>0</v>
      </c>
      <c r="CG25" s="13" t="n">
        <f aca="false">IF(OR(CG115=0,FS25=0),0,CG115*FS25/(CG115+FS25))</f>
        <v>0</v>
      </c>
      <c r="CH25" s="13" t="n">
        <f aca="false">IF(OR(CH115=0,FT25=0),0,CH115*FT25/(CH115+FT25))</f>
        <v>0</v>
      </c>
      <c r="CI25" s="13" t="n">
        <f aca="false">IF(OR(CI115=0,FU25=0),0,CI115*FU25/(CI115+FU25))</f>
        <v>0</v>
      </c>
      <c r="CJ25" s="13" t="n">
        <f aca="false">IF(OR(CJ115=0,FV25=0),0,CJ115*FV25/(CJ115+FV25))</f>
        <v>0</v>
      </c>
      <c r="CK25" s="13" t="n">
        <f aca="false">IF(OR(CK115=0,FW25=0),0,CK115*FW25/(CK115+FW25))</f>
        <v>0</v>
      </c>
      <c r="CL25" s="13" t="n">
        <f aca="false">IF(OR(CL115=0,FX25=0),0,CL115*FX25/(CL115+FX25))</f>
        <v>0</v>
      </c>
      <c r="CM25" s="13" t="n">
        <f aca="false">IF(OR(CM115=0,FY25=0),0,CM115*FY25/(CM115+FY25))</f>
        <v>0</v>
      </c>
      <c r="CN25" s="13" t="n">
        <f aca="false">IF(OR(CN115=0,FZ25=0),0,CN115*FZ25/(CN115+FZ25))</f>
        <v>0</v>
      </c>
      <c r="CO25" s="13" t="n">
        <f aca="false">IF(OR(CO115=0,GA25=0),0,CO115*GA25/(CO115+GA25))</f>
        <v>0</v>
      </c>
      <c r="CP25" s="13" t="n">
        <f aca="false">IF(OR(CP115=0,GB25=0),0,CP115*GB25/(CP115+GB25))</f>
        <v>0</v>
      </c>
      <c r="CQ25" s="13" t="n">
        <f aca="false">IF(OR(CQ115=0,GC25=0),0,CQ115*GC25/(CQ115+GC25))</f>
        <v>0</v>
      </c>
      <c r="CR25" s="0" t="n">
        <f aca="false">IF(F$9=0,0,(SIN(F$12)*COS($E25)+SIN($E25)*COS(F$12))/SIN($E25)*F$9)</f>
        <v>0</v>
      </c>
      <c r="CS25" s="0" t="n">
        <f aca="false">IF(G$9=0,0,(SIN(G$12)*COS($E25)+SIN($E25)*COS(G$12))/SIN($E25)*G$9)</f>
        <v>0</v>
      </c>
      <c r="CT25" s="0" t="n">
        <f aca="false">IF(H$9=0,0,(SIN(H$12)*COS($E25)+SIN($E25)*COS(H$12))/SIN($E25)*H$9)</f>
        <v>0</v>
      </c>
      <c r="CU25" s="0" t="n">
        <f aca="false">IF(I$9=0,0,(SIN(I$12)*COS($E25)+SIN($E25)*COS(I$12))/SIN($E25)*I$9)</f>
        <v>0</v>
      </c>
      <c r="CV25" s="0" t="n">
        <f aca="false">IF(J$9=0,0,(SIN(J$12)*COS($E25)+SIN($E25)*COS(J$12))/SIN($E25)*J$9)</f>
        <v>0</v>
      </c>
      <c r="CW25" s="0" t="n">
        <f aca="false">IF(K$9=0,0,(SIN(K$12)*COS($E25)+SIN($E25)*COS(K$12))/SIN($E25)*K$9)</f>
        <v>0</v>
      </c>
      <c r="CX25" s="0" t="n">
        <f aca="false">IF(L$9=0,0,(SIN(L$12)*COS($E25)+SIN($E25)*COS(L$12))/SIN($E25)*L$9)</f>
        <v>0</v>
      </c>
      <c r="CY25" s="0" t="n">
        <f aca="false">IF(M$9=0,0,(SIN(M$12)*COS($E25)+SIN($E25)*COS(M$12))/SIN($E25)*M$9)</f>
        <v>0</v>
      </c>
      <c r="CZ25" s="0" t="n">
        <f aca="false">IF(N$9=0,0,(SIN(N$12)*COS($E25)+SIN($E25)*COS(N$12))/SIN($E25)*N$9)</f>
        <v>0</v>
      </c>
      <c r="DA25" s="0" t="n">
        <f aca="false">IF(O$9=0,0,(SIN(O$12)*COS($E25)+SIN($E25)*COS(O$12))/SIN($E25)*O$9)</f>
        <v>0</v>
      </c>
      <c r="DB25" s="0" t="n">
        <f aca="false">IF(P$9=0,0,(SIN(P$12)*COS($E25)+SIN($E25)*COS(P$12))/SIN($E25)*P$9)</f>
        <v>0</v>
      </c>
      <c r="DC25" s="0" t="n">
        <f aca="false">IF(Q$9=0,0,(SIN(Q$12)*COS($E25)+SIN($E25)*COS(Q$12))/SIN($E25)*Q$9)</f>
        <v>0</v>
      </c>
      <c r="DD25" s="0" t="n">
        <f aca="false">IF(R$9=0,0,(SIN(R$12)*COS($E25)+SIN($E25)*COS(R$12))/SIN($E25)*R$9)</f>
        <v>0</v>
      </c>
      <c r="DE25" s="0" t="n">
        <f aca="false">IF(S$9=0,0,(SIN(S$12)*COS($E25)+SIN($E25)*COS(S$12))/SIN($E25)*S$9)</f>
        <v>0</v>
      </c>
      <c r="DF25" s="0" t="n">
        <f aca="false">IF(T$9=0,0,(SIN(T$12)*COS($E25)+SIN($E25)*COS(T$12))/SIN($E25)*T$9)</f>
        <v>0</v>
      </c>
      <c r="DG25" s="0" t="n">
        <f aca="false">IF(U$9=0,0,(SIN(U$12)*COS($E25)+SIN($E25)*COS(U$12))/SIN($E25)*U$9)</f>
        <v>0</v>
      </c>
      <c r="DH25" s="0" t="n">
        <f aca="false">IF(V$9=0,0,(SIN(V$12)*COS($E25)+SIN($E25)*COS(V$12))/SIN($E25)*V$9)</f>
        <v>0</v>
      </c>
      <c r="DI25" s="0" t="n">
        <f aca="false">IF(W$9=0,0,(SIN(W$12)*COS($E25)+SIN($E25)*COS(W$12))/SIN($E25)*W$9)</f>
        <v>0</v>
      </c>
      <c r="DJ25" s="0" t="n">
        <f aca="false">IF(X$9=0,0,(SIN(X$12)*COS($E25)+SIN($E25)*COS(X$12))/SIN($E25)*X$9)</f>
        <v>0</v>
      </c>
      <c r="DK25" s="0" t="n">
        <f aca="false">IF(Y$9=0,0,(SIN(Y$12)*COS($E25)+SIN($E25)*COS(Y$12))/SIN($E25)*Y$9)</f>
        <v>0</v>
      </c>
      <c r="DL25" s="0" t="n">
        <f aca="false">IF(Z$9=0,0,(SIN(Z$12)*COS($E25)+SIN($E25)*COS(Z$12))/SIN($E25)*Z$9)</f>
        <v>0</v>
      </c>
      <c r="DM25" s="0" t="n">
        <f aca="false">IF(AA$9=0,0,(SIN(AA$12)*COS($E25)+SIN($E25)*COS(AA$12))/SIN($E25)*AA$9)</f>
        <v>0</v>
      </c>
      <c r="DN25" s="0" t="n">
        <f aca="false">IF(AB$9=0,0,(SIN(AB$12)*COS($E25)+SIN($E25)*COS(AB$12))/SIN($E25)*AB$9)</f>
        <v>0</v>
      </c>
      <c r="DO25" s="0" t="n">
        <f aca="false">IF(AC$9=0,0,(SIN(AC$12)*COS($E25)+SIN($E25)*COS(AC$12))/SIN($E25)*AC$9)</f>
        <v>0</v>
      </c>
      <c r="DP25" s="0" t="n">
        <f aca="false">IF(AD$9=0,0,(SIN(AD$12)*COS($E25)+SIN($E25)*COS(AD$12))/SIN($E25)*AD$9)</f>
        <v>0</v>
      </c>
      <c r="DQ25" s="0" t="n">
        <f aca="false">IF(AE$9=0,0,(SIN(AE$12)*COS($E25)+SIN($E25)*COS(AE$12))/SIN($E25)*AE$9)</f>
        <v>0</v>
      </c>
      <c r="DR25" s="0" t="n">
        <f aca="false">IF(AF$9=0,0,(SIN(AF$12)*COS($E25)+SIN($E25)*COS(AF$12))/SIN($E25)*AF$9)</f>
        <v>0</v>
      </c>
      <c r="DS25" s="0" t="n">
        <f aca="false">IF(AG$9=0,0,(SIN(AG$12)*COS($E25)+SIN($E25)*COS(AG$12))/SIN($E25)*AG$9)</f>
        <v>0</v>
      </c>
      <c r="DT25" s="0" t="n">
        <f aca="false">IF(AH$9=0,0,(SIN(AH$12)*COS($E25)+SIN($E25)*COS(AH$12))/SIN($E25)*AH$9)</f>
        <v>0</v>
      </c>
      <c r="DU25" s="0" t="n">
        <f aca="false">IF(AI$9=0,0,(SIN(AI$12)*COS($E25)+SIN($E25)*COS(AI$12))/SIN($E25)*AI$9)</f>
        <v>0</v>
      </c>
      <c r="DV25" s="0" t="n">
        <f aca="false">IF(AJ$9=0,0,(SIN(AJ$12)*COS($E25)+SIN($E25)*COS(AJ$12))/SIN($E25)*AJ$9)</f>
        <v>0</v>
      </c>
      <c r="DW25" s="0" t="n">
        <f aca="false">IF(AK$9=0,0,(SIN(AK$12)*COS($E25)+SIN($E25)*COS(AK$12))/SIN($E25)*AK$9)</f>
        <v>0</v>
      </c>
      <c r="DX25" s="0" t="n">
        <f aca="false">IF(AL$9=0,0,(SIN(AL$12)*COS($E25)+SIN($E25)*COS(AL$12))/SIN($E25)*AL$9)</f>
        <v>0</v>
      </c>
      <c r="DY25" s="0" t="n">
        <f aca="false">IF(AM$9=0,0,(SIN(AM$12)*COS($E25)+SIN($E25)*COS(AM$12))/SIN($E25)*AM$9)</f>
        <v>0</v>
      </c>
      <c r="DZ25" s="0" t="n">
        <f aca="false">IF(AN$9=0,0,(SIN(AN$12)*COS($E25)+SIN($E25)*COS(AN$12))/SIN($E25)*AN$9)</f>
        <v>0</v>
      </c>
      <c r="EA25" s="0" t="n">
        <f aca="false">IF(AO$9=0,0,(SIN(AO$12)*COS($E25)+SIN($E25)*COS(AO$12))/SIN($E25)*AO$9)</f>
        <v>0</v>
      </c>
      <c r="EB25" s="0" t="n">
        <f aca="false">IF(AP$9=0,0,(SIN(AP$12)*COS($E25)+SIN($E25)*COS(AP$12))/SIN($E25)*AP$9)</f>
        <v>13.265648782598</v>
      </c>
      <c r="EC25" s="0" t="n">
        <f aca="false">IF(AQ$9=0,0,(SIN(AQ$12)*COS($E25)+SIN($E25)*COS(AQ$12))/SIN($E25)*AQ$9)</f>
        <v>15.4032273163705</v>
      </c>
      <c r="ED25" s="0" t="n">
        <f aca="false">IF(AR$9=0,0,(SIN(AR$12)*COS($E25)+SIN($E25)*COS(AR$12))/SIN($E25)*AR$9)</f>
        <v>17.5928852863872</v>
      </c>
      <c r="EE25" s="0" t="n">
        <f aca="false">IF(AS$9=0,0,(SIN(AS$12)*COS($E25)+SIN($E25)*COS(AS$12))/SIN($E25)*AS$9)</f>
        <v>19.8327662683457</v>
      </c>
      <c r="EF25" s="0" t="n">
        <f aca="false">IF(AT$9=0,0,(SIN(AT$12)*COS($E25)+SIN($E25)*COS(AT$12))/SIN($E25)*AT$9)</f>
        <v>22.1209816087194</v>
      </c>
      <c r="EG25" s="0" t="n">
        <f aca="false">IF(AU$9=0,0,(SIN(AU$12)*COS($E25)+SIN($E25)*COS(AU$12))/SIN($E25)*AU$9)</f>
        <v>24.4556113675298</v>
      </c>
      <c r="EH25" s="0" t="n">
        <f aca="false">IF(AV$9=0,0,(SIN(AV$12)*COS($E25)+SIN($E25)*COS(AV$12))/SIN($E25)*AV$9)</f>
        <v>25.1261285352948</v>
      </c>
      <c r="EI25" s="0" t="n">
        <f aca="false">IF(AW$9=0,0,(SIN(AW$12)*COS($E25)+SIN($E25)*COS(AW$12))/SIN($E25)*AW$9)</f>
        <v>25.7978920117187</v>
      </c>
      <c r="EJ25" s="0" t="n">
        <f aca="false">IF(AX$9=0,0,(SIN(AX$12)*COS($E25)+SIN($E25)*COS(AX$12))/SIN($E25)*AX$9)</f>
        <v>26.4704739872445</v>
      </c>
      <c r="EK25" s="0" t="n">
        <f aca="false">IF(AY$9=0,0,(SIN(AY$12)*COS($E25)+SIN($E25)*COS(AY$12))/SIN($E25)*AY$9)</f>
        <v>27.1434437599594</v>
      </c>
      <c r="EL25" s="0" t="n">
        <f aca="false">IF(AZ$9=0,0,(SIN(AZ$12)*COS($E25)+SIN($E25)*COS(AZ$12))/SIN($E25)*AZ$9)</f>
        <v>27.8163679355792</v>
      </c>
      <c r="EM25" s="0" t="n">
        <f aca="false">IF(BA$9=0,0,(SIN(BA$12)*COS($E25)+SIN($E25)*COS(BA$12))/SIN($E25)*BA$9)</f>
        <v>28.3840950007801</v>
      </c>
      <c r="EN25" s="0" t="n">
        <f aca="false">IF(BB$9=0,0,(SIN(BB$12)*COS($E25)+SIN($E25)*COS(BB$12))/SIN($E25)*BB$9)</f>
        <v>28.9488240473974</v>
      </c>
      <c r="EO25" s="0" t="n">
        <f aca="false">IF(BC$9=0,0,(SIN(BC$12)*COS($E25)+SIN($E25)*COS(BC$12))/SIN($E25)*BC$9)</f>
        <v>29.5164915659806</v>
      </c>
      <c r="EP25" s="0" t="n">
        <f aca="false">IF(BD$9=0,0,(SIN(BD$12)*COS($E25)+SIN($E25)*COS(BD$12))/SIN($E25)*BD$9)</f>
        <v>30.1423777223492</v>
      </c>
      <c r="EQ25" s="0" t="n">
        <f aca="false">IF(BE$9=0,0,(SIN(BE$12)*COS($E25)+SIN($E25)*COS(BE$12))/SIN($E25)*BE$9)</f>
        <v>30.7654221790151</v>
      </c>
      <c r="ER25" s="0" t="n">
        <f aca="false">IF(BF$9=0,0,(SIN(BF$12)*COS($E25)+SIN($E25)*COS(BF$12))/SIN($E25)*BF$9)</f>
        <v>31.3852170269147</v>
      </c>
      <c r="ES25" s="0" t="n">
        <f aca="false">IF(BG$9=0,0,(SIN(BG$12)*COS($E25)+SIN($E25)*COS(BG$12))/SIN($E25)*BG$9)</f>
        <v>32.0013534820759</v>
      </c>
      <c r="ET25" s="0" t="n">
        <f aca="false">IF(BH$9=0,0,(SIN(BH$12)*COS($E25)+SIN($E25)*COS(BH$12))/SIN($E25)*BH$9)</f>
        <v>32.6134220771481</v>
      </c>
      <c r="EU25" s="0" t="n">
        <f aca="false">IF(BI$9=0,0,(SIN(BI$12)*COS($E25)+SIN($E25)*COS(BI$12))/SIN($E25)*BI$9)</f>
        <v>33.2210128536884</v>
      </c>
      <c r="EV25" s="0" t="n">
        <f aca="false">IF(BJ$9=0,0,(SIN(BJ$12)*COS($E25)+SIN($E25)*COS(BJ$12))/SIN($E25)*BJ$9)</f>
        <v>33.8237155551243</v>
      </c>
      <c r="EW25" s="0" t="n">
        <f aca="false">IF(BK$9=0,0,(SIN(BK$12)*COS($E25)+SIN($E25)*COS(BK$12))/SIN($E25)*BK$9)</f>
        <v>34.4211198203128</v>
      </c>
      <c r="EX25" s="0" t="n">
        <f aca="false">IF(BL$9=0,0,(SIN(BL$12)*COS($E25)+SIN($E25)*COS(BL$12))/SIN($E25)*BL$9)</f>
        <v>35.0128153776182</v>
      </c>
      <c r="EY25" s="0" t="n">
        <f aca="false">IF(BM$9=0,0,(SIN(BM$12)*COS($E25)+SIN($E25)*COS(BM$12))/SIN($E25)*BM$9)</f>
        <v>35.5983922394253</v>
      </c>
      <c r="EZ25" s="0" t="n">
        <f aca="false">IF(BN$9=0,0,(SIN(BN$12)*COS($E25)+SIN($E25)*COS(BN$12))/SIN($E25)*BN$9)</f>
        <v>36.1774408970108</v>
      </c>
      <c r="FA25" s="0" t="n">
        <f aca="false">IF(BO$9=0,0,(SIN(BO$12)*COS($E25)+SIN($E25)*COS(BO$12))/SIN($E25)*BO$9)</f>
        <v>36.7495525156893</v>
      </c>
      <c r="FB25" s="0" t="n">
        <f aca="false">IF(BP$9=0,0,(SIN(BP$12)*COS($E25)+SIN($E25)*COS(BP$12))/SIN($E25)*BP$9)</f>
        <v>39.2972595874982</v>
      </c>
      <c r="FC25" s="0" t="n">
        <f aca="false">IF(BQ$9=0,0,(SIN(BQ$12)*COS($E25)+SIN($E25)*COS(BQ$12))/SIN($E25)*BQ$9)</f>
        <v>41.8551566115322</v>
      </c>
      <c r="FD25" s="0" t="n">
        <f aca="false">IF(BR$9=0,0,(SIN(BR$12)*COS($E25)+SIN($E25)*COS(BR$12))/SIN($E25)*BR$9)</f>
        <v>44.4210176811337</v>
      </c>
      <c r="FE25" s="0" t="n">
        <f aca="false">IF(BS$9=0,0,(SIN(BS$12)*COS($E25)+SIN($E25)*COS(BS$12))/SIN($E25)*BS$9)</f>
        <v>46.9926081541776</v>
      </c>
      <c r="FF25" s="0" t="n">
        <f aca="false">IF(BT$9=0,0,(SIN(BT$12)*COS($E25)+SIN($E25)*COS(BT$12))/SIN($E25)*BT$9)</f>
        <v>49.5676857763797</v>
      </c>
      <c r="FG25" s="0" t="n">
        <f aca="false">IF(BU$9=0,0,(SIN(BU$12)*COS($E25)+SIN($E25)*COS(BU$12))/SIN($E25)*BU$9)</f>
        <v>52.0406839423466</v>
      </c>
      <c r="FH25" s="0" t="n">
        <f aca="false">IF(BV$9=0,0,(SIN(BV$12)*COS($E25)+SIN($E25)*COS(BV$12))/SIN($E25)*BV$9)</f>
        <v>54.5120620109656</v>
      </c>
      <c r="FI25" s="0" t="n">
        <f aca="false">IF(BW$9=0,0,(SIN(BW$12)*COS($E25)+SIN($E25)*COS(BW$12))/SIN($E25)*BW$9)</f>
        <v>56.9796563610237</v>
      </c>
      <c r="FJ25" s="0" t="n">
        <f aca="false">IF(BX$9=0,0,(SIN(BX$12)*COS($E25)+SIN($E25)*COS(BX$12))/SIN($E25)*BX$9)</f>
        <v>59.4413006184082</v>
      </c>
      <c r="FK25" s="0" t="n">
        <f aca="false">IF(BY$9=0,0,(SIN(BY$12)*COS($E25)+SIN($E25)*COS(BY$12))/SIN($E25)*BY$9)</f>
        <v>61.8948267469436</v>
      </c>
      <c r="FL25" s="0" t="n">
        <f aca="false">IF(BZ$9=0,0,(SIN(BZ$12)*COS($E25)+SIN($E25)*COS(BZ$12))/SIN($E25)*BZ$9)</f>
        <v>62.4417844320128</v>
      </c>
      <c r="FM25" s="0" t="n">
        <f aca="false">IF(CA$9=0,0,(SIN(CA$12)*COS($E25)+SIN($E25)*COS(CA$12))/SIN($E25)*CA$9)</f>
        <v>62.9710741076854</v>
      </c>
      <c r="FN25" s="0" t="n">
        <f aca="false">IF(CB$9=0,0,(SIN(CB$12)*COS($E25)+SIN($E25)*COS(CB$12))/SIN($E25)*CB$9)</f>
        <v>63.4822645692563</v>
      </c>
      <c r="FO25" s="0" t="n">
        <f aca="false">IF(CC$9=0,0,(SIN(CC$12)*COS($E25)+SIN($E25)*COS(CC$12))/SIN($E25)*CC$9)</f>
        <v>63.9749297955111</v>
      </c>
      <c r="FP25" s="0" t="n">
        <f aca="false">IF(CD$9=0,0,(SIN(CD$12)*COS($E25)+SIN($E25)*COS(CD$12))/SIN($E25)*CD$9)</f>
        <v>64.4486491608349</v>
      </c>
      <c r="FQ25" s="0" t="n">
        <f aca="false">IF(CE$9=0,0,(SIN(CE$12)*COS($E25)+SIN($E25)*COS(CE$12))/SIN($E25)*CE$9)</f>
        <v>64.8585535309268</v>
      </c>
      <c r="FR25" s="0" t="n">
        <f aca="false">IF(CF$9=0,0,(SIN(CF$12)*COS($E25)+SIN($E25)*COS(CF$12))/SIN($E25)*CF$9)</f>
        <v>65.2487013573142</v>
      </c>
      <c r="FS25" s="0" t="n">
        <f aca="false">IF(CG$9=0,0,(SIN(CG$12)*COS($E25)+SIN($E25)*COS(CG$12))/SIN($E25)*CG$9)</f>
        <v>65.6187300749791</v>
      </c>
      <c r="FT25" s="0" t="n">
        <f aca="false">IF(CH$9=0,0,(SIN(CH$12)*COS($E25)+SIN($E25)*COS(CH$12))/SIN($E25)*CH$9)</f>
        <v>65.9682833216188</v>
      </c>
      <c r="FU25" s="0" t="n">
        <f aca="false">IF(CI$9=0,0,(SIN(CI$12)*COS($E25)+SIN($E25)*COS(CI$12))/SIN($E25)*CI$9)</f>
        <v>66.2970111204153</v>
      </c>
      <c r="FV25" s="0" t="n">
        <f aca="false">IF(CJ$9=0,0,(SIN(CJ$12)*COS($E25)+SIN($E25)*COS(CJ$12))/SIN($E25)*CJ$9)</f>
        <v>66.4274302468221</v>
      </c>
      <c r="FW25" s="0" t="n">
        <f aca="false">IF(CK$9=0,0,(SIN(CK$12)*COS($E25)+SIN($E25)*COS(CK$12))/SIN($E25)*CK$9)</f>
        <v>66.5369387529644</v>
      </c>
      <c r="FX25" s="0" t="n">
        <f aca="false">IF(CL$9=0,0,(SIN(CL$12)*COS($E25)+SIN($E25)*COS(CL$12))/SIN($E25)*CL$9)</f>
        <v>66.6253684984904</v>
      </c>
      <c r="FY25" s="0" t="n">
        <f aca="false">IF(CM$9=0,0,(SIN(CM$12)*COS($E25)+SIN($E25)*COS(CM$12))/SIN($E25)*CM$9)</f>
        <v>66.6925580108709</v>
      </c>
      <c r="FZ25" s="0" t="n">
        <f aca="false">IF(CN$9=0,0,(SIN(CN$12)*COS($E25)+SIN($E25)*COS(CN$12))/SIN($E25)*CN$9)</f>
        <v>66.7383525755656</v>
      </c>
      <c r="GA25" s="0" t="n">
        <f aca="false">IF(CO$9=0,0,(SIN(CO$12)*COS($E25)+SIN($E25)*COS(CO$12))/SIN($E25)*CO$9)</f>
        <v>66.4123742685744</v>
      </c>
      <c r="GB25" s="0" t="n">
        <f aca="false">IF(CP$9=0,0,(SIN(CP$12)*COS($E25)+SIN($E25)*COS(CP$12))/SIN($E25)*CP$9)</f>
        <v>66.0669744391573</v>
      </c>
      <c r="GC25" s="0" t="n">
        <f aca="false">IF(CQ$9=0,0,(SIN(CQ$12)*COS($E25)+SIN($E25)*COS(CQ$12))/SIN($E25)*CQ$9)</f>
        <v>65.7023381828434</v>
      </c>
    </row>
    <row r="26" customFormat="false" ht="12.8" hidden="true" customHeight="false" outlineLevel="0" collapsed="false">
      <c r="A26" s="0" t="n">
        <f aca="false">MAX($F26:$CQ26)</f>
        <v>0</v>
      </c>
      <c r="B26" s="91" t="n">
        <f aca="false">IF(ISNA(INDEX(vmg!$B$6:$B$151,MATCH($C26,vmg!$F$6:$F$151,0))),IF(ISNA(INDEX(vmg!$B$6:$B$151,MATCH($C26,vmg!$D$6:$D$151,0))),0,INDEX(vmg!$B$6:$B$151,MATCH($C26,vmg!$D$6:$D$151,0))),INDEX(vmg!$B$6:$B$151,MATCH($C26,vmg!$F$6:$F$151,0)))</f>
        <v>0</v>
      </c>
      <c r="C26" s="2" t="n">
        <f aca="false">MOD(Best +D26,360)</f>
        <v>28</v>
      </c>
      <c r="D26" s="2" t="n">
        <f aca="false">D25+1</f>
        <v>14</v>
      </c>
      <c r="E26" s="1" t="n">
        <f aca="false">D26*PI()/180</f>
        <v>0.244346095279206</v>
      </c>
      <c r="F26" s="13" t="n">
        <f aca="false">IF(OR(F116=0,CR26=0),0,F116*CR26/(F116+CR26))</f>
        <v>0</v>
      </c>
      <c r="G26" s="13" t="n">
        <f aca="false">IF(OR(G116=0,CS26=0),0,G116*CS26/(G116+CS26))</f>
        <v>0</v>
      </c>
      <c r="H26" s="13" t="n">
        <f aca="false">IF(OR(H116=0,CT26=0),0,H116*CT26/(H116+CT26))</f>
        <v>0</v>
      </c>
      <c r="I26" s="13" t="n">
        <f aca="false">IF(OR(I116=0,CU26=0),0,I116*CU26/(I116+CU26))</f>
        <v>0</v>
      </c>
      <c r="J26" s="13" t="n">
        <f aca="false">IF(OR(J116=0,CV26=0),0,J116*CV26/(J116+CV26))</f>
        <v>0</v>
      </c>
      <c r="K26" s="13" t="n">
        <f aca="false">IF(OR(K116=0,CW26=0),0,K116*CW26/(K116+CW26))</f>
        <v>0</v>
      </c>
      <c r="L26" s="13" t="n">
        <f aca="false">IF(OR(L116=0,CX26=0),0,L116*CX26/(L116+CX26))</f>
        <v>0</v>
      </c>
      <c r="M26" s="13" t="n">
        <f aca="false">IF(OR(M116=0,CY26=0),0,M116*CY26/(M116+CY26))</f>
        <v>0</v>
      </c>
      <c r="N26" s="13" t="n">
        <f aca="false">IF(OR(N116=0,CZ26=0),0,N116*CZ26/(N116+CZ26))</f>
        <v>0</v>
      </c>
      <c r="O26" s="13" t="n">
        <f aca="false">IF(OR(O116=0,DA26=0),0,O116*DA26/(O116+DA26))</f>
        <v>0</v>
      </c>
      <c r="P26" s="13" t="n">
        <f aca="false">IF(OR(P116=0,DB26=0),0,P116*DB26/(P116+DB26))</f>
        <v>0</v>
      </c>
      <c r="Q26" s="13" t="n">
        <f aca="false">IF(OR(Q116=0,DC26=0),0,Q116*DC26/(Q116+DC26))</f>
        <v>0</v>
      </c>
      <c r="R26" s="13" t="n">
        <f aca="false">IF(OR(R116=0,DD26=0),0,R116*DD26/(R116+DD26))</f>
        <v>0</v>
      </c>
      <c r="S26" s="13" t="n">
        <f aca="false">IF(OR(S116=0,DE26=0),0,S116*DE26/(S116+DE26))</f>
        <v>0</v>
      </c>
      <c r="T26" s="13" t="n">
        <f aca="false">IF(OR(T116=0,DF26=0),0,T116*DF26/(T116+DF26))</f>
        <v>0</v>
      </c>
      <c r="U26" s="13" t="n">
        <f aca="false">IF(OR(U116=0,DG26=0),0,U116*DG26/(U116+DG26))</f>
        <v>0</v>
      </c>
      <c r="V26" s="13" t="n">
        <f aca="false">IF(OR(V116=0,DH26=0),0,V116*DH26/(V116+DH26))</f>
        <v>0</v>
      </c>
      <c r="W26" s="13" t="n">
        <f aca="false">IF(OR(W116=0,DI26=0),0,W116*DI26/(W116+DI26))</f>
        <v>0</v>
      </c>
      <c r="X26" s="13" t="n">
        <f aca="false">IF(OR(X116=0,DJ26=0),0,X116*DJ26/(X116+DJ26))</f>
        <v>0</v>
      </c>
      <c r="Y26" s="13" t="n">
        <f aca="false">IF(OR(Y116=0,DK26=0),0,Y116*DK26/(Y116+DK26))</f>
        <v>0</v>
      </c>
      <c r="Z26" s="13" t="n">
        <f aca="false">IF(OR(Z116=0,DL26=0),0,Z116*DL26/(Z116+DL26))</f>
        <v>0</v>
      </c>
      <c r="AA26" s="13" t="n">
        <f aca="false">IF(OR(AA116=0,DM26=0),0,AA116*DM26/(AA116+DM26))</f>
        <v>0</v>
      </c>
      <c r="AB26" s="13" t="n">
        <f aca="false">IF(OR(AB116=0,DN26=0),0,AB116*DN26/(AB116+DN26))</f>
        <v>0</v>
      </c>
      <c r="AC26" s="13" t="n">
        <f aca="false">IF(OR(AC116=0,DO26=0),0,AC116*DO26/(AC116+DO26))</f>
        <v>0</v>
      </c>
      <c r="AD26" s="13" t="n">
        <f aca="false">IF(OR(AD116=0,DP26=0),0,AD116*DP26/(AD116+DP26))</f>
        <v>0</v>
      </c>
      <c r="AE26" s="13" t="n">
        <f aca="false">IF(OR(AE116=0,DQ26=0),0,AE116*DQ26/(AE116+DQ26))</f>
        <v>0</v>
      </c>
      <c r="AF26" s="13" t="n">
        <f aca="false">IF(OR(AF116=0,DR26=0),0,AF116*DR26/(AF116+DR26))</f>
        <v>0</v>
      </c>
      <c r="AG26" s="13" t="n">
        <f aca="false">IF(OR(AG116=0,DS26=0),0,AG116*DS26/(AG116+DS26))</f>
        <v>0</v>
      </c>
      <c r="AH26" s="13" t="n">
        <f aca="false">IF(OR(AH116=0,DT26=0),0,AH116*DT26/(AH116+DT26))</f>
        <v>0</v>
      </c>
      <c r="AI26" s="13" t="n">
        <f aca="false">IF(OR(AI116=0,DU26=0),0,AI116*DU26/(AI116+DU26))</f>
        <v>0</v>
      </c>
      <c r="AJ26" s="13" t="n">
        <f aca="false">IF(OR(AJ116=0,DV26=0),0,AJ116*DV26/(AJ116+DV26))</f>
        <v>0</v>
      </c>
      <c r="AK26" s="13" t="n">
        <f aca="false">IF(OR(AK116=0,DW26=0),0,AK116*DW26/(AK116+DW26))</f>
        <v>0</v>
      </c>
      <c r="AL26" s="13" t="n">
        <f aca="false">IF(OR(AL116=0,DX26=0),0,AL116*DX26/(AL116+DX26))</f>
        <v>0</v>
      </c>
      <c r="AM26" s="13" t="n">
        <f aca="false">IF(OR(AM116=0,DY26=0),0,AM116*DY26/(AM116+DY26))</f>
        <v>0</v>
      </c>
      <c r="AN26" s="13" t="n">
        <f aca="false">IF(OR(AN116=0,DZ26=0),0,AN116*DZ26/(AN116+DZ26))</f>
        <v>0</v>
      </c>
      <c r="AO26" s="13" t="n">
        <f aca="false">IF(OR(AO116=0,EA26=0),0,AO116*EA26/(AO116+EA26))</f>
        <v>0</v>
      </c>
      <c r="AP26" s="13" t="n">
        <f aca="false">IF(OR(AP116=0,EB26=0),0,AP116*EB26/(AP116+EB26))</f>
        <v>0</v>
      </c>
      <c r="AQ26" s="13" t="n">
        <f aca="false">IF(OR(AQ116=0,EC26=0),0,AQ116*EC26/(AQ116+EC26))</f>
        <v>0</v>
      </c>
      <c r="AR26" s="13" t="n">
        <f aca="false">IF(OR(AR116=0,ED26=0),0,AR116*ED26/(AR116+ED26))</f>
        <v>0</v>
      </c>
      <c r="AS26" s="13" t="n">
        <f aca="false">IF(OR(AS116=0,EE26=0),0,AS116*EE26/(AS116+EE26))</f>
        <v>0</v>
      </c>
      <c r="AT26" s="13" t="n">
        <f aca="false">IF(OR(AT116=0,EF26=0),0,AT116*EF26/(AT116+EF26))</f>
        <v>0</v>
      </c>
      <c r="AU26" s="13" t="n">
        <f aca="false">IF(OR(AU116=0,EG26=0),0,AU116*EG26/(AU116+EG26))</f>
        <v>0</v>
      </c>
      <c r="AV26" s="13" t="n">
        <f aca="false">IF(OR(AV116=0,EH26=0),0,AV116*EH26/(AV116+EH26))</f>
        <v>0</v>
      </c>
      <c r="AW26" s="13" t="n">
        <f aca="false">IF(OR(AW116=0,EI26=0),0,AW116*EI26/(AW116+EI26))</f>
        <v>0</v>
      </c>
      <c r="AX26" s="13" t="n">
        <f aca="false">IF(OR(AX116=0,EJ26=0),0,AX116*EJ26/(AX116+EJ26))</f>
        <v>0</v>
      </c>
      <c r="AY26" s="13" t="n">
        <f aca="false">IF(OR(AY116=0,EK26=0),0,AY116*EK26/(AY116+EK26))</f>
        <v>0</v>
      </c>
      <c r="AZ26" s="13" t="n">
        <f aca="false">IF(OR(AZ116=0,EL26=0),0,AZ116*EL26/(AZ116+EL26))</f>
        <v>0</v>
      </c>
      <c r="BA26" s="13" t="n">
        <f aca="false">IF(OR(BA116=0,EM26=0),0,BA116*EM26/(BA116+EM26))</f>
        <v>0</v>
      </c>
      <c r="BB26" s="13" t="n">
        <f aca="false">IF(OR(BB116=0,EN26=0),0,BB116*EN26/(BB116+EN26))</f>
        <v>0</v>
      </c>
      <c r="BC26" s="13" t="n">
        <f aca="false">IF(OR(BC116=0,EO26=0),0,BC116*EO26/(BC116+EO26))</f>
        <v>0</v>
      </c>
      <c r="BD26" s="13" t="n">
        <f aca="false">IF(OR(BD116=0,EP26=0),0,BD116*EP26/(BD116+EP26))</f>
        <v>0</v>
      </c>
      <c r="BE26" s="13" t="n">
        <f aca="false">IF(OR(BE116=0,EQ26=0),0,BE116*EQ26/(BE116+EQ26))</f>
        <v>0</v>
      </c>
      <c r="BF26" s="13" t="n">
        <f aca="false">IF(OR(BF116=0,ER26=0),0,BF116*ER26/(BF116+ER26))</f>
        <v>0</v>
      </c>
      <c r="BG26" s="13" t="n">
        <f aca="false">IF(OR(BG116=0,ES26=0),0,BG116*ES26/(BG116+ES26))</f>
        <v>0</v>
      </c>
      <c r="BH26" s="13" t="n">
        <f aca="false">IF(OR(BH116=0,ET26=0),0,BH116*ET26/(BH116+ET26))</f>
        <v>0</v>
      </c>
      <c r="BI26" s="13" t="n">
        <f aca="false">IF(OR(BI116=0,EU26=0),0,BI116*EU26/(BI116+EU26))</f>
        <v>0</v>
      </c>
      <c r="BJ26" s="13" t="n">
        <f aca="false">IF(OR(BJ116=0,EV26=0),0,BJ116*EV26/(BJ116+EV26))</f>
        <v>0</v>
      </c>
      <c r="BK26" s="13" t="n">
        <f aca="false">IF(OR(BK116=0,EW26=0),0,BK116*EW26/(BK116+EW26))</f>
        <v>0</v>
      </c>
      <c r="BL26" s="13" t="n">
        <f aca="false">IF(OR(BL116=0,EX26=0),0,BL116*EX26/(BL116+EX26))</f>
        <v>0</v>
      </c>
      <c r="BM26" s="13" t="n">
        <f aca="false">IF(OR(BM116=0,EY26=0),0,BM116*EY26/(BM116+EY26))</f>
        <v>0</v>
      </c>
      <c r="BN26" s="13" t="n">
        <f aca="false">IF(OR(BN116=0,EZ26=0),0,BN116*EZ26/(BN116+EZ26))</f>
        <v>0</v>
      </c>
      <c r="BO26" s="13" t="n">
        <f aca="false">IF(OR(BO116=0,FA26=0),0,BO116*FA26/(BO116+FA26))</f>
        <v>0</v>
      </c>
      <c r="BP26" s="13" t="n">
        <f aca="false">IF(OR(BP116=0,FB26=0),0,BP116*FB26/(BP116+FB26))</f>
        <v>0</v>
      </c>
      <c r="BQ26" s="13" t="n">
        <f aca="false">IF(OR(BQ116=0,FC26=0),0,BQ116*FC26/(BQ116+FC26))</f>
        <v>0</v>
      </c>
      <c r="BR26" s="13" t="n">
        <f aca="false">IF(OR(BR116=0,FD26=0),0,BR116*FD26/(BR116+FD26))</f>
        <v>0</v>
      </c>
      <c r="BS26" s="13" t="n">
        <f aca="false">IF(OR(BS116=0,FE26=0),0,BS116*FE26/(BS116+FE26))</f>
        <v>0</v>
      </c>
      <c r="BT26" s="13" t="n">
        <f aca="false">IF(OR(BT116=0,FF26=0),0,BT116*FF26/(BT116+FF26))</f>
        <v>0</v>
      </c>
      <c r="BU26" s="13" t="n">
        <f aca="false">IF(OR(BU116=0,FG26=0),0,BU116*FG26/(BU116+FG26))</f>
        <v>0</v>
      </c>
      <c r="BV26" s="13" t="n">
        <f aca="false">IF(OR(BV116=0,FH26=0),0,BV116*FH26/(BV116+FH26))</f>
        <v>0</v>
      </c>
      <c r="BW26" s="13" t="n">
        <f aca="false">IF(OR(BW116=0,FI26=0),0,BW116*FI26/(BW116+FI26))</f>
        <v>0</v>
      </c>
      <c r="BX26" s="13" t="n">
        <f aca="false">IF(OR(BX116=0,FJ26=0),0,BX116*FJ26/(BX116+FJ26))</f>
        <v>0</v>
      </c>
      <c r="BY26" s="13" t="n">
        <f aca="false">IF(OR(BY116=0,FK26=0),0,BY116*FK26/(BY116+FK26))</f>
        <v>0</v>
      </c>
      <c r="BZ26" s="13" t="n">
        <f aca="false">IF(OR(BZ116=0,FL26=0),0,BZ116*FL26/(BZ116+FL26))</f>
        <v>0</v>
      </c>
      <c r="CA26" s="13" t="n">
        <f aca="false">IF(OR(CA116=0,FM26=0),0,CA116*FM26/(CA116+FM26))</f>
        <v>0</v>
      </c>
      <c r="CB26" s="13" t="n">
        <f aca="false">IF(OR(CB116=0,FN26=0),0,CB116*FN26/(CB116+FN26))</f>
        <v>0</v>
      </c>
      <c r="CC26" s="13" t="n">
        <f aca="false">IF(OR(CC116=0,FO26=0),0,CC116*FO26/(CC116+FO26))</f>
        <v>0</v>
      </c>
      <c r="CD26" s="13" t="n">
        <f aca="false">IF(OR(CD116=0,FP26=0),0,CD116*FP26/(CD116+FP26))</f>
        <v>0</v>
      </c>
      <c r="CE26" s="13" t="n">
        <f aca="false">IF(OR(CE116=0,FQ26=0),0,CE116*FQ26/(CE116+FQ26))</f>
        <v>0</v>
      </c>
      <c r="CF26" s="13" t="n">
        <f aca="false">IF(OR(CF116=0,FR26=0),0,CF116*FR26/(CF116+FR26))</f>
        <v>0</v>
      </c>
      <c r="CG26" s="13" t="n">
        <f aca="false">IF(OR(CG116=0,FS26=0),0,CG116*FS26/(CG116+FS26))</f>
        <v>0</v>
      </c>
      <c r="CH26" s="13" t="n">
        <f aca="false">IF(OR(CH116=0,FT26=0),0,CH116*FT26/(CH116+FT26))</f>
        <v>0</v>
      </c>
      <c r="CI26" s="13" t="n">
        <f aca="false">IF(OR(CI116=0,FU26=0),0,CI116*FU26/(CI116+FU26))</f>
        <v>0</v>
      </c>
      <c r="CJ26" s="13" t="n">
        <f aca="false">IF(OR(CJ116=0,FV26=0),0,CJ116*FV26/(CJ116+FV26))</f>
        <v>0</v>
      </c>
      <c r="CK26" s="13" t="n">
        <f aca="false">IF(OR(CK116=0,FW26=0),0,CK116*FW26/(CK116+FW26))</f>
        <v>0</v>
      </c>
      <c r="CL26" s="13" t="n">
        <f aca="false">IF(OR(CL116=0,FX26=0),0,CL116*FX26/(CL116+FX26))</f>
        <v>0</v>
      </c>
      <c r="CM26" s="13" t="n">
        <f aca="false">IF(OR(CM116=0,FY26=0),0,CM116*FY26/(CM116+FY26))</f>
        <v>0</v>
      </c>
      <c r="CN26" s="13" t="n">
        <f aca="false">IF(OR(CN116=0,FZ26=0),0,CN116*FZ26/(CN116+FZ26))</f>
        <v>0</v>
      </c>
      <c r="CO26" s="13" t="n">
        <f aca="false">IF(OR(CO116=0,GA26=0),0,CO116*GA26/(CO116+GA26))</f>
        <v>0</v>
      </c>
      <c r="CP26" s="13" t="n">
        <f aca="false">IF(OR(CP116=0,GB26=0),0,CP116*GB26/(CP116+GB26))</f>
        <v>0</v>
      </c>
      <c r="CQ26" s="13" t="n">
        <f aca="false">IF(OR(CQ116=0,GC26=0),0,CQ116*GC26/(CQ116+GC26))</f>
        <v>0</v>
      </c>
      <c r="CR26" s="0" t="n">
        <f aca="false">IF(F$9=0,0,(SIN(F$12)*COS($E26)+SIN($E26)*COS(F$12))/SIN($E26)*F$9)</f>
        <v>0</v>
      </c>
      <c r="CS26" s="0" t="n">
        <f aca="false">IF(G$9=0,0,(SIN(G$12)*COS($E26)+SIN($E26)*COS(G$12))/SIN($E26)*G$9)</f>
        <v>0</v>
      </c>
      <c r="CT26" s="0" t="n">
        <f aca="false">IF(H$9=0,0,(SIN(H$12)*COS($E26)+SIN($E26)*COS(H$12))/SIN($E26)*H$9)</f>
        <v>0</v>
      </c>
      <c r="CU26" s="0" t="n">
        <f aca="false">IF(I$9=0,0,(SIN(I$12)*COS($E26)+SIN($E26)*COS(I$12))/SIN($E26)*I$9)</f>
        <v>0</v>
      </c>
      <c r="CV26" s="0" t="n">
        <f aca="false">IF(J$9=0,0,(SIN(J$12)*COS($E26)+SIN($E26)*COS(J$12))/SIN($E26)*J$9)</f>
        <v>0</v>
      </c>
      <c r="CW26" s="0" t="n">
        <f aca="false">IF(K$9=0,0,(SIN(K$12)*COS($E26)+SIN($E26)*COS(K$12))/SIN($E26)*K$9)</f>
        <v>0</v>
      </c>
      <c r="CX26" s="0" t="n">
        <f aca="false">IF(L$9=0,0,(SIN(L$12)*COS($E26)+SIN($E26)*COS(L$12))/SIN($E26)*L$9)</f>
        <v>0</v>
      </c>
      <c r="CY26" s="0" t="n">
        <f aca="false">IF(M$9=0,0,(SIN(M$12)*COS($E26)+SIN($E26)*COS(M$12))/SIN($E26)*M$9)</f>
        <v>0</v>
      </c>
      <c r="CZ26" s="0" t="n">
        <f aca="false">IF(N$9=0,0,(SIN(N$12)*COS($E26)+SIN($E26)*COS(N$12))/SIN($E26)*N$9)</f>
        <v>0</v>
      </c>
      <c r="DA26" s="0" t="n">
        <f aca="false">IF(O$9=0,0,(SIN(O$12)*COS($E26)+SIN($E26)*COS(O$12))/SIN($E26)*O$9)</f>
        <v>0</v>
      </c>
      <c r="DB26" s="0" t="n">
        <f aca="false">IF(P$9=0,0,(SIN(P$12)*COS($E26)+SIN($E26)*COS(P$12))/SIN($E26)*P$9)</f>
        <v>0</v>
      </c>
      <c r="DC26" s="0" t="n">
        <f aca="false">IF(Q$9=0,0,(SIN(Q$12)*COS($E26)+SIN($E26)*COS(Q$12))/SIN($E26)*Q$9)</f>
        <v>0</v>
      </c>
      <c r="DD26" s="0" t="n">
        <f aca="false">IF(R$9=0,0,(SIN(R$12)*COS($E26)+SIN($E26)*COS(R$12))/SIN($E26)*R$9)</f>
        <v>0</v>
      </c>
      <c r="DE26" s="0" t="n">
        <f aca="false">IF(S$9=0,0,(SIN(S$12)*COS($E26)+SIN($E26)*COS(S$12))/SIN($E26)*S$9)</f>
        <v>0</v>
      </c>
      <c r="DF26" s="0" t="n">
        <f aca="false">IF(T$9=0,0,(SIN(T$12)*COS($E26)+SIN($E26)*COS(T$12))/SIN($E26)*T$9)</f>
        <v>0</v>
      </c>
      <c r="DG26" s="0" t="n">
        <f aca="false">IF(U$9=0,0,(SIN(U$12)*COS($E26)+SIN($E26)*COS(U$12))/SIN($E26)*U$9)</f>
        <v>0</v>
      </c>
      <c r="DH26" s="0" t="n">
        <f aca="false">IF(V$9=0,0,(SIN(V$12)*COS($E26)+SIN($E26)*COS(V$12))/SIN($E26)*V$9)</f>
        <v>0</v>
      </c>
      <c r="DI26" s="0" t="n">
        <f aca="false">IF(W$9=0,0,(SIN(W$12)*COS($E26)+SIN($E26)*COS(W$12))/SIN($E26)*W$9)</f>
        <v>0</v>
      </c>
      <c r="DJ26" s="0" t="n">
        <f aca="false">IF(X$9=0,0,(SIN(X$12)*COS($E26)+SIN($E26)*COS(X$12))/SIN($E26)*X$9)</f>
        <v>0</v>
      </c>
      <c r="DK26" s="0" t="n">
        <f aca="false">IF(Y$9=0,0,(SIN(Y$12)*COS($E26)+SIN($E26)*COS(Y$12))/SIN($E26)*Y$9)</f>
        <v>0</v>
      </c>
      <c r="DL26" s="0" t="n">
        <f aca="false">IF(Z$9=0,0,(SIN(Z$12)*COS($E26)+SIN($E26)*COS(Z$12))/SIN($E26)*Z$9)</f>
        <v>0</v>
      </c>
      <c r="DM26" s="0" t="n">
        <f aca="false">IF(AA$9=0,0,(SIN(AA$12)*COS($E26)+SIN($E26)*COS(AA$12))/SIN($E26)*AA$9)</f>
        <v>0</v>
      </c>
      <c r="DN26" s="0" t="n">
        <f aca="false">IF(AB$9=0,0,(SIN(AB$12)*COS($E26)+SIN($E26)*COS(AB$12))/SIN($E26)*AB$9)</f>
        <v>0</v>
      </c>
      <c r="DO26" s="0" t="n">
        <f aca="false">IF(AC$9=0,0,(SIN(AC$12)*COS($E26)+SIN($E26)*COS(AC$12))/SIN($E26)*AC$9)</f>
        <v>0</v>
      </c>
      <c r="DP26" s="0" t="n">
        <f aca="false">IF(AD$9=0,0,(SIN(AD$12)*COS($E26)+SIN($E26)*COS(AD$12))/SIN($E26)*AD$9)</f>
        <v>0</v>
      </c>
      <c r="DQ26" s="0" t="n">
        <f aca="false">IF(AE$9=0,0,(SIN(AE$12)*COS($E26)+SIN($E26)*COS(AE$12))/SIN($E26)*AE$9)</f>
        <v>0</v>
      </c>
      <c r="DR26" s="0" t="n">
        <f aca="false">IF(AF$9=0,0,(SIN(AF$12)*COS($E26)+SIN($E26)*COS(AF$12))/SIN($E26)*AF$9)</f>
        <v>0</v>
      </c>
      <c r="DS26" s="0" t="n">
        <f aca="false">IF(AG$9=0,0,(SIN(AG$12)*COS($E26)+SIN($E26)*COS(AG$12))/SIN($E26)*AG$9)</f>
        <v>0</v>
      </c>
      <c r="DT26" s="0" t="n">
        <f aca="false">IF(AH$9=0,0,(SIN(AH$12)*COS($E26)+SIN($E26)*COS(AH$12))/SIN($E26)*AH$9)</f>
        <v>0</v>
      </c>
      <c r="DU26" s="0" t="n">
        <f aca="false">IF(AI$9=0,0,(SIN(AI$12)*COS($E26)+SIN($E26)*COS(AI$12))/SIN($E26)*AI$9)</f>
        <v>0</v>
      </c>
      <c r="DV26" s="0" t="n">
        <f aca="false">IF(AJ$9=0,0,(SIN(AJ$12)*COS($E26)+SIN($E26)*COS(AJ$12))/SIN($E26)*AJ$9)</f>
        <v>0</v>
      </c>
      <c r="DW26" s="0" t="n">
        <f aca="false">IF(AK$9=0,0,(SIN(AK$12)*COS($E26)+SIN($E26)*COS(AK$12))/SIN($E26)*AK$9)</f>
        <v>0</v>
      </c>
      <c r="DX26" s="0" t="n">
        <f aca="false">IF(AL$9=0,0,(SIN(AL$12)*COS($E26)+SIN($E26)*COS(AL$12))/SIN($E26)*AL$9)</f>
        <v>0</v>
      </c>
      <c r="DY26" s="0" t="n">
        <f aca="false">IF(AM$9=0,0,(SIN(AM$12)*COS($E26)+SIN($E26)*COS(AM$12))/SIN($E26)*AM$9)</f>
        <v>0</v>
      </c>
      <c r="DZ26" s="0" t="n">
        <f aca="false">IF(AN$9=0,0,(SIN(AN$12)*COS($E26)+SIN($E26)*COS(AN$12))/SIN($E26)*AN$9)</f>
        <v>0</v>
      </c>
      <c r="EA26" s="0" t="n">
        <f aca="false">IF(AO$9=0,0,(SIN(AO$12)*COS($E26)+SIN($E26)*COS(AO$12))/SIN($E26)*AO$9)</f>
        <v>0</v>
      </c>
      <c r="EB26" s="0" t="n">
        <f aca="false">IF(AP$9=0,0,(SIN(AP$12)*COS($E26)+SIN($E26)*COS(AP$12))/SIN($E26)*AP$9)</f>
        <v>12.5203207447776</v>
      </c>
      <c r="EC26" s="0" t="n">
        <f aca="false">IF(AQ$9=0,0,(SIN(AQ$12)*COS($E26)+SIN($E26)*COS(AQ$12))/SIN($E26)*AQ$9)</f>
        <v>14.5302540894401</v>
      </c>
      <c r="ED26" s="0" t="n">
        <f aca="false">IF(AR$9=0,0,(SIN(AR$12)*COS($E26)+SIN($E26)*COS(AR$12))/SIN($E26)*AR$9)</f>
        <v>16.5874442729539</v>
      </c>
      <c r="EE26" s="0" t="n">
        <f aca="false">IF(AS$9=0,0,(SIN(AS$12)*COS($E26)+SIN($E26)*COS(AS$12))/SIN($E26)*AS$9)</f>
        <v>18.6901429177209</v>
      </c>
      <c r="EF26" s="0" t="n">
        <f aca="false">IF(AT$9=0,0,(SIN(AT$12)*COS($E26)+SIN($E26)*COS(AT$12))/SIN($E26)*AT$9)</f>
        <v>20.8365723824063</v>
      </c>
      <c r="EG26" s="0" t="n">
        <f aca="false">IF(AU$9=0,0,(SIN(AU$12)*COS($E26)+SIN($E26)*COS(AU$12))/SIN($E26)*AU$9)</f>
        <v>23.0249266498092</v>
      </c>
      <c r="EH26" s="0" t="n">
        <f aca="false">IF(AV$9=0,0,(SIN(AV$12)*COS($E26)+SIN($E26)*COS(AV$12))/SIN($E26)*AV$9)</f>
        <v>23.6454796141968</v>
      </c>
      <c r="EI26" s="0" t="n">
        <f aca="false">IF(AW$9=0,0,(SIN(AW$12)*COS($E26)+SIN($E26)*COS(AW$12))/SIN($E26)*AW$9)</f>
        <v>24.2668980460239</v>
      </c>
      <c r="EJ26" s="0" t="n">
        <f aca="false">IF(AX$9=0,0,(SIN(AX$12)*COS($E26)+SIN($E26)*COS(AX$12))/SIN($E26)*AX$9)</f>
        <v>24.8887826700664</v>
      </c>
      <c r="EK26" s="0" t="n">
        <f aca="false">IF(AY$9=0,0,(SIN(AY$12)*COS($E26)+SIN($E26)*COS(AY$12))/SIN($E26)*AY$9)</f>
        <v>25.5107316754329</v>
      </c>
      <c r="EL26" s="0" t="n">
        <f aca="false">IF(AZ$9=0,0,(SIN(AZ$12)*COS($E26)+SIN($E26)*COS(AZ$12))/SIN($E26)*AZ$9)</f>
        <v>26.1323409026524</v>
      </c>
      <c r="EM26" s="0" t="n">
        <f aca="false">IF(BA$9=0,0,(SIN(BA$12)*COS($E26)+SIN($E26)*COS(BA$12))/SIN($E26)*BA$9)</f>
        <v>26.6548679308802</v>
      </c>
      <c r="EN26" s="0" t="n">
        <f aca="false">IF(BB$9=0,0,(SIN(BB$12)*COS($E26)+SIN($E26)*COS(BB$12))/SIN($E26)*BB$9)</f>
        <v>27.1743679136394</v>
      </c>
      <c r="EO26" s="0" t="n">
        <f aca="false">IF(BC$9=0,0,(SIN(BC$12)*COS($E26)+SIN($E26)*COS(BC$12))/SIN($E26)*BC$9)</f>
        <v>27.6964143542604</v>
      </c>
      <c r="EP26" s="0" t="n">
        <f aca="false">IF(BD$9=0,0,(SIN(BD$12)*COS($E26)+SIN($E26)*COS(BD$12))/SIN($E26)*BD$9)</f>
        <v>28.272855069122</v>
      </c>
      <c r="EQ26" s="0" t="n">
        <f aca="false">IF(BE$9=0,0,(SIN(BE$12)*COS($E26)+SIN($E26)*COS(BE$12))/SIN($E26)*BE$9)</f>
        <v>28.846375987936</v>
      </c>
      <c r="ER26" s="0" t="n">
        <f aca="false">IF(BF$9=0,0,(SIN(BF$12)*COS($E26)+SIN($E26)*COS(BF$12))/SIN($E26)*BF$9)</f>
        <v>29.416597854426</v>
      </c>
      <c r="ES26" s="0" t="n">
        <f aca="false">IF(BG$9=0,0,(SIN(BG$12)*COS($E26)+SIN($E26)*COS(BG$12))/SIN($E26)*BG$9)</f>
        <v>29.9831407455919</v>
      </c>
      <c r="ET26" s="0" t="n">
        <f aca="false">IF(BH$9=0,0,(SIN(BH$12)*COS($E26)+SIN($E26)*COS(BH$12))/SIN($E26)*BH$9)</f>
        <v>30.5456242502568</v>
      </c>
      <c r="EU26" s="0" t="n">
        <f aca="false">IF(BI$9=0,0,(SIN(BI$12)*COS($E26)+SIN($E26)*COS(BI$12))/SIN($E26)*BI$9)</f>
        <v>31.1036676482531</v>
      </c>
      <c r="EV26" s="0" t="n">
        <f aca="false">IF(BJ$9=0,0,(SIN(BJ$12)*COS($E26)+SIN($E26)*COS(BJ$12))/SIN($E26)*BJ$9)</f>
        <v>31.6568900901737</v>
      </c>
      <c r="EW26" s="0" t="n">
        <f aca="false">IF(BK$9=0,0,(SIN(BK$12)*COS($E26)+SIN($E26)*COS(BK$12))/SIN($E26)*BK$9)</f>
        <v>32.2049107776133</v>
      </c>
      <c r="EX26" s="0" t="n">
        <f aca="false">IF(BL$9=0,0,(SIN(BL$12)*COS($E26)+SIN($E26)*COS(BL$12))/SIN($E26)*BL$9)</f>
        <v>32.7473491438264</v>
      </c>
      <c r="EY26" s="0" t="n">
        <f aca="false">IF(BM$9=0,0,(SIN(BM$12)*COS($E26)+SIN($E26)*COS(BM$12))/SIN($E26)*BM$9)</f>
        <v>33.2838250347267</v>
      </c>
      <c r="EZ26" s="0" t="n">
        <f aca="false">IF(BN$9=0,0,(SIN(BN$12)*COS($E26)+SIN($E26)*COS(BN$12))/SIN($E26)*BN$9)</f>
        <v>33.8139588901532</v>
      </c>
      <c r="FA26" s="0" t="n">
        <f aca="false">IF(BO$9=0,0,(SIN(BO$12)*COS($E26)+SIN($E26)*COS(BO$12))/SIN($E26)*BO$9)</f>
        <v>34.3373719253273</v>
      </c>
      <c r="FB26" s="0" t="n">
        <f aca="false">IF(BP$9=0,0,(SIN(BP$12)*COS($E26)+SIN($E26)*COS(BP$12))/SIN($E26)*BP$9)</f>
        <v>36.7058649475333</v>
      </c>
      <c r="FC26" s="0" t="n">
        <f aca="false">IF(BQ$9=0,0,(SIN(BQ$12)*COS($E26)+SIN($E26)*COS(BQ$12))/SIN($E26)*BQ$9)</f>
        <v>39.0824374834429</v>
      </c>
      <c r="FD26" s="0" t="n">
        <f aca="false">IF(BR$9=0,0,(SIN(BR$12)*COS($E26)+SIN($E26)*COS(BR$12))/SIN($E26)*BR$9)</f>
        <v>41.4650144820511</v>
      </c>
      <c r="FE26" s="0" t="n">
        <f aca="false">IF(BS$9=0,0,(SIN(BS$12)*COS($E26)+SIN($E26)*COS(BS$12))/SIN($E26)*BS$9)</f>
        <v>43.8515136079736</v>
      </c>
      <c r="FF26" s="0" t="n">
        <f aca="false">IF(BT$9=0,0,(SIN(BT$12)*COS($E26)+SIN($E26)*COS(BT$12))/SIN($E26)*BT$9)</f>
        <v>46.2398462889733</v>
      </c>
      <c r="FG26" s="0" t="n">
        <f aca="false">IF(BU$9=0,0,(SIN(BU$12)*COS($E26)+SIN($E26)*COS(BU$12))/SIN($E26)*BU$9)</f>
        <v>48.5315676500455</v>
      </c>
      <c r="FH26" s="0" t="n">
        <f aca="false">IF(BV$9=0,0,(SIN(BV$12)*COS($E26)+SIN($E26)*COS(BV$12))/SIN($E26)*BV$9)</f>
        <v>50.8204276019693</v>
      </c>
      <c r="FI26" s="0" t="n">
        <f aca="false">IF(BW$9=0,0,(SIN(BW$12)*COS($E26)+SIN($E26)*COS(BW$12))/SIN($E26)*BW$9)</f>
        <v>53.1044134576559</v>
      </c>
      <c r="FJ26" s="0" t="n">
        <f aca="false">IF(BX$9=0,0,(SIN(BX$12)*COS($E26)+SIN($E26)*COS(BX$12))/SIN($E26)*BX$9)</f>
        <v>55.3815107839322</v>
      </c>
      <c r="FK26" s="0" t="n">
        <f aca="false">IF(BY$9=0,0,(SIN(BY$12)*COS($E26)+SIN($E26)*COS(BY$12))/SIN($E26)*BY$9)</f>
        <v>57.6497044168482</v>
      </c>
      <c r="FL26" s="0" t="n">
        <f aca="false">IF(BZ$9=0,0,(SIN(BZ$12)*COS($E26)+SIN($E26)*COS(BZ$12))/SIN($E26)*BZ$9)</f>
        <v>58.1412983467167</v>
      </c>
      <c r="FM26" s="0" t="n">
        <f aca="false">IF(CA$9=0,0,(SIN(CA$12)*COS($E26)+SIN($E26)*COS(CA$12))/SIN($E26)*CA$9)</f>
        <v>58.6161883295628</v>
      </c>
      <c r="FN26" s="0" t="n">
        <f aca="false">IF(CB$9=0,0,(SIN(CB$12)*COS($E26)+SIN($E26)*COS(CB$12))/SIN($E26)*CB$9)</f>
        <v>59.0739783637538</v>
      </c>
      <c r="FO26" s="0" t="n">
        <f aca="false">IF(CC$9=0,0,(SIN(CC$12)*COS($E26)+SIN($E26)*COS(CC$12))/SIN($E26)*CC$9)</f>
        <v>59.5142774264531</v>
      </c>
      <c r="FP26" s="0" t="n">
        <f aca="false">IF(CD$9=0,0,(SIN(CD$12)*COS($E26)+SIN($E26)*COS(CD$12))/SIN($E26)*CD$9)</f>
        <v>59.9366996693619</v>
      </c>
      <c r="FQ26" s="0" t="n">
        <f aca="false">IF(CE$9=0,0,(SIN(CE$12)*COS($E26)+SIN($E26)*COS(CE$12))/SIN($E26)*CE$9)</f>
        <v>60.2995352536077</v>
      </c>
      <c r="FR26" s="0" t="n">
        <f aca="false">IF(CF$9=0,0,(SIN(CF$12)*COS($E26)+SIN($E26)*COS(CF$12))/SIN($E26)*CF$9)</f>
        <v>60.6437763902032</v>
      </c>
      <c r="FS26" s="0" t="n">
        <f aca="false">IF(CG$9=0,0,(SIN(CG$12)*COS($E26)+SIN($E26)*COS(CG$12))/SIN($E26)*CG$9)</f>
        <v>60.9690916639185</v>
      </c>
      <c r="FT26" s="0" t="n">
        <f aca="false">IF(CH$9=0,0,(SIN(CH$12)*COS($E26)+SIN($E26)*COS(CH$12))/SIN($E26)*CH$9)</f>
        <v>61.2751555625681</v>
      </c>
      <c r="FU26" s="0" t="n">
        <f aca="false">IF(CI$9=0,0,(SIN(CI$12)*COS($E26)+SIN($E26)*COS(CI$12))/SIN($E26)*CI$9)</f>
        <v>61.5616486451343</v>
      </c>
      <c r="FV26" s="0" t="n">
        <f aca="false">IF(CJ$9=0,0,(SIN(CJ$12)*COS($E26)+SIN($E26)*COS(CJ$12))/SIN($E26)*CJ$9)</f>
        <v>61.6638208523718</v>
      </c>
      <c r="FW26" s="0" t="n">
        <f aca="false">IF(CK$9=0,0,(SIN(CK$12)*COS($E26)+SIN($E26)*COS(CK$12))/SIN($E26)*CK$9)</f>
        <v>61.7464555871413</v>
      </c>
      <c r="FX26" s="0" t="n">
        <f aca="false">IF(CL$9=0,0,(SIN(CL$12)*COS($E26)+SIN($E26)*COS(CL$12))/SIN($E26)*CL$9)</f>
        <v>61.8094025798393</v>
      </c>
      <c r="FY26" s="0" t="n">
        <f aca="false">IF(CM$9=0,0,(SIN(CM$12)*COS($E26)+SIN($E26)*COS(CM$12))/SIN($E26)*CM$9)</f>
        <v>61.8525178257445</v>
      </c>
      <c r="FZ26" s="0" t="n">
        <f aca="false">IF(CN$9=0,0,(SIN(CN$12)*COS($E26)+SIN($E26)*COS(CN$12))/SIN($E26)*CN$9)</f>
        <v>61.8756636669068</v>
      </c>
      <c r="GA26" s="0" t="n">
        <f aca="false">IF(CO$9=0,0,(SIN(CO$12)*COS($E26)+SIN($E26)*COS(CO$12))/SIN($E26)*CO$9)</f>
        <v>61.5540992516988</v>
      </c>
      <c r="GB26" s="0" t="n">
        <f aca="false">IF(CP$9=0,0,(SIN(CP$12)*COS($E26)+SIN($E26)*COS(CP$12))/SIN($E26)*CP$9)</f>
        <v>61.2146107668403</v>
      </c>
      <c r="GC26" s="0" t="n">
        <f aca="false">IF(CQ$9=0,0,(SIN(CQ$12)*COS($E26)+SIN($E26)*COS(CQ$12))/SIN($E26)*CQ$9)</f>
        <v>60.8573756518017</v>
      </c>
    </row>
    <row r="27" customFormat="false" ht="12.8" hidden="true" customHeight="false" outlineLevel="0" collapsed="false">
      <c r="A27" s="0" t="n">
        <f aca="false">MAX($F27:$CQ27)</f>
        <v>0</v>
      </c>
      <c r="B27" s="91" t="n">
        <f aca="false">IF(ISNA(INDEX(vmg!$B$6:$B$151,MATCH($C27,vmg!$F$6:$F$151,0))),IF(ISNA(INDEX(vmg!$B$6:$B$151,MATCH($C27,vmg!$D$6:$D$151,0))),0,INDEX(vmg!$B$6:$B$151,MATCH($C27,vmg!$D$6:$D$151,0))),INDEX(vmg!$B$6:$B$151,MATCH($C27,vmg!$F$6:$F$151,0)))</f>
        <v>0</v>
      </c>
      <c r="C27" s="2" t="n">
        <f aca="false">MOD(Best +D27,360)</f>
        <v>29</v>
      </c>
      <c r="D27" s="2" t="n">
        <f aca="false">D26+1</f>
        <v>15</v>
      </c>
      <c r="E27" s="1" t="n">
        <f aca="false">D27*PI()/180</f>
        <v>0.261799387799149</v>
      </c>
      <c r="F27" s="13" t="n">
        <f aca="false">IF(OR(F117=0,CR27=0),0,F117*CR27/(F117+CR27))</f>
        <v>0</v>
      </c>
      <c r="G27" s="13" t="n">
        <f aca="false">IF(OR(G117=0,CS27=0),0,G117*CS27/(G117+CS27))</f>
        <v>0</v>
      </c>
      <c r="H27" s="13" t="n">
        <f aca="false">IF(OR(H117=0,CT27=0),0,H117*CT27/(H117+CT27))</f>
        <v>0</v>
      </c>
      <c r="I27" s="13" t="n">
        <f aca="false">IF(OR(I117=0,CU27=0),0,I117*CU27/(I117+CU27))</f>
        <v>0</v>
      </c>
      <c r="J27" s="13" t="n">
        <f aca="false">IF(OR(J117=0,CV27=0),0,J117*CV27/(J117+CV27))</f>
        <v>0</v>
      </c>
      <c r="K27" s="13" t="n">
        <f aca="false">IF(OR(K117=0,CW27=0),0,K117*CW27/(K117+CW27))</f>
        <v>0</v>
      </c>
      <c r="L27" s="13" t="n">
        <f aca="false">IF(OR(L117=0,CX27=0),0,L117*CX27/(L117+CX27))</f>
        <v>0</v>
      </c>
      <c r="M27" s="13" t="n">
        <f aca="false">IF(OR(M117=0,CY27=0),0,M117*CY27/(M117+CY27))</f>
        <v>0</v>
      </c>
      <c r="N27" s="13" t="n">
        <f aca="false">IF(OR(N117=0,CZ27=0),0,N117*CZ27/(N117+CZ27))</f>
        <v>0</v>
      </c>
      <c r="O27" s="13" t="n">
        <f aca="false">IF(OR(O117=0,DA27=0),0,O117*DA27/(O117+DA27))</f>
        <v>0</v>
      </c>
      <c r="P27" s="13" t="n">
        <f aca="false">IF(OR(P117=0,DB27=0),0,P117*DB27/(P117+DB27))</f>
        <v>0</v>
      </c>
      <c r="Q27" s="13" t="n">
        <f aca="false">IF(OR(Q117=0,DC27=0),0,Q117*DC27/(Q117+DC27))</f>
        <v>0</v>
      </c>
      <c r="R27" s="13" t="n">
        <f aca="false">IF(OR(R117=0,DD27=0),0,R117*DD27/(R117+DD27))</f>
        <v>0</v>
      </c>
      <c r="S27" s="13" t="n">
        <f aca="false">IF(OR(S117=0,DE27=0),0,S117*DE27/(S117+DE27))</f>
        <v>0</v>
      </c>
      <c r="T27" s="13" t="n">
        <f aca="false">IF(OR(T117=0,DF27=0),0,T117*DF27/(T117+DF27))</f>
        <v>0</v>
      </c>
      <c r="U27" s="13" t="n">
        <f aca="false">IF(OR(U117=0,DG27=0),0,U117*DG27/(U117+DG27))</f>
        <v>0</v>
      </c>
      <c r="V27" s="13" t="n">
        <f aca="false">IF(OR(V117=0,DH27=0),0,V117*DH27/(V117+DH27))</f>
        <v>0</v>
      </c>
      <c r="W27" s="13" t="n">
        <f aca="false">IF(OR(W117=0,DI27=0),0,W117*DI27/(W117+DI27))</f>
        <v>0</v>
      </c>
      <c r="X27" s="13" t="n">
        <f aca="false">IF(OR(X117=0,DJ27=0),0,X117*DJ27/(X117+DJ27))</f>
        <v>0</v>
      </c>
      <c r="Y27" s="13" t="n">
        <f aca="false">IF(OR(Y117=0,DK27=0),0,Y117*DK27/(Y117+DK27))</f>
        <v>0</v>
      </c>
      <c r="Z27" s="13" t="n">
        <f aca="false">IF(OR(Z117=0,DL27=0),0,Z117*DL27/(Z117+DL27))</f>
        <v>0</v>
      </c>
      <c r="AA27" s="13" t="n">
        <f aca="false">IF(OR(AA117=0,DM27=0),0,AA117*DM27/(AA117+DM27))</f>
        <v>0</v>
      </c>
      <c r="AB27" s="13" t="n">
        <f aca="false">IF(OR(AB117=0,DN27=0),0,AB117*DN27/(AB117+DN27))</f>
        <v>0</v>
      </c>
      <c r="AC27" s="13" t="n">
        <f aca="false">IF(OR(AC117=0,DO27=0),0,AC117*DO27/(AC117+DO27))</f>
        <v>0</v>
      </c>
      <c r="AD27" s="13" t="n">
        <f aca="false">IF(OR(AD117=0,DP27=0),0,AD117*DP27/(AD117+DP27))</f>
        <v>0</v>
      </c>
      <c r="AE27" s="13" t="n">
        <f aca="false">IF(OR(AE117=0,DQ27=0),0,AE117*DQ27/(AE117+DQ27))</f>
        <v>0</v>
      </c>
      <c r="AF27" s="13" t="n">
        <f aca="false">IF(OR(AF117=0,DR27=0),0,AF117*DR27/(AF117+DR27))</f>
        <v>0</v>
      </c>
      <c r="AG27" s="13" t="n">
        <f aca="false">IF(OR(AG117=0,DS27=0),0,AG117*DS27/(AG117+DS27))</f>
        <v>0</v>
      </c>
      <c r="AH27" s="13" t="n">
        <f aca="false">IF(OR(AH117=0,DT27=0),0,AH117*DT27/(AH117+DT27))</f>
        <v>0</v>
      </c>
      <c r="AI27" s="13" t="n">
        <f aca="false">IF(OR(AI117=0,DU27=0),0,AI117*DU27/(AI117+DU27))</f>
        <v>0</v>
      </c>
      <c r="AJ27" s="13" t="n">
        <f aca="false">IF(OR(AJ117=0,DV27=0),0,AJ117*DV27/(AJ117+DV27))</f>
        <v>0</v>
      </c>
      <c r="AK27" s="13" t="n">
        <f aca="false">IF(OR(AK117=0,DW27=0),0,AK117*DW27/(AK117+DW27))</f>
        <v>0</v>
      </c>
      <c r="AL27" s="13" t="n">
        <f aca="false">IF(OR(AL117=0,DX27=0),0,AL117*DX27/(AL117+DX27))</f>
        <v>0</v>
      </c>
      <c r="AM27" s="13" t="n">
        <f aca="false">IF(OR(AM117=0,DY27=0),0,AM117*DY27/(AM117+DY27))</f>
        <v>0</v>
      </c>
      <c r="AN27" s="13" t="n">
        <f aca="false">IF(OR(AN117=0,DZ27=0),0,AN117*DZ27/(AN117+DZ27))</f>
        <v>0</v>
      </c>
      <c r="AO27" s="13" t="n">
        <f aca="false">IF(OR(AO117=0,EA27=0),0,AO117*EA27/(AO117+EA27))</f>
        <v>0</v>
      </c>
      <c r="AP27" s="13" t="n">
        <f aca="false">IF(OR(AP117=0,EB27=0),0,AP117*EB27/(AP117+EB27))</f>
        <v>0</v>
      </c>
      <c r="AQ27" s="13" t="n">
        <f aca="false">IF(OR(AQ117=0,EC27=0),0,AQ117*EC27/(AQ117+EC27))</f>
        <v>0</v>
      </c>
      <c r="AR27" s="13" t="n">
        <f aca="false">IF(OR(AR117=0,ED27=0),0,AR117*ED27/(AR117+ED27))</f>
        <v>0</v>
      </c>
      <c r="AS27" s="13" t="n">
        <f aca="false">IF(OR(AS117=0,EE27=0),0,AS117*EE27/(AS117+EE27))</f>
        <v>0</v>
      </c>
      <c r="AT27" s="13" t="n">
        <f aca="false">IF(OR(AT117=0,EF27=0),0,AT117*EF27/(AT117+EF27))</f>
        <v>0</v>
      </c>
      <c r="AU27" s="13" t="n">
        <f aca="false">IF(OR(AU117=0,EG27=0),0,AU117*EG27/(AU117+EG27))</f>
        <v>0</v>
      </c>
      <c r="AV27" s="13" t="n">
        <f aca="false">IF(OR(AV117=0,EH27=0),0,AV117*EH27/(AV117+EH27))</f>
        <v>0</v>
      </c>
      <c r="AW27" s="13" t="n">
        <f aca="false">IF(OR(AW117=0,EI27=0),0,AW117*EI27/(AW117+EI27))</f>
        <v>0</v>
      </c>
      <c r="AX27" s="13" t="n">
        <f aca="false">IF(OR(AX117=0,EJ27=0),0,AX117*EJ27/(AX117+EJ27))</f>
        <v>0</v>
      </c>
      <c r="AY27" s="13" t="n">
        <f aca="false">IF(OR(AY117=0,EK27=0),0,AY117*EK27/(AY117+EK27))</f>
        <v>0</v>
      </c>
      <c r="AZ27" s="13" t="n">
        <f aca="false">IF(OR(AZ117=0,EL27=0),0,AZ117*EL27/(AZ117+EL27))</f>
        <v>0</v>
      </c>
      <c r="BA27" s="13" t="n">
        <f aca="false">IF(OR(BA117=0,EM27=0),0,BA117*EM27/(BA117+EM27))</f>
        <v>0</v>
      </c>
      <c r="BB27" s="13" t="n">
        <f aca="false">IF(OR(BB117=0,EN27=0),0,BB117*EN27/(BB117+EN27))</f>
        <v>0</v>
      </c>
      <c r="BC27" s="13" t="n">
        <f aca="false">IF(OR(BC117=0,EO27=0),0,BC117*EO27/(BC117+EO27))</f>
        <v>0</v>
      </c>
      <c r="BD27" s="13" t="n">
        <f aca="false">IF(OR(BD117=0,EP27=0),0,BD117*EP27/(BD117+EP27))</f>
        <v>0</v>
      </c>
      <c r="BE27" s="13" t="n">
        <f aca="false">IF(OR(BE117=0,EQ27=0),0,BE117*EQ27/(BE117+EQ27))</f>
        <v>0</v>
      </c>
      <c r="BF27" s="13" t="n">
        <f aca="false">IF(OR(BF117=0,ER27=0),0,BF117*ER27/(BF117+ER27))</f>
        <v>0</v>
      </c>
      <c r="BG27" s="13" t="n">
        <f aca="false">IF(OR(BG117=0,ES27=0),0,BG117*ES27/(BG117+ES27))</f>
        <v>0</v>
      </c>
      <c r="BH27" s="13" t="n">
        <f aca="false">IF(OR(BH117=0,ET27=0),0,BH117*ET27/(BH117+ET27))</f>
        <v>0</v>
      </c>
      <c r="BI27" s="13" t="n">
        <f aca="false">IF(OR(BI117=0,EU27=0),0,BI117*EU27/(BI117+EU27))</f>
        <v>0</v>
      </c>
      <c r="BJ27" s="13" t="n">
        <f aca="false">IF(OR(BJ117=0,EV27=0),0,BJ117*EV27/(BJ117+EV27))</f>
        <v>0</v>
      </c>
      <c r="BK27" s="13" t="n">
        <f aca="false">IF(OR(BK117=0,EW27=0),0,BK117*EW27/(BK117+EW27))</f>
        <v>0</v>
      </c>
      <c r="BL27" s="13" t="n">
        <f aca="false">IF(OR(BL117=0,EX27=0),0,BL117*EX27/(BL117+EX27))</f>
        <v>0</v>
      </c>
      <c r="BM27" s="13" t="n">
        <f aca="false">IF(OR(BM117=0,EY27=0),0,BM117*EY27/(BM117+EY27))</f>
        <v>0</v>
      </c>
      <c r="BN27" s="13" t="n">
        <f aca="false">IF(OR(BN117=0,EZ27=0),0,BN117*EZ27/(BN117+EZ27))</f>
        <v>0</v>
      </c>
      <c r="BO27" s="13" t="n">
        <f aca="false">IF(OR(BO117=0,FA27=0),0,BO117*FA27/(BO117+FA27))</f>
        <v>0</v>
      </c>
      <c r="BP27" s="13" t="n">
        <f aca="false">IF(OR(BP117=0,FB27=0),0,BP117*FB27/(BP117+FB27))</f>
        <v>0</v>
      </c>
      <c r="BQ27" s="13" t="n">
        <f aca="false">IF(OR(BQ117=0,FC27=0),0,BQ117*FC27/(BQ117+FC27))</f>
        <v>0</v>
      </c>
      <c r="BR27" s="13" t="n">
        <f aca="false">IF(OR(BR117=0,FD27=0),0,BR117*FD27/(BR117+FD27))</f>
        <v>0</v>
      </c>
      <c r="BS27" s="13" t="n">
        <f aca="false">IF(OR(BS117=0,FE27=0),0,BS117*FE27/(BS117+FE27))</f>
        <v>0</v>
      </c>
      <c r="BT27" s="13" t="n">
        <f aca="false">IF(OR(BT117=0,FF27=0),0,BT117*FF27/(BT117+FF27))</f>
        <v>0</v>
      </c>
      <c r="BU27" s="13" t="n">
        <f aca="false">IF(OR(BU117=0,FG27=0),0,BU117*FG27/(BU117+FG27))</f>
        <v>0</v>
      </c>
      <c r="BV27" s="13" t="n">
        <f aca="false">IF(OR(BV117=0,FH27=0),0,BV117*FH27/(BV117+FH27))</f>
        <v>0</v>
      </c>
      <c r="BW27" s="13" t="n">
        <f aca="false">IF(OR(BW117=0,FI27=0),0,BW117*FI27/(BW117+FI27))</f>
        <v>0</v>
      </c>
      <c r="BX27" s="13" t="n">
        <f aca="false">IF(OR(BX117=0,FJ27=0),0,BX117*FJ27/(BX117+FJ27))</f>
        <v>0</v>
      </c>
      <c r="BY27" s="13" t="n">
        <f aca="false">IF(OR(BY117=0,FK27=0),0,BY117*FK27/(BY117+FK27))</f>
        <v>0</v>
      </c>
      <c r="BZ27" s="13" t="n">
        <f aca="false">IF(OR(BZ117=0,FL27=0),0,BZ117*FL27/(BZ117+FL27))</f>
        <v>0</v>
      </c>
      <c r="CA27" s="13" t="n">
        <f aca="false">IF(OR(CA117=0,FM27=0),0,CA117*FM27/(CA117+FM27))</f>
        <v>0</v>
      </c>
      <c r="CB27" s="13" t="n">
        <f aca="false">IF(OR(CB117=0,FN27=0),0,CB117*FN27/(CB117+FN27))</f>
        <v>0</v>
      </c>
      <c r="CC27" s="13" t="n">
        <f aca="false">IF(OR(CC117=0,FO27=0),0,CC117*FO27/(CC117+FO27))</f>
        <v>0</v>
      </c>
      <c r="CD27" s="13" t="n">
        <f aca="false">IF(OR(CD117=0,FP27=0),0,CD117*FP27/(CD117+FP27))</f>
        <v>0</v>
      </c>
      <c r="CE27" s="13" t="n">
        <f aca="false">IF(OR(CE117=0,FQ27=0),0,CE117*FQ27/(CE117+FQ27))</f>
        <v>0</v>
      </c>
      <c r="CF27" s="13" t="n">
        <f aca="false">IF(OR(CF117=0,FR27=0),0,CF117*FR27/(CF117+FR27))</f>
        <v>0</v>
      </c>
      <c r="CG27" s="13" t="n">
        <f aca="false">IF(OR(CG117=0,FS27=0),0,CG117*FS27/(CG117+FS27))</f>
        <v>0</v>
      </c>
      <c r="CH27" s="13" t="n">
        <f aca="false">IF(OR(CH117=0,FT27=0),0,CH117*FT27/(CH117+FT27))</f>
        <v>0</v>
      </c>
      <c r="CI27" s="13" t="n">
        <f aca="false">IF(OR(CI117=0,FU27=0),0,CI117*FU27/(CI117+FU27))</f>
        <v>0</v>
      </c>
      <c r="CJ27" s="13" t="n">
        <f aca="false">IF(OR(CJ117=0,FV27=0),0,CJ117*FV27/(CJ117+FV27))</f>
        <v>0</v>
      </c>
      <c r="CK27" s="13" t="n">
        <f aca="false">IF(OR(CK117=0,FW27=0),0,CK117*FW27/(CK117+FW27))</f>
        <v>0</v>
      </c>
      <c r="CL27" s="13" t="n">
        <f aca="false">IF(OR(CL117=0,FX27=0),0,CL117*FX27/(CL117+FX27))</f>
        <v>0</v>
      </c>
      <c r="CM27" s="13" t="n">
        <f aca="false">IF(OR(CM117=0,FY27=0),0,CM117*FY27/(CM117+FY27))</f>
        <v>0</v>
      </c>
      <c r="CN27" s="13" t="n">
        <f aca="false">IF(OR(CN117=0,FZ27=0),0,CN117*FZ27/(CN117+FZ27))</f>
        <v>0</v>
      </c>
      <c r="CO27" s="13" t="n">
        <f aca="false">IF(OR(CO117=0,GA27=0),0,CO117*GA27/(CO117+GA27))</f>
        <v>0</v>
      </c>
      <c r="CP27" s="13" t="n">
        <f aca="false">IF(OR(CP117=0,GB27=0),0,CP117*GB27/(CP117+GB27))</f>
        <v>0</v>
      </c>
      <c r="CQ27" s="13" t="n">
        <f aca="false">IF(OR(CQ117=0,GC27=0),0,CQ117*GC27/(CQ117+GC27))</f>
        <v>0</v>
      </c>
      <c r="CR27" s="0" t="n">
        <f aca="false">IF(F$9=0,0,(SIN(F$12)*COS($E27)+SIN($E27)*COS(F$12))/SIN($E27)*F$9)</f>
        <v>0</v>
      </c>
      <c r="CS27" s="0" t="n">
        <f aca="false">IF(G$9=0,0,(SIN(G$12)*COS($E27)+SIN($E27)*COS(G$12))/SIN($E27)*G$9)</f>
        <v>0</v>
      </c>
      <c r="CT27" s="0" t="n">
        <f aca="false">IF(H$9=0,0,(SIN(H$12)*COS($E27)+SIN($E27)*COS(H$12))/SIN($E27)*H$9)</f>
        <v>0</v>
      </c>
      <c r="CU27" s="0" t="n">
        <f aca="false">IF(I$9=0,0,(SIN(I$12)*COS($E27)+SIN($E27)*COS(I$12))/SIN($E27)*I$9)</f>
        <v>0</v>
      </c>
      <c r="CV27" s="0" t="n">
        <f aca="false">IF(J$9=0,0,(SIN(J$12)*COS($E27)+SIN($E27)*COS(J$12))/SIN($E27)*J$9)</f>
        <v>0</v>
      </c>
      <c r="CW27" s="0" t="n">
        <f aca="false">IF(K$9=0,0,(SIN(K$12)*COS($E27)+SIN($E27)*COS(K$12))/SIN($E27)*K$9)</f>
        <v>0</v>
      </c>
      <c r="CX27" s="0" t="n">
        <f aca="false">IF(L$9=0,0,(SIN(L$12)*COS($E27)+SIN($E27)*COS(L$12))/SIN($E27)*L$9)</f>
        <v>0</v>
      </c>
      <c r="CY27" s="0" t="n">
        <f aca="false">IF(M$9=0,0,(SIN(M$12)*COS($E27)+SIN($E27)*COS(M$12))/SIN($E27)*M$9)</f>
        <v>0</v>
      </c>
      <c r="CZ27" s="0" t="n">
        <f aca="false">IF(N$9=0,0,(SIN(N$12)*COS($E27)+SIN($E27)*COS(N$12))/SIN($E27)*N$9)</f>
        <v>0</v>
      </c>
      <c r="DA27" s="0" t="n">
        <f aca="false">IF(O$9=0,0,(SIN(O$12)*COS($E27)+SIN($E27)*COS(O$12))/SIN($E27)*O$9)</f>
        <v>0</v>
      </c>
      <c r="DB27" s="0" t="n">
        <f aca="false">IF(P$9=0,0,(SIN(P$12)*COS($E27)+SIN($E27)*COS(P$12))/SIN($E27)*P$9)</f>
        <v>0</v>
      </c>
      <c r="DC27" s="0" t="n">
        <f aca="false">IF(Q$9=0,0,(SIN(Q$12)*COS($E27)+SIN($E27)*COS(Q$12))/SIN($E27)*Q$9)</f>
        <v>0</v>
      </c>
      <c r="DD27" s="0" t="n">
        <f aca="false">IF(R$9=0,0,(SIN(R$12)*COS($E27)+SIN($E27)*COS(R$12))/SIN($E27)*R$9)</f>
        <v>0</v>
      </c>
      <c r="DE27" s="0" t="n">
        <f aca="false">IF(S$9=0,0,(SIN(S$12)*COS($E27)+SIN($E27)*COS(S$12))/SIN($E27)*S$9)</f>
        <v>0</v>
      </c>
      <c r="DF27" s="0" t="n">
        <f aca="false">IF(T$9=0,0,(SIN(T$12)*COS($E27)+SIN($E27)*COS(T$12))/SIN($E27)*T$9)</f>
        <v>0</v>
      </c>
      <c r="DG27" s="0" t="n">
        <f aca="false">IF(U$9=0,0,(SIN(U$12)*COS($E27)+SIN($E27)*COS(U$12))/SIN($E27)*U$9)</f>
        <v>0</v>
      </c>
      <c r="DH27" s="0" t="n">
        <f aca="false">IF(V$9=0,0,(SIN(V$12)*COS($E27)+SIN($E27)*COS(V$12))/SIN($E27)*V$9)</f>
        <v>0</v>
      </c>
      <c r="DI27" s="0" t="n">
        <f aca="false">IF(W$9=0,0,(SIN(W$12)*COS($E27)+SIN($E27)*COS(W$12))/SIN($E27)*W$9)</f>
        <v>0</v>
      </c>
      <c r="DJ27" s="0" t="n">
        <f aca="false">IF(X$9=0,0,(SIN(X$12)*COS($E27)+SIN($E27)*COS(X$12))/SIN($E27)*X$9)</f>
        <v>0</v>
      </c>
      <c r="DK27" s="0" t="n">
        <f aca="false">IF(Y$9=0,0,(SIN(Y$12)*COS($E27)+SIN($E27)*COS(Y$12))/SIN($E27)*Y$9)</f>
        <v>0</v>
      </c>
      <c r="DL27" s="0" t="n">
        <f aca="false">IF(Z$9=0,0,(SIN(Z$12)*COS($E27)+SIN($E27)*COS(Z$12))/SIN($E27)*Z$9)</f>
        <v>0</v>
      </c>
      <c r="DM27" s="0" t="n">
        <f aca="false">IF(AA$9=0,0,(SIN(AA$12)*COS($E27)+SIN($E27)*COS(AA$12))/SIN($E27)*AA$9)</f>
        <v>0</v>
      </c>
      <c r="DN27" s="0" t="n">
        <f aca="false">IF(AB$9=0,0,(SIN(AB$12)*COS($E27)+SIN($E27)*COS(AB$12))/SIN($E27)*AB$9)</f>
        <v>0</v>
      </c>
      <c r="DO27" s="0" t="n">
        <f aca="false">IF(AC$9=0,0,(SIN(AC$12)*COS($E27)+SIN($E27)*COS(AC$12))/SIN($E27)*AC$9)</f>
        <v>0</v>
      </c>
      <c r="DP27" s="0" t="n">
        <f aca="false">IF(AD$9=0,0,(SIN(AD$12)*COS($E27)+SIN($E27)*COS(AD$12))/SIN($E27)*AD$9)</f>
        <v>0</v>
      </c>
      <c r="DQ27" s="0" t="n">
        <f aca="false">IF(AE$9=0,0,(SIN(AE$12)*COS($E27)+SIN($E27)*COS(AE$12))/SIN($E27)*AE$9)</f>
        <v>0</v>
      </c>
      <c r="DR27" s="0" t="n">
        <f aca="false">IF(AF$9=0,0,(SIN(AF$12)*COS($E27)+SIN($E27)*COS(AF$12))/SIN($E27)*AF$9)</f>
        <v>0</v>
      </c>
      <c r="DS27" s="0" t="n">
        <f aca="false">IF(AG$9=0,0,(SIN(AG$12)*COS($E27)+SIN($E27)*COS(AG$12))/SIN($E27)*AG$9)</f>
        <v>0</v>
      </c>
      <c r="DT27" s="0" t="n">
        <f aca="false">IF(AH$9=0,0,(SIN(AH$12)*COS($E27)+SIN($E27)*COS(AH$12))/SIN($E27)*AH$9)</f>
        <v>0</v>
      </c>
      <c r="DU27" s="0" t="n">
        <f aca="false">IF(AI$9=0,0,(SIN(AI$12)*COS($E27)+SIN($E27)*COS(AI$12))/SIN($E27)*AI$9)</f>
        <v>0</v>
      </c>
      <c r="DV27" s="0" t="n">
        <f aca="false">IF(AJ$9=0,0,(SIN(AJ$12)*COS($E27)+SIN($E27)*COS(AJ$12))/SIN($E27)*AJ$9)</f>
        <v>0</v>
      </c>
      <c r="DW27" s="0" t="n">
        <f aca="false">IF(AK$9=0,0,(SIN(AK$12)*COS($E27)+SIN($E27)*COS(AK$12))/SIN($E27)*AK$9)</f>
        <v>0</v>
      </c>
      <c r="DX27" s="0" t="n">
        <f aca="false">IF(AL$9=0,0,(SIN(AL$12)*COS($E27)+SIN($E27)*COS(AL$12))/SIN($E27)*AL$9)</f>
        <v>0</v>
      </c>
      <c r="DY27" s="0" t="n">
        <f aca="false">IF(AM$9=0,0,(SIN(AM$12)*COS($E27)+SIN($E27)*COS(AM$12))/SIN($E27)*AM$9)</f>
        <v>0</v>
      </c>
      <c r="DZ27" s="0" t="n">
        <f aca="false">IF(AN$9=0,0,(SIN(AN$12)*COS($E27)+SIN($E27)*COS(AN$12))/SIN($E27)*AN$9)</f>
        <v>0</v>
      </c>
      <c r="EA27" s="0" t="n">
        <f aca="false">IF(AO$9=0,0,(SIN(AO$12)*COS($E27)+SIN($E27)*COS(AO$12))/SIN($E27)*AO$9)</f>
        <v>0</v>
      </c>
      <c r="EB27" s="0" t="n">
        <f aca="false">IF(AP$9=0,0,(SIN(AP$12)*COS($E27)+SIN($E27)*COS(AP$12))/SIN($E27)*AP$9)</f>
        <v>11.8725232541666</v>
      </c>
      <c r="EC27" s="0" t="n">
        <f aca="false">IF(AQ$9=0,0,(SIN(AQ$12)*COS($E27)+SIN($E27)*COS(AQ$12))/SIN($E27)*AQ$9)</f>
        <v>13.7715145317149</v>
      </c>
      <c r="ED27" s="0" t="n">
        <f aca="false">IF(AR$9=0,0,(SIN(AR$12)*COS($E27)+SIN($E27)*COS(AR$12))/SIN($E27)*AR$9)</f>
        <v>15.7135711158886</v>
      </c>
      <c r="EE27" s="0" t="n">
        <f aca="false">IF(AS$9=0,0,(SIN(AS$12)*COS($E27)+SIN($E27)*COS(AS$12))/SIN($E27)*AS$9)</f>
        <v>17.6970385372486</v>
      </c>
      <c r="EF27" s="0" t="n">
        <f aca="false">IF(AT$9=0,0,(SIN(AT$12)*COS($E27)+SIN($E27)*COS(AT$12))/SIN($E27)*AT$9)</f>
        <v>19.7202356400555</v>
      </c>
      <c r="EG27" s="0" t="n">
        <f aca="false">IF(AU$9=0,0,(SIN(AU$12)*COS($E27)+SIN($E27)*COS(AU$12))/SIN($E27)*AU$9)</f>
        <v>21.7814554224216</v>
      </c>
      <c r="EH27" s="0" t="n">
        <f aca="false">IF(AV$9=0,0,(SIN(AV$12)*COS($E27)+SIN($E27)*COS(AV$12))/SIN($E27)*AV$9)</f>
        <v>22.3585822926254</v>
      </c>
      <c r="EI27" s="0" t="n">
        <f aca="false">IF(AW$9=0,0,(SIN(AW$12)*COS($E27)+SIN($E27)*COS(AW$12))/SIN($E27)*AW$9)</f>
        <v>22.9362436243575</v>
      </c>
      <c r="EJ27" s="0" t="n">
        <f aca="false">IF(AX$9=0,0,(SIN(AX$12)*COS($E27)+SIN($E27)*COS(AX$12))/SIN($E27)*AX$9)</f>
        <v>23.5140649428419</v>
      </c>
      <c r="EK27" s="0" t="n">
        <f aca="false">IF(AY$9=0,0,(SIN(AY$12)*COS($E27)+SIN($E27)*COS(AY$12))/SIN($E27)*AY$9)</f>
        <v>24.0916695476489</v>
      </c>
      <c r="EL27" s="0" t="n">
        <f aca="false">IF(AZ$9=0,0,(SIN(AZ$12)*COS($E27)+SIN($E27)*COS(AZ$12))/SIN($E27)*AZ$9)</f>
        <v>24.6686786885739</v>
      </c>
      <c r="EM27" s="0" t="n">
        <f aca="false">IF(BA$9=0,0,(SIN(BA$12)*COS($E27)+SIN($E27)*COS(BA$12))/SIN($E27)*BA$9)</f>
        <v>25.1519203698928</v>
      </c>
      <c r="EN27" s="0" t="n">
        <f aca="false">IF(BB$9=0,0,(SIN(BB$12)*COS($E27)+SIN($E27)*COS(BB$12))/SIN($E27)*BB$9)</f>
        <v>25.6321097771962</v>
      </c>
      <c r="EO27" s="0" t="n">
        <f aca="false">IF(BC$9=0,0,(SIN(BC$12)*COS($E27)+SIN($E27)*COS(BC$12))/SIN($E27)*BC$9)</f>
        <v>26.1145049256034</v>
      </c>
      <c r="EP27" s="0" t="n">
        <f aca="false">IF(BD$9=0,0,(SIN(BD$12)*COS($E27)+SIN($E27)*COS(BD$12))/SIN($E27)*BD$9)</f>
        <v>26.6479704251167</v>
      </c>
      <c r="EQ27" s="0" t="n">
        <f aca="false">IF(BE$9=0,0,(SIN(BE$12)*COS($E27)+SIN($E27)*COS(BE$12))/SIN($E27)*BE$9)</f>
        <v>27.1784482516025</v>
      </c>
      <c r="ER27" s="0" t="n">
        <f aca="false">IF(BF$9=0,0,(SIN(BF$12)*COS($E27)+SIN($E27)*COS(BF$12))/SIN($E27)*BF$9)</f>
        <v>27.7055840521864</v>
      </c>
      <c r="ES27" s="0" t="n">
        <f aca="false">IF(BG$9=0,0,(SIN(BG$12)*COS($E27)+SIN($E27)*COS(BG$12))/SIN($E27)*BG$9)</f>
        <v>28.2290229882126</v>
      </c>
      <c r="ET27" s="0" t="n">
        <f aca="false">IF(BH$9=0,0,(SIN(BH$12)*COS($E27)+SIN($E27)*COS(BH$12))/SIN($E27)*BH$9)</f>
        <v>28.748409902507</v>
      </c>
      <c r="EU27" s="0" t="n">
        <f aca="false">IF(BI$9=0,0,(SIN(BI$12)*COS($E27)+SIN($E27)*COS(BI$12))/SIN($E27)*BI$9)</f>
        <v>29.2633894871775</v>
      </c>
      <c r="EV27" s="0" t="n">
        <f aca="false">IF(BJ$9=0,0,(SIN(BJ$12)*COS($E27)+SIN($E27)*COS(BJ$12))/SIN($E27)*BJ$9)</f>
        <v>29.7736064518824</v>
      </c>
      <c r="EW27" s="0" t="n">
        <f aca="false">IF(BK$9=0,0,(SIN(BK$12)*COS($E27)+SIN($E27)*COS(BK$12))/SIN($E27)*BK$9)</f>
        <v>30.278705692496</v>
      </c>
      <c r="EX27" s="0" t="n">
        <f aca="false">IF(BL$9=0,0,(SIN(BL$12)*COS($E27)+SIN($E27)*COS(BL$12))/SIN($E27)*BL$9)</f>
        <v>30.7783324601042</v>
      </c>
      <c r="EY27" s="0" t="n">
        <f aca="false">IF(BM$9=0,0,(SIN(BM$12)*COS($E27)+SIN($E27)*COS(BM$12))/SIN($E27)*BM$9)</f>
        <v>31.2721325302572</v>
      </c>
      <c r="EZ27" s="0" t="n">
        <f aca="false">IF(BN$9=0,0,(SIN(BN$12)*COS($E27)+SIN($E27)*COS(BN$12))/SIN($E27)*BN$9)</f>
        <v>31.7597523724112</v>
      </c>
      <c r="FA27" s="0" t="n">
        <f aca="false">IF(BO$9=0,0,(SIN(BO$12)*COS($E27)+SIN($E27)*COS(BO$12))/SIN($E27)*BO$9)</f>
        <v>32.2408393194876</v>
      </c>
      <c r="FB27" s="0" t="n">
        <f aca="false">IF(BP$9=0,0,(SIN(BP$12)*COS($E27)+SIN($E27)*COS(BP$12))/SIN($E27)*BP$9)</f>
        <v>34.4535695020794</v>
      </c>
      <c r="FC27" s="0" t="n">
        <f aca="false">IF(BQ$9=0,0,(SIN(BQ$12)*COS($E27)+SIN($E27)*COS(BQ$12))/SIN($E27)*BQ$9)</f>
        <v>36.6725449231175</v>
      </c>
      <c r="FD27" s="0" t="n">
        <f aca="false">IF(BR$9=0,0,(SIN(BR$12)*COS($E27)+SIN($E27)*COS(BR$12))/SIN($E27)*BR$9)</f>
        <v>38.8958216469022</v>
      </c>
      <c r="FE27" s="0" t="n">
        <f aca="false">IF(BS$9=0,0,(SIN(BS$12)*COS($E27)+SIN($E27)*COS(BS$12))/SIN($E27)*BS$9)</f>
        <v>41.1214497145592</v>
      </c>
      <c r="FF27" s="0" t="n">
        <f aca="false">IF(BT$9=0,0,(SIN(BT$12)*COS($E27)+SIN($E27)*COS(BT$12))/SIN($E27)*BT$9)</f>
        <v>43.3474741257011</v>
      </c>
      <c r="FG27" s="0" t="n">
        <f aca="false">IF(BU$9=0,0,(SIN(BU$12)*COS($E27)+SIN($E27)*COS(BU$12))/SIN($E27)*BU$9)</f>
        <v>45.4816398155012</v>
      </c>
      <c r="FH27" s="0" t="n">
        <f aca="false">IF(BV$9=0,0,(SIN(BV$12)*COS($E27)+SIN($E27)*COS(BV$12))/SIN($E27)*BV$9)</f>
        <v>47.6118652172852</v>
      </c>
      <c r="FI27" s="0" t="n">
        <f aca="false">IF(BW$9=0,0,(SIN(BW$12)*COS($E27)+SIN($E27)*COS(BW$12))/SIN($E27)*BW$9)</f>
        <v>49.7362688274729</v>
      </c>
      <c r="FJ27" s="0" t="n">
        <f aca="false">IF(BX$9=0,0,(SIN(BX$12)*COS($E27)+SIN($E27)*COS(BX$12))/SIN($E27)*BX$9)</f>
        <v>51.852968271467</v>
      </c>
      <c r="FK27" s="0" t="n">
        <f aca="false">IF(BY$9=0,0,(SIN(BY$12)*COS($E27)+SIN($E27)*COS(BY$12))/SIN($E27)*BY$9)</f>
        <v>53.9600812533155</v>
      </c>
      <c r="FL27" s="0" t="n">
        <f aca="false">IF(BZ$9=0,0,(SIN(BZ$12)*COS($E27)+SIN($E27)*COS(BZ$12))/SIN($E27)*BZ$9)</f>
        <v>54.4035561002167</v>
      </c>
      <c r="FM27" s="0" t="n">
        <f aca="false">IF(CA$9=0,0,(SIN(CA$12)*COS($E27)+SIN($E27)*COS(CA$12))/SIN($E27)*CA$9)</f>
        <v>54.831164909251</v>
      </c>
      <c r="FN27" s="0" t="n">
        <f aca="false">IF(CB$9=0,0,(SIN(CB$12)*COS($E27)+SIN($E27)*COS(CB$12))/SIN($E27)*CB$9)</f>
        <v>55.2425422753295</v>
      </c>
      <c r="FO27" s="0" t="n">
        <f aca="false">IF(CC$9=0,0,(SIN(CC$12)*COS($E27)+SIN($E27)*COS(CC$12))/SIN($E27)*CC$9)</f>
        <v>55.6373275942504</v>
      </c>
      <c r="FP27" s="0" t="n">
        <f aca="false">IF(CD$9=0,0,(SIN(CD$12)*COS($E27)+SIN($E27)*COS(CD$12))/SIN($E27)*CD$9)</f>
        <v>56.0151652442152</v>
      </c>
      <c r="FQ27" s="0" t="n">
        <f aca="false">IF(CE$9=0,0,(SIN(CE$12)*COS($E27)+SIN($E27)*COS(CE$12))/SIN($E27)*CE$9)</f>
        <v>56.3370912694346</v>
      </c>
      <c r="FR27" s="0" t="n">
        <f aca="false">IF(CF$9=0,0,(SIN(CF$12)*COS($E27)+SIN($E27)*COS(CF$12))/SIN($E27)*CF$9)</f>
        <v>56.6414328759703</v>
      </c>
      <c r="FS27" s="0" t="n">
        <f aca="false">IF(CG$9=0,0,(SIN(CG$12)*COS($E27)+SIN($E27)*COS(CG$12))/SIN($E27)*CG$9)</f>
        <v>56.9278857222479</v>
      </c>
      <c r="FT27" s="0" t="n">
        <f aca="false">IF(CH$9=0,0,(SIN(CH$12)*COS($E27)+SIN($E27)*COS(CH$12))/SIN($E27)*CH$9)</f>
        <v>57.1961511092801</v>
      </c>
      <c r="FU27" s="0" t="n">
        <f aca="false">IF(CI$9=0,0,(SIN(CI$12)*COS($E27)+SIN($E27)*COS(CI$12))/SIN($E27)*CI$9)</f>
        <v>57.445936136061</v>
      </c>
      <c r="FV27" s="0" t="n">
        <f aca="false">IF(CJ$9=0,0,(SIN(CJ$12)*COS($E27)+SIN($E27)*COS(CJ$12))/SIN($E27)*CJ$9)</f>
        <v>57.5235576992508</v>
      </c>
      <c r="FW27" s="0" t="n">
        <f aca="false">IF(CK$9=0,0,(SIN(CK$12)*COS($E27)+SIN($E27)*COS(CK$12))/SIN($E27)*CK$9)</f>
        <v>57.5828352533224</v>
      </c>
      <c r="FX27" s="0" t="n">
        <f aca="false">IF(CL$9=0,0,(SIN(CL$12)*COS($E27)+SIN($E27)*COS(CL$12))/SIN($E27)*CL$9)</f>
        <v>57.6236340609285</v>
      </c>
      <c r="FY27" s="0" t="n">
        <f aca="false">IF(CM$9=0,0,(SIN(CM$12)*COS($E27)+SIN($E27)*COS(CM$12))/SIN($E27)*CM$9)</f>
        <v>57.6458252993905</v>
      </c>
      <c r="FZ27" s="0" t="n">
        <f aca="false">IF(CN$9=0,0,(SIN(CN$12)*COS($E27)+SIN($E27)*COS(CN$12))/SIN($E27)*CN$9)</f>
        <v>57.6492861353935</v>
      </c>
      <c r="GA27" s="0" t="n">
        <f aca="false">IF(CO$9=0,0,(SIN(CO$12)*COS($E27)+SIN($E27)*COS(CO$12))/SIN($E27)*CO$9)</f>
        <v>57.3315580283289</v>
      </c>
      <c r="GB27" s="0" t="n">
        <f aca="false">IF(CP$9=0,0,(SIN(CP$12)*COS($E27)+SIN($E27)*COS(CP$12))/SIN($E27)*CP$9)</f>
        <v>56.9972073539066</v>
      </c>
      <c r="GC27" s="0" t="n">
        <f aca="false">IF(CQ$9=0,0,(SIN(CQ$12)*COS($E27)+SIN($E27)*COS(CQ$12))/SIN($E27)*CQ$9)</f>
        <v>56.6464048973788</v>
      </c>
    </row>
    <row r="28" customFormat="false" ht="12.8" hidden="true" customHeight="false" outlineLevel="0" collapsed="false">
      <c r="A28" s="0" t="n">
        <f aca="false">MAX($F28:$CQ28)</f>
        <v>0</v>
      </c>
      <c r="B28" s="91" t="n">
        <f aca="false">IF(ISNA(INDEX(vmg!$B$6:$B$151,MATCH($C28,vmg!$F$6:$F$151,0))),IF(ISNA(INDEX(vmg!$B$6:$B$151,MATCH($C28,vmg!$D$6:$D$151,0))),0,INDEX(vmg!$B$6:$B$151,MATCH($C28,vmg!$D$6:$D$151,0))),INDEX(vmg!$B$6:$B$151,MATCH($C28,vmg!$F$6:$F$151,0)))</f>
        <v>0</v>
      </c>
      <c r="C28" s="2" t="n">
        <f aca="false">MOD(Best +D28,360)</f>
        <v>30</v>
      </c>
      <c r="D28" s="2" t="n">
        <f aca="false">D27+1</f>
        <v>16</v>
      </c>
      <c r="E28" s="1" t="n">
        <f aca="false">D28*PI()/180</f>
        <v>0.279252680319093</v>
      </c>
      <c r="F28" s="13" t="n">
        <f aca="false">IF(OR(F118=0,CR28=0),0,F118*CR28/(F118+CR28))</f>
        <v>0</v>
      </c>
      <c r="G28" s="13" t="n">
        <f aca="false">IF(OR(G118=0,CS28=0),0,G118*CS28/(G118+CS28))</f>
        <v>0</v>
      </c>
      <c r="H28" s="13" t="n">
        <f aca="false">IF(OR(H118=0,CT28=0),0,H118*CT28/(H118+CT28))</f>
        <v>0</v>
      </c>
      <c r="I28" s="13" t="n">
        <f aca="false">IF(OR(I118=0,CU28=0),0,I118*CU28/(I118+CU28))</f>
        <v>0</v>
      </c>
      <c r="J28" s="13" t="n">
        <f aca="false">IF(OR(J118=0,CV28=0),0,J118*CV28/(J118+CV28))</f>
        <v>0</v>
      </c>
      <c r="K28" s="13" t="n">
        <f aca="false">IF(OR(K118=0,CW28=0),0,K118*CW28/(K118+CW28))</f>
        <v>0</v>
      </c>
      <c r="L28" s="13" t="n">
        <f aca="false">IF(OR(L118=0,CX28=0),0,L118*CX28/(L118+CX28))</f>
        <v>0</v>
      </c>
      <c r="M28" s="13" t="n">
        <f aca="false">IF(OR(M118=0,CY28=0),0,M118*CY28/(M118+CY28))</f>
        <v>0</v>
      </c>
      <c r="N28" s="13" t="n">
        <f aca="false">IF(OR(N118=0,CZ28=0),0,N118*CZ28/(N118+CZ28))</f>
        <v>0</v>
      </c>
      <c r="O28" s="13" t="n">
        <f aca="false">IF(OR(O118=0,DA28=0),0,O118*DA28/(O118+DA28))</f>
        <v>0</v>
      </c>
      <c r="P28" s="13" t="n">
        <f aca="false">IF(OR(P118=0,DB28=0),0,P118*DB28/(P118+DB28))</f>
        <v>0</v>
      </c>
      <c r="Q28" s="13" t="n">
        <f aca="false">IF(OR(Q118=0,DC28=0),0,Q118*DC28/(Q118+DC28))</f>
        <v>0</v>
      </c>
      <c r="R28" s="13" t="n">
        <f aca="false">IF(OR(R118=0,DD28=0),0,R118*DD28/(R118+DD28))</f>
        <v>0</v>
      </c>
      <c r="S28" s="13" t="n">
        <f aca="false">IF(OR(S118=0,DE28=0),0,S118*DE28/(S118+DE28))</f>
        <v>0</v>
      </c>
      <c r="T28" s="13" t="n">
        <f aca="false">IF(OR(T118=0,DF28=0),0,T118*DF28/(T118+DF28))</f>
        <v>0</v>
      </c>
      <c r="U28" s="13" t="n">
        <f aca="false">IF(OR(U118=0,DG28=0),0,U118*DG28/(U118+DG28))</f>
        <v>0</v>
      </c>
      <c r="V28" s="13" t="n">
        <f aca="false">IF(OR(V118=0,DH28=0),0,V118*DH28/(V118+DH28))</f>
        <v>0</v>
      </c>
      <c r="W28" s="13" t="n">
        <f aca="false">IF(OR(W118=0,DI28=0),0,W118*DI28/(W118+DI28))</f>
        <v>0</v>
      </c>
      <c r="X28" s="13" t="n">
        <f aca="false">IF(OR(X118=0,DJ28=0),0,X118*DJ28/(X118+DJ28))</f>
        <v>0</v>
      </c>
      <c r="Y28" s="13" t="n">
        <f aca="false">IF(OR(Y118=0,DK28=0),0,Y118*DK28/(Y118+DK28))</f>
        <v>0</v>
      </c>
      <c r="Z28" s="13" t="n">
        <f aca="false">IF(OR(Z118=0,DL28=0),0,Z118*DL28/(Z118+DL28))</f>
        <v>0</v>
      </c>
      <c r="AA28" s="13" t="n">
        <f aca="false">IF(OR(AA118=0,DM28=0),0,AA118*DM28/(AA118+DM28))</f>
        <v>0</v>
      </c>
      <c r="AB28" s="13" t="n">
        <f aca="false">IF(OR(AB118=0,DN28=0),0,AB118*DN28/(AB118+DN28))</f>
        <v>0</v>
      </c>
      <c r="AC28" s="13" t="n">
        <f aca="false">IF(OR(AC118=0,DO28=0),0,AC118*DO28/(AC118+DO28))</f>
        <v>0</v>
      </c>
      <c r="AD28" s="13" t="n">
        <f aca="false">IF(OR(AD118=0,DP28=0),0,AD118*DP28/(AD118+DP28))</f>
        <v>0</v>
      </c>
      <c r="AE28" s="13" t="n">
        <f aca="false">IF(OR(AE118=0,DQ28=0),0,AE118*DQ28/(AE118+DQ28))</f>
        <v>0</v>
      </c>
      <c r="AF28" s="13" t="n">
        <f aca="false">IF(OR(AF118=0,DR28=0),0,AF118*DR28/(AF118+DR28))</f>
        <v>0</v>
      </c>
      <c r="AG28" s="13" t="n">
        <f aca="false">IF(OR(AG118=0,DS28=0),0,AG118*DS28/(AG118+DS28))</f>
        <v>0</v>
      </c>
      <c r="AH28" s="13" t="n">
        <f aca="false">IF(OR(AH118=0,DT28=0),0,AH118*DT28/(AH118+DT28))</f>
        <v>0</v>
      </c>
      <c r="AI28" s="13" t="n">
        <f aca="false">IF(OR(AI118=0,DU28=0),0,AI118*DU28/(AI118+DU28))</f>
        <v>0</v>
      </c>
      <c r="AJ28" s="13" t="n">
        <f aca="false">IF(OR(AJ118=0,DV28=0),0,AJ118*DV28/(AJ118+DV28))</f>
        <v>0</v>
      </c>
      <c r="AK28" s="13" t="n">
        <f aca="false">IF(OR(AK118=0,DW28=0),0,AK118*DW28/(AK118+DW28))</f>
        <v>0</v>
      </c>
      <c r="AL28" s="13" t="n">
        <f aca="false">IF(OR(AL118=0,DX28=0),0,AL118*DX28/(AL118+DX28))</f>
        <v>0</v>
      </c>
      <c r="AM28" s="13" t="n">
        <f aca="false">IF(OR(AM118=0,DY28=0),0,AM118*DY28/(AM118+DY28))</f>
        <v>0</v>
      </c>
      <c r="AN28" s="13" t="n">
        <f aca="false">IF(OR(AN118=0,DZ28=0),0,AN118*DZ28/(AN118+DZ28))</f>
        <v>0</v>
      </c>
      <c r="AO28" s="13" t="n">
        <f aca="false">IF(OR(AO118=0,EA28=0),0,AO118*EA28/(AO118+EA28))</f>
        <v>0</v>
      </c>
      <c r="AP28" s="13" t="n">
        <f aca="false">IF(OR(AP118=0,EB28=0),0,AP118*EB28/(AP118+EB28))</f>
        <v>0</v>
      </c>
      <c r="AQ28" s="13" t="n">
        <f aca="false">IF(OR(AQ118=0,EC28=0),0,AQ118*EC28/(AQ118+EC28))</f>
        <v>0</v>
      </c>
      <c r="AR28" s="13" t="n">
        <f aca="false">IF(OR(AR118=0,ED28=0),0,AR118*ED28/(AR118+ED28))</f>
        <v>0</v>
      </c>
      <c r="AS28" s="13" t="n">
        <f aca="false">IF(OR(AS118=0,EE28=0),0,AS118*EE28/(AS118+EE28))</f>
        <v>0</v>
      </c>
      <c r="AT28" s="13" t="n">
        <f aca="false">IF(OR(AT118=0,EF28=0),0,AT118*EF28/(AT118+EF28))</f>
        <v>0</v>
      </c>
      <c r="AU28" s="13" t="n">
        <f aca="false">IF(OR(AU118=0,EG28=0),0,AU118*EG28/(AU118+EG28))</f>
        <v>0</v>
      </c>
      <c r="AV28" s="13" t="n">
        <f aca="false">IF(OR(AV118=0,EH28=0),0,AV118*EH28/(AV118+EH28))</f>
        <v>0</v>
      </c>
      <c r="AW28" s="13" t="n">
        <f aca="false">IF(OR(AW118=0,EI28=0),0,AW118*EI28/(AW118+EI28))</f>
        <v>0</v>
      </c>
      <c r="AX28" s="13" t="n">
        <f aca="false">IF(OR(AX118=0,EJ28=0),0,AX118*EJ28/(AX118+EJ28))</f>
        <v>0</v>
      </c>
      <c r="AY28" s="13" t="n">
        <f aca="false">IF(OR(AY118=0,EK28=0),0,AY118*EK28/(AY118+EK28))</f>
        <v>0</v>
      </c>
      <c r="AZ28" s="13" t="n">
        <f aca="false">IF(OR(AZ118=0,EL28=0),0,AZ118*EL28/(AZ118+EL28))</f>
        <v>0</v>
      </c>
      <c r="BA28" s="13" t="n">
        <f aca="false">IF(OR(BA118=0,EM28=0),0,BA118*EM28/(BA118+EM28))</f>
        <v>0</v>
      </c>
      <c r="BB28" s="13" t="n">
        <f aca="false">IF(OR(BB118=0,EN28=0),0,BB118*EN28/(BB118+EN28))</f>
        <v>0</v>
      </c>
      <c r="BC28" s="13" t="n">
        <f aca="false">IF(OR(BC118=0,EO28=0),0,BC118*EO28/(BC118+EO28))</f>
        <v>0</v>
      </c>
      <c r="BD28" s="13" t="n">
        <f aca="false">IF(OR(BD118=0,EP28=0),0,BD118*EP28/(BD118+EP28))</f>
        <v>0</v>
      </c>
      <c r="BE28" s="13" t="n">
        <f aca="false">IF(OR(BE118=0,EQ28=0),0,BE118*EQ28/(BE118+EQ28))</f>
        <v>0</v>
      </c>
      <c r="BF28" s="13" t="n">
        <f aca="false">IF(OR(BF118=0,ER28=0),0,BF118*ER28/(BF118+ER28))</f>
        <v>0</v>
      </c>
      <c r="BG28" s="13" t="n">
        <f aca="false">IF(OR(BG118=0,ES28=0),0,BG118*ES28/(BG118+ES28))</f>
        <v>0</v>
      </c>
      <c r="BH28" s="13" t="n">
        <f aca="false">IF(OR(BH118=0,ET28=0),0,BH118*ET28/(BH118+ET28))</f>
        <v>0</v>
      </c>
      <c r="BI28" s="13" t="n">
        <f aca="false">IF(OR(BI118=0,EU28=0),0,BI118*EU28/(BI118+EU28))</f>
        <v>0</v>
      </c>
      <c r="BJ28" s="13" t="n">
        <f aca="false">IF(OR(BJ118=0,EV28=0),0,BJ118*EV28/(BJ118+EV28))</f>
        <v>0</v>
      </c>
      <c r="BK28" s="13" t="n">
        <f aca="false">IF(OR(BK118=0,EW28=0),0,BK118*EW28/(BK118+EW28))</f>
        <v>0</v>
      </c>
      <c r="BL28" s="13" t="n">
        <f aca="false">IF(OR(BL118=0,EX28=0),0,BL118*EX28/(BL118+EX28))</f>
        <v>0</v>
      </c>
      <c r="BM28" s="13" t="n">
        <f aca="false">IF(OR(BM118=0,EY28=0),0,BM118*EY28/(BM118+EY28))</f>
        <v>0</v>
      </c>
      <c r="BN28" s="13" t="n">
        <f aca="false">IF(OR(BN118=0,EZ28=0),0,BN118*EZ28/(BN118+EZ28))</f>
        <v>0</v>
      </c>
      <c r="BO28" s="13" t="n">
        <f aca="false">IF(OR(BO118=0,FA28=0),0,BO118*FA28/(BO118+FA28))</f>
        <v>0</v>
      </c>
      <c r="BP28" s="13" t="n">
        <f aca="false">IF(OR(BP118=0,FB28=0),0,BP118*FB28/(BP118+FB28))</f>
        <v>0</v>
      </c>
      <c r="BQ28" s="13" t="n">
        <f aca="false">IF(OR(BQ118=0,FC28=0),0,BQ118*FC28/(BQ118+FC28))</f>
        <v>0</v>
      </c>
      <c r="BR28" s="13" t="n">
        <f aca="false">IF(OR(BR118=0,FD28=0),0,BR118*FD28/(BR118+FD28))</f>
        <v>0</v>
      </c>
      <c r="BS28" s="13" t="n">
        <f aca="false">IF(OR(BS118=0,FE28=0),0,BS118*FE28/(BS118+FE28))</f>
        <v>0</v>
      </c>
      <c r="BT28" s="13" t="n">
        <f aca="false">IF(OR(BT118=0,FF28=0),0,BT118*FF28/(BT118+FF28))</f>
        <v>0</v>
      </c>
      <c r="BU28" s="13" t="n">
        <f aca="false">IF(OR(BU118=0,FG28=0),0,BU118*FG28/(BU118+FG28))</f>
        <v>0</v>
      </c>
      <c r="BV28" s="13" t="n">
        <f aca="false">IF(OR(BV118=0,FH28=0),0,BV118*FH28/(BV118+FH28))</f>
        <v>0</v>
      </c>
      <c r="BW28" s="13" t="n">
        <f aca="false">IF(OR(BW118=0,FI28=0),0,BW118*FI28/(BW118+FI28))</f>
        <v>0</v>
      </c>
      <c r="BX28" s="13" t="n">
        <f aca="false">IF(OR(BX118=0,FJ28=0),0,BX118*FJ28/(BX118+FJ28))</f>
        <v>0</v>
      </c>
      <c r="BY28" s="13" t="n">
        <f aca="false">IF(OR(BY118=0,FK28=0),0,BY118*FK28/(BY118+FK28))</f>
        <v>0</v>
      </c>
      <c r="BZ28" s="13" t="n">
        <f aca="false">IF(OR(BZ118=0,FL28=0),0,BZ118*FL28/(BZ118+FL28))</f>
        <v>0</v>
      </c>
      <c r="CA28" s="13" t="n">
        <f aca="false">IF(OR(CA118=0,FM28=0),0,CA118*FM28/(CA118+FM28))</f>
        <v>0</v>
      </c>
      <c r="CB28" s="13" t="n">
        <f aca="false">IF(OR(CB118=0,FN28=0),0,CB118*FN28/(CB118+FN28))</f>
        <v>0</v>
      </c>
      <c r="CC28" s="13" t="n">
        <f aca="false">IF(OR(CC118=0,FO28=0),0,CC118*FO28/(CC118+FO28))</f>
        <v>0</v>
      </c>
      <c r="CD28" s="13" t="n">
        <f aca="false">IF(OR(CD118=0,FP28=0),0,CD118*FP28/(CD118+FP28))</f>
        <v>0</v>
      </c>
      <c r="CE28" s="13" t="n">
        <f aca="false">IF(OR(CE118=0,FQ28=0),0,CE118*FQ28/(CE118+FQ28))</f>
        <v>0</v>
      </c>
      <c r="CF28" s="13" t="n">
        <f aca="false">IF(OR(CF118=0,FR28=0),0,CF118*FR28/(CF118+FR28))</f>
        <v>0</v>
      </c>
      <c r="CG28" s="13" t="n">
        <f aca="false">IF(OR(CG118=0,FS28=0),0,CG118*FS28/(CG118+FS28))</f>
        <v>0</v>
      </c>
      <c r="CH28" s="13" t="n">
        <f aca="false">IF(OR(CH118=0,FT28=0),0,CH118*FT28/(CH118+FT28))</f>
        <v>0</v>
      </c>
      <c r="CI28" s="13" t="n">
        <f aca="false">IF(OR(CI118=0,FU28=0),0,CI118*FU28/(CI118+FU28))</f>
        <v>0</v>
      </c>
      <c r="CJ28" s="13" t="n">
        <f aca="false">IF(OR(CJ118=0,FV28=0),0,CJ118*FV28/(CJ118+FV28))</f>
        <v>0</v>
      </c>
      <c r="CK28" s="13" t="n">
        <f aca="false">IF(OR(CK118=0,FW28=0),0,CK118*FW28/(CK118+FW28))</f>
        <v>0</v>
      </c>
      <c r="CL28" s="13" t="n">
        <f aca="false">IF(OR(CL118=0,FX28=0),0,CL118*FX28/(CL118+FX28))</f>
        <v>0</v>
      </c>
      <c r="CM28" s="13" t="n">
        <f aca="false">IF(OR(CM118=0,FY28=0),0,CM118*FY28/(CM118+FY28))</f>
        <v>0</v>
      </c>
      <c r="CN28" s="13" t="n">
        <f aca="false">IF(OR(CN118=0,FZ28=0),0,CN118*FZ28/(CN118+FZ28))</f>
        <v>0</v>
      </c>
      <c r="CO28" s="13" t="n">
        <f aca="false">IF(OR(CO118=0,GA28=0),0,CO118*GA28/(CO118+GA28))</f>
        <v>0</v>
      </c>
      <c r="CP28" s="13" t="n">
        <f aca="false">IF(OR(CP118=0,GB28=0),0,CP118*GB28/(CP118+GB28))</f>
        <v>0</v>
      </c>
      <c r="CQ28" s="13" t="n">
        <f aca="false">IF(OR(CQ118=0,GC28=0),0,CQ118*GC28/(CQ118+GC28))</f>
        <v>0</v>
      </c>
      <c r="CR28" s="0" t="n">
        <f aca="false">IF(F$9=0,0,(SIN(F$12)*COS($E28)+SIN($E28)*COS(F$12))/SIN($E28)*F$9)</f>
        <v>0</v>
      </c>
      <c r="CS28" s="0" t="n">
        <f aca="false">IF(G$9=0,0,(SIN(G$12)*COS($E28)+SIN($E28)*COS(G$12))/SIN($E28)*G$9)</f>
        <v>0</v>
      </c>
      <c r="CT28" s="0" t="n">
        <f aca="false">IF(H$9=0,0,(SIN(H$12)*COS($E28)+SIN($E28)*COS(H$12))/SIN($E28)*H$9)</f>
        <v>0</v>
      </c>
      <c r="CU28" s="0" t="n">
        <f aca="false">IF(I$9=0,0,(SIN(I$12)*COS($E28)+SIN($E28)*COS(I$12))/SIN($E28)*I$9)</f>
        <v>0</v>
      </c>
      <c r="CV28" s="0" t="n">
        <f aca="false">IF(J$9=0,0,(SIN(J$12)*COS($E28)+SIN($E28)*COS(J$12))/SIN($E28)*J$9)</f>
        <v>0</v>
      </c>
      <c r="CW28" s="0" t="n">
        <f aca="false">IF(K$9=0,0,(SIN(K$12)*COS($E28)+SIN($E28)*COS(K$12))/SIN($E28)*K$9)</f>
        <v>0</v>
      </c>
      <c r="CX28" s="0" t="n">
        <f aca="false">IF(L$9=0,0,(SIN(L$12)*COS($E28)+SIN($E28)*COS(L$12))/SIN($E28)*L$9)</f>
        <v>0</v>
      </c>
      <c r="CY28" s="0" t="n">
        <f aca="false">IF(M$9=0,0,(SIN(M$12)*COS($E28)+SIN($E28)*COS(M$12))/SIN($E28)*M$9)</f>
        <v>0</v>
      </c>
      <c r="CZ28" s="0" t="n">
        <f aca="false">IF(N$9=0,0,(SIN(N$12)*COS($E28)+SIN($E28)*COS(N$12))/SIN($E28)*N$9)</f>
        <v>0</v>
      </c>
      <c r="DA28" s="0" t="n">
        <f aca="false">IF(O$9=0,0,(SIN(O$12)*COS($E28)+SIN($E28)*COS(O$12))/SIN($E28)*O$9)</f>
        <v>0</v>
      </c>
      <c r="DB28" s="0" t="n">
        <f aca="false">IF(P$9=0,0,(SIN(P$12)*COS($E28)+SIN($E28)*COS(P$12))/SIN($E28)*P$9)</f>
        <v>0</v>
      </c>
      <c r="DC28" s="0" t="n">
        <f aca="false">IF(Q$9=0,0,(SIN(Q$12)*COS($E28)+SIN($E28)*COS(Q$12))/SIN($E28)*Q$9)</f>
        <v>0</v>
      </c>
      <c r="DD28" s="0" t="n">
        <f aca="false">IF(R$9=0,0,(SIN(R$12)*COS($E28)+SIN($E28)*COS(R$12))/SIN($E28)*R$9)</f>
        <v>0</v>
      </c>
      <c r="DE28" s="0" t="n">
        <f aca="false">IF(S$9=0,0,(SIN(S$12)*COS($E28)+SIN($E28)*COS(S$12))/SIN($E28)*S$9)</f>
        <v>0</v>
      </c>
      <c r="DF28" s="0" t="n">
        <f aca="false">IF(T$9=0,0,(SIN(T$12)*COS($E28)+SIN($E28)*COS(T$12))/SIN($E28)*T$9)</f>
        <v>0</v>
      </c>
      <c r="DG28" s="0" t="n">
        <f aca="false">IF(U$9=0,0,(SIN(U$12)*COS($E28)+SIN($E28)*COS(U$12))/SIN($E28)*U$9)</f>
        <v>0</v>
      </c>
      <c r="DH28" s="0" t="n">
        <f aca="false">IF(V$9=0,0,(SIN(V$12)*COS($E28)+SIN($E28)*COS(V$12))/SIN($E28)*V$9)</f>
        <v>0</v>
      </c>
      <c r="DI28" s="0" t="n">
        <f aca="false">IF(W$9=0,0,(SIN(W$12)*COS($E28)+SIN($E28)*COS(W$12))/SIN($E28)*W$9)</f>
        <v>0</v>
      </c>
      <c r="DJ28" s="0" t="n">
        <f aca="false">IF(X$9=0,0,(SIN(X$12)*COS($E28)+SIN($E28)*COS(X$12))/SIN($E28)*X$9)</f>
        <v>0</v>
      </c>
      <c r="DK28" s="0" t="n">
        <f aca="false">IF(Y$9=0,0,(SIN(Y$12)*COS($E28)+SIN($E28)*COS(Y$12))/SIN($E28)*Y$9)</f>
        <v>0</v>
      </c>
      <c r="DL28" s="0" t="n">
        <f aca="false">IF(Z$9=0,0,(SIN(Z$12)*COS($E28)+SIN($E28)*COS(Z$12))/SIN($E28)*Z$9)</f>
        <v>0</v>
      </c>
      <c r="DM28" s="0" t="n">
        <f aca="false">IF(AA$9=0,0,(SIN(AA$12)*COS($E28)+SIN($E28)*COS(AA$12))/SIN($E28)*AA$9)</f>
        <v>0</v>
      </c>
      <c r="DN28" s="0" t="n">
        <f aca="false">IF(AB$9=0,0,(SIN(AB$12)*COS($E28)+SIN($E28)*COS(AB$12))/SIN($E28)*AB$9)</f>
        <v>0</v>
      </c>
      <c r="DO28" s="0" t="n">
        <f aca="false">IF(AC$9=0,0,(SIN(AC$12)*COS($E28)+SIN($E28)*COS(AC$12))/SIN($E28)*AC$9)</f>
        <v>0</v>
      </c>
      <c r="DP28" s="0" t="n">
        <f aca="false">IF(AD$9=0,0,(SIN(AD$12)*COS($E28)+SIN($E28)*COS(AD$12))/SIN($E28)*AD$9)</f>
        <v>0</v>
      </c>
      <c r="DQ28" s="0" t="n">
        <f aca="false">IF(AE$9=0,0,(SIN(AE$12)*COS($E28)+SIN($E28)*COS(AE$12))/SIN($E28)*AE$9)</f>
        <v>0</v>
      </c>
      <c r="DR28" s="0" t="n">
        <f aca="false">IF(AF$9=0,0,(SIN(AF$12)*COS($E28)+SIN($E28)*COS(AF$12))/SIN($E28)*AF$9)</f>
        <v>0</v>
      </c>
      <c r="DS28" s="0" t="n">
        <f aca="false">IF(AG$9=0,0,(SIN(AG$12)*COS($E28)+SIN($E28)*COS(AG$12))/SIN($E28)*AG$9)</f>
        <v>0</v>
      </c>
      <c r="DT28" s="0" t="n">
        <f aca="false">IF(AH$9=0,0,(SIN(AH$12)*COS($E28)+SIN($E28)*COS(AH$12))/SIN($E28)*AH$9)</f>
        <v>0</v>
      </c>
      <c r="DU28" s="0" t="n">
        <f aca="false">IF(AI$9=0,0,(SIN(AI$12)*COS($E28)+SIN($E28)*COS(AI$12))/SIN($E28)*AI$9)</f>
        <v>0</v>
      </c>
      <c r="DV28" s="0" t="n">
        <f aca="false">IF(AJ$9=0,0,(SIN(AJ$12)*COS($E28)+SIN($E28)*COS(AJ$12))/SIN($E28)*AJ$9)</f>
        <v>0</v>
      </c>
      <c r="DW28" s="0" t="n">
        <f aca="false">IF(AK$9=0,0,(SIN(AK$12)*COS($E28)+SIN($E28)*COS(AK$12))/SIN($E28)*AK$9)</f>
        <v>0</v>
      </c>
      <c r="DX28" s="0" t="n">
        <f aca="false">IF(AL$9=0,0,(SIN(AL$12)*COS($E28)+SIN($E28)*COS(AL$12))/SIN($E28)*AL$9)</f>
        <v>0</v>
      </c>
      <c r="DY28" s="0" t="n">
        <f aca="false">IF(AM$9=0,0,(SIN(AM$12)*COS($E28)+SIN($E28)*COS(AM$12))/SIN($E28)*AM$9)</f>
        <v>0</v>
      </c>
      <c r="DZ28" s="0" t="n">
        <f aca="false">IF(AN$9=0,0,(SIN(AN$12)*COS($E28)+SIN($E28)*COS(AN$12))/SIN($E28)*AN$9)</f>
        <v>0</v>
      </c>
      <c r="EA28" s="0" t="n">
        <f aca="false">IF(AO$9=0,0,(SIN(AO$12)*COS($E28)+SIN($E28)*COS(AO$12))/SIN($E28)*AO$9)</f>
        <v>0</v>
      </c>
      <c r="EB28" s="0" t="n">
        <f aca="false">IF(AP$9=0,0,(SIN(AP$12)*COS($E28)+SIN($E28)*COS(AP$12))/SIN($E28)*AP$9)</f>
        <v>11.3039631748231</v>
      </c>
      <c r="EC28" s="0" t="n">
        <f aca="false">IF(AQ$9=0,0,(SIN(AQ$12)*COS($E28)+SIN($E28)*COS(AQ$12))/SIN($E28)*AQ$9)</f>
        <v>13.1055826171988</v>
      </c>
      <c r="ED28" s="0" t="n">
        <f aca="false">IF(AR$9=0,0,(SIN(AR$12)*COS($E28)+SIN($E28)*COS(AR$12))/SIN($E28)*AR$9)</f>
        <v>14.9465885345752</v>
      </c>
      <c r="EE28" s="0" t="n">
        <f aca="false">IF(AS$9=0,0,(SIN(AS$12)*COS($E28)+SIN($E28)*COS(AS$12))/SIN($E28)*AS$9)</f>
        <v>16.8254088789968</v>
      </c>
      <c r="EF28" s="0" t="n">
        <f aca="false">IF(AT$9=0,0,(SIN(AT$12)*COS($E28)+SIN($E28)*COS(AT$12))/SIN($E28)*AT$9)</f>
        <v>18.7404471783769</v>
      </c>
      <c r="EG28" s="0" t="n">
        <f aca="false">IF(AU$9=0,0,(SIN(AU$12)*COS($E28)+SIN($E28)*COS(AU$12))/SIN($E28)*AU$9)</f>
        <v>20.6900833347682</v>
      </c>
      <c r="EH28" s="0" t="n">
        <f aca="false">IF(AV$9=0,0,(SIN(AV$12)*COS($E28)+SIN($E28)*COS(AV$12))/SIN($E28)*AV$9)</f>
        <v>21.2290959116742</v>
      </c>
      <c r="EI28" s="0" t="n">
        <f aca="false">IF(AW$9=0,0,(SIN(AW$12)*COS($E28)+SIN($E28)*COS(AW$12))/SIN($E28)*AW$9)</f>
        <v>21.7683524322386</v>
      </c>
      <c r="EJ28" s="0" t="n">
        <f aca="false">IF(AX$9=0,0,(SIN(AX$12)*COS($E28)+SIN($E28)*COS(AX$12))/SIN($E28)*AX$9)</f>
        <v>22.3075001885876</v>
      </c>
      <c r="EK28" s="0" t="n">
        <f aca="false">IF(AY$9=0,0,(SIN(AY$12)*COS($E28)+SIN($E28)*COS(AY$12))/SIN($E28)*AY$9)</f>
        <v>22.8461845192874</v>
      </c>
      <c r="EL28" s="0" t="n">
        <f aca="false">IF(AZ$9=0,0,(SIN(AZ$12)*COS($E28)+SIN($E28)*COS(AZ$12))/SIN($E28)*AZ$9)</f>
        <v>23.3840489753844</v>
      </c>
      <c r="EM28" s="0" t="n">
        <f aca="false">IF(BA$9=0,0,(SIN(BA$12)*COS($E28)+SIN($E28)*COS(BA$12))/SIN($E28)*BA$9)</f>
        <v>23.8328106220023</v>
      </c>
      <c r="EN28" s="0" t="n">
        <f aca="false">IF(BB$9=0,0,(SIN(BB$12)*COS($E28)+SIN($E28)*COS(BB$12))/SIN($E28)*BB$9)</f>
        <v>24.2784978519677</v>
      </c>
      <c r="EO28" s="0" t="n">
        <f aca="false">IF(BC$9=0,0,(SIN(BC$12)*COS($E28)+SIN($E28)*COS(BC$12))/SIN($E28)*BC$9)</f>
        <v>24.7260917821331</v>
      </c>
      <c r="EP28" s="0" t="n">
        <f aca="false">IF(BD$9=0,0,(SIN(BD$12)*COS($E28)+SIN($E28)*COS(BD$12))/SIN($E28)*BD$9)</f>
        <v>25.2218387165048</v>
      </c>
      <c r="EQ28" s="0" t="n">
        <f aca="false">IF(BE$9=0,0,(SIN(BE$12)*COS($E28)+SIN($E28)*COS(BE$12))/SIN($E28)*BE$9)</f>
        <v>25.7145384034578</v>
      </c>
      <c r="ER28" s="0" t="n">
        <f aca="false">IF(BF$9=0,0,(SIN(BF$12)*COS($E28)+SIN($E28)*COS(BF$12))/SIN($E28)*BF$9)</f>
        <v>26.2038583473809</v>
      </c>
      <c r="ES28" s="0" t="n">
        <f aca="false">IF(BG$9=0,0,(SIN(BG$12)*COS($E28)+SIN($E28)*COS(BG$12))/SIN($E28)*BG$9)</f>
        <v>26.6894657256912</v>
      </c>
      <c r="ET28" s="0" t="n">
        <f aca="false">IF(BH$9=0,0,(SIN(BH$12)*COS($E28)+SIN($E28)*COS(BH$12))/SIN($E28)*BH$9)</f>
        <v>27.1710275461937</v>
      </c>
      <c r="EU28" s="0" t="n">
        <f aca="false">IF(BI$9=0,0,(SIN(BI$12)*COS($E28)+SIN($E28)*COS(BI$12))/SIN($E28)*BI$9)</f>
        <v>27.6482108048886</v>
      </c>
      <c r="EV28" s="0" t="n">
        <f aca="false">IF(BJ$9=0,0,(SIN(BJ$12)*COS($E28)+SIN($E28)*COS(BJ$12))/SIN($E28)*BJ$9)</f>
        <v>28.1206826441609</v>
      </c>
      <c r="EW28" s="0" t="n">
        <f aca="false">IF(BK$9=0,0,(SIN(BK$12)*COS($E28)+SIN($E28)*COS(BK$12))/SIN($E28)*BK$9)</f>
        <v>28.5881105112874</v>
      </c>
      <c r="EX28" s="0" t="n">
        <f aca="false">IF(BL$9=0,0,(SIN(BL$12)*COS($E28)+SIN($E28)*COS(BL$12))/SIN($E28)*BL$9)</f>
        <v>29.0501623171947</v>
      </c>
      <c r="EY28" s="0" t="n">
        <f aca="false">IF(BM$9=0,0,(SIN(BM$12)*COS($E28)+SIN($E28)*COS(BM$12))/SIN($E28)*BM$9)</f>
        <v>29.5065065954038</v>
      </c>
      <c r="EZ28" s="0" t="n">
        <f aca="false">IF(BN$9=0,0,(SIN(BN$12)*COS($E28)+SIN($E28)*COS(BN$12))/SIN($E28)*BN$9)</f>
        <v>29.9568126610924</v>
      </c>
      <c r="FA28" s="0" t="n">
        <f aca="false">IF(BO$9=0,0,(SIN(BO$12)*COS($E28)+SIN($E28)*COS(BO$12))/SIN($E28)*BO$9)</f>
        <v>30.4007507702126</v>
      </c>
      <c r="FB28" s="0" t="n">
        <f aca="false">IF(BP$9=0,0,(SIN(BP$12)*COS($E28)+SIN($E28)*COS(BP$12))/SIN($E28)*BP$9)</f>
        <v>32.4767707405338</v>
      </c>
      <c r="FC28" s="0" t="n">
        <f aca="false">IF(BQ$9=0,0,(SIN(BQ$12)*COS($E28)+SIN($E28)*COS(BQ$12))/SIN($E28)*BQ$9)</f>
        <v>34.5574260392586</v>
      </c>
      <c r="FD28" s="0" t="n">
        <f aca="false">IF(BR$9=0,0,(SIN(BR$12)*COS($E28)+SIN($E28)*COS(BR$12))/SIN($E28)*BR$9)</f>
        <v>36.6408878082066</v>
      </c>
      <c r="FE28" s="0" t="n">
        <f aca="false">IF(BS$9=0,0,(SIN(BS$12)*COS($E28)+SIN($E28)*COS(BS$12))/SIN($E28)*BS$9)</f>
        <v>38.7253222729597</v>
      </c>
      <c r="FF28" s="0" t="n">
        <f aca="false">IF(BT$9=0,0,(SIN(BT$12)*COS($E28)+SIN($E28)*COS(BT$12))/SIN($E28)*BT$9)</f>
        <v>40.8088916667143</v>
      </c>
      <c r="FG28" s="0" t="n">
        <f aca="false">IF(BU$9=0,0,(SIN(BU$12)*COS($E28)+SIN($E28)*COS(BU$12))/SIN($E28)*BU$9)</f>
        <v>42.8047736084946</v>
      </c>
      <c r="FH28" s="0" t="n">
        <f aca="false">IF(BV$9=0,0,(SIN(BV$12)*COS($E28)+SIN($E28)*COS(BV$12))/SIN($E28)*BV$9)</f>
        <v>44.7957683498927</v>
      </c>
      <c r="FI28" s="0" t="n">
        <f aca="false">IF(BW$9=0,0,(SIN(BW$12)*COS($E28)+SIN($E28)*COS(BW$12))/SIN($E28)*BW$9)</f>
        <v>46.7801095247086</v>
      </c>
      <c r="FJ28" s="0" t="n">
        <f aca="false">IF(BX$9=0,0,(SIN(BX$12)*COS($E28)+SIN($E28)*COS(BX$12))/SIN($E28)*BX$9)</f>
        <v>48.7560306637562</v>
      </c>
      <c r="FK28" s="0" t="n">
        <f aca="false">IF(BY$9=0,0,(SIN(BY$12)*COS($E28)+SIN($E28)*COS(BY$12))/SIN($E28)*BY$9)</f>
        <v>50.7217660869093</v>
      </c>
      <c r="FL28" s="0" t="n">
        <f aca="false">IF(BZ$9=0,0,(SIN(BZ$12)*COS($E28)+SIN($E28)*COS(BZ$12))/SIN($E28)*BZ$9)</f>
        <v>51.1230076895847</v>
      </c>
      <c r="FM28" s="0" t="n">
        <f aca="false">IF(CA$9=0,0,(SIN(CA$12)*COS($E28)+SIN($E28)*COS(CA$12))/SIN($E28)*CA$9)</f>
        <v>51.5091186720241</v>
      </c>
      <c r="FN28" s="0" t="n">
        <f aca="false">IF(CB$9=0,0,(SIN(CB$12)*COS($E28)+SIN($E28)*COS(CB$12))/SIN($E28)*CB$9)</f>
        <v>51.8797604831692</v>
      </c>
      <c r="FO28" s="0" t="n">
        <f aca="false">IF(CC$9=0,0,(SIN(CC$12)*COS($E28)+SIN($E28)*COS(CC$12))/SIN($E28)*CC$9)</f>
        <v>52.2345992167005</v>
      </c>
      <c r="FP28" s="0" t="n">
        <f aca="false">IF(CD$9=0,0,(SIN(CD$12)*COS($E28)+SIN($E28)*COS(CD$12))/SIN($E28)*CD$9)</f>
        <v>52.5733057800694</v>
      </c>
      <c r="FQ28" s="0" t="n">
        <f aca="false">IF(CE$9=0,0,(SIN(CE$12)*COS($E28)+SIN($E28)*COS(CE$12))/SIN($E28)*CE$9)</f>
        <v>52.8593262291434</v>
      </c>
      <c r="FR28" s="0" t="n">
        <f aca="false">IF(CF$9=0,0,(SIN(CF$12)*COS($E28)+SIN($E28)*COS(CF$12))/SIN($E28)*CF$9)</f>
        <v>53.1286487435933</v>
      </c>
      <c r="FS28" s="0" t="n">
        <f aca="false">IF(CG$9=0,0,(SIN(CG$12)*COS($E28)+SIN($E28)*COS(CG$12))/SIN($E28)*CG$9)</f>
        <v>53.3809927439002</v>
      </c>
      <c r="FT28" s="0" t="n">
        <f aca="false">IF(CH$9=0,0,(SIN(CH$12)*COS($E28)+SIN($E28)*COS(CH$12))/SIN($E28)*CH$9)</f>
        <v>53.6160830645332</v>
      </c>
      <c r="FU28" s="0" t="n">
        <f aca="false">IF(CI$9=0,0,(SIN(CI$12)*COS($E28)+SIN($E28)*COS(CI$12))/SIN($E28)*CI$9)</f>
        <v>53.8336500981723</v>
      </c>
      <c r="FV28" s="0" t="n">
        <f aca="false">IF(CJ$9=0,0,(SIN(CJ$12)*COS($E28)+SIN($E28)*COS(CJ$12))/SIN($E28)*CJ$9)</f>
        <v>53.8897240074578</v>
      </c>
      <c r="FW28" s="0" t="n">
        <f aca="false">IF(CK$9=0,0,(SIN(CK$12)*COS($E28)+SIN($E28)*COS(CK$12))/SIN($E28)*CK$9)</f>
        <v>53.9285013887079</v>
      </c>
      <c r="FX28" s="0" t="n">
        <f aca="false">IF(CL$9=0,0,(SIN(CL$12)*COS($E28)+SIN($E28)*COS(CL$12))/SIN($E28)*CL$9)</f>
        <v>53.9498611369541</v>
      </c>
      <c r="FY28" s="0" t="n">
        <f aca="false">IF(CM$9=0,0,(SIN(CM$12)*COS($E28)+SIN($E28)*COS(CM$12))/SIN($E28)*CM$9)</f>
        <v>53.9536877545207</v>
      </c>
      <c r="FZ28" s="0" t="n">
        <f aca="false">IF(CN$9=0,0,(SIN(CN$12)*COS($E28)+SIN($E28)*COS(CN$12))/SIN($E28)*CN$9)</f>
        <v>53.9398714194054</v>
      </c>
      <c r="GA28" s="0" t="n">
        <f aca="false">IF(CO$9=0,0,(SIN(CO$12)*COS($E28)+SIN($E28)*COS(CO$12))/SIN($E28)*CO$9)</f>
        <v>53.6255103702472</v>
      </c>
      <c r="GB28" s="0" t="n">
        <f aca="false">IF(CP$9=0,0,(SIN(CP$12)*COS($E28)+SIN($E28)*COS(CP$12))/SIN($E28)*CP$9)</f>
        <v>53.2956690586298</v>
      </c>
      <c r="GC28" s="0" t="n">
        <f aca="false">IF(CQ$9=0,0,(SIN(CQ$12)*COS($E28)+SIN($E28)*COS(CQ$12))/SIN($E28)*CQ$9)</f>
        <v>52.9505124295192</v>
      </c>
    </row>
    <row r="29" customFormat="false" ht="12.8" hidden="true" customHeight="false" outlineLevel="0" collapsed="false">
      <c r="A29" s="0" t="n">
        <f aca="false">MAX($F29:$CQ29)</f>
        <v>0</v>
      </c>
      <c r="B29" s="91" t="n">
        <f aca="false">IF(ISNA(INDEX(vmg!$B$6:$B$151,MATCH($C29,vmg!$F$6:$F$151,0))),IF(ISNA(INDEX(vmg!$B$6:$B$151,MATCH($C29,vmg!$D$6:$D$151,0))),0,INDEX(vmg!$B$6:$B$151,MATCH($C29,vmg!$D$6:$D$151,0))),INDEX(vmg!$B$6:$B$151,MATCH($C29,vmg!$F$6:$F$151,0)))</f>
        <v>0</v>
      </c>
      <c r="C29" s="2" t="n">
        <f aca="false">MOD(Best +D29,360)</f>
        <v>31</v>
      </c>
      <c r="D29" s="2" t="n">
        <f aca="false">D28+1</f>
        <v>17</v>
      </c>
      <c r="E29" s="1" t="n">
        <f aca="false">D29*PI()/180</f>
        <v>0.296705972839036</v>
      </c>
      <c r="F29" s="13" t="n">
        <f aca="false">IF(OR(F119=0,CR29=0),0,F119*CR29/(F119+CR29))</f>
        <v>0</v>
      </c>
      <c r="G29" s="13" t="n">
        <f aca="false">IF(OR(G119=0,CS29=0),0,G119*CS29/(G119+CS29))</f>
        <v>0</v>
      </c>
      <c r="H29" s="13" t="n">
        <f aca="false">IF(OR(H119=0,CT29=0),0,H119*CT29/(H119+CT29))</f>
        <v>0</v>
      </c>
      <c r="I29" s="13" t="n">
        <f aca="false">IF(OR(I119=0,CU29=0),0,I119*CU29/(I119+CU29))</f>
        <v>0</v>
      </c>
      <c r="J29" s="13" t="n">
        <f aca="false">IF(OR(J119=0,CV29=0),0,J119*CV29/(J119+CV29))</f>
        <v>0</v>
      </c>
      <c r="K29" s="13" t="n">
        <f aca="false">IF(OR(K119=0,CW29=0),0,K119*CW29/(K119+CW29))</f>
        <v>0</v>
      </c>
      <c r="L29" s="13" t="n">
        <f aca="false">IF(OR(L119=0,CX29=0),0,L119*CX29/(L119+CX29))</f>
        <v>0</v>
      </c>
      <c r="M29" s="13" t="n">
        <f aca="false">IF(OR(M119=0,CY29=0),0,M119*CY29/(M119+CY29))</f>
        <v>0</v>
      </c>
      <c r="N29" s="13" t="n">
        <f aca="false">IF(OR(N119=0,CZ29=0),0,N119*CZ29/(N119+CZ29))</f>
        <v>0</v>
      </c>
      <c r="O29" s="13" t="n">
        <f aca="false">IF(OR(O119=0,DA29=0),0,O119*DA29/(O119+DA29))</f>
        <v>0</v>
      </c>
      <c r="P29" s="13" t="n">
        <f aca="false">IF(OR(P119=0,DB29=0),0,P119*DB29/(P119+DB29))</f>
        <v>0</v>
      </c>
      <c r="Q29" s="13" t="n">
        <f aca="false">IF(OR(Q119=0,DC29=0),0,Q119*DC29/(Q119+DC29))</f>
        <v>0</v>
      </c>
      <c r="R29" s="13" t="n">
        <f aca="false">IF(OR(R119=0,DD29=0),0,R119*DD29/(R119+DD29))</f>
        <v>0</v>
      </c>
      <c r="S29" s="13" t="n">
        <f aca="false">IF(OR(S119=0,DE29=0),0,S119*DE29/(S119+DE29))</f>
        <v>0</v>
      </c>
      <c r="T29" s="13" t="n">
        <f aca="false">IF(OR(T119=0,DF29=0),0,T119*DF29/(T119+DF29))</f>
        <v>0</v>
      </c>
      <c r="U29" s="13" t="n">
        <f aca="false">IF(OR(U119=0,DG29=0),0,U119*DG29/(U119+DG29))</f>
        <v>0</v>
      </c>
      <c r="V29" s="13" t="n">
        <f aca="false">IF(OR(V119=0,DH29=0),0,V119*DH29/(V119+DH29))</f>
        <v>0</v>
      </c>
      <c r="W29" s="13" t="n">
        <f aca="false">IF(OR(W119=0,DI29=0),0,W119*DI29/(W119+DI29))</f>
        <v>0</v>
      </c>
      <c r="X29" s="13" t="n">
        <f aca="false">IF(OR(X119=0,DJ29=0),0,X119*DJ29/(X119+DJ29))</f>
        <v>0</v>
      </c>
      <c r="Y29" s="13" t="n">
        <f aca="false">IF(OR(Y119=0,DK29=0),0,Y119*DK29/(Y119+DK29))</f>
        <v>0</v>
      </c>
      <c r="Z29" s="13" t="n">
        <f aca="false">IF(OR(Z119=0,DL29=0),0,Z119*DL29/(Z119+DL29))</f>
        <v>0</v>
      </c>
      <c r="AA29" s="13" t="n">
        <f aca="false">IF(OR(AA119=0,DM29=0),0,AA119*DM29/(AA119+DM29))</f>
        <v>0</v>
      </c>
      <c r="AB29" s="13" t="n">
        <f aca="false">IF(OR(AB119=0,DN29=0),0,AB119*DN29/(AB119+DN29))</f>
        <v>0</v>
      </c>
      <c r="AC29" s="13" t="n">
        <f aca="false">IF(OR(AC119=0,DO29=0),0,AC119*DO29/(AC119+DO29))</f>
        <v>0</v>
      </c>
      <c r="AD29" s="13" t="n">
        <f aca="false">IF(OR(AD119=0,DP29=0),0,AD119*DP29/(AD119+DP29))</f>
        <v>0</v>
      </c>
      <c r="AE29" s="13" t="n">
        <f aca="false">IF(OR(AE119=0,DQ29=0),0,AE119*DQ29/(AE119+DQ29))</f>
        <v>0</v>
      </c>
      <c r="AF29" s="13" t="n">
        <f aca="false">IF(OR(AF119=0,DR29=0),0,AF119*DR29/(AF119+DR29))</f>
        <v>0</v>
      </c>
      <c r="AG29" s="13" t="n">
        <f aca="false">IF(OR(AG119=0,DS29=0),0,AG119*DS29/(AG119+DS29))</f>
        <v>0</v>
      </c>
      <c r="AH29" s="13" t="n">
        <f aca="false">IF(OR(AH119=0,DT29=0),0,AH119*DT29/(AH119+DT29))</f>
        <v>0</v>
      </c>
      <c r="AI29" s="13" t="n">
        <f aca="false">IF(OR(AI119=0,DU29=0),0,AI119*DU29/(AI119+DU29))</f>
        <v>0</v>
      </c>
      <c r="AJ29" s="13" t="n">
        <f aca="false">IF(OR(AJ119=0,DV29=0),0,AJ119*DV29/(AJ119+DV29))</f>
        <v>0</v>
      </c>
      <c r="AK29" s="13" t="n">
        <f aca="false">IF(OR(AK119=0,DW29=0),0,AK119*DW29/(AK119+DW29))</f>
        <v>0</v>
      </c>
      <c r="AL29" s="13" t="n">
        <f aca="false">IF(OR(AL119=0,DX29=0),0,AL119*DX29/(AL119+DX29))</f>
        <v>0</v>
      </c>
      <c r="AM29" s="13" t="n">
        <f aca="false">IF(OR(AM119=0,DY29=0),0,AM119*DY29/(AM119+DY29))</f>
        <v>0</v>
      </c>
      <c r="AN29" s="13" t="n">
        <f aca="false">IF(OR(AN119=0,DZ29=0),0,AN119*DZ29/(AN119+DZ29))</f>
        <v>0</v>
      </c>
      <c r="AO29" s="13" t="n">
        <f aca="false">IF(OR(AO119=0,EA29=0),0,AO119*EA29/(AO119+EA29))</f>
        <v>0</v>
      </c>
      <c r="AP29" s="13" t="n">
        <f aca="false">IF(OR(AP119=0,EB29=0),0,AP119*EB29/(AP119+EB29))</f>
        <v>0</v>
      </c>
      <c r="AQ29" s="13" t="n">
        <f aca="false">IF(OR(AQ119=0,EC29=0),0,AQ119*EC29/(AQ119+EC29))</f>
        <v>0</v>
      </c>
      <c r="AR29" s="13" t="n">
        <f aca="false">IF(OR(AR119=0,ED29=0),0,AR119*ED29/(AR119+ED29))</f>
        <v>0</v>
      </c>
      <c r="AS29" s="13" t="n">
        <f aca="false">IF(OR(AS119=0,EE29=0),0,AS119*EE29/(AS119+EE29))</f>
        <v>0</v>
      </c>
      <c r="AT29" s="13" t="n">
        <f aca="false">IF(OR(AT119=0,EF29=0),0,AT119*EF29/(AT119+EF29))</f>
        <v>0</v>
      </c>
      <c r="AU29" s="13" t="n">
        <f aca="false">IF(OR(AU119=0,EG29=0),0,AU119*EG29/(AU119+EG29))</f>
        <v>0</v>
      </c>
      <c r="AV29" s="13" t="n">
        <f aca="false">IF(OR(AV119=0,EH29=0),0,AV119*EH29/(AV119+EH29))</f>
        <v>0</v>
      </c>
      <c r="AW29" s="13" t="n">
        <f aca="false">IF(OR(AW119=0,EI29=0),0,AW119*EI29/(AW119+EI29))</f>
        <v>0</v>
      </c>
      <c r="AX29" s="13" t="n">
        <f aca="false">IF(OR(AX119=0,EJ29=0),0,AX119*EJ29/(AX119+EJ29))</f>
        <v>0</v>
      </c>
      <c r="AY29" s="13" t="n">
        <f aca="false">IF(OR(AY119=0,EK29=0),0,AY119*EK29/(AY119+EK29))</f>
        <v>0</v>
      </c>
      <c r="AZ29" s="13" t="n">
        <f aca="false">IF(OR(AZ119=0,EL29=0),0,AZ119*EL29/(AZ119+EL29))</f>
        <v>0</v>
      </c>
      <c r="BA29" s="13" t="n">
        <f aca="false">IF(OR(BA119=0,EM29=0),0,BA119*EM29/(BA119+EM29))</f>
        <v>0</v>
      </c>
      <c r="BB29" s="13" t="n">
        <f aca="false">IF(OR(BB119=0,EN29=0),0,BB119*EN29/(BB119+EN29))</f>
        <v>0</v>
      </c>
      <c r="BC29" s="13" t="n">
        <f aca="false">IF(OR(BC119=0,EO29=0),0,BC119*EO29/(BC119+EO29))</f>
        <v>0</v>
      </c>
      <c r="BD29" s="13" t="n">
        <f aca="false">IF(OR(BD119=0,EP29=0),0,BD119*EP29/(BD119+EP29))</f>
        <v>0</v>
      </c>
      <c r="BE29" s="13" t="n">
        <f aca="false">IF(OR(BE119=0,EQ29=0),0,BE119*EQ29/(BE119+EQ29))</f>
        <v>0</v>
      </c>
      <c r="BF29" s="13" t="n">
        <f aca="false">IF(OR(BF119=0,ER29=0),0,BF119*ER29/(BF119+ER29))</f>
        <v>0</v>
      </c>
      <c r="BG29" s="13" t="n">
        <f aca="false">IF(OR(BG119=0,ES29=0),0,BG119*ES29/(BG119+ES29))</f>
        <v>0</v>
      </c>
      <c r="BH29" s="13" t="n">
        <f aca="false">IF(OR(BH119=0,ET29=0),0,BH119*ET29/(BH119+ET29))</f>
        <v>0</v>
      </c>
      <c r="BI29" s="13" t="n">
        <f aca="false">IF(OR(BI119=0,EU29=0),0,BI119*EU29/(BI119+EU29))</f>
        <v>0</v>
      </c>
      <c r="BJ29" s="13" t="n">
        <f aca="false">IF(OR(BJ119=0,EV29=0),0,BJ119*EV29/(BJ119+EV29))</f>
        <v>0</v>
      </c>
      <c r="BK29" s="13" t="n">
        <f aca="false">IF(OR(BK119=0,EW29=0),0,BK119*EW29/(BK119+EW29))</f>
        <v>0</v>
      </c>
      <c r="BL29" s="13" t="n">
        <f aca="false">IF(OR(BL119=0,EX29=0),0,BL119*EX29/(BL119+EX29))</f>
        <v>0</v>
      </c>
      <c r="BM29" s="13" t="n">
        <f aca="false">IF(OR(BM119=0,EY29=0),0,BM119*EY29/(BM119+EY29))</f>
        <v>0</v>
      </c>
      <c r="BN29" s="13" t="n">
        <f aca="false">IF(OR(BN119=0,EZ29=0),0,BN119*EZ29/(BN119+EZ29))</f>
        <v>0</v>
      </c>
      <c r="BO29" s="13" t="n">
        <f aca="false">IF(OR(BO119=0,FA29=0),0,BO119*FA29/(BO119+FA29))</f>
        <v>0</v>
      </c>
      <c r="BP29" s="13" t="n">
        <f aca="false">IF(OR(BP119=0,FB29=0),0,BP119*FB29/(BP119+FB29))</f>
        <v>0</v>
      </c>
      <c r="BQ29" s="13" t="n">
        <f aca="false">IF(OR(BQ119=0,FC29=0),0,BQ119*FC29/(BQ119+FC29))</f>
        <v>0</v>
      </c>
      <c r="BR29" s="13" t="n">
        <f aca="false">IF(OR(BR119=0,FD29=0),0,BR119*FD29/(BR119+FD29))</f>
        <v>0</v>
      </c>
      <c r="BS29" s="13" t="n">
        <f aca="false">IF(OR(BS119=0,FE29=0),0,BS119*FE29/(BS119+FE29))</f>
        <v>0</v>
      </c>
      <c r="BT29" s="13" t="n">
        <f aca="false">IF(OR(BT119=0,FF29=0),0,BT119*FF29/(BT119+FF29))</f>
        <v>0</v>
      </c>
      <c r="BU29" s="13" t="n">
        <f aca="false">IF(OR(BU119=0,FG29=0),0,BU119*FG29/(BU119+FG29))</f>
        <v>0</v>
      </c>
      <c r="BV29" s="13" t="n">
        <f aca="false">IF(OR(BV119=0,FH29=0),0,BV119*FH29/(BV119+FH29))</f>
        <v>0</v>
      </c>
      <c r="BW29" s="13" t="n">
        <f aca="false">IF(OR(BW119=0,FI29=0),0,BW119*FI29/(BW119+FI29))</f>
        <v>0</v>
      </c>
      <c r="BX29" s="13" t="n">
        <f aca="false">IF(OR(BX119=0,FJ29=0),0,BX119*FJ29/(BX119+FJ29))</f>
        <v>0</v>
      </c>
      <c r="BY29" s="13" t="n">
        <f aca="false">IF(OR(BY119=0,FK29=0),0,BY119*FK29/(BY119+FK29))</f>
        <v>0</v>
      </c>
      <c r="BZ29" s="13" t="n">
        <f aca="false">IF(OR(BZ119=0,FL29=0),0,BZ119*FL29/(BZ119+FL29))</f>
        <v>0</v>
      </c>
      <c r="CA29" s="13" t="n">
        <f aca="false">IF(OR(CA119=0,FM29=0),0,CA119*FM29/(CA119+FM29))</f>
        <v>0</v>
      </c>
      <c r="CB29" s="13" t="n">
        <f aca="false">IF(OR(CB119=0,FN29=0),0,CB119*FN29/(CB119+FN29))</f>
        <v>0</v>
      </c>
      <c r="CC29" s="13" t="n">
        <f aca="false">IF(OR(CC119=0,FO29=0),0,CC119*FO29/(CC119+FO29))</f>
        <v>0</v>
      </c>
      <c r="CD29" s="13" t="n">
        <f aca="false">IF(OR(CD119=0,FP29=0),0,CD119*FP29/(CD119+FP29))</f>
        <v>0</v>
      </c>
      <c r="CE29" s="13" t="n">
        <f aca="false">IF(OR(CE119=0,FQ29=0),0,CE119*FQ29/(CE119+FQ29))</f>
        <v>0</v>
      </c>
      <c r="CF29" s="13" t="n">
        <f aca="false">IF(OR(CF119=0,FR29=0),0,CF119*FR29/(CF119+FR29))</f>
        <v>0</v>
      </c>
      <c r="CG29" s="13" t="n">
        <f aca="false">IF(OR(CG119=0,FS29=0),0,CG119*FS29/(CG119+FS29))</f>
        <v>0</v>
      </c>
      <c r="CH29" s="13" t="n">
        <f aca="false">IF(OR(CH119=0,FT29=0),0,CH119*FT29/(CH119+FT29))</f>
        <v>0</v>
      </c>
      <c r="CI29" s="13" t="n">
        <f aca="false">IF(OR(CI119=0,FU29=0),0,CI119*FU29/(CI119+FU29))</f>
        <v>0</v>
      </c>
      <c r="CJ29" s="13" t="n">
        <f aca="false">IF(OR(CJ119=0,FV29=0),0,CJ119*FV29/(CJ119+FV29))</f>
        <v>0</v>
      </c>
      <c r="CK29" s="13" t="n">
        <f aca="false">IF(OR(CK119=0,FW29=0),0,CK119*FW29/(CK119+FW29))</f>
        <v>0</v>
      </c>
      <c r="CL29" s="13" t="n">
        <f aca="false">IF(OR(CL119=0,FX29=0),0,CL119*FX29/(CL119+FX29))</f>
        <v>0</v>
      </c>
      <c r="CM29" s="13" t="n">
        <f aca="false">IF(OR(CM119=0,FY29=0),0,CM119*FY29/(CM119+FY29))</f>
        <v>0</v>
      </c>
      <c r="CN29" s="13" t="n">
        <f aca="false">IF(OR(CN119=0,FZ29=0),0,CN119*FZ29/(CN119+FZ29))</f>
        <v>0</v>
      </c>
      <c r="CO29" s="13" t="n">
        <f aca="false">IF(OR(CO119=0,GA29=0),0,CO119*GA29/(CO119+GA29))</f>
        <v>0</v>
      </c>
      <c r="CP29" s="13" t="n">
        <f aca="false">IF(OR(CP119=0,GB29=0),0,CP119*GB29/(CP119+GB29))</f>
        <v>0</v>
      </c>
      <c r="CQ29" s="13" t="n">
        <f aca="false">IF(OR(CQ119=0,GC29=0),0,CQ119*GC29/(CQ119+GC29))</f>
        <v>0</v>
      </c>
      <c r="CR29" s="0" t="n">
        <f aca="false">IF(F$9=0,0,(SIN(F$12)*COS($E29)+SIN($E29)*COS(F$12))/SIN($E29)*F$9)</f>
        <v>0</v>
      </c>
      <c r="CS29" s="0" t="n">
        <f aca="false">IF(G$9=0,0,(SIN(G$12)*COS($E29)+SIN($E29)*COS(G$12))/SIN($E29)*G$9)</f>
        <v>0</v>
      </c>
      <c r="CT29" s="0" t="n">
        <f aca="false">IF(H$9=0,0,(SIN(H$12)*COS($E29)+SIN($E29)*COS(H$12))/SIN($E29)*H$9)</f>
        <v>0</v>
      </c>
      <c r="CU29" s="0" t="n">
        <f aca="false">IF(I$9=0,0,(SIN(I$12)*COS($E29)+SIN($E29)*COS(I$12))/SIN($E29)*I$9)</f>
        <v>0</v>
      </c>
      <c r="CV29" s="0" t="n">
        <f aca="false">IF(J$9=0,0,(SIN(J$12)*COS($E29)+SIN($E29)*COS(J$12))/SIN($E29)*J$9)</f>
        <v>0</v>
      </c>
      <c r="CW29" s="0" t="n">
        <f aca="false">IF(K$9=0,0,(SIN(K$12)*COS($E29)+SIN($E29)*COS(K$12))/SIN($E29)*K$9)</f>
        <v>0</v>
      </c>
      <c r="CX29" s="0" t="n">
        <f aca="false">IF(L$9=0,0,(SIN(L$12)*COS($E29)+SIN($E29)*COS(L$12))/SIN($E29)*L$9)</f>
        <v>0</v>
      </c>
      <c r="CY29" s="0" t="n">
        <f aca="false">IF(M$9=0,0,(SIN(M$12)*COS($E29)+SIN($E29)*COS(M$12))/SIN($E29)*M$9)</f>
        <v>0</v>
      </c>
      <c r="CZ29" s="0" t="n">
        <f aca="false">IF(N$9=0,0,(SIN(N$12)*COS($E29)+SIN($E29)*COS(N$12))/SIN($E29)*N$9)</f>
        <v>0</v>
      </c>
      <c r="DA29" s="0" t="n">
        <f aca="false">IF(O$9=0,0,(SIN(O$12)*COS($E29)+SIN($E29)*COS(O$12))/SIN($E29)*O$9)</f>
        <v>0</v>
      </c>
      <c r="DB29" s="0" t="n">
        <f aca="false">IF(P$9=0,0,(SIN(P$12)*COS($E29)+SIN($E29)*COS(P$12))/SIN($E29)*P$9)</f>
        <v>0</v>
      </c>
      <c r="DC29" s="0" t="n">
        <f aca="false">IF(Q$9=0,0,(SIN(Q$12)*COS($E29)+SIN($E29)*COS(Q$12))/SIN($E29)*Q$9)</f>
        <v>0</v>
      </c>
      <c r="DD29" s="0" t="n">
        <f aca="false">IF(R$9=0,0,(SIN(R$12)*COS($E29)+SIN($E29)*COS(R$12))/SIN($E29)*R$9)</f>
        <v>0</v>
      </c>
      <c r="DE29" s="0" t="n">
        <f aca="false">IF(S$9=0,0,(SIN(S$12)*COS($E29)+SIN($E29)*COS(S$12))/SIN($E29)*S$9)</f>
        <v>0</v>
      </c>
      <c r="DF29" s="0" t="n">
        <f aca="false">IF(T$9=0,0,(SIN(T$12)*COS($E29)+SIN($E29)*COS(T$12))/SIN($E29)*T$9)</f>
        <v>0</v>
      </c>
      <c r="DG29" s="0" t="n">
        <f aca="false">IF(U$9=0,0,(SIN(U$12)*COS($E29)+SIN($E29)*COS(U$12))/SIN($E29)*U$9)</f>
        <v>0</v>
      </c>
      <c r="DH29" s="0" t="n">
        <f aca="false">IF(V$9=0,0,(SIN(V$12)*COS($E29)+SIN($E29)*COS(V$12))/SIN($E29)*V$9)</f>
        <v>0</v>
      </c>
      <c r="DI29" s="0" t="n">
        <f aca="false">IF(W$9=0,0,(SIN(W$12)*COS($E29)+SIN($E29)*COS(W$12))/SIN($E29)*W$9)</f>
        <v>0</v>
      </c>
      <c r="DJ29" s="0" t="n">
        <f aca="false">IF(X$9=0,0,(SIN(X$12)*COS($E29)+SIN($E29)*COS(X$12))/SIN($E29)*X$9)</f>
        <v>0</v>
      </c>
      <c r="DK29" s="0" t="n">
        <f aca="false">IF(Y$9=0,0,(SIN(Y$12)*COS($E29)+SIN($E29)*COS(Y$12))/SIN($E29)*Y$9)</f>
        <v>0</v>
      </c>
      <c r="DL29" s="0" t="n">
        <f aca="false">IF(Z$9=0,0,(SIN(Z$12)*COS($E29)+SIN($E29)*COS(Z$12))/SIN($E29)*Z$9)</f>
        <v>0</v>
      </c>
      <c r="DM29" s="0" t="n">
        <f aca="false">IF(AA$9=0,0,(SIN(AA$12)*COS($E29)+SIN($E29)*COS(AA$12))/SIN($E29)*AA$9)</f>
        <v>0</v>
      </c>
      <c r="DN29" s="0" t="n">
        <f aca="false">IF(AB$9=0,0,(SIN(AB$12)*COS($E29)+SIN($E29)*COS(AB$12))/SIN($E29)*AB$9)</f>
        <v>0</v>
      </c>
      <c r="DO29" s="0" t="n">
        <f aca="false">IF(AC$9=0,0,(SIN(AC$12)*COS($E29)+SIN($E29)*COS(AC$12))/SIN($E29)*AC$9)</f>
        <v>0</v>
      </c>
      <c r="DP29" s="0" t="n">
        <f aca="false">IF(AD$9=0,0,(SIN(AD$12)*COS($E29)+SIN($E29)*COS(AD$12))/SIN($E29)*AD$9)</f>
        <v>0</v>
      </c>
      <c r="DQ29" s="0" t="n">
        <f aca="false">IF(AE$9=0,0,(SIN(AE$12)*COS($E29)+SIN($E29)*COS(AE$12))/SIN($E29)*AE$9)</f>
        <v>0</v>
      </c>
      <c r="DR29" s="0" t="n">
        <f aca="false">IF(AF$9=0,0,(SIN(AF$12)*COS($E29)+SIN($E29)*COS(AF$12))/SIN($E29)*AF$9)</f>
        <v>0</v>
      </c>
      <c r="DS29" s="0" t="n">
        <f aca="false">IF(AG$9=0,0,(SIN(AG$12)*COS($E29)+SIN($E29)*COS(AG$12))/SIN($E29)*AG$9)</f>
        <v>0</v>
      </c>
      <c r="DT29" s="0" t="n">
        <f aca="false">IF(AH$9=0,0,(SIN(AH$12)*COS($E29)+SIN($E29)*COS(AH$12))/SIN($E29)*AH$9)</f>
        <v>0</v>
      </c>
      <c r="DU29" s="0" t="n">
        <f aca="false">IF(AI$9=0,0,(SIN(AI$12)*COS($E29)+SIN($E29)*COS(AI$12))/SIN($E29)*AI$9)</f>
        <v>0</v>
      </c>
      <c r="DV29" s="0" t="n">
        <f aca="false">IF(AJ$9=0,0,(SIN(AJ$12)*COS($E29)+SIN($E29)*COS(AJ$12))/SIN($E29)*AJ$9)</f>
        <v>0</v>
      </c>
      <c r="DW29" s="0" t="n">
        <f aca="false">IF(AK$9=0,0,(SIN(AK$12)*COS($E29)+SIN($E29)*COS(AK$12))/SIN($E29)*AK$9)</f>
        <v>0</v>
      </c>
      <c r="DX29" s="0" t="n">
        <f aca="false">IF(AL$9=0,0,(SIN(AL$12)*COS($E29)+SIN($E29)*COS(AL$12))/SIN($E29)*AL$9)</f>
        <v>0</v>
      </c>
      <c r="DY29" s="0" t="n">
        <f aca="false">IF(AM$9=0,0,(SIN(AM$12)*COS($E29)+SIN($E29)*COS(AM$12))/SIN($E29)*AM$9)</f>
        <v>0</v>
      </c>
      <c r="DZ29" s="0" t="n">
        <f aca="false">IF(AN$9=0,0,(SIN(AN$12)*COS($E29)+SIN($E29)*COS(AN$12))/SIN($E29)*AN$9)</f>
        <v>0</v>
      </c>
      <c r="EA29" s="0" t="n">
        <f aca="false">IF(AO$9=0,0,(SIN(AO$12)*COS($E29)+SIN($E29)*COS(AO$12))/SIN($E29)*AO$9)</f>
        <v>0</v>
      </c>
      <c r="EB29" s="0" t="n">
        <f aca="false">IF(AP$9=0,0,(SIN(AP$12)*COS($E29)+SIN($E29)*COS(AP$12))/SIN($E29)*AP$9)</f>
        <v>10.8006512111752</v>
      </c>
      <c r="EC29" s="0" t="n">
        <f aca="false">IF(AQ$9=0,0,(SIN(AQ$12)*COS($E29)+SIN($E29)*COS(AQ$12))/SIN($E29)*AQ$9)</f>
        <v>12.516073237754</v>
      </c>
      <c r="ED29" s="0" t="n">
        <f aca="false">IF(AR$9=0,0,(SIN(AR$12)*COS($E29)+SIN($E29)*COS(AR$12))/SIN($E29)*AR$9)</f>
        <v>14.2676250914675</v>
      </c>
      <c r="EE29" s="0" t="n">
        <f aca="false">IF(AS$9=0,0,(SIN(AS$12)*COS($E29)+SIN($E29)*COS(AS$12))/SIN($E29)*AS$9)</f>
        <v>16.0538076871315</v>
      </c>
      <c r="EF29" s="0" t="n">
        <f aca="false">IF(AT$9=0,0,(SIN(AT$12)*COS($E29)+SIN($E29)*COS(AT$12))/SIN($E29)*AT$9)</f>
        <v>17.8730995179917</v>
      </c>
      <c r="EG29" s="0" t="n">
        <f aca="false">IF(AU$9=0,0,(SIN(AU$12)*COS($E29)+SIN($E29)*COS(AU$12))/SIN($E29)*AU$9)</f>
        <v>19.7239574169204</v>
      </c>
      <c r="EH29" s="0" t="n">
        <f aca="false">IF(AV$9=0,0,(SIN(AV$12)*COS($E29)+SIN($E29)*COS(AV$12))/SIN($E29)*AV$9)</f>
        <v>20.2292297076196</v>
      </c>
      <c r="EI29" s="0" t="n">
        <f aca="false">IF(AW$9=0,0,(SIN(AW$12)*COS($E29)+SIN($E29)*COS(AW$12))/SIN($E29)*AW$9)</f>
        <v>20.7344887640204</v>
      </c>
      <c r="EJ29" s="0" t="n">
        <f aca="false">IF(AX$9=0,0,(SIN(AX$12)*COS($E29)+SIN($E29)*COS(AX$12))/SIN($E29)*AX$9)</f>
        <v>21.2394011471754</v>
      </c>
      <c r="EK29" s="0" t="n">
        <f aca="false">IF(AY$9=0,0,(SIN(AY$12)*COS($E29)+SIN($E29)*COS(AY$12))/SIN($E29)*AY$9)</f>
        <v>21.7436317054449</v>
      </c>
      <c r="EL29" s="0" t="n">
        <f aca="false">IF(AZ$9=0,0,(SIN(AZ$12)*COS($E29)+SIN($E29)*COS(AZ$12))/SIN($E29)*AZ$9)</f>
        <v>22.2468437318287</v>
      </c>
      <c r="EM29" s="0" t="n">
        <f aca="false">IF(BA$9=0,0,(SIN(BA$12)*COS($E29)+SIN($E29)*COS(BA$12))/SIN($E29)*BA$9)</f>
        <v>22.6650822822909</v>
      </c>
      <c r="EN29" s="0" t="n">
        <f aca="false">IF(BB$9=0,0,(SIN(BB$12)*COS($E29)+SIN($E29)*COS(BB$12))/SIN($E29)*BB$9)</f>
        <v>23.0802268145591</v>
      </c>
      <c r="EO29" s="0" t="n">
        <f aca="false">IF(BC$9=0,0,(SIN(BC$12)*COS($E29)+SIN($E29)*COS(BC$12))/SIN($E29)*BC$9)</f>
        <v>23.4970133241423</v>
      </c>
      <c r="EP29" s="0" t="n">
        <f aca="false">IF(BD$9=0,0,(SIN(BD$12)*COS($E29)+SIN($E29)*COS(BD$12))/SIN($E29)*BD$9)</f>
        <v>23.9593702865882</v>
      </c>
      <c r="EQ29" s="0" t="n">
        <f aca="false">IF(BE$9=0,0,(SIN(BE$12)*COS($E29)+SIN($E29)*COS(BE$12))/SIN($E29)*BE$9)</f>
        <v>24.4186272639982</v>
      </c>
      <c r="ER29" s="0" t="n">
        <f aca="false">IF(BF$9=0,0,(SIN(BF$12)*COS($E29)+SIN($E29)*COS(BF$12))/SIN($E29)*BF$9)</f>
        <v>24.8744711096786</v>
      </c>
      <c r="ES29" s="0" t="n">
        <f aca="false">IF(BG$9=0,0,(SIN(BG$12)*COS($E29)+SIN($E29)*COS(BG$12))/SIN($E29)*BG$9)</f>
        <v>25.3265884905487</v>
      </c>
      <c r="ET29" s="0" t="n">
        <f aca="false">IF(BH$9=0,0,(SIN(BH$12)*COS($E29)+SIN($E29)*COS(BH$12))/SIN($E29)*BH$9)</f>
        <v>25.7746660357332</v>
      </c>
      <c r="EU29" s="0" t="n">
        <f aca="false">IF(BI$9=0,0,(SIN(BI$12)*COS($E29)+SIN($E29)*COS(BI$12))/SIN($E29)*BI$9)</f>
        <v>26.2183904855237</v>
      </c>
      <c r="EV29" s="0" t="n">
        <f aca="false">IF(BJ$9=0,0,(SIN(BJ$12)*COS($E29)+SIN($E29)*COS(BJ$12))/SIN($E29)*BJ$9)</f>
        <v>26.6574488406457</v>
      </c>
      <c r="EW29" s="0" t="n">
        <f aca="false">IF(BK$9=0,0,(SIN(BK$12)*COS($E29)+SIN($E29)*COS(BK$12))/SIN($E29)*BK$9)</f>
        <v>27.0915285117732</v>
      </c>
      <c r="EX29" s="0" t="n">
        <f aca="false">IF(BL$9=0,0,(SIN(BL$12)*COS($E29)+SIN($E29)*COS(BL$12))/SIN($E29)*BL$9)</f>
        <v>27.520317469224</v>
      </c>
      <c r="EY29" s="0" t="n">
        <f aca="false">IF(BM$9=0,0,(SIN(BM$12)*COS($E29)+SIN($E29)*COS(BM$12))/SIN($E29)*BM$9)</f>
        <v>27.9435043927783</v>
      </c>
      <c r="EZ29" s="0" t="n">
        <f aca="false">IF(BN$9=0,0,(SIN(BN$12)*COS($E29)+SIN($E29)*COS(BN$12))/SIN($E29)*BN$9)</f>
        <v>28.3607788215544</v>
      </c>
      <c r="FA29" s="0" t="n">
        <f aca="false">IF(BO$9=0,0,(SIN(BO$12)*COS($E29)+SIN($E29)*COS(BO$12))/SIN($E29)*BO$9)</f>
        <v>28.7718313038811</v>
      </c>
      <c r="FB29" s="0" t="n">
        <f aca="false">IF(BP$9=0,0,(SIN(BP$12)*COS($E29)+SIN($E29)*COS(BP$12))/SIN($E29)*BP$9)</f>
        <v>30.7268299646019</v>
      </c>
      <c r="FC29" s="0" t="n">
        <f aca="false">IF(BQ$9=0,0,(SIN(BQ$12)*COS($E29)+SIN($E29)*COS(BQ$12))/SIN($E29)*BQ$9)</f>
        <v>32.6850387974159</v>
      </c>
      <c r="FD29" s="0" t="n">
        <f aca="false">IF(BR$9=0,0,(SIN(BR$12)*COS($E29)+SIN($E29)*COS(BR$12))/SIN($E29)*BR$9)</f>
        <v>34.6447308153335</v>
      </c>
      <c r="FE29" s="0" t="n">
        <f aca="false">IF(BS$9=0,0,(SIN(BS$12)*COS($E29)+SIN($E29)*COS(BS$12))/SIN($E29)*BS$9)</f>
        <v>36.6041750950315</v>
      </c>
      <c r="FF29" s="0" t="n">
        <f aca="false">IF(BT$9=0,0,(SIN(BT$12)*COS($E29)+SIN($E29)*COS(BT$12))/SIN($E29)*BT$9)</f>
        <v>38.5616376495308</v>
      </c>
      <c r="FG29" s="0" t="n">
        <f aca="false">IF(BU$9=0,0,(SIN(BU$12)*COS($E29)+SIN($E29)*COS(BU$12))/SIN($E29)*BU$9)</f>
        <v>40.4351053253697</v>
      </c>
      <c r="FH29" s="0" t="n">
        <f aca="false">IF(BV$9=0,0,(SIN(BV$12)*COS($E29)+SIN($E29)*COS(BV$12))/SIN($E29)*BV$9)</f>
        <v>42.3028475563915</v>
      </c>
      <c r="FI29" s="0" t="n">
        <f aca="false">IF(BW$9=0,0,(SIN(BW$12)*COS($E29)+SIN($E29)*COS(BW$12))/SIN($E29)*BW$9)</f>
        <v>44.1631999005783</v>
      </c>
      <c r="FJ29" s="0" t="n">
        <f aca="false">IF(BX$9=0,0,(SIN(BX$12)*COS($E29)+SIN($E29)*COS(BX$12))/SIN($E29)*BX$9)</f>
        <v>46.0144984928169</v>
      </c>
      <c r="FK29" s="0" t="n">
        <f aca="false">IF(BY$9=0,0,(SIN(BY$12)*COS($E29)+SIN($E29)*COS(BY$12))/SIN($E29)*BY$9)</f>
        <v>47.8550808859421</v>
      </c>
      <c r="FL29" s="0" t="n">
        <f aca="false">IF(BZ$9=0,0,(SIN(BZ$12)*COS($E29)+SIN($E29)*COS(BZ$12))/SIN($E29)*BZ$9)</f>
        <v>48.2189359434575</v>
      </c>
      <c r="FM29" s="0" t="n">
        <f aca="false">IF(CA$9=0,0,(SIN(CA$12)*COS($E29)+SIN($E29)*COS(CA$12))/SIN($E29)*CA$9)</f>
        <v>48.5683114016324</v>
      </c>
      <c r="FN29" s="0" t="n">
        <f aca="false">IF(CB$9=0,0,(SIN(CB$12)*COS($E29)+SIN($E29)*COS(CB$12))/SIN($E29)*CB$9)</f>
        <v>48.9028924816626</v>
      </c>
      <c r="FO29" s="0" t="n">
        <f aca="false">IF(CC$9=0,0,(SIN(CC$12)*COS($E29)+SIN($E29)*COS(CC$12))/SIN($E29)*CC$9)</f>
        <v>49.2223689112547</v>
      </c>
      <c r="FP29" s="0" t="n">
        <f aca="false">IF(CD$9=0,0,(SIN(CD$12)*COS($E29)+SIN($E29)*COS(CD$12))/SIN($E29)*CD$9)</f>
        <v>49.5264350826055</v>
      </c>
      <c r="FQ29" s="0" t="n">
        <f aca="false">IF(CE$9=0,0,(SIN(CE$12)*COS($E29)+SIN($E29)*COS(CE$12))/SIN($E29)*CE$9)</f>
        <v>49.7806704896193</v>
      </c>
      <c r="FR29" s="0" t="n">
        <f aca="false">IF(CF$9=0,0,(SIN(CF$12)*COS($E29)+SIN($E29)*COS(CF$12))/SIN($E29)*CF$9)</f>
        <v>50.0189927129072</v>
      </c>
      <c r="FS29" s="0" t="n">
        <f aca="false">IF(CG$9=0,0,(SIN(CG$12)*COS($E29)+SIN($E29)*COS(CG$12))/SIN($E29)*CG$9)</f>
        <v>50.241142208065</v>
      </c>
      <c r="FT29" s="0" t="n">
        <f aca="false">IF(CH$9=0,0,(SIN(CH$12)*COS($E29)+SIN($E29)*COS(CH$12))/SIN($E29)*CH$9)</f>
        <v>50.4468646423125</v>
      </c>
      <c r="FU29" s="0" t="n">
        <f aca="false">IF(CI$9=0,0,(SIN(CI$12)*COS($E29)+SIN($E29)*COS(CI$12))/SIN($E29)*CI$9)</f>
        <v>50.6359110288253</v>
      </c>
      <c r="FV29" s="0" t="n">
        <f aca="false">IF(CJ$9=0,0,(SIN(CJ$12)*COS($E29)+SIN($E29)*COS(CJ$12))/SIN($E29)*CJ$9)</f>
        <v>50.6729100990699</v>
      </c>
      <c r="FW29" s="0" t="n">
        <f aca="false">IF(CK$9=0,0,(SIN(CK$12)*COS($E29)+SIN($E29)*COS(CK$12))/SIN($E29)*CK$9)</f>
        <v>50.6935399131362</v>
      </c>
      <c r="FX29" s="0" t="n">
        <f aca="false">IF(CL$9=0,0,(SIN(CL$12)*COS($E29)+SIN($E29)*COS(CL$12))/SIN($E29)*CL$9)</f>
        <v>50.6976914339789</v>
      </c>
      <c r="FY29" s="0" t="n">
        <f aca="false">IF(CM$9=0,0,(SIN(CM$12)*COS($E29)+SIN($E29)*COS(CM$12))/SIN($E29)*CM$9)</f>
        <v>50.6852609597441</v>
      </c>
      <c r="FZ29" s="0" t="n">
        <f aca="false">IF(CN$9=0,0,(SIN(CN$12)*COS($E29)+SIN($E29)*COS(CN$12))/SIN($E29)*CN$9)</f>
        <v>50.6561501865602</v>
      </c>
      <c r="GA29" s="0" t="n">
        <f aca="false">IF(CO$9=0,0,(SIN(CO$12)*COS($E29)+SIN($E29)*COS(CO$12))/SIN($E29)*CO$9)</f>
        <v>50.3447697907895</v>
      </c>
      <c r="GB29" s="0" t="n">
        <f aca="false">IF(CP$9=0,0,(SIN(CP$12)*COS($E29)+SIN($E29)*COS(CP$12))/SIN($E29)*CP$9)</f>
        <v>50.0189203462247</v>
      </c>
      <c r="GC29" s="0" t="n">
        <f aca="false">IF(CQ$9=0,0,(SIN(CQ$12)*COS($E29)+SIN($E29)*COS(CQ$12))/SIN($E29)*CQ$9)</f>
        <v>49.6787616277783</v>
      </c>
    </row>
    <row r="30" customFormat="false" ht="12.8" hidden="true" customHeight="false" outlineLevel="0" collapsed="false">
      <c r="A30" s="0" t="n">
        <f aca="false">MAX($F30:$CQ30)</f>
        <v>0</v>
      </c>
      <c r="B30" s="91" t="n">
        <f aca="false">IF(ISNA(INDEX(vmg!$B$6:$B$151,MATCH($C30,vmg!$F$6:$F$151,0))),IF(ISNA(INDEX(vmg!$B$6:$B$151,MATCH($C30,vmg!$D$6:$D$151,0))),0,INDEX(vmg!$B$6:$B$151,MATCH($C30,vmg!$D$6:$D$151,0))),INDEX(vmg!$B$6:$B$151,MATCH($C30,vmg!$F$6:$F$151,0)))</f>
        <v>0</v>
      </c>
      <c r="C30" s="2" t="n">
        <f aca="false">MOD(Best +D30,360)</f>
        <v>32</v>
      </c>
      <c r="D30" s="2" t="n">
        <f aca="false">D29+1</f>
        <v>18</v>
      </c>
      <c r="E30" s="1" t="n">
        <f aca="false">D30*PI()/180</f>
        <v>0.314159265358979</v>
      </c>
      <c r="F30" s="13" t="n">
        <f aca="false">IF(OR(F120=0,CR30=0),0,F120*CR30/(F120+CR30))</f>
        <v>0</v>
      </c>
      <c r="G30" s="13" t="n">
        <f aca="false">IF(OR(G120=0,CS30=0),0,G120*CS30/(G120+CS30))</f>
        <v>0</v>
      </c>
      <c r="H30" s="13" t="n">
        <f aca="false">IF(OR(H120=0,CT30=0),0,H120*CT30/(H120+CT30))</f>
        <v>0</v>
      </c>
      <c r="I30" s="13" t="n">
        <f aca="false">IF(OR(I120=0,CU30=0),0,I120*CU30/(I120+CU30))</f>
        <v>0</v>
      </c>
      <c r="J30" s="13" t="n">
        <f aca="false">IF(OR(J120=0,CV30=0),0,J120*CV30/(J120+CV30))</f>
        <v>0</v>
      </c>
      <c r="K30" s="13" t="n">
        <f aca="false">IF(OR(K120=0,CW30=0),0,K120*CW30/(K120+CW30))</f>
        <v>0</v>
      </c>
      <c r="L30" s="13" t="n">
        <f aca="false">IF(OR(L120=0,CX30=0),0,L120*CX30/(L120+CX30))</f>
        <v>0</v>
      </c>
      <c r="M30" s="13" t="n">
        <f aca="false">IF(OR(M120=0,CY30=0),0,M120*CY30/(M120+CY30))</f>
        <v>0</v>
      </c>
      <c r="N30" s="13" t="n">
        <f aca="false">IF(OR(N120=0,CZ30=0),0,N120*CZ30/(N120+CZ30))</f>
        <v>0</v>
      </c>
      <c r="O30" s="13" t="n">
        <f aca="false">IF(OR(O120=0,DA30=0),0,O120*DA30/(O120+DA30))</f>
        <v>0</v>
      </c>
      <c r="P30" s="13" t="n">
        <f aca="false">IF(OR(P120=0,DB30=0),0,P120*DB30/(P120+DB30))</f>
        <v>0</v>
      </c>
      <c r="Q30" s="13" t="n">
        <f aca="false">IF(OR(Q120=0,DC30=0),0,Q120*DC30/(Q120+DC30))</f>
        <v>0</v>
      </c>
      <c r="R30" s="13" t="n">
        <f aca="false">IF(OR(R120=0,DD30=0),0,R120*DD30/(R120+DD30))</f>
        <v>0</v>
      </c>
      <c r="S30" s="13" t="n">
        <f aca="false">IF(OR(S120=0,DE30=0),0,S120*DE30/(S120+DE30))</f>
        <v>0</v>
      </c>
      <c r="T30" s="13" t="n">
        <f aca="false">IF(OR(T120=0,DF30=0),0,T120*DF30/(T120+DF30))</f>
        <v>0</v>
      </c>
      <c r="U30" s="13" t="n">
        <f aca="false">IF(OR(U120=0,DG30=0),0,U120*DG30/(U120+DG30))</f>
        <v>0</v>
      </c>
      <c r="V30" s="13" t="n">
        <f aca="false">IF(OR(V120=0,DH30=0),0,V120*DH30/(V120+DH30))</f>
        <v>0</v>
      </c>
      <c r="W30" s="13" t="n">
        <f aca="false">IF(OR(W120=0,DI30=0),0,W120*DI30/(W120+DI30))</f>
        <v>0</v>
      </c>
      <c r="X30" s="13" t="n">
        <f aca="false">IF(OR(X120=0,DJ30=0),0,X120*DJ30/(X120+DJ30))</f>
        <v>0</v>
      </c>
      <c r="Y30" s="13" t="n">
        <f aca="false">IF(OR(Y120=0,DK30=0),0,Y120*DK30/(Y120+DK30))</f>
        <v>0</v>
      </c>
      <c r="Z30" s="13" t="n">
        <f aca="false">IF(OR(Z120=0,DL30=0),0,Z120*DL30/(Z120+DL30))</f>
        <v>0</v>
      </c>
      <c r="AA30" s="13" t="n">
        <f aca="false">IF(OR(AA120=0,DM30=0),0,AA120*DM30/(AA120+DM30))</f>
        <v>0</v>
      </c>
      <c r="AB30" s="13" t="n">
        <f aca="false">IF(OR(AB120=0,DN30=0),0,AB120*DN30/(AB120+DN30))</f>
        <v>0</v>
      </c>
      <c r="AC30" s="13" t="n">
        <f aca="false">IF(OR(AC120=0,DO30=0),0,AC120*DO30/(AC120+DO30))</f>
        <v>0</v>
      </c>
      <c r="AD30" s="13" t="n">
        <f aca="false">IF(OR(AD120=0,DP30=0),0,AD120*DP30/(AD120+DP30))</f>
        <v>0</v>
      </c>
      <c r="AE30" s="13" t="n">
        <f aca="false">IF(OR(AE120=0,DQ30=0),0,AE120*DQ30/(AE120+DQ30))</f>
        <v>0</v>
      </c>
      <c r="AF30" s="13" t="n">
        <f aca="false">IF(OR(AF120=0,DR30=0),0,AF120*DR30/(AF120+DR30))</f>
        <v>0</v>
      </c>
      <c r="AG30" s="13" t="n">
        <f aca="false">IF(OR(AG120=0,DS30=0),0,AG120*DS30/(AG120+DS30))</f>
        <v>0</v>
      </c>
      <c r="AH30" s="13" t="n">
        <f aca="false">IF(OR(AH120=0,DT30=0),0,AH120*DT30/(AH120+DT30))</f>
        <v>0</v>
      </c>
      <c r="AI30" s="13" t="n">
        <f aca="false">IF(OR(AI120=0,DU30=0),0,AI120*DU30/(AI120+DU30))</f>
        <v>0</v>
      </c>
      <c r="AJ30" s="13" t="n">
        <f aca="false">IF(OR(AJ120=0,DV30=0),0,AJ120*DV30/(AJ120+DV30))</f>
        <v>0</v>
      </c>
      <c r="AK30" s="13" t="n">
        <f aca="false">IF(OR(AK120=0,DW30=0),0,AK120*DW30/(AK120+DW30))</f>
        <v>0</v>
      </c>
      <c r="AL30" s="13" t="n">
        <f aca="false">IF(OR(AL120=0,DX30=0),0,AL120*DX30/(AL120+DX30))</f>
        <v>0</v>
      </c>
      <c r="AM30" s="13" t="n">
        <f aca="false">IF(OR(AM120=0,DY30=0),0,AM120*DY30/(AM120+DY30))</f>
        <v>0</v>
      </c>
      <c r="AN30" s="13" t="n">
        <f aca="false">IF(OR(AN120=0,DZ30=0),0,AN120*DZ30/(AN120+DZ30))</f>
        <v>0</v>
      </c>
      <c r="AO30" s="13" t="n">
        <f aca="false">IF(OR(AO120=0,EA30=0),0,AO120*EA30/(AO120+EA30))</f>
        <v>0</v>
      </c>
      <c r="AP30" s="13" t="n">
        <f aca="false">IF(OR(AP120=0,EB30=0),0,AP120*EB30/(AP120+EB30))</f>
        <v>0</v>
      </c>
      <c r="AQ30" s="13" t="n">
        <f aca="false">IF(OR(AQ120=0,EC30=0),0,AQ120*EC30/(AQ120+EC30))</f>
        <v>0</v>
      </c>
      <c r="AR30" s="13" t="n">
        <f aca="false">IF(OR(AR120=0,ED30=0),0,AR120*ED30/(AR120+ED30))</f>
        <v>0</v>
      </c>
      <c r="AS30" s="13" t="n">
        <f aca="false">IF(OR(AS120=0,EE30=0),0,AS120*EE30/(AS120+EE30))</f>
        <v>0</v>
      </c>
      <c r="AT30" s="13" t="n">
        <f aca="false">IF(OR(AT120=0,EF30=0),0,AT120*EF30/(AT120+EF30))</f>
        <v>0</v>
      </c>
      <c r="AU30" s="13" t="n">
        <f aca="false">IF(OR(AU120=0,EG30=0),0,AU120*EG30/(AU120+EG30))</f>
        <v>0</v>
      </c>
      <c r="AV30" s="13" t="n">
        <f aca="false">IF(OR(AV120=0,EH30=0),0,AV120*EH30/(AV120+EH30))</f>
        <v>0</v>
      </c>
      <c r="AW30" s="13" t="n">
        <f aca="false">IF(OR(AW120=0,EI30=0),0,AW120*EI30/(AW120+EI30))</f>
        <v>0</v>
      </c>
      <c r="AX30" s="13" t="n">
        <f aca="false">IF(OR(AX120=0,EJ30=0),0,AX120*EJ30/(AX120+EJ30))</f>
        <v>0</v>
      </c>
      <c r="AY30" s="13" t="n">
        <f aca="false">IF(OR(AY120=0,EK30=0),0,AY120*EK30/(AY120+EK30))</f>
        <v>0</v>
      </c>
      <c r="AZ30" s="13" t="n">
        <f aca="false">IF(OR(AZ120=0,EL30=0),0,AZ120*EL30/(AZ120+EL30))</f>
        <v>0</v>
      </c>
      <c r="BA30" s="13" t="n">
        <f aca="false">IF(OR(BA120=0,EM30=0),0,BA120*EM30/(BA120+EM30))</f>
        <v>0</v>
      </c>
      <c r="BB30" s="13" t="n">
        <f aca="false">IF(OR(BB120=0,EN30=0),0,BB120*EN30/(BB120+EN30))</f>
        <v>0</v>
      </c>
      <c r="BC30" s="13" t="n">
        <f aca="false">IF(OR(BC120=0,EO30=0),0,BC120*EO30/(BC120+EO30))</f>
        <v>0</v>
      </c>
      <c r="BD30" s="13" t="n">
        <f aca="false">IF(OR(BD120=0,EP30=0),0,BD120*EP30/(BD120+EP30))</f>
        <v>0</v>
      </c>
      <c r="BE30" s="13" t="n">
        <f aca="false">IF(OR(BE120=0,EQ30=0),0,BE120*EQ30/(BE120+EQ30))</f>
        <v>0</v>
      </c>
      <c r="BF30" s="13" t="n">
        <f aca="false">IF(OR(BF120=0,ER30=0),0,BF120*ER30/(BF120+ER30))</f>
        <v>0</v>
      </c>
      <c r="BG30" s="13" t="n">
        <f aca="false">IF(OR(BG120=0,ES30=0),0,BG120*ES30/(BG120+ES30))</f>
        <v>0</v>
      </c>
      <c r="BH30" s="13" t="n">
        <f aca="false">IF(OR(BH120=0,ET30=0),0,BH120*ET30/(BH120+ET30))</f>
        <v>0</v>
      </c>
      <c r="BI30" s="13" t="n">
        <f aca="false">IF(OR(BI120=0,EU30=0),0,BI120*EU30/(BI120+EU30))</f>
        <v>0</v>
      </c>
      <c r="BJ30" s="13" t="n">
        <f aca="false">IF(OR(BJ120=0,EV30=0),0,BJ120*EV30/(BJ120+EV30))</f>
        <v>0</v>
      </c>
      <c r="BK30" s="13" t="n">
        <f aca="false">IF(OR(BK120=0,EW30=0),0,BK120*EW30/(BK120+EW30))</f>
        <v>0</v>
      </c>
      <c r="BL30" s="13" t="n">
        <f aca="false">IF(OR(BL120=0,EX30=0),0,BL120*EX30/(BL120+EX30))</f>
        <v>0</v>
      </c>
      <c r="BM30" s="13" t="n">
        <f aca="false">IF(OR(BM120=0,EY30=0),0,BM120*EY30/(BM120+EY30))</f>
        <v>0</v>
      </c>
      <c r="BN30" s="13" t="n">
        <f aca="false">IF(OR(BN120=0,EZ30=0),0,BN120*EZ30/(BN120+EZ30))</f>
        <v>0</v>
      </c>
      <c r="BO30" s="13" t="n">
        <f aca="false">IF(OR(BO120=0,FA30=0),0,BO120*FA30/(BO120+FA30))</f>
        <v>0</v>
      </c>
      <c r="BP30" s="13" t="n">
        <f aca="false">IF(OR(BP120=0,FB30=0),0,BP120*FB30/(BP120+FB30))</f>
        <v>0</v>
      </c>
      <c r="BQ30" s="13" t="n">
        <f aca="false">IF(OR(BQ120=0,FC30=0),0,BQ120*FC30/(BQ120+FC30))</f>
        <v>0</v>
      </c>
      <c r="BR30" s="13" t="n">
        <f aca="false">IF(OR(BR120=0,FD30=0),0,BR120*FD30/(BR120+FD30))</f>
        <v>0</v>
      </c>
      <c r="BS30" s="13" t="n">
        <f aca="false">IF(OR(BS120=0,FE30=0),0,BS120*FE30/(BS120+FE30))</f>
        <v>0</v>
      </c>
      <c r="BT30" s="13" t="n">
        <f aca="false">IF(OR(BT120=0,FF30=0),0,BT120*FF30/(BT120+FF30))</f>
        <v>0</v>
      </c>
      <c r="BU30" s="13" t="n">
        <f aca="false">IF(OR(BU120=0,FG30=0),0,BU120*FG30/(BU120+FG30))</f>
        <v>0</v>
      </c>
      <c r="BV30" s="13" t="n">
        <f aca="false">IF(OR(BV120=0,FH30=0),0,BV120*FH30/(BV120+FH30))</f>
        <v>0</v>
      </c>
      <c r="BW30" s="13" t="n">
        <f aca="false">IF(OR(BW120=0,FI30=0),0,BW120*FI30/(BW120+FI30))</f>
        <v>0</v>
      </c>
      <c r="BX30" s="13" t="n">
        <f aca="false">IF(OR(BX120=0,FJ30=0),0,BX120*FJ30/(BX120+FJ30))</f>
        <v>0</v>
      </c>
      <c r="BY30" s="13" t="n">
        <f aca="false">IF(OR(BY120=0,FK30=0),0,BY120*FK30/(BY120+FK30))</f>
        <v>0</v>
      </c>
      <c r="BZ30" s="13" t="n">
        <f aca="false">IF(OR(BZ120=0,FL30=0),0,BZ120*FL30/(BZ120+FL30))</f>
        <v>0</v>
      </c>
      <c r="CA30" s="13" t="n">
        <f aca="false">IF(OR(CA120=0,FM30=0),0,CA120*FM30/(CA120+FM30))</f>
        <v>0</v>
      </c>
      <c r="CB30" s="13" t="n">
        <f aca="false">IF(OR(CB120=0,FN30=0),0,CB120*FN30/(CB120+FN30))</f>
        <v>0</v>
      </c>
      <c r="CC30" s="13" t="n">
        <f aca="false">IF(OR(CC120=0,FO30=0),0,CC120*FO30/(CC120+FO30))</f>
        <v>0</v>
      </c>
      <c r="CD30" s="13" t="n">
        <f aca="false">IF(OR(CD120=0,FP30=0),0,CD120*FP30/(CD120+FP30))</f>
        <v>0</v>
      </c>
      <c r="CE30" s="13" t="n">
        <f aca="false">IF(OR(CE120=0,FQ30=0),0,CE120*FQ30/(CE120+FQ30))</f>
        <v>0</v>
      </c>
      <c r="CF30" s="13" t="n">
        <f aca="false">IF(OR(CF120=0,FR30=0),0,CF120*FR30/(CF120+FR30))</f>
        <v>0</v>
      </c>
      <c r="CG30" s="13" t="n">
        <f aca="false">IF(OR(CG120=0,FS30=0),0,CG120*FS30/(CG120+FS30))</f>
        <v>0</v>
      </c>
      <c r="CH30" s="13" t="n">
        <f aca="false">IF(OR(CH120=0,FT30=0),0,CH120*FT30/(CH120+FT30))</f>
        <v>0</v>
      </c>
      <c r="CI30" s="13" t="n">
        <f aca="false">IF(OR(CI120=0,FU30=0),0,CI120*FU30/(CI120+FU30))</f>
        <v>0</v>
      </c>
      <c r="CJ30" s="13" t="n">
        <f aca="false">IF(OR(CJ120=0,FV30=0),0,CJ120*FV30/(CJ120+FV30))</f>
        <v>0</v>
      </c>
      <c r="CK30" s="13" t="n">
        <f aca="false">IF(OR(CK120=0,FW30=0),0,CK120*FW30/(CK120+FW30))</f>
        <v>0</v>
      </c>
      <c r="CL30" s="13" t="n">
        <f aca="false">IF(OR(CL120=0,FX30=0),0,CL120*FX30/(CL120+FX30))</f>
        <v>0</v>
      </c>
      <c r="CM30" s="13" t="n">
        <f aca="false">IF(OR(CM120=0,FY30=0),0,CM120*FY30/(CM120+FY30))</f>
        <v>0</v>
      </c>
      <c r="CN30" s="13" t="n">
        <f aca="false">IF(OR(CN120=0,FZ30=0),0,CN120*FZ30/(CN120+FZ30))</f>
        <v>0</v>
      </c>
      <c r="CO30" s="13" t="n">
        <f aca="false">IF(OR(CO120=0,GA30=0),0,CO120*GA30/(CO120+GA30))</f>
        <v>0</v>
      </c>
      <c r="CP30" s="13" t="n">
        <f aca="false">IF(OR(CP120=0,GB30=0),0,CP120*GB30/(CP120+GB30))</f>
        <v>0</v>
      </c>
      <c r="CQ30" s="13" t="n">
        <f aca="false">IF(OR(CQ120=0,GC30=0),0,CQ120*GC30/(CQ120+GC30))</f>
        <v>0</v>
      </c>
      <c r="CR30" s="0" t="n">
        <f aca="false">IF(F$9=0,0,(SIN(F$12)*COS($E30)+SIN($E30)*COS(F$12))/SIN($E30)*F$9)</f>
        <v>0</v>
      </c>
      <c r="CS30" s="0" t="n">
        <f aca="false">IF(G$9=0,0,(SIN(G$12)*COS($E30)+SIN($E30)*COS(G$12))/SIN($E30)*G$9)</f>
        <v>0</v>
      </c>
      <c r="CT30" s="0" t="n">
        <f aca="false">IF(H$9=0,0,(SIN(H$12)*COS($E30)+SIN($E30)*COS(H$12))/SIN($E30)*H$9)</f>
        <v>0</v>
      </c>
      <c r="CU30" s="0" t="n">
        <f aca="false">IF(I$9=0,0,(SIN(I$12)*COS($E30)+SIN($E30)*COS(I$12))/SIN($E30)*I$9)</f>
        <v>0</v>
      </c>
      <c r="CV30" s="0" t="n">
        <f aca="false">IF(J$9=0,0,(SIN(J$12)*COS($E30)+SIN($E30)*COS(J$12))/SIN($E30)*J$9)</f>
        <v>0</v>
      </c>
      <c r="CW30" s="0" t="n">
        <f aca="false">IF(K$9=0,0,(SIN(K$12)*COS($E30)+SIN($E30)*COS(K$12))/SIN($E30)*K$9)</f>
        <v>0</v>
      </c>
      <c r="CX30" s="0" t="n">
        <f aca="false">IF(L$9=0,0,(SIN(L$12)*COS($E30)+SIN($E30)*COS(L$12))/SIN($E30)*L$9)</f>
        <v>0</v>
      </c>
      <c r="CY30" s="0" t="n">
        <f aca="false">IF(M$9=0,0,(SIN(M$12)*COS($E30)+SIN($E30)*COS(M$12))/SIN($E30)*M$9)</f>
        <v>0</v>
      </c>
      <c r="CZ30" s="0" t="n">
        <f aca="false">IF(N$9=0,0,(SIN(N$12)*COS($E30)+SIN($E30)*COS(N$12))/SIN($E30)*N$9)</f>
        <v>0</v>
      </c>
      <c r="DA30" s="0" t="n">
        <f aca="false">IF(O$9=0,0,(SIN(O$12)*COS($E30)+SIN($E30)*COS(O$12))/SIN($E30)*O$9)</f>
        <v>0</v>
      </c>
      <c r="DB30" s="0" t="n">
        <f aca="false">IF(P$9=0,0,(SIN(P$12)*COS($E30)+SIN($E30)*COS(P$12))/SIN($E30)*P$9)</f>
        <v>0</v>
      </c>
      <c r="DC30" s="0" t="n">
        <f aca="false">IF(Q$9=0,0,(SIN(Q$12)*COS($E30)+SIN($E30)*COS(Q$12))/SIN($E30)*Q$9)</f>
        <v>0</v>
      </c>
      <c r="DD30" s="0" t="n">
        <f aca="false">IF(R$9=0,0,(SIN(R$12)*COS($E30)+SIN($E30)*COS(R$12))/SIN($E30)*R$9)</f>
        <v>0</v>
      </c>
      <c r="DE30" s="0" t="n">
        <f aca="false">IF(S$9=0,0,(SIN(S$12)*COS($E30)+SIN($E30)*COS(S$12))/SIN($E30)*S$9)</f>
        <v>0</v>
      </c>
      <c r="DF30" s="0" t="n">
        <f aca="false">IF(T$9=0,0,(SIN(T$12)*COS($E30)+SIN($E30)*COS(T$12))/SIN($E30)*T$9)</f>
        <v>0</v>
      </c>
      <c r="DG30" s="0" t="n">
        <f aca="false">IF(U$9=0,0,(SIN(U$12)*COS($E30)+SIN($E30)*COS(U$12))/SIN($E30)*U$9)</f>
        <v>0</v>
      </c>
      <c r="DH30" s="0" t="n">
        <f aca="false">IF(V$9=0,0,(SIN(V$12)*COS($E30)+SIN($E30)*COS(V$12))/SIN($E30)*V$9)</f>
        <v>0</v>
      </c>
      <c r="DI30" s="0" t="n">
        <f aca="false">IF(W$9=0,0,(SIN(W$12)*COS($E30)+SIN($E30)*COS(W$12))/SIN($E30)*W$9)</f>
        <v>0</v>
      </c>
      <c r="DJ30" s="0" t="n">
        <f aca="false">IF(X$9=0,0,(SIN(X$12)*COS($E30)+SIN($E30)*COS(X$12))/SIN($E30)*X$9)</f>
        <v>0</v>
      </c>
      <c r="DK30" s="0" t="n">
        <f aca="false">IF(Y$9=0,0,(SIN(Y$12)*COS($E30)+SIN($E30)*COS(Y$12))/SIN($E30)*Y$9)</f>
        <v>0</v>
      </c>
      <c r="DL30" s="0" t="n">
        <f aca="false">IF(Z$9=0,0,(SIN(Z$12)*COS($E30)+SIN($E30)*COS(Z$12))/SIN($E30)*Z$9)</f>
        <v>0</v>
      </c>
      <c r="DM30" s="0" t="n">
        <f aca="false">IF(AA$9=0,0,(SIN(AA$12)*COS($E30)+SIN($E30)*COS(AA$12))/SIN($E30)*AA$9)</f>
        <v>0</v>
      </c>
      <c r="DN30" s="0" t="n">
        <f aca="false">IF(AB$9=0,0,(SIN(AB$12)*COS($E30)+SIN($E30)*COS(AB$12))/SIN($E30)*AB$9)</f>
        <v>0</v>
      </c>
      <c r="DO30" s="0" t="n">
        <f aca="false">IF(AC$9=0,0,(SIN(AC$12)*COS($E30)+SIN($E30)*COS(AC$12))/SIN($E30)*AC$9)</f>
        <v>0</v>
      </c>
      <c r="DP30" s="0" t="n">
        <f aca="false">IF(AD$9=0,0,(SIN(AD$12)*COS($E30)+SIN($E30)*COS(AD$12))/SIN($E30)*AD$9)</f>
        <v>0</v>
      </c>
      <c r="DQ30" s="0" t="n">
        <f aca="false">IF(AE$9=0,0,(SIN(AE$12)*COS($E30)+SIN($E30)*COS(AE$12))/SIN($E30)*AE$9)</f>
        <v>0</v>
      </c>
      <c r="DR30" s="0" t="n">
        <f aca="false">IF(AF$9=0,0,(SIN(AF$12)*COS($E30)+SIN($E30)*COS(AF$12))/SIN($E30)*AF$9)</f>
        <v>0</v>
      </c>
      <c r="DS30" s="0" t="n">
        <f aca="false">IF(AG$9=0,0,(SIN(AG$12)*COS($E30)+SIN($E30)*COS(AG$12))/SIN($E30)*AG$9)</f>
        <v>0</v>
      </c>
      <c r="DT30" s="0" t="n">
        <f aca="false">IF(AH$9=0,0,(SIN(AH$12)*COS($E30)+SIN($E30)*COS(AH$12))/SIN($E30)*AH$9)</f>
        <v>0</v>
      </c>
      <c r="DU30" s="0" t="n">
        <f aca="false">IF(AI$9=0,0,(SIN(AI$12)*COS($E30)+SIN($E30)*COS(AI$12))/SIN($E30)*AI$9)</f>
        <v>0</v>
      </c>
      <c r="DV30" s="0" t="n">
        <f aca="false">IF(AJ$9=0,0,(SIN(AJ$12)*COS($E30)+SIN($E30)*COS(AJ$12))/SIN($E30)*AJ$9)</f>
        <v>0</v>
      </c>
      <c r="DW30" s="0" t="n">
        <f aca="false">IF(AK$9=0,0,(SIN(AK$12)*COS($E30)+SIN($E30)*COS(AK$12))/SIN($E30)*AK$9)</f>
        <v>0</v>
      </c>
      <c r="DX30" s="0" t="n">
        <f aca="false">IF(AL$9=0,0,(SIN(AL$12)*COS($E30)+SIN($E30)*COS(AL$12))/SIN($E30)*AL$9)</f>
        <v>0</v>
      </c>
      <c r="DY30" s="0" t="n">
        <f aca="false">IF(AM$9=0,0,(SIN(AM$12)*COS($E30)+SIN($E30)*COS(AM$12))/SIN($E30)*AM$9)</f>
        <v>0</v>
      </c>
      <c r="DZ30" s="0" t="n">
        <f aca="false">IF(AN$9=0,0,(SIN(AN$12)*COS($E30)+SIN($E30)*COS(AN$12))/SIN($E30)*AN$9)</f>
        <v>0</v>
      </c>
      <c r="EA30" s="0" t="n">
        <f aca="false">IF(AO$9=0,0,(SIN(AO$12)*COS($E30)+SIN($E30)*COS(AO$12))/SIN($E30)*AO$9)</f>
        <v>0</v>
      </c>
      <c r="EB30" s="0" t="n">
        <f aca="false">IF(AP$9=0,0,(SIN(AP$12)*COS($E30)+SIN($E30)*COS(AP$12))/SIN($E30)*AP$9)</f>
        <v>10.3517063915171</v>
      </c>
      <c r="EC30" s="0" t="n">
        <f aca="false">IF(AQ$9=0,0,(SIN(AQ$12)*COS($E30)+SIN($E30)*COS(AQ$12))/SIN($E30)*AQ$9)</f>
        <v>11.990241941944</v>
      </c>
      <c r="ED30" s="0" t="n">
        <f aca="false">IF(AR$9=0,0,(SIN(AR$12)*COS($E30)+SIN($E30)*COS(AR$12))/SIN($E30)*AR$9)</f>
        <v>13.6620024507674</v>
      </c>
      <c r="EE30" s="0" t="n">
        <f aca="false">IF(AS$9=0,0,(SIN(AS$12)*COS($E30)+SIN($E30)*COS(AS$12))/SIN($E30)*AS$9)</f>
        <v>15.3655539142243</v>
      </c>
      <c r="EF30" s="0" t="n">
        <f aca="false">IF(AT$9=0,0,(SIN(AT$12)*COS($E30)+SIN($E30)*COS(AT$12))/SIN($E30)*AT$9)</f>
        <v>17.0994416932296</v>
      </c>
      <c r="EG30" s="0" t="n">
        <f aca="false">IF(AU$9=0,0,(SIN(AU$12)*COS($E30)+SIN($E30)*COS(AU$12))/SIN($E30)*AU$9)</f>
        <v>18.8621912415019</v>
      </c>
      <c r="EH30" s="0" t="n">
        <f aca="false">IF(AV$9=0,0,(SIN(AV$12)*COS($E30)+SIN($E30)*COS(AV$12))/SIN($E30)*AV$9)</f>
        <v>19.3373678305282</v>
      </c>
      <c r="EI30" s="0" t="n">
        <f aca="false">IF(AW$9=0,0,(SIN(AW$12)*COS($E30)+SIN($E30)*COS(AW$12))/SIN($E30)*AW$9)</f>
        <v>19.8123017873483</v>
      </c>
      <c r="EJ30" s="0" t="n">
        <f aca="false">IF(AX$9=0,0,(SIN(AX$12)*COS($E30)+SIN($E30)*COS(AX$12))/SIN($E30)*AX$9)</f>
        <v>20.2866768605352</v>
      </c>
      <c r="EK30" s="0" t="n">
        <f aca="false">IF(AY$9=0,0,(SIN(AY$12)*COS($E30)+SIN($E30)*COS(AY$12))/SIN($E30)*AY$9)</f>
        <v>20.7601753008195</v>
      </c>
      <c r="EL30" s="0" t="n">
        <f aca="false">IF(AZ$9=0,0,(SIN(AZ$12)*COS($E30)+SIN($E30)*COS(AZ$12))/SIN($E30)*AZ$9)</f>
        <v>21.2324780106522</v>
      </c>
      <c r="EM30" s="0" t="n">
        <f aca="false">IF(BA$9=0,0,(SIN(BA$12)*COS($E30)+SIN($E30)*COS(BA$12))/SIN($E30)*BA$9)</f>
        <v>21.6234905325503</v>
      </c>
      <c r="EN30" s="0" t="n">
        <f aca="false">IF(BB$9=0,0,(SIN(BB$12)*COS($E30)+SIN($E30)*COS(BB$12))/SIN($E30)*BB$9)</f>
        <v>22.0113915520473</v>
      </c>
      <c r="EO30" s="0" t="n">
        <f aca="false">IF(BC$9=0,0,(SIN(BC$12)*COS($E30)+SIN($E30)*COS(BC$12))/SIN($E30)*BC$9)</f>
        <v>22.4006984210172</v>
      </c>
      <c r="EP30" s="0" t="n">
        <f aca="false">IF(BD$9=0,0,(SIN(BD$12)*COS($E30)+SIN($E30)*COS(BD$12))/SIN($E30)*BD$9)</f>
        <v>22.8332721555501</v>
      </c>
      <c r="EQ30" s="0" t="n">
        <f aca="false">IF(BE$9=0,0,(SIN(BE$12)*COS($E30)+SIN($E30)*COS(BE$12))/SIN($E30)*BE$9)</f>
        <v>23.2626988640831</v>
      </c>
      <c r="ER30" s="0" t="n">
        <f aca="false">IF(BF$9=0,0,(SIN(BF$12)*COS($E30)+SIN($E30)*COS(BF$12))/SIN($E30)*BF$9)</f>
        <v>23.6886826587933</v>
      </c>
      <c r="ES30" s="0" t="n">
        <f aca="false">IF(BG$9=0,0,(SIN(BG$12)*COS($E30)+SIN($E30)*COS(BG$12))/SIN($E30)*BG$9)</f>
        <v>24.1109275908699</v>
      </c>
      <c r="ET30" s="0" t="n">
        <f aca="false">IF(BH$9=0,0,(SIN(BH$12)*COS($E30)+SIN($E30)*COS(BH$12))/SIN($E30)*BH$9)</f>
        <v>24.5291377912868</v>
      </c>
      <c r="EU30" s="0" t="n">
        <f aca="false">IF(BI$9=0,0,(SIN(BI$12)*COS($E30)+SIN($E30)*COS(BI$12))/SIN($E30)*BI$9)</f>
        <v>24.943017611872</v>
      </c>
      <c r="EV30" s="0" t="n">
        <f aca="false">IF(BJ$9=0,0,(SIN(BJ$12)*COS($E30)+SIN($E30)*COS(BJ$12))/SIN($E30)*BJ$9)</f>
        <v>25.3522717666186</v>
      </c>
      <c r="EW30" s="0" t="n">
        <f aca="false">IF(BK$9=0,0,(SIN(BK$12)*COS($E30)+SIN($E30)*COS(BK$12))/SIN($E30)*BK$9)</f>
        <v>25.7566054731752</v>
      </c>
      <c r="EX30" s="0" t="n">
        <f aca="false">IF(BL$9=0,0,(SIN(BL$12)*COS($E30)+SIN($E30)*COS(BL$12))/SIN($E30)*BL$9)</f>
        <v>26.1557245944604</v>
      </c>
      <c r="EY30" s="0" t="n">
        <f aca="false">IF(BM$9=0,0,(SIN(BM$12)*COS($E30)+SIN($E30)*COS(BM$12))/SIN($E30)*BM$9)</f>
        <v>26.5493357803392</v>
      </c>
      <c r="EZ30" s="0" t="n">
        <f aca="false">IF(BN$9=0,0,(SIN(BN$12)*COS($E30)+SIN($E30)*COS(BN$12))/SIN($E30)*BN$9)</f>
        <v>26.9371466093049</v>
      </c>
      <c r="FA30" s="0" t="n">
        <f aca="false">IF(BO$9=0,0,(SIN(BO$12)*COS($E30)+SIN($E30)*COS(BO$12))/SIN($E30)*BO$9)</f>
        <v>27.3188657301054</v>
      </c>
      <c r="FB30" s="0" t="n">
        <f aca="false">IF(BP$9=0,0,(SIN(BP$12)*COS($E30)+SIN($E30)*COS(BP$12))/SIN($E30)*BP$9)</f>
        <v>29.1659156553747</v>
      </c>
      <c r="FC30" s="0" t="n">
        <f aca="false">IF(BQ$9=0,0,(SIN(BQ$12)*COS($E30)+SIN($E30)*COS(BQ$12))/SIN($E30)*BQ$9)</f>
        <v>31.0149045400721</v>
      </c>
      <c r="FD30" s="0" t="n">
        <f aca="false">IF(BR$9=0,0,(SIN(BR$12)*COS($E30)+SIN($E30)*COS(BR$12))/SIN($E30)*BR$9)</f>
        <v>32.8641962643969</v>
      </c>
      <c r="FE30" s="0" t="n">
        <f aca="false">IF(BS$9=0,0,(SIN(BS$12)*COS($E30)+SIN($E30)*COS(BS$12))/SIN($E30)*BS$9)</f>
        <v>34.7121516462712</v>
      </c>
      <c r="FF30" s="0" t="n">
        <f aca="false">IF(BT$9=0,0,(SIN(BT$12)*COS($E30)+SIN($E30)*COS(BT$12))/SIN($E30)*BT$9)</f>
        <v>36.5571292683704</v>
      </c>
      <c r="FG30" s="0" t="n">
        <f aca="false">IF(BU$9=0,0,(SIN(BU$12)*COS($E30)+SIN($E30)*COS(BU$12))/SIN($E30)*BU$9)</f>
        <v>38.3214057178606</v>
      </c>
      <c r="FH30" s="0" t="n">
        <f aca="false">IF(BV$9=0,0,(SIN(BV$12)*COS($E30)+SIN($E30)*COS(BV$12))/SIN($E30)*BV$9)</f>
        <v>40.0792090242397</v>
      </c>
      <c r="FI30" s="0" t="n">
        <f aca="false">IF(BW$9=0,0,(SIN(BW$12)*COS($E30)+SIN($E30)*COS(BW$12))/SIN($E30)*BW$9)</f>
        <v>41.8289656599457</v>
      </c>
      <c r="FJ30" s="0" t="n">
        <f aca="false">IF(BX$9=0,0,(SIN(BX$12)*COS($E30)+SIN($E30)*COS(BX$12))/SIN($E30)*BX$9)</f>
        <v>43.5691032807721</v>
      </c>
      <c r="FK30" s="0" t="n">
        <f aca="false">IF(BY$9=0,0,(SIN(BY$12)*COS($E30)+SIN($E30)*COS(BY$12))/SIN($E30)*BY$9)</f>
        <v>45.298051521416</v>
      </c>
      <c r="FL30" s="0" t="n">
        <f aca="false">IF(BZ$9=0,0,(SIN(BZ$12)*COS($E30)+SIN($E30)*COS(BZ$12))/SIN($E30)*BZ$9)</f>
        <v>45.6285584827471</v>
      </c>
      <c r="FM30" s="0" t="n">
        <f aca="false">IF(CA$9=0,0,(SIN(CA$12)*COS($E30)+SIN($E30)*COS(CA$12))/SIN($E30)*CA$9)</f>
        <v>45.9451665431505</v>
      </c>
      <c r="FN30" s="0" t="n">
        <f aca="false">IF(CB$9=0,0,(SIN(CB$12)*COS($E30)+SIN($E30)*COS(CB$12))/SIN($E30)*CB$9)</f>
        <v>46.2475821282265</v>
      </c>
      <c r="FO30" s="0" t="n">
        <f aca="false">IF(CC$9=0,0,(SIN(CC$12)*COS($E30)+SIN($E30)*COS(CC$12))/SIN($E30)*CC$9)</f>
        <v>46.535516046789</v>
      </c>
      <c r="FP30" s="0" t="n">
        <f aca="false">IF(CD$9=0,0,(SIN(CD$12)*COS($E30)+SIN($E30)*COS(CD$12))/SIN($E30)*CD$9)</f>
        <v>46.8086836389868</v>
      </c>
      <c r="FQ30" s="0" t="n">
        <f aca="false">IF(CE$9=0,0,(SIN(CE$12)*COS($E30)+SIN($E30)*COS(CE$12))/SIN($E30)*CE$9)</f>
        <v>47.0345673853882</v>
      </c>
      <c r="FR30" s="0" t="n">
        <f aca="false">IF(CF$9=0,0,(SIN(CF$12)*COS($E30)+SIN($E30)*COS(CF$12))/SIN($E30)*CF$9)</f>
        <v>47.2452379311274</v>
      </c>
      <c r="FS30" s="0" t="n">
        <f aca="false">IF(CG$9=0,0,(SIN(CG$12)*COS($E30)+SIN($E30)*COS(CG$12))/SIN($E30)*CG$9)</f>
        <v>47.4404544947281</v>
      </c>
      <c r="FT30" s="0" t="n">
        <f aca="false">IF(CH$9=0,0,(SIN(CH$12)*COS($E30)+SIN($E30)*COS(CH$12))/SIN($E30)*CH$9)</f>
        <v>47.6199813258321</v>
      </c>
      <c r="FU30" s="0" t="n">
        <f aca="false">IF(CI$9=0,0,(SIN(CI$12)*COS($E30)+SIN($E30)*COS(CI$12))/SIN($E30)*CI$9)</f>
        <v>47.78358783071</v>
      </c>
      <c r="FV30" s="0" t="n">
        <f aca="false">IF(CJ$9=0,0,(SIN(CJ$12)*COS($E30)+SIN($E30)*COS(CJ$12))/SIN($E30)*CJ$9)</f>
        <v>47.803572502745</v>
      </c>
      <c r="FW30" s="0" t="n">
        <f aca="false">IF(CK$9=0,0,(SIN(CK$12)*COS($E30)+SIN($E30)*COS(CK$12))/SIN($E30)*CK$9)</f>
        <v>47.8080150276845</v>
      </c>
      <c r="FX30" s="0" t="n">
        <f aca="false">IF(CL$9=0,0,(SIN(CL$12)*COS($E30)+SIN($E30)*COS(CL$12))/SIN($E30)*CL$9)</f>
        <v>47.7968171328441</v>
      </c>
      <c r="FY30" s="0" t="n">
        <f aca="false">IF(CM$9=0,0,(SIN(CM$12)*COS($E30)+SIN($E30)*COS(CM$12))/SIN($E30)*CM$9)</f>
        <v>47.7698856380214</v>
      </c>
      <c r="FZ30" s="0" t="n">
        <f aca="false">IF(CN$9=0,0,(SIN(CN$12)*COS($E30)+SIN($E30)*COS(CN$12))/SIN($E30)*CN$9)</f>
        <v>47.7271325133012</v>
      </c>
      <c r="GA30" s="0" t="n">
        <f aca="false">IF(CO$9=0,0,(SIN(CO$12)*COS($E30)+SIN($E30)*COS(CO$12))/SIN($E30)*CO$9)</f>
        <v>47.4184108043772</v>
      </c>
      <c r="GB30" s="0" t="n">
        <f aca="false">IF(CP$9=0,0,(SIN(CP$12)*COS($E30)+SIN($E30)*COS(CP$12))/SIN($E30)*CP$9)</f>
        <v>47.0961220302583</v>
      </c>
      <c r="GC30" s="0" t="n">
        <f aca="false">IF(CQ$9=0,0,(SIN(CQ$12)*COS($E30)+SIN($E30)*COS(CQ$12))/SIN($E30)*CQ$9)</f>
        <v>46.7604213542663</v>
      </c>
    </row>
    <row r="31" customFormat="false" ht="12.8" hidden="true" customHeight="false" outlineLevel="0" collapsed="false">
      <c r="A31" s="0" t="n">
        <f aca="false">MAX($F31:$CQ31)</f>
        <v>0</v>
      </c>
      <c r="B31" s="91" t="n">
        <f aca="false">IF(ISNA(INDEX(vmg!$B$6:$B$151,MATCH($C31,vmg!$F$6:$F$151,0))),IF(ISNA(INDEX(vmg!$B$6:$B$151,MATCH($C31,vmg!$D$6:$D$151,0))),0,INDEX(vmg!$B$6:$B$151,MATCH($C31,vmg!$D$6:$D$151,0))),INDEX(vmg!$B$6:$B$151,MATCH($C31,vmg!$F$6:$F$151,0)))</f>
        <v>0</v>
      </c>
      <c r="C31" s="2" t="n">
        <f aca="false">MOD(Best +D31,360)</f>
        <v>33</v>
      </c>
      <c r="D31" s="2" t="n">
        <f aca="false">D30+1</f>
        <v>19</v>
      </c>
      <c r="E31" s="1" t="n">
        <f aca="false">D31*PI()/180</f>
        <v>0.331612557878923</v>
      </c>
      <c r="F31" s="13" t="n">
        <f aca="false">IF(OR(F121=0,CR31=0),0,F121*CR31/(F121+CR31))</f>
        <v>0</v>
      </c>
      <c r="G31" s="13" t="n">
        <f aca="false">IF(OR(G121=0,CS31=0),0,G121*CS31/(G121+CS31))</f>
        <v>0</v>
      </c>
      <c r="H31" s="13" t="n">
        <f aca="false">IF(OR(H121=0,CT31=0),0,H121*CT31/(H121+CT31))</f>
        <v>0</v>
      </c>
      <c r="I31" s="13" t="n">
        <f aca="false">IF(OR(I121=0,CU31=0),0,I121*CU31/(I121+CU31))</f>
        <v>0</v>
      </c>
      <c r="J31" s="13" t="n">
        <f aca="false">IF(OR(J121=0,CV31=0),0,J121*CV31/(J121+CV31))</f>
        <v>0</v>
      </c>
      <c r="K31" s="13" t="n">
        <f aca="false">IF(OR(K121=0,CW31=0),0,K121*CW31/(K121+CW31))</f>
        <v>0</v>
      </c>
      <c r="L31" s="13" t="n">
        <f aca="false">IF(OR(L121=0,CX31=0),0,L121*CX31/(L121+CX31))</f>
        <v>0</v>
      </c>
      <c r="M31" s="13" t="n">
        <f aca="false">IF(OR(M121=0,CY31=0),0,M121*CY31/(M121+CY31))</f>
        <v>0</v>
      </c>
      <c r="N31" s="13" t="n">
        <f aca="false">IF(OR(N121=0,CZ31=0),0,N121*CZ31/(N121+CZ31))</f>
        <v>0</v>
      </c>
      <c r="O31" s="13" t="n">
        <f aca="false">IF(OR(O121=0,DA31=0),0,O121*DA31/(O121+DA31))</f>
        <v>0</v>
      </c>
      <c r="P31" s="13" t="n">
        <f aca="false">IF(OR(P121=0,DB31=0),0,P121*DB31/(P121+DB31))</f>
        <v>0</v>
      </c>
      <c r="Q31" s="13" t="n">
        <f aca="false">IF(OR(Q121=0,DC31=0),0,Q121*DC31/(Q121+DC31))</f>
        <v>0</v>
      </c>
      <c r="R31" s="13" t="n">
        <f aca="false">IF(OR(R121=0,DD31=0),0,R121*DD31/(R121+DD31))</f>
        <v>0</v>
      </c>
      <c r="S31" s="13" t="n">
        <f aca="false">IF(OR(S121=0,DE31=0),0,S121*DE31/(S121+DE31))</f>
        <v>0</v>
      </c>
      <c r="T31" s="13" t="n">
        <f aca="false">IF(OR(T121=0,DF31=0),0,T121*DF31/(T121+DF31))</f>
        <v>0</v>
      </c>
      <c r="U31" s="13" t="n">
        <f aca="false">IF(OR(U121=0,DG31=0),0,U121*DG31/(U121+DG31))</f>
        <v>0</v>
      </c>
      <c r="V31" s="13" t="n">
        <f aca="false">IF(OR(V121=0,DH31=0),0,V121*DH31/(V121+DH31))</f>
        <v>0</v>
      </c>
      <c r="W31" s="13" t="n">
        <f aca="false">IF(OR(W121=0,DI31=0),0,W121*DI31/(W121+DI31))</f>
        <v>0</v>
      </c>
      <c r="X31" s="13" t="n">
        <f aca="false">IF(OR(X121=0,DJ31=0),0,X121*DJ31/(X121+DJ31))</f>
        <v>0</v>
      </c>
      <c r="Y31" s="13" t="n">
        <f aca="false">IF(OR(Y121=0,DK31=0),0,Y121*DK31/(Y121+DK31))</f>
        <v>0</v>
      </c>
      <c r="Z31" s="13" t="n">
        <f aca="false">IF(OR(Z121=0,DL31=0),0,Z121*DL31/(Z121+DL31))</f>
        <v>0</v>
      </c>
      <c r="AA31" s="13" t="n">
        <f aca="false">IF(OR(AA121=0,DM31=0),0,AA121*DM31/(AA121+DM31))</f>
        <v>0</v>
      </c>
      <c r="AB31" s="13" t="n">
        <f aca="false">IF(OR(AB121=0,DN31=0),0,AB121*DN31/(AB121+DN31))</f>
        <v>0</v>
      </c>
      <c r="AC31" s="13" t="n">
        <f aca="false">IF(OR(AC121=0,DO31=0),0,AC121*DO31/(AC121+DO31))</f>
        <v>0</v>
      </c>
      <c r="AD31" s="13" t="n">
        <f aca="false">IF(OR(AD121=0,DP31=0),0,AD121*DP31/(AD121+DP31))</f>
        <v>0</v>
      </c>
      <c r="AE31" s="13" t="n">
        <f aca="false">IF(OR(AE121=0,DQ31=0),0,AE121*DQ31/(AE121+DQ31))</f>
        <v>0</v>
      </c>
      <c r="AF31" s="13" t="n">
        <f aca="false">IF(OR(AF121=0,DR31=0),0,AF121*DR31/(AF121+DR31))</f>
        <v>0</v>
      </c>
      <c r="AG31" s="13" t="n">
        <f aca="false">IF(OR(AG121=0,DS31=0),0,AG121*DS31/(AG121+DS31))</f>
        <v>0</v>
      </c>
      <c r="AH31" s="13" t="n">
        <f aca="false">IF(OR(AH121=0,DT31=0),0,AH121*DT31/(AH121+DT31))</f>
        <v>0</v>
      </c>
      <c r="AI31" s="13" t="n">
        <f aca="false">IF(OR(AI121=0,DU31=0),0,AI121*DU31/(AI121+DU31))</f>
        <v>0</v>
      </c>
      <c r="AJ31" s="13" t="n">
        <f aca="false">IF(OR(AJ121=0,DV31=0),0,AJ121*DV31/(AJ121+DV31))</f>
        <v>0</v>
      </c>
      <c r="AK31" s="13" t="n">
        <f aca="false">IF(OR(AK121=0,DW31=0),0,AK121*DW31/(AK121+DW31))</f>
        <v>0</v>
      </c>
      <c r="AL31" s="13" t="n">
        <f aca="false">IF(OR(AL121=0,DX31=0),0,AL121*DX31/(AL121+DX31))</f>
        <v>0</v>
      </c>
      <c r="AM31" s="13" t="n">
        <f aca="false">IF(OR(AM121=0,DY31=0),0,AM121*DY31/(AM121+DY31))</f>
        <v>0</v>
      </c>
      <c r="AN31" s="13" t="n">
        <f aca="false">IF(OR(AN121=0,DZ31=0),0,AN121*DZ31/(AN121+DZ31))</f>
        <v>0</v>
      </c>
      <c r="AO31" s="13" t="n">
        <f aca="false">IF(OR(AO121=0,EA31=0),0,AO121*EA31/(AO121+EA31))</f>
        <v>0</v>
      </c>
      <c r="AP31" s="13" t="n">
        <f aca="false">IF(OR(AP121=0,EB31=0),0,AP121*EB31/(AP121+EB31))</f>
        <v>0</v>
      </c>
      <c r="AQ31" s="13" t="n">
        <f aca="false">IF(OR(AQ121=0,EC31=0),0,AQ121*EC31/(AQ121+EC31))</f>
        <v>0</v>
      </c>
      <c r="AR31" s="13" t="n">
        <f aca="false">IF(OR(AR121=0,ED31=0),0,AR121*ED31/(AR121+ED31))</f>
        <v>0</v>
      </c>
      <c r="AS31" s="13" t="n">
        <f aca="false">IF(OR(AS121=0,EE31=0),0,AS121*EE31/(AS121+EE31))</f>
        <v>0</v>
      </c>
      <c r="AT31" s="13" t="n">
        <f aca="false">IF(OR(AT121=0,EF31=0),0,AT121*EF31/(AT121+EF31))</f>
        <v>0</v>
      </c>
      <c r="AU31" s="13" t="n">
        <f aca="false">IF(OR(AU121=0,EG31=0),0,AU121*EG31/(AU121+EG31))</f>
        <v>0</v>
      </c>
      <c r="AV31" s="13" t="n">
        <f aca="false">IF(OR(AV121=0,EH31=0),0,AV121*EH31/(AV121+EH31))</f>
        <v>0</v>
      </c>
      <c r="AW31" s="13" t="n">
        <f aca="false">IF(OR(AW121=0,EI31=0),0,AW121*EI31/(AW121+EI31))</f>
        <v>0</v>
      </c>
      <c r="AX31" s="13" t="n">
        <f aca="false">IF(OR(AX121=0,EJ31=0),0,AX121*EJ31/(AX121+EJ31))</f>
        <v>0</v>
      </c>
      <c r="AY31" s="13" t="n">
        <f aca="false">IF(OR(AY121=0,EK31=0),0,AY121*EK31/(AY121+EK31))</f>
        <v>0</v>
      </c>
      <c r="AZ31" s="13" t="n">
        <f aca="false">IF(OR(AZ121=0,EL31=0),0,AZ121*EL31/(AZ121+EL31))</f>
        <v>0</v>
      </c>
      <c r="BA31" s="13" t="n">
        <f aca="false">IF(OR(BA121=0,EM31=0),0,BA121*EM31/(BA121+EM31))</f>
        <v>0</v>
      </c>
      <c r="BB31" s="13" t="n">
        <f aca="false">IF(OR(BB121=0,EN31=0),0,BB121*EN31/(BB121+EN31))</f>
        <v>0</v>
      </c>
      <c r="BC31" s="13" t="n">
        <f aca="false">IF(OR(BC121=0,EO31=0),0,BC121*EO31/(BC121+EO31))</f>
        <v>0</v>
      </c>
      <c r="BD31" s="13" t="n">
        <f aca="false">IF(OR(BD121=0,EP31=0),0,BD121*EP31/(BD121+EP31))</f>
        <v>0</v>
      </c>
      <c r="BE31" s="13" t="n">
        <f aca="false">IF(OR(BE121=0,EQ31=0),0,BE121*EQ31/(BE121+EQ31))</f>
        <v>0</v>
      </c>
      <c r="BF31" s="13" t="n">
        <f aca="false">IF(OR(BF121=0,ER31=0),0,BF121*ER31/(BF121+ER31))</f>
        <v>0</v>
      </c>
      <c r="BG31" s="13" t="n">
        <f aca="false">IF(OR(BG121=0,ES31=0),0,BG121*ES31/(BG121+ES31))</f>
        <v>0</v>
      </c>
      <c r="BH31" s="13" t="n">
        <f aca="false">IF(OR(BH121=0,ET31=0),0,BH121*ET31/(BH121+ET31))</f>
        <v>0</v>
      </c>
      <c r="BI31" s="13" t="n">
        <f aca="false">IF(OR(BI121=0,EU31=0),0,BI121*EU31/(BI121+EU31))</f>
        <v>0</v>
      </c>
      <c r="BJ31" s="13" t="n">
        <f aca="false">IF(OR(BJ121=0,EV31=0),0,BJ121*EV31/(BJ121+EV31))</f>
        <v>0</v>
      </c>
      <c r="BK31" s="13" t="n">
        <f aca="false">IF(OR(BK121=0,EW31=0),0,BK121*EW31/(BK121+EW31))</f>
        <v>0</v>
      </c>
      <c r="BL31" s="13" t="n">
        <f aca="false">IF(OR(BL121=0,EX31=0),0,BL121*EX31/(BL121+EX31))</f>
        <v>0</v>
      </c>
      <c r="BM31" s="13" t="n">
        <f aca="false">IF(OR(BM121=0,EY31=0),0,BM121*EY31/(BM121+EY31))</f>
        <v>0</v>
      </c>
      <c r="BN31" s="13" t="n">
        <f aca="false">IF(OR(BN121=0,EZ31=0),0,BN121*EZ31/(BN121+EZ31))</f>
        <v>0</v>
      </c>
      <c r="BO31" s="13" t="n">
        <f aca="false">IF(OR(BO121=0,FA31=0),0,BO121*FA31/(BO121+FA31))</f>
        <v>0</v>
      </c>
      <c r="BP31" s="13" t="n">
        <f aca="false">IF(OR(BP121=0,FB31=0),0,BP121*FB31/(BP121+FB31))</f>
        <v>0</v>
      </c>
      <c r="BQ31" s="13" t="n">
        <f aca="false">IF(OR(BQ121=0,FC31=0),0,BQ121*FC31/(BQ121+FC31))</f>
        <v>0</v>
      </c>
      <c r="BR31" s="13" t="n">
        <f aca="false">IF(OR(BR121=0,FD31=0),0,BR121*FD31/(BR121+FD31))</f>
        <v>0</v>
      </c>
      <c r="BS31" s="13" t="n">
        <f aca="false">IF(OR(BS121=0,FE31=0),0,BS121*FE31/(BS121+FE31))</f>
        <v>0</v>
      </c>
      <c r="BT31" s="13" t="n">
        <f aca="false">IF(OR(BT121=0,FF31=0),0,BT121*FF31/(BT121+FF31))</f>
        <v>0</v>
      </c>
      <c r="BU31" s="13" t="n">
        <f aca="false">IF(OR(BU121=0,FG31=0),0,BU121*FG31/(BU121+FG31))</f>
        <v>0</v>
      </c>
      <c r="BV31" s="13" t="n">
        <f aca="false">IF(OR(BV121=0,FH31=0),0,BV121*FH31/(BV121+FH31))</f>
        <v>0</v>
      </c>
      <c r="BW31" s="13" t="n">
        <f aca="false">IF(OR(BW121=0,FI31=0),0,BW121*FI31/(BW121+FI31))</f>
        <v>0</v>
      </c>
      <c r="BX31" s="13" t="n">
        <f aca="false">IF(OR(BX121=0,FJ31=0),0,BX121*FJ31/(BX121+FJ31))</f>
        <v>0</v>
      </c>
      <c r="BY31" s="13" t="n">
        <f aca="false">IF(OR(BY121=0,FK31=0),0,BY121*FK31/(BY121+FK31))</f>
        <v>0</v>
      </c>
      <c r="BZ31" s="13" t="n">
        <f aca="false">IF(OR(BZ121=0,FL31=0),0,BZ121*FL31/(BZ121+FL31))</f>
        <v>0</v>
      </c>
      <c r="CA31" s="13" t="n">
        <f aca="false">IF(OR(CA121=0,FM31=0),0,CA121*FM31/(CA121+FM31))</f>
        <v>0</v>
      </c>
      <c r="CB31" s="13" t="n">
        <f aca="false">IF(OR(CB121=0,FN31=0),0,CB121*FN31/(CB121+FN31))</f>
        <v>0</v>
      </c>
      <c r="CC31" s="13" t="n">
        <f aca="false">IF(OR(CC121=0,FO31=0),0,CC121*FO31/(CC121+FO31))</f>
        <v>0</v>
      </c>
      <c r="CD31" s="13" t="n">
        <f aca="false">IF(OR(CD121=0,FP31=0),0,CD121*FP31/(CD121+FP31))</f>
        <v>0</v>
      </c>
      <c r="CE31" s="13" t="n">
        <f aca="false">IF(OR(CE121=0,FQ31=0),0,CE121*FQ31/(CE121+FQ31))</f>
        <v>0</v>
      </c>
      <c r="CF31" s="13" t="n">
        <f aca="false">IF(OR(CF121=0,FR31=0),0,CF121*FR31/(CF121+FR31))</f>
        <v>0</v>
      </c>
      <c r="CG31" s="13" t="n">
        <f aca="false">IF(OR(CG121=0,FS31=0),0,CG121*FS31/(CG121+FS31))</f>
        <v>0</v>
      </c>
      <c r="CH31" s="13" t="n">
        <f aca="false">IF(OR(CH121=0,FT31=0),0,CH121*FT31/(CH121+FT31))</f>
        <v>0</v>
      </c>
      <c r="CI31" s="13" t="n">
        <f aca="false">IF(OR(CI121=0,FU31=0),0,CI121*FU31/(CI121+FU31))</f>
        <v>0</v>
      </c>
      <c r="CJ31" s="13" t="n">
        <f aca="false">IF(OR(CJ121=0,FV31=0),0,CJ121*FV31/(CJ121+FV31))</f>
        <v>0</v>
      </c>
      <c r="CK31" s="13" t="n">
        <f aca="false">IF(OR(CK121=0,FW31=0),0,CK121*FW31/(CK121+FW31))</f>
        <v>0</v>
      </c>
      <c r="CL31" s="13" t="n">
        <f aca="false">IF(OR(CL121=0,FX31=0),0,CL121*FX31/(CL121+FX31))</f>
        <v>0</v>
      </c>
      <c r="CM31" s="13" t="n">
        <f aca="false">IF(OR(CM121=0,FY31=0),0,CM121*FY31/(CM121+FY31))</f>
        <v>0</v>
      </c>
      <c r="CN31" s="13" t="n">
        <f aca="false">IF(OR(CN121=0,FZ31=0),0,CN121*FZ31/(CN121+FZ31))</f>
        <v>0</v>
      </c>
      <c r="CO31" s="13" t="n">
        <f aca="false">IF(OR(CO121=0,GA31=0),0,CO121*GA31/(CO121+GA31))</f>
        <v>0</v>
      </c>
      <c r="CP31" s="13" t="n">
        <f aca="false">IF(OR(CP121=0,GB31=0),0,CP121*GB31/(CP121+GB31))</f>
        <v>0</v>
      </c>
      <c r="CQ31" s="13" t="n">
        <f aca="false">IF(OR(CQ121=0,GC31=0),0,CQ121*GC31/(CQ121+GC31))</f>
        <v>0</v>
      </c>
      <c r="CR31" s="0" t="n">
        <f aca="false">IF(F$9=0,0,(SIN(F$12)*COS($E31)+SIN($E31)*COS(F$12))/SIN($E31)*F$9)</f>
        <v>0</v>
      </c>
      <c r="CS31" s="0" t="n">
        <f aca="false">IF(G$9=0,0,(SIN(G$12)*COS($E31)+SIN($E31)*COS(G$12))/SIN($E31)*G$9)</f>
        <v>0</v>
      </c>
      <c r="CT31" s="0" t="n">
        <f aca="false">IF(H$9=0,0,(SIN(H$12)*COS($E31)+SIN($E31)*COS(H$12))/SIN($E31)*H$9)</f>
        <v>0</v>
      </c>
      <c r="CU31" s="0" t="n">
        <f aca="false">IF(I$9=0,0,(SIN(I$12)*COS($E31)+SIN($E31)*COS(I$12))/SIN($E31)*I$9)</f>
        <v>0</v>
      </c>
      <c r="CV31" s="0" t="n">
        <f aca="false">IF(J$9=0,0,(SIN(J$12)*COS($E31)+SIN($E31)*COS(J$12))/SIN($E31)*J$9)</f>
        <v>0</v>
      </c>
      <c r="CW31" s="0" t="n">
        <f aca="false">IF(K$9=0,0,(SIN(K$12)*COS($E31)+SIN($E31)*COS(K$12))/SIN($E31)*K$9)</f>
        <v>0</v>
      </c>
      <c r="CX31" s="0" t="n">
        <f aca="false">IF(L$9=0,0,(SIN(L$12)*COS($E31)+SIN($E31)*COS(L$12))/SIN($E31)*L$9)</f>
        <v>0</v>
      </c>
      <c r="CY31" s="0" t="n">
        <f aca="false">IF(M$9=0,0,(SIN(M$12)*COS($E31)+SIN($E31)*COS(M$12))/SIN($E31)*M$9)</f>
        <v>0</v>
      </c>
      <c r="CZ31" s="0" t="n">
        <f aca="false">IF(N$9=0,0,(SIN(N$12)*COS($E31)+SIN($E31)*COS(N$12))/SIN($E31)*N$9)</f>
        <v>0</v>
      </c>
      <c r="DA31" s="0" t="n">
        <f aca="false">IF(O$9=0,0,(SIN(O$12)*COS($E31)+SIN($E31)*COS(O$12))/SIN($E31)*O$9)</f>
        <v>0</v>
      </c>
      <c r="DB31" s="0" t="n">
        <f aca="false">IF(P$9=0,0,(SIN(P$12)*COS($E31)+SIN($E31)*COS(P$12))/SIN($E31)*P$9)</f>
        <v>0</v>
      </c>
      <c r="DC31" s="0" t="n">
        <f aca="false">IF(Q$9=0,0,(SIN(Q$12)*COS($E31)+SIN($E31)*COS(Q$12))/SIN($E31)*Q$9)</f>
        <v>0</v>
      </c>
      <c r="DD31" s="0" t="n">
        <f aca="false">IF(R$9=0,0,(SIN(R$12)*COS($E31)+SIN($E31)*COS(R$12))/SIN($E31)*R$9)</f>
        <v>0</v>
      </c>
      <c r="DE31" s="0" t="n">
        <f aca="false">IF(S$9=0,0,(SIN(S$12)*COS($E31)+SIN($E31)*COS(S$12))/SIN($E31)*S$9)</f>
        <v>0</v>
      </c>
      <c r="DF31" s="0" t="n">
        <f aca="false">IF(T$9=0,0,(SIN(T$12)*COS($E31)+SIN($E31)*COS(T$12))/SIN($E31)*T$9)</f>
        <v>0</v>
      </c>
      <c r="DG31" s="0" t="n">
        <f aca="false">IF(U$9=0,0,(SIN(U$12)*COS($E31)+SIN($E31)*COS(U$12))/SIN($E31)*U$9)</f>
        <v>0</v>
      </c>
      <c r="DH31" s="0" t="n">
        <f aca="false">IF(V$9=0,0,(SIN(V$12)*COS($E31)+SIN($E31)*COS(V$12))/SIN($E31)*V$9)</f>
        <v>0</v>
      </c>
      <c r="DI31" s="0" t="n">
        <f aca="false">IF(W$9=0,0,(SIN(W$12)*COS($E31)+SIN($E31)*COS(W$12))/SIN($E31)*W$9)</f>
        <v>0</v>
      </c>
      <c r="DJ31" s="0" t="n">
        <f aca="false">IF(X$9=0,0,(SIN(X$12)*COS($E31)+SIN($E31)*COS(X$12))/SIN($E31)*X$9)</f>
        <v>0</v>
      </c>
      <c r="DK31" s="0" t="n">
        <f aca="false">IF(Y$9=0,0,(SIN(Y$12)*COS($E31)+SIN($E31)*COS(Y$12))/SIN($E31)*Y$9)</f>
        <v>0</v>
      </c>
      <c r="DL31" s="0" t="n">
        <f aca="false">IF(Z$9=0,0,(SIN(Z$12)*COS($E31)+SIN($E31)*COS(Z$12))/SIN($E31)*Z$9)</f>
        <v>0</v>
      </c>
      <c r="DM31" s="0" t="n">
        <f aca="false">IF(AA$9=0,0,(SIN(AA$12)*COS($E31)+SIN($E31)*COS(AA$12))/SIN($E31)*AA$9)</f>
        <v>0</v>
      </c>
      <c r="DN31" s="0" t="n">
        <f aca="false">IF(AB$9=0,0,(SIN(AB$12)*COS($E31)+SIN($E31)*COS(AB$12))/SIN($E31)*AB$9)</f>
        <v>0</v>
      </c>
      <c r="DO31" s="0" t="n">
        <f aca="false">IF(AC$9=0,0,(SIN(AC$12)*COS($E31)+SIN($E31)*COS(AC$12))/SIN($E31)*AC$9)</f>
        <v>0</v>
      </c>
      <c r="DP31" s="0" t="n">
        <f aca="false">IF(AD$9=0,0,(SIN(AD$12)*COS($E31)+SIN($E31)*COS(AD$12))/SIN($E31)*AD$9)</f>
        <v>0</v>
      </c>
      <c r="DQ31" s="0" t="n">
        <f aca="false">IF(AE$9=0,0,(SIN(AE$12)*COS($E31)+SIN($E31)*COS(AE$12))/SIN($E31)*AE$9)</f>
        <v>0</v>
      </c>
      <c r="DR31" s="0" t="n">
        <f aca="false">IF(AF$9=0,0,(SIN(AF$12)*COS($E31)+SIN($E31)*COS(AF$12))/SIN($E31)*AF$9)</f>
        <v>0</v>
      </c>
      <c r="DS31" s="0" t="n">
        <f aca="false">IF(AG$9=0,0,(SIN(AG$12)*COS($E31)+SIN($E31)*COS(AG$12))/SIN($E31)*AG$9)</f>
        <v>0</v>
      </c>
      <c r="DT31" s="0" t="n">
        <f aca="false">IF(AH$9=0,0,(SIN(AH$12)*COS($E31)+SIN($E31)*COS(AH$12))/SIN($E31)*AH$9)</f>
        <v>0</v>
      </c>
      <c r="DU31" s="0" t="n">
        <f aca="false">IF(AI$9=0,0,(SIN(AI$12)*COS($E31)+SIN($E31)*COS(AI$12))/SIN($E31)*AI$9)</f>
        <v>0</v>
      </c>
      <c r="DV31" s="0" t="n">
        <f aca="false">IF(AJ$9=0,0,(SIN(AJ$12)*COS($E31)+SIN($E31)*COS(AJ$12))/SIN($E31)*AJ$9)</f>
        <v>0</v>
      </c>
      <c r="DW31" s="0" t="n">
        <f aca="false">IF(AK$9=0,0,(SIN(AK$12)*COS($E31)+SIN($E31)*COS(AK$12))/SIN($E31)*AK$9)</f>
        <v>0</v>
      </c>
      <c r="DX31" s="0" t="n">
        <f aca="false">IF(AL$9=0,0,(SIN(AL$12)*COS($E31)+SIN($E31)*COS(AL$12))/SIN($E31)*AL$9)</f>
        <v>0</v>
      </c>
      <c r="DY31" s="0" t="n">
        <f aca="false">IF(AM$9=0,0,(SIN(AM$12)*COS($E31)+SIN($E31)*COS(AM$12))/SIN($E31)*AM$9)</f>
        <v>0</v>
      </c>
      <c r="DZ31" s="0" t="n">
        <f aca="false">IF(AN$9=0,0,(SIN(AN$12)*COS($E31)+SIN($E31)*COS(AN$12))/SIN($E31)*AN$9)</f>
        <v>0</v>
      </c>
      <c r="EA31" s="0" t="n">
        <f aca="false">IF(AO$9=0,0,(SIN(AO$12)*COS($E31)+SIN($E31)*COS(AO$12))/SIN($E31)*AO$9)</f>
        <v>0</v>
      </c>
      <c r="EB31" s="0" t="n">
        <f aca="false">IF(AP$9=0,0,(SIN(AP$12)*COS($E31)+SIN($E31)*COS(AP$12))/SIN($E31)*AP$9)</f>
        <v>9.94853808266097</v>
      </c>
      <c r="EC31" s="0" t="n">
        <f aca="false">IF(AQ$9=0,0,(SIN(AQ$12)*COS($E31)+SIN($E31)*COS(AQ$12))/SIN($E31)*AQ$9)</f>
        <v>11.5180268611758</v>
      </c>
      <c r="ED31" s="0" t="n">
        <f aca="false">IF(AR$9=0,0,(SIN(AR$12)*COS($E31)+SIN($E31)*COS(AR$12))/SIN($E31)*AR$9)</f>
        <v>13.1181319233337</v>
      </c>
      <c r="EE31" s="0" t="n">
        <f aca="false">IF(AS$9=0,0,(SIN(AS$12)*COS($E31)+SIN($E31)*COS(AS$12))/SIN($E31)*AS$9)</f>
        <v>14.7474777107877</v>
      </c>
      <c r="EF31" s="0" t="n">
        <f aca="false">IF(AT$9=0,0,(SIN(AT$12)*COS($E31)+SIN($E31)*COS(AT$12))/SIN($E31)*AT$9)</f>
        <v>16.4046696339815</v>
      </c>
      <c r="EG31" s="0" t="n">
        <f aca="false">IF(AU$9=0,0,(SIN(AU$12)*COS($E31)+SIN($E31)*COS(AU$12))/SIN($E31)*AU$9)</f>
        <v>18.0882947705782</v>
      </c>
      <c r="EH31" s="0" t="n">
        <f aca="false">IF(AV$9=0,0,(SIN(AV$12)*COS($E31)+SIN($E31)*COS(AV$12))/SIN($E31)*AV$9)</f>
        <v>18.5364443562492</v>
      </c>
      <c r="EI31" s="0" t="n">
        <f aca="false">IF(AW$9=0,0,(SIN(AW$12)*COS($E31)+SIN($E31)*COS(AW$12))/SIN($E31)*AW$9)</f>
        <v>18.9841453022882</v>
      </c>
      <c r="EJ31" s="0" t="n">
        <f aca="false">IF(AX$9=0,0,(SIN(AX$12)*COS($E31)+SIN($E31)*COS(AX$12))/SIN($E31)*AX$9)</f>
        <v>19.431096792269</v>
      </c>
      <c r="EK31" s="0" t="n">
        <f aca="false">IF(AY$9=0,0,(SIN(AY$12)*COS($E31)+SIN($E31)*COS(AY$12))/SIN($E31)*AY$9)</f>
        <v>19.8769967048653</v>
      </c>
      <c r="EL31" s="0" t="n">
        <f aca="false">IF(AZ$9=0,0,(SIN(AZ$12)*COS($E31)+SIN($E31)*COS(AZ$12))/SIN($E31)*AZ$9)</f>
        <v>20.3215417564379</v>
      </c>
      <c r="EM31" s="0" t="n">
        <f aca="false">IF(BA$9=0,0,(SIN(BA$12)*COS($E31)+SIN($E31)*COS(BA$12))/SIN($E31)*BA$9)</f>
        <v>20.688104342815</v>
      </c>
      <c r="EN31" s="0" t="n">
        <f aca="false">IF(BB$9=0,0,(SIN(BB$12)*COS($E31)+SIN($E31)*COS(BB$12))/SIN($E31)*BB$9)</f>
        <v>21.0515397253554</v>
      </c>
      <c r="EO31" s="0" t="n">
        <f aca="false">IF(BC$9=0,0,(SIN(BC$12)*COS($E31)+SIN($E31)*COS(BC$12))/SIN($E31)*BC$9)</f>
        <v>21.4161689062244</v>
      </c>
      <c r="EP31" s="0" t="n">
        <f aca="false">IF(BD$9=0,0,(SIN(BD$12)*COS($E31)+SIN($E31)*COS(BD$12))/SIN($E31)*BD$9)</f>
        <v>21.8219962498778</v>
      </c>
      <c r="EQ31" s="0" t="n">
        <f aca="false">IF(BE$9=0,0,(SIN(BE$12)*COS($E31)+SIN($E31)*COS(BE$12))/SIN($E31)*BE$9)</f>
        <v>22.2246343230835</v>
      </c>
      <c r="ER31" s="0" t="n">
        <f aca="false">IF(BF$9=0,0,(SIN(BF$12)*COS($E31)+SIN($E31)*COS(BF$12))/SIN($E31)*BF$9)</f>
        <v>22.6238027370946</v>
      </c>
      <c r="ES31" s="0" t="n">
        <f aca="false">IF(BG$9=0,0,(SIN(BG$12)*COS($E31)+SIN($E31)*COS(BG$12))/SIN($E31)*BG$9)</f>
        <v>23.019221154789</v>
      </c>
      <c r="ET31" s="0" t="n">
        <f aca="false">IF(BH$9=0,0,(SIN(BH$12)*COS($E31)+SIN($E31)*COS(BH$12))/SIN($E31)*BH$9)</f>
        <v>23.4106094244189</v>
      </c>
      <c r="EU31" s="0" t="n">
        <f aca="false">IF(BI$9=0,0,(SIN(BI$12)*COS($E31)+SIN($E31)*COS(BI$12))/SIN($E31)*BI$9)</f>
        <v>23.7976877135949</v>
      </c>
      <c r="EV31" s="0" t="n">
        <f aca="false">IF(BJ$9=0,0,(SIN(BJ$12)*COS($E31)+SIN($E31)*COS(BJ$12))/SIN($E31)*BJ$9)</f>
        <v>24.1801766434495</v>
      </c>
      <c r="EW31" s="0" t="n">
        <f aca="false">IF(BK$9=0,0,(SIN(BK$12)*COS($E31)+SIN($E31)*COS(BK$12))/SIN($E31)*BK$9)</f>
        <v>24.5577974229244</v>
      </c>
      <c r="EX31" s="0" t="n">
        <f aca="false">IF(BL$9=0,0,(SIN(BL$12)*COS($E31)+SIN($E31)*COS(BL$12))/SIN($E31)*BL$9)</f>
        <v>24.9302719831251</v>
      </c>
      <c r="EY31" s="0" t="n">
        <f aca="false">IF(BM$9=0,0,(SIN(BM$12)*COS($E31)+SIN($E31)*COS(BM$12))/SIN($E31)*BM$9)</f>
        <v>25.297323111688</v>
      </c>
      <c r="EZ31" s="0" t="n">
        <f aca="false">IF(BN$9=0,0,(SIN(BN$12)*COS($E31)+SIN($E31)*COS(BN$12))/SIN($E31)*BN$9)</f>
        <v>25.6586745871022</v>
      </c>
      <c r="FA31" s="0" t="n">
        <f aca="false">IF(BO$9=0,0,(SIN(BO$12)*COS($E31)+SIN($E31)*COS(BO$12))/SIN($E31)*BO$9)</f>
        <v>26.0140513129318</v>
      </c>
      <c r="FB31" s="0" t="n">
        <f aca="false">IF(BP$9=0,0,(SIN(BP$12)*COS($E31)+SIN($E31)*COS(BP$12))/SIN($E31)*BP$9)</f>
        <v>27.7641594600373</v>
      </c>
      <c r="FC31" s="0" t="n">
        <f aca="false">IF(BQ$9=0,0,(SIN(BQ$12)*COS($E31)+SIN($E31)*COS(BQ$12))/SIN($E31)*BQ$9)</f>
        <v>29.5150649726868</v>
      </c>
      <c r="FD31" s="0" t="n">
        <f aca="false">IF(BR$9=0,0,(SIN(BR$12)*COS($E31)+SIN($E31)*COS(BR$12))/SIN($E31)*BR$9)</f>
        <v>31.2652133330255</v>
      </c>
      <c r="FE31" s="0" t="n">
        <f aca="false">IF(BS$9=0,0,(SIN(BS$12)*COS($E31)+SIN($E31)*COS(BS$12))/SIN($E31)*BS$9)</f>
        <v>33.0130477458549</v>
      </c>
      <c r="FF31" s="0" t="n">
        <f aca="false">IF(BT$9=0,0,(SIN(BT$12)*COS($E31)+SIN($E31)*COS(BT$12))/SIN($E31)*BT$9)</f>
        <v>34.7570099246707</v>
      </c>
      <c r="FG31" s="0" t="n">
        <f aca="false">IF(BU$9=0,0,(SIN(BU$12)*COS($E31)+SIN($E31)*COS(BU$12))/SIN($E31)*BU$9)</f>
        <v>36.4232287952754</v>
      </c>
      <c r="FH31" s="0" t="n">
        <f aca="false">IF(BV$9=0,0,(SIN(BV$12)*COS($E31)+SIN($E31)*COS(BV$12))/SIN($E31)*BV$9)</f>
        <v>38.0823030632853</v>
      </c>
      <c r="FI31" s="0" t="n">
        <f aca="false">IF(BW$9=0,0,(SIN(BW$12)*COS($E31)+SIN($E31)*COS(BW$12))/SIN($E31)*BW$9)</f>
        <v>39.732740845532</v>
      </c>
      <c r="FJ31" s="0" t="n">
        <f aca="false">IF(BX$9=0,0,(SIN(BX$12)*COS($E31)+SIN($E31)*COS(BX$12))/SIN($E31)*BX$9)</f>
        <v>41.3730519868165</v>
      </c>
      <c r="FK31" s="0" t="n">
        <f aca="false">IF(BY$9=0,0,(SIN(BY$12)*COS($E31)+SIN($E31)*COS(BY$12))/SIN($E31)*BY$9)</f>
        <v>43.0017488146013</v>
      </c>
      <c r="FL31" s="0" t="n">
        <f aca="false">IF(BZ$9=0,0,(SIN(BZ$12)*COS($E31)+SIN($E31)*COS(BZ$12))/SIN($E31)*BZ$9)</f>
        <v>43.3023080074016</v>
      </c>
      <c r="FM31" s="0" t="n">
        <f aca="false">IF(CA$9=0,0,(SIN(CA$12)*COS($E31)+SIN($E31)*COS(CA$12))/SIN($E31)*CA$9)</f>
        <v>43.5894897869646</v>
      </c>
      <c r="FN31" s="0" t="n">
        <f aca="false">IF(CB$9=0,0,(SIN(CB$12)*COS($E31)+SIN($E31)*COS(CB$12))/SIN($E31)*CB$9)</f>
        <v>43.8630196211947</v>
      </c>
      <c r="FO31" s="0" t="n">
        <f aca="false">IF(CC$9=0,0,(SIN(CC$12)*COS($E31)+SIN($E31)*COS(CC$12))/SIN($E31)*CC$9)</f>
        <v>44.122627250485</v>
      </c>
      <c r="FP31" s="0" t="n">
        <f aca="false">IF(CD$9=0,0,(SIN(CD$12)*COS($E31)+SIN($E31)*COS(CD$12))/SIN($E31)*CD$9)</f>
        <v>44.3680468269853</v>
      </c>
      <c r="FQ31" s="0" t="n">
        <f aca="false">IF(CE$9=0,0,(SIN(CE$12)*COS($E31)+SIN($E31)*COS(CE$12))/SIN($E31)*CE$9)</f>
        <v>44.5684697805189</v>
      </c>
      <c r="FR31" s="0" t="n">
        <f aca="false">IF(CF$9=0,0,(SIN(CF$12)*COS($E31)+SIN($E31)*COS(CF$12))/SIN($E31)*CF$9)</f>
        <v>44.7543081429115</v>
      </c>
      <c r="FS31" s="0" t="n">
        <f aca="false">IF(CG$9=0,0,(SIN(CG$12)*COS($E31)+SIN($E31)*COS(CG$12))/SIN($E31)*CG$9)</f>
        <v>44.9253379824584</v>
      </c>
      <c r="FT31" s="0" t="n">
        <f aca="false">IF(CH$9=0,0,(SIN(CH$12)*COS($E31)+SIN($E31)*COS(CH$12))/SIN($E31)*CH$9)</f>
        <v>45.0813402364732</v>
      </c>
      <c r="FU31" s="0" t="n">
        <f aca="false">IF(CI$9=0,0,(SIN(CI$12)*COS($E31)+SIN($E31)*COS(CI$12))/SIN($E31)*CI$9)</f>
        <v>45.2221008288756</v>
      </c>
      <c r="FV31" s="0" t="n">
        <f aca="false">IF(CJ$9=0,0,(SIN(CJ$12)*COS($E31)+SIN($E31)*COS(CJ$12))/SIN($E31)*CJ$9)</f>
        <v>45.2268059702154</v>
      </c>
      <c r="FW31" s="0" t="n">
        <f aca="false">IF(CK$9=0,0,(SIN(CK$12)*COS($E31)+SIN($E31)*COS(CK$12))/SIN($E31)*CK$9)</f>
        <v>45.2167117376371</v>
      </c>
      <c r="FX31" s="0" t="n">
        <f aca="false">IF(CL$9=0,0,(SIN(CL$12)*COS($E31)+SIN($E31)*COS(CL$12))/SIN($E31)*CL$9)</f>
        <v>45.1917295252328</v>
      </c>
      <c r="FY31" s="0" t="n">
        <f aca="false">IF(CM$9=0,0,(SIN(CM$12)*COS($E31)+SIN($E31)*COS(CM$12))/SIN($E31)*CM$9)</f>
        <v>45.1517756016146</v>
      </c>
      <c r="FZ31" s="0" t="n">
        <f aca="false">IF(CN$9=0,0,(SIN(CN$12)*COS($E31)+SIN($E31)*COS(CN$12))/SIN($E31)*CN$9)</f>
        <v>45.0967711632433</v>
      </c>
      <c r="GA31" s="0" t="n">
        <f aca="false">IF(CO$9=0,0,(SIN(CO$12)*COS($E31)+SIN($E31)*COS(CO$12))/SIN($E31)*CO$9)</f>
        <v>44.7904370490365</v>
      </c>
      <c r="GB31" s="0" t="n">
        <f aca="false">IF(CP$9=0,0,(SIN(CP$12)*COS($E31)+SIN($E31)*COS(CP$12))/SIN($E31)*CP$9)</f>
        <v>44.4713458827732</v>
      </c>
      <c r="GC31" s="0" t="n">
        <f aca="false">IF(CQ$9=0,0,(SIN(CQ$12)*COS($E31)+SIN($E31)*COS(CQ$12))/SIN($E31)*CQ$9)</f>
        <v>44.1396486864039</v>
      </c>
    </row>
    <row r="32" customFormat="false" ht="12.8" hidden="true" customHeight="false" outlineLevel="0" collapsed="false">
      <c r="A32" s="0" t="n">
        <f aca="false">MAX($F32:$CQ32)</f>
        <v>0</v>
      </c>
      <c r="B32" s="91" t="n">
        <f aca="false">IF(ISNA(INDEX(vmg!$B$6:$B$151,MATCH($C32,vmg!$F$6:$F$151,0))),IF(ISNA(INDEX(vmg!$B$6:$B$151,MATCH($C32,vmg!$D$6:$D$151,0))),0,INDEX(vmg!$B$6:$B$151,MATCH($C32,vmg!$D$6:$D$151,0))),INDEX(vmg!$B$6:$B$151,MATCH($C32,vmg!$F$6:$F$151,0)))</f>
        <v>0</v>
      </c>
      <c r="C32" s="2" t="n">
        <f aca="false">MOD(Best +D32,360)</f>
        <v>34</v>
      </c>
      <c r="D32" s="2" t="n">
        <f aca="false">D31+1</f>
        <v>20</v>
      </c>
      <c r="E32" s="1" t="n">
        <f aca="false">D32*PI()/180</f>
        <v>0.349065850398866</v>
      </c>
      <c r="F32" s="13" t="n">
        <f aca="false">IF(OR(F122=0,CR32=0),0,F122*CR32/(F122+CR32))</f>
        <v>0</v>
      </c>
      <c r="G32" s="13" t="n">
        <f aca="false">IF(OR(G122=0,CS32=0),0,G122*CS32/(G122+CS32))</f>
        <v>0</v>
      </c>
      <c r="H32" s="13" t="n">
        <f aca="false">IF(OR(H122=0,CT32=0),0,H122*CT32/(H122+CT32))</f>
        <v>0</v>
      </c>
      <c r="I32" s="13" t="n">
        <f aca="false">IF(OR(I122=0,CU32=0),0,I122*CU32/(I122+CU32))</f>
        <v>0</v>
      </c>
      <c r="J32" s="13" t="n">
        <f aca="false">IF(OR(J122=0,CV32=0),0,J122*CV32/(J122+CV32))</f>
        <v>0</v>
      </c>
      <c r="K32" s="13" t="n">
        <f aca="false">IF(OR(K122=0,CW32=0),0,K122*CW32/(K122+CW32))</f>
        <v>0</v>
      </c>
      <c r="L32" s="13" t="n">
        <f aca="false">IF(OR(L122=0,CX32=0),0,L122*CX32/(L122+CX32))</f>
        <v>0</v>
      </c>
      <c r="M32" s="13" t="n">
        <f aca="false">IF(OR(M122=0,CY32=0),0,M122*CY32/(M122+CY32))</f>
        <v>0</v>
      </c>
      <c r="N32" s="13" t="n">
        <f aca="false">IF(OR(N122=0,CZ32=0),0,N122*CZ32/(N122+CZ32))</f>
        <v>0</v>
      </c>
      <c r="O32" s="13" t="n">
        <f aca="false">IF(OR(O122=0,DA32=0),0,O122*DA32/(O122+DA32))</f>
        <v>0</v>
      </c>
      <c r="P32" s="13" t="n">
        <f aca="false">IF(OR(P122=0,DB32=0),0,P122*DB32/(P122+DB32))</f>
        <v>0</v>
      </c>
      <c r="Q32" s="13" t="n">
        <f aca="false">IF(OR(Q122=0,DC32=0),0,Q122*DC32/(Q122+DC32))</f>
        <v>0</v>
      </c>
      <c r="R32" s="13" t="n">
        <f aca="false">IF(OR(R122=0,DD32=0),0,R122*DD32/(R122+DD32))</f>
        <v>0</v>
      </c>
      <c r="S32" s="13" t="n">
        <f aca="false">IF(OR(S122=0,DE32=0),0,S122*DE32/(S122+DE32))</f>
        <v>0</v>
      </c>
      <c r="T32" s="13" t="n">
        <f aca="false">IF(OR(T122=0,DF32=0),0,T122*DF32/(T122+DF32))</f>
        <v>0</v>
      </c>
      <c r="U32" s="13" t="n">
        <f aca="false">IF(OR(U122=0,DG32=0),0,U122*DG32/(U122+DG32))</f>
        <v>0</v>
      </c>
      <c r="V32" s="13" t="n">
        <f aca="false">IF(OR(V122=0,DH32=0),0,V122*DH32/(V122+DH32))</f>
        <v>0</v>
      </c>
      <c r="W32" s="13" t="n">
        <f aca="false">IF(OR(W122=0,DI32=0),0,W122*DI32/(W122+DI32))</f>
        <v>0</v>
      </c>
      <c r="X32" s="13" t="n">
        <f aca="false">IF(OR(X122=0,DJ32=0),0,X122*DJ32/(X122+DJ32))</f>
        <v>0</v>
      </c>
      <c r="Y32" s="13" t="n">
        <f aca="false">IF(OR(Y122=0,DK32=0),0,Y122*DK32/(Y122+DK32))</f>
        <v>0</v>
      </c>
      <c r="Z32" s="13" t="n">
        <f aca="false">IF(OR(Z122=0,DL32=0),0,Z122*DL32/(Z122+DL32))</f>
        <v>0</v>
      </c>
      <c r="AA32" s="13" t="n">
        <f aca="false">IF(OR(AA122=0,DM32=0),0,AA122*DM32/(AA122+DM32))</f>
        <v>0</v>
      </c>
      <c r="AB32" s="13" t="n">
        <f aca="false">IF(OR(AB122=0,DN32=0),0,AB122*DN32/(AB122+DN32))</f>
        <v>0</v>
      </c>
      <c r="AC32" s="13" t="n">
        <f aca="false">IF(OR(AC122=0,DO32=0),0,AC122*DO32/(AC122+DO32))</f>
        <v>0</v>
      </c>
      <c r="AD32" s="13" t="n">
        <f aca="false">IF(OR(AD122=0,DP32=0),0,AD122*DP32/(AD122+DP32))</f>
        <v>0</v>
      </c>
      <c r="AE32" s="13" t="n">
        <f aca="false">IF(OR(AE122=0,DQ32=0),0,AE122*DQ32/(AE122+DQ32))</f>
        <v>0</v>
      </c>
      <c r="AF32" s="13" t="n">
        <f aca="false">IF(OR(AF122=0,DR32=0),0,AF122*DR32/(AF122+DR32))</f>
        <v>0</v>
      </c>
      <c r="AG32" s="13" t="n">
        <f aca="false">IF(OR(AG122=0,DS32=0),0,AG122*DS32/(AG122+DS32))</f>
        <v>0</v>
      </c>
      <c r="AH32" s="13" t="n">
        <f aca="false">IF(OR(AH122=0,DT32=0),0,AH122*DT32/(AH122+DT32))</f>
        <v>0</v>
      </c>
      <c r="AI32" s="13" t="n">
        <f aca="false">IF(OR(AI122=0,DU32=0),0,AI122*DU32/(AI122+DU32))</f>
        <v>0</v>
      </c>
      <c r="AJ32" s="13" t="n">
        <f aca="false">IF(OR(AJ122=0,DV32=0),0,AJ122*DV32/(AJ122+DV32))</f>
        <v>0</v>
      </c>
      <c r="AK32" s="13" t="n">
        <f aca="false">IF(OR(AK122=0,DW32=0),0,AK122*DW32/(AK122+DW32))</f>
        <v>0</v>
      </c>
      <c r="AL32" s="13" t="n">
        <f aca="false">IF(OR(AL122=0,DX32=0),0,AL122*DX32/(AL122+DX32))</f>
        <v>0</v>
      </c>
      <c r="AM32" s="13" t="n">
        <f aca="false">IF(OR(AM122=0,DY32=0),0,AM122*DY32/(AM122+DY32))</f>
        <v>0</v>
      </c>
      <c r="AN32" s="13" t="n">
        <f aca="false">IF(OR(AN122=0,DZ32=0),0,AN122*DZ32/(AN122+DZ32))</f>
        <v>0</v>
      </c>
      <c r="AO32" s="13" t="n">
        <f aca="false">IF(OR(AO122=0,EA32=0),0,AO122*EA32/(AO122+EA32))</f>
        <v>0</v>
      </c>
      <c r="AP32" s="13" t="n">
        <f aca="false">IF(OR(AP122=0,EB32=0),0,AP122*EB32/(AP122+EB32))</f>
        <v>0</v>
      </c>
      <c r="AQ32" s="13" t="n">
        <f aca="false">IF(OR(AQ122=0,EC32=0),0,AQ122*EC32/(AQ122+EC32))</f>
        <v>0</v>
      </c>
      <c r="AR32" s="13" t="n">
        <f aca="false">IF(OR(AR122=0,ED32=0),0,AR122*ED32/(AR122+ED32))</f>
        <v>0</v>
      </c>
      <c r="AS32" s="13" t="n">
        <f aca="false">IF(OR(AS122=0,EE32=0),0,AS122*EE32/(AS122+EE32))</f>
        <v>0</v>
      </c>
      <c r="AT32" s="13" t="n">
        <f aca="false">IF(OR(AT122=0,EF32=0),0,AT122*EF32/(AT122+EF32))</f>
        <v>0</v>
      </c>
      <c r="AU32" s="13" t="n">
        <f aca="false">IF(OR(AU122=0,EG32=0),0,AU122*EG32/(AU122+EG32))</f>
        <v>0</v>
      </c>
      <c r="AV32" s="13" t="n">
        <f aca="false">IF(OR(AV122=0,EH32=0),0,AV122*EH32/(AV122+EH32))</f>
        <v>0</v>
      </c>
      <c r="AW32" s="13" t="n">
        <f aca="false">IF(OR(AW122=0,EI32=0),0,AW122*EI32/(AW122+EI32))</f>
        <v>0</v>
      </c>
      <c r="AX32" s="13" t="n">
        <f aca="false">IF(OR(AX122=0,EJ32=0),0,AX122*EJ32/(AX122+EJ32))</f>
        <v>0</v>
      </c>
      <c r="AY32" s="13" t="n">
        <f aca="false">IF(OR(AY122=0,EK32=0),0,AY122*EK32/(AY122+EK32))</f>
        <v>0</v>
      </c>
      <c r="AZ32" s="13" t="n">
        <f aca="false">IF(OR(AZ122=0,EL32=0),0,AZ122*EL32/(AZ122+EL32))</f>
        <v>0</v>
      </c>
      <c r="BA32" s="13" t="n">
        <f aca="false">IF(OR(BA122=0,EM32=0),0,BA122*EM32/(BA122+EM32))</f>
        <v>0</v>
      </c>
      <c r="BB32" s="13" t="n">
        <f aca="false">IF(OR(BB122=0,EN32=0),0,BB122*EN32/(BB122+EN32))</f>
        <v>0</v>
      </c>
      <c r="BC32" s="13" t="n">
        <f aca="false">IF(OR(BC122=0,EO32=0),0,BC122*EO32/(BC122+EO32))</f>
        <v>0</v>
      </c>
      <c r="BD32" s="13" t="n">
        <f aca="false">IF(OR(BD122=0,EP32=0),0,BD122*EP32/(BD122+EP32))</f>
        <v>0</v>
      </c>
      <c r="BE32" s="13" t="n">
        <f aca="false">IF(OR(BE122=0,EQ32=0),0,BE122*EQ32/(BE122+EQ32))</f>
        <v>0</v>
      </c>
      <c r="BF32" s="13" t="n">
        <f aca="false">IF(OR(BF122=0,ER32=0),0,BF122*ER32/(BF122+ER32))</f>
        <v>0</v>
      </c>
      <c r="BG32" s="13" t="n">
        <f aca="false">IF(OR(BG122=0,ES32=0),0,BG122*ES32/(BG122+ES32))</f>
        <v>0</v>
      </c>
      <c r="BH32" s="13" t="n">
        <f aca="false">IF(OR(BH122=0,ET32=0),0,BH122*ET32/(BH122+ET32))</f>
        <v>0</v>
      </c>
      <c r="BI32" s="13" t="n">
        <f aca="false">IF(OR(BI122=0,EU32=0),0,BI122*EU32/(BI122+EU32))</f>
        <v>0</v>
      </c>
      <c r="BJ32" s="13" t="n">
        <f aca="false">IF(OR(BJ122=0,EV32=0),0,BJ122*EV32/(BJ122+EV32))</f>
        <v>0</v>
      </c>
      <c r="BK32" s="13" t="n">
        <f aca="false">IF(OR(BK122=0,EW32=0),0,BK122*EW32/(BK122+EW32))</f>
        <v>0</v>
      </c>
      <c r="BL32" s="13" t="n">
        <f aca="false">IF(OR(BL122=0,EX32=0),0,BL122*EX32/(BL122+EX32))</f>
        <v>0</v>
      </c>
      <c r="BM32" s="13" t="n">
        <f aca="false">IF(OR(BM122=0,EY32=0),0,BM122*EY32/(BM122+EY32))</f>
        <v>0</v>
      </c>
      <c r="BN32" s="13" t="n">
        <f aca="false">IF(OR(BN122=0,EZ32=0),0,BN122*EZ32/(BN122+EZ32))</f>
        <v>0</v>
      </c>
      <c r="BO32" s="13" t="n">
        <f aca="false">IF(OR(BO122=0,FA32=0),0,BO122*FA32/(BO122+FA32))</f>
        <v>0</v>
      </c>
      <c r="BP32" s="13" t="n">
        <f aca="false">IF(OR(BP122=0,FB32=0),0,BP122*FB32/(BP122+FB32))</f>
        <v>0</v>
      </c>
      <c r="BQ32" s="13" t="n">
        <f aca="false">IF(OR(BQ122=0,FC32=0),0,BQ122*FC32/(BQ122+FC32))</f>
        <v>0</v>
      </c>
      <c r="BR32" s="13" t="n">
        <f aca="false">IF(OR(BR122=0,FD32=0),0,BR122*FD32/(BR122+FD32))</f>
        <v>0</v>
      </c>
      <c r="BS32" s="13" t="n">
        <f aca="false">IF(OR(BS122=0,FE32=0),0,BS122*FE32/(BS122+FE32))</f>
        <v>0</v>
      </c>
      <c r="BT32" s="13" t="n">
        <f aca="false">IF(OR(BT122=0,FF32=0),0,BT122*FF32/(BT122+FF32))</f>
        <v>0</v>
      </c>
      <c r="BU32" s="13" t="n">
        <f aca="false">IF(OR(BU122=0,FG32=0),0,BU122*FG32/(BU122+FG32))</f>
        <v>0</v>
      </c>
      <c r="BV32" s="13" t="n">
        <f aca="false">IF(OR(BV122=0,FH32=0),0,BV122*FH32/(BV122+FH32))</f>
        <v>0</v>
      </c>
      <c r="BW32" s="13" t="n">
        <f aca="false">IF(OR(BW122=0,FI32=0),0,BW122*FI32/(BW122+FI32))</f>
        <v>0</v>
      </c>
      <c r="BX32" s="13" t="n">
        <f aca="false">IF(OR(BX122=0,FJ32=0),0,BX122*FJ32/(BX122+FJ32))</f>
        <v>0</v>
      </c>
      <c r="BY32" s="13" t="n">
        <f aca="false">IF(OR(BY122=0,FK32=0),0,BY122*FK32/(BY122+FK32))</f>
        <v>0</v>
      </c>
      <c r="BZ32" s="13" t="n">
        <f aca="false">IF(OR(BZ122=0,FL32=0),0,BZ122*FL32/(BZ122+FL32))</f>
        <v>0</v>
      </c>
      <c r="CA32" s="13" t="n">
        <f aca="false">IF(OR(CA122=0,FM32=0),0,CA122*FM32/(CA122+FM32))</f>
        <v>0</v>
      </c>
      <c r="CB32" s="13" t="n">
        <f aca="false">IF(OR(CB122=0,FN32=0),0,CB122*FN32/(CB122+FN32))</f>
        <v>0</v>
      </c>
      <c r="CC32" s="13" t="n">
        <f aca="false">IF(OR(CC122=0,FO32=0),0,CC122*FO32/(CC122+FO32))</f>
        <v>0</v>
      </c>
      <c r="CD32" s="13" t="n">
        <f aca="false">IF(OR(CD122=0,FP32=0),0,CD122*FP32/(CD122+FP32))</f>
        <v>0</v>
      </c>
      <c r="CE32" s="13" t="n">
        <f aca="false">IF(OR(CE122=0,FQ32=0),0,CE122*FQ32/(CE122+FQ32))</f>
        <v>0</v>
      </c>
      <c r="CF32" s="13" t="n">
        <f aca="false">IF(OR(CF122=0,FR32=0),0,CF122*FR32/(CF122+FR32))</f>
        <v>0</v>
      </c>
      <c r="CG32" s="13" t="n">
        <f aca="false">IF(OR(CG122=0,FS32=0),0,CG122*FS32/(CG122+FS32))</f>
        <v>0</v>
      </c>
      <c r="CH32" s="13" t="n">
        <f aca="false">IF(OR(CH122=0,FT32=0),0,CH122*FT32/(CH122+FT32))</f>
        <v>0</v>
      </c>
      <c r="CI32" s="13" t="n">
        <f aca="false">IF(OR(CI122=0,FU32=0),0,CI122*FU32/(CI122+FU32))</f>
        <v>0</v>
      </c>
      <c r="CJ32" s="13" t="n">
        <f aca="false">IF(OR(CJ122=0,FV32=0),0,CJ122*FV32/(CJ122+FV32))</f>
        <v>0</v>
      </c>
      <c r="CK32" s="13" t="n">
        <f aca="false">IF(OR(CK122=0,FW32=0),0,CK122*FW32/(CK122+FW32))</f>
        <v>0</v>
      </c>
      <c r="CL32" s="13" t="n">
        <f aca="false">IF(OR(CL122=0,FX32=0),0,CL122*FX32/(CL122+FX32))</f>
        <v>0</v>
      </c>
      <c r="CM32" s="13" t="n">
        <f aca="false">IF(OR(CM122=0,FY32=0),0,CM122*FY32/(CM122+FY32))</f>
        <v>0</v>
      </c>
      <c r="CN32" s="13" t="n">
        <f aca="false">IF(OR(CN122=0,FZ32=0),0,CN122*FZ32/(CN122+FZ32))</f>
        <v>0</v>
      </c>
      <c r="CO32" s="13" t="n">
        <f aca="false">IF(OR(CO122=0,GA32=0),0,CO122*GA32/(CO122+GA32))</f>
        <v>0</v>
      </c>
      <c r="CP32" s="13" t="n">
        <f aca="false">IF(OR(CP122=0,GB32=0),0,CP122*GB32/(CP122+GB32))</f>
        <v>0</v>
      </c>
      <c r="CQ32" s="13" t="n">
        <f aca="false">IF(OR(CQ122=0,GC32=0),0,CQ122*GC32/(CQ122+GC32))</f>
        <v>0</v>
      </c>
      <c r="CR32" s="0" t="n">
        <f aca="false">IF(F$9=0,0,(SIN(F$12)*COS($E32)+SIN($E32)*COS(F$12))/SIN($E32)*F$9)</f>
        <v>0</v>
      </c>
      <c r="CS32" s="0" t="n">
        <f aca="false">IF(G$9=0,0,(SIN(G$12)*COS($E32)+SIN($E32)*COS(G$12))/SIN($E32)*G$9)</f>
        <v>0</v>
      </c>
      <c r="CT32" s="0" t="n">
        <f aca="false">IF(H$9=0,0,(SIN(H$12)*COS($E32)+SIN($E32)*COS(H$12))/SIN($E32)*H$9)</f>
        <v>0</v>
      </c>
      <c r="CU32" s="0" t="n">
        <f aca="false">IF(I$9=0,0,(SIN(I$12)*COS($E32)+SIN($E32)*COS(I$12))/SIN($E32)*I$9)</f>
        <v>0</v>
      </c>
      <c r="CV32" s="0" t="n">
        <f aca="false">IF(J$9=0,0,(SIN(J$12)*COS($E32)+SIN($E32)*COS(J$12))/SIN($E32)*J$9)</f>
        <v>0</v>
      </c>
      <c r="CW32" s="0" t="n">
        <f aca="false">IF(K$9=0,0,(SIN(K$12)*COS($E32)+SIN($E32)*COS(K$12))/SIN($E32)*K$9)</f>
        <v>0</v>
      </c>
      <c r="CX32" s="0" t="n">
        <f aca="false">IF(L$9=0,0,(SIN(L$12)*COS($E32)+SIN($E32)*COS(L$12))/SIN($E32)*L$9)</f>
        <v>0</v>
      </c>
      <c r="CY32" s="0" t="n">
        <f aca="false">IF(M$9=0,0,(SIN(M$12)*COS($E32)+SIN($E32)*COS(M$12))/SIN($E32)*M$9)</f>
        <v>0</v>
      </c>
      <c r="CZ32" s="0" t="n">
        <f aca="false">IF(N$9=0,0,(SIN(N$12)*COS($E32)+SIN($E32)*COS(N$12))/SIN($E32)*N$9)</f>
        <v>0</v>
      </c>
      <c r="DA32" s="0" t="n">
        <f aca="false">IF(O$9=0,0,(SIN(O$12)*COS($E32)+SIN($E32)*COS(O$12))/SIN($E32)*O$9)</f>
        <v>0</v>
      </c>
      <c r="DB32" s="0" t="n">
        <f aca="false">IF(P$9=0,0,(SIN(P$12)*COS($E32)+SIN($E32)*COS(P$12))/SIN($E32)*P$9)</f>
        <v>0</v>
      </c>
      <c r="DC32" s="0" t="n">
        <f aca="false">IF(Q$9=0,0,(SIN(Q$12)*COS($E32)+SIN($E32)*COS(Q$12))/SIN($E32)*Q$9)</f>
        <v>0</v>
      </c>
      <c r="DD32" s="0" t="n">
        <f aca="false">IF(R$9=0,0,(SIN(R$12)*COS($E32)+SIN($E32)*COS(R$12))/SIN($E32)*R$9)</f>
        <v>0</v>
      </c>
      <c r="DE32" s="0" t="n">
        <f aca="false">IF(S$9=0,0,(SIN(S$12)*COS($E32)+SIN($E32)*COS(S$12))/SIN($E32)*S$9)</f>
        <v>0</v>
      </c>
      <c r="DF32" s="0" t="n">
        <f aca="false">IF(T$9=0,0,(SIN(T$12)*COS($E32)+SIN($E32)*COS(T$12))/SIN($E32)*T$9)</f>
        <v>0</v>
      </c>
      <c r="DG32" s="0" t="n">
        <f aca="false">IF(U$9=0,0,(SIN(U$12)*COS($E32)+SIN($E32)*COS(U$12))/SIN($E32)*U$9)</f>
        <v>0</v>
      </c>
      <c r="DH32" s="0" t="n">
        <f aca="false">IF(V$9=0,0,(SIN(V$12)*COS($E32)+SIN($E32)*COS(V$12))/SIN($E32)*V$9)</f>
        <v>0</v>
      </c>
      <c r="DI32" s="0" t="n">
        <f aca="false">IF(W$9=0,0,(SIN(W$12)*COS($E32)+SIN($E32)*COS(W$12))/SIN($E32)*W$9)</f>
        <v>0</v>
      </c>
      <c r="DJ32" s="0" t="n">
        <f aca="false">IF(X$9=0,0,(SIN(X$12)*COS($E32)+SIN($E32)*COS(X$12))/SIN($E32)*X$9)</f>
        <v>0</v>
      </c>
      <c r="DK32" s="0" t="n">
        <f aca="false">IF(Y$9=0,0,(SIN(Y$12)*COS($E32)+SIN($E32)*COS(Y$12))/SIN($E32)*Y$9)</f>
        <v>0</v>
      </c>
      <c r="DL32" s="0" t="n">
        <f aca="false">IF(Z$9=0,0,(SIN(Z$12)*COS($E32)+SIN($E32)*COS(Z$12))/SIN($E32)*Z$9)</f>
        <v>0</v>
      </c>
      <c r="DM32" s="0" t="n">
        <f aca="false">IF(AA$9=0,0,(SIN(AA$12)*COS($E32)+SIN($E32)*COS(AA$12))/SIN($E32)*AA$9)</f>
        <v>0</v>
      </c>
      <c r="DN32" s="0" t="n">
        <f aca="false">IF(AB$9=0,0,(SIN(AB$12)*COS($E32)+SIN($E32)*COS(AB$12))/SIN($E32)*AB$9)</f>
        <v>0</v>
      </c>
      <c r="DO32" s="0" t="n">
        <f aca="false">IF(AC$9=0,0,(SIN(AC$12)*COS($E32)+SIN($E32)*COS(AC$12))/SIN($E32)*AC$9)</f>
        <v>0</v>
      </c>
      <c r="DP32" s="0" t="n">
        <f aca="false">IF(AD$9=0,0,(SIN(AD$12)*COS($E32)+SIN($E32)*COS(AD$12))/SIN($E32)*AD$9)</f>
        <v>0</v>
      </c>
      <c r="DQ32" s="0" t="n">
        <f aca="false">IF(AE$9=0,0,(SIN(AE$12)*COS($E32)+SIN($E32)*COS(AE$12))/SIN($E32)*AE$9)</f>
        <v>0</v>
      </c>
      <c r="DR32" s="0" t="n">
        <f aca="false">IF(AF$9=0,0,(SIN(AF$12)*COS($E32)+SIN($E32)*COS(AF$12))/SIN($E32)*AF$9)</f>
        <v>0</v>
      </c>
      <c r="DS32" s="0" t="n">
        <f aca="false">IF(AG$9=0,0,(SIN(AG$12)*COS($E32)+SIN($E32)*COS(AG$12))/SIN($E32)*AG$9)</f>
        <v>0</v>
      </c>
      <c r="DT32" s="0" t="n">
        <f aca="false">IF(AH$9=0,0,(SIN(AH$12)*COS($E32)+SIN($E32)*COS(AH$12))/SIN($E32)*AH$9)</f>
        <v>0</v>
      </c>
      <c r="DU32" s="0" t="n">
        <f aca="false">IF(AI$9=0,0,(SIN(AI$12)*COS($E32)+SIN($E32)*COS(AI$12))/SIN($E32)*AI$9)</f>
        <v>0</v>
      </c>
      <c r="DV32" s="0" t="n">
        <f aca="false">IF(AJ$9=0,0,(SIN(AJ$12)*COS($E32)+SIN($E32)*COS(AJ$12))/SIN($E32)*AJ$9)</f>
        <v>0</v>
      </c>
      <c r="DW32" s="0" t="n">
        <f aca="false">IF(AK$9=0,0,(SIN(AK$12)*COS($E32)+SIN($E32)*COS(AK$12))/SIN($E32)*AK$9)</f>
        <v>0</v>
      </c>
      <c r="DX32" s="0" t="n">
        <f aca="false">IF(AL$9=0,0,(SIN(AL$12)*COS($E32)+SIN($E32)*COS(AL$12))/SIN($E32)*AL$9)</f>
        <v>0</v>
      </c>
      <c r="DY32" s="0" t="n">
        <f aca="false">IF(AM$9=0,0,(SIN(AM$12)*COS($E32)+SIN($E32)*COS(AM$12))/SIN($E32)*AM$9)</f>
        <v>0</v>
      </c>
      <c r="DZ32" s="0" t="n">
        <f aca="false">IF(AN$9=0,0,(SIN(AN$12)*COS($E32)+SIN($E32)*COS(AN$12))/SIN($E32)*AN$9)</f>
        <v>0</v>
      </c>
      <c r="EA32" s="0" t="n">
        <f aca="false">IF(AO$9=0,0,(SIN(AO$12)*COS($E32)+SIN($E32)*COS(AO$12))/SIN($E32)*AO$9)</f>
        <v>0</v>
      </c>
      <c r="EB32" s="0" t="n">
        <f aca="false">IF(AP$9=0,0,(SIN(AP$12)*COS($E32)+SIN($E32)*COS(AP$12))/SIN($E32)*AP$9)</f>
        <v>9.58427339983112</v>
      </c>
      <c r="EC32" s="0" t="n">
        <f aca="false">IF(AQ$9=0,0,(SIN(AQ$12)*COS($E32)+SIN($E32)*COS(AQ$12))/SIN($E32)*AQ$9)</f>
        <v>11.0913780575743</v>
      </c>
      <c r="ED32" s="0" t="n">
        <f aca="false">IF(AR$9=0,0,(SIN(AR$12)*COS($E32)+SIN($E32)*COS(AR$12))/SIN($E32)*AR$9)</f>
        <v>12.6267420476309</v>
      </c>
      <c r="EE32" s="0" t="n">
        <f aca="false">IF(AS$9=0,0,(SIN(AS$12)*COS($E32)+SIN($E32)*COS(AS$12))/SIN($E32)*AS$9)</f>
        <v>14.1890426173939</v>
      </c>
      <c r="EF32" s="0" t="n">
        <f aca="false">IF(AT$9=0,0,(SIN(AT$12)*COS($E32)+SIN($E32)*COS(AT$12))/SIN($E32)*AT$9)</f>
        <v>15.7769394323715</v>
      </c>
      <c r="EG32" s="0" t="n">
        <f aca="false">IF(AU$9=0,0,(SIN(AU$12)*COS($E32)+SIN($E32)*COS(AU$12))/SIN($E32)*AU$9)</f>
        <v>17.3890752477839</v>
      </c>
      <c r="EH32" s="0" t="n">
        <f aca="false">IF(AV$9=0,0,(SIN(AV$12)*COS($E32)+SIN($E32)*COS(AV$12))/SIN($E32)*AV$9)</f>
        <v>17.8128057940889</v>
      </c>
      <c r="EI32" s="0" t="n">
        <f aca="false">IF(AW$9=0,0,(SIN(AW$12)*COS($E32)+SIN($E32)*COS(AW$12))/SIN($E32)*AW$9)</f>
        <v>18.2359015719718</v>
      </c>
      <c r="EJ32" s="0" t="n">
        <f aca="false">IF(AX$9=0,0,(SIN(AX$12)*COS($E32)+SIN($E32)*COS(AX$12))/SIN($E32)*AX$9)</f>
        <v>18.6580757106102</v>
      </c>
      <c r="EK32" s="0" t="n">
        <f aca="false">IF(AY$9=0,0,(SIN(AY$12)*COS($E32)+SIN($E32)*COS(AY$12))/SIN($E32)*AY$9)</f>
        <v>19.0790402086068</v>
      </c>
      <c r="EL32" s="0" t="n">
        <f aca="false">IF(AZ$9=0,0,(SIN(AZ$12)*COS($E32)+SIN($E32)*COS(AZ$12))/SIN($E32)*AZ$9)</f>
        <v>19.4985060702724</v>
      </c>
      <c r="EM32" s="0" t="n">
        <f aca="false">IF(BA$9=0,0,(SIN(BA$12)*COS($E32)+SIN($E32)*COS(BA$12))/SIN($E32)*BA$9)</f>
        <v>19.842978011596</v>
      </c>
      <c r="EN32" s="0" t="n">
        <f aca="false">IF(BB$9=0,0,(SIN(BB$12)*COS($E32)+SIN($E32)*COS(BB$12))/SIN($E32)*BB$9)</f>
        <v>20.1843085627535</v>
      </c>
      <c r="EO32" s="0" t="n">
        <f aca="false">IF(BC$9=0,0,(SIN(BC$12)*COS($E32)+SIN($E32)*COS(BC$12))/SIN($E32)*BC$9)</f>
        <v>20.5266413229178</v>
      </c>
      <c r="EP32" s="0" t="n">
        <f aca="false">IF(BD$9=0,0,(SIN(BD$12)*COS($E32)+SIN($E32)*COS(BD$12))/SIN($E32)*BD$9)</f>
        <v>20.9083031620497</v>
      </c>
      <c r="EQ32" s="0" t="n">
        <f aca="false">IF(BE$9=0,0,(SIN(BE$12)*COS($E32)+SIN($E32)*COS(BE$12))/SIN($E32)*BE$9)</f>
        <v>21.2867375626538</v>
      </c>
      <c r="ER32" s="0" t="n">
        <f aca="false">IF(BF$9=0,0,(SIN(BF$12)*COS($E32)+SIN($E32)*COS(BF$12))/SIN($E32)*BF$9)</f>
        <v>21.6616781394794</v>
      </c>
      <c r="ES32" s="0" t="n">
        <f aca="false">IF(BG$9=0,0,(SIN(BG$12)*COS($E32)+SIN($E32)*COS(BG$12))/SIN($E32)*BG$9)</f>
        <v>22.0328586606471</v>
      </c>
      <c r="ET32" s="0" t="n">
        <f aca="false">IF(BH$9=0,0,(SIN(BH$12)*COS($E32)+SIN($E32)*COS(BH$12))/SIN($E32)*BH$9)</f>
        <v>22.4000131750527</v>
      </c>
      <c r="EU32" s="0" t="n">
        <f aca="false">IF(BI$9=0,0,(SIN(BI$12)*COS($E32)+SIN($E32)*COS(BI$12))/SIN($E32)*BI$9)</f>
        <v>22.7628761399492</v>
      </c>
      <c r="EV32" s="0" t="n">
        <f aca="false">IF(BJ$9=0,0,(SIN(BJ$12)*COS($E32)+SIN($E32)*COS(BJ$12))/SIN($E32)*BJ$9)</f>
        <v>23.1211825486533</v>
      </c>
      <c r="EW32" s="0" t="n">
        <f aca="false">IF(BK$9=0,0,(SIN(BK$12)*COS($E32)+SIN($E32)*COS(BK$12))/SIN($E32)*BK$9)</f>
        <v>23.4746680583236</v>
      </c>
      <c r="EX32" s="0" t="n">
        <f aca="false">IF(BL$9=0,0,(SIN(BL$12)*COS($E32)+SIN($E32)*COS(BL$12))/SIN($E32)*BL$9)</f>
        <v>23.8230691177571</v>
      </c>
      <c r="EY32" s="0" t="n">
        <f aca="false">IF(BM$9=0,0,(SIN(BM$12)*COS($E32)+SIN($E32)*COS(BM$12))/SIN($E32)*BM$9)</f>
        <v>24.1661230951511</v>
      </c>
      <c r="EZ32" s="0" t="n">
        <f aca="false">IF(BN$9=0,0,(SIN(BN$12)*COS($E32)+SIN($E32)*COS(BN$12))/SIN($E32)*BN$9)</f>
        <v>24.5035684057762</v>
      </c>
      <c r="FA32" s="0" t="n">
        <f aca="false">IF(BO$9=0,0,(SIN(BO$12)*COS($E32)+SIN($E32)*COS(BO$12))/SIN($E32)*BO$9)</f>
        <v>24.8351446395078</v>
      </c>
      <c r="FB32" s="0" t="n">
        <f aca="false">IF(BP$9=0,0,(SIN(BP$12)*COS($E32)+SIN($E32)*COS(BP$12))/SIN($E32)*BP$9)</f>
        <v>26.4976653813037</v>
      </c>
      <c r="FC32" s="0" t="n">
        <f aca="false">IF(BQ$9=0,0,(SIN(BQ$12)*COS($E32)+SIN($E32)*COS(BQ$12))/SIN($E32)*BQ$9)</f>
        <v>28.1599520525781</v>
      </c>
      <c r="FD32" s="0" t="n">
        <f aca="false">IF(BR$9=0,0,(SIN(BR$12)*COS($E32)+SIN($E32)*COS(BR$12))/SIN($E32)*BR$9)</f>
        <v>29.8205238632631</v>
      </c>
      <c r="FE32" s="0" t="n">
        <f aca="false">IF(BS$9=0,0,(SIN(BS$12)*COS($E32)+SIN($E32)*COS(BS$12))/SIN($E32)*BS$9)</f>
        <v>31.4778984551379</v>
      </c>
      <c r="FF32" s="0" t="n">
        <f aca="false">IF(BT$9=0,0,(SIN(BT$12)*COS($E32)+SIN($E32)*COS(BT$12))/SIN($E32)*BT$9)</f>
        <v>33.1305926508303</v>
      </c>
      <c r="FG32" s="0" t="n">
        <f aca="false">IF(BU$9=0,0,(SIN(BU$12)*COS($E32)+SIN($E32)*COS(BU$12))/SIN($E32)*BU$9)</f>
        <v>34.7082159843176</v>
      </c>
      <c r="FH32" s="0" t="n">
        <f aca="false">IF(BV$9=0,0,(SIN(BV$12)*COS($E32)+SIN($E32)*COS(BV$12))/SIN($E32)*BV$9)</f>
        <v>36.2780880480429</v>
      </c>
      <c r="FI32" s="0" t="n">
        <f aca="false">IF(BW$9=0,0,(SIN(BW$12)*COS($E32)+SIN($E32)*COS(BW$12))/SIN($E32)*BW$9)</f>
        <v>37.838790724976</v>
      </c>
      <c r="FJ32" s="0" t="n">
        <f aca="false">IF(BX$9=0,0,(SIN(BX$12)*COS($E32)+SIN($E32)*COS(BX$12))/SIN($E32)*BX$9)</f>
        <v>39.3889081181171</v>
      </c>
      <c r="FK32" s="0" t="n">
        <f aca="false">IF(BY$9=0,0,(SIN(BY$12)*COS($E32)+SIN($E32)*COS(BY$12))/SIN($E32)*BY$9)</f>
        <v>40.9270272682765</v>
      </c>
      <c r="FL32" s="0" t="n">
        <f aca="false">IF(BZ$9=0,0,(SIN(BZ$12)*COS($E32)+SIN($E32)*COS(BZ$12))/SIN($E32)*BZ$9)</f>
        <v>41.2005284950469</v>
      </c>
      <c r="FM32" s="0" t="n">
        <f aca="false">IF(CA$9=0,0,(SIN(CA$12)*COS($E32)+SIN($E32)*COS(CA$12))/SIN($E32)*CA$9)</f>
        <v>41.461123475445</v>
      </c>
      <c r="FN32" s="0" t="n">
        <f aca="false">IF(CB$9=0,0,(SIN(CB$12)*COS($E32)+SIN($E32)*COS(CB$12))/SIN($E32)*CB$9)</f>
        <v>41.7085548821968</v>
      </c>
      <c r="FO32" s="0" t="n">
        <f aca="false">IF(CC$9=0,0,(SIN(CC$12)*COS($E32)+SIN($E32)*COS(CC$12))/SIN($E32)*CC$9)</f>
        <v>41.9425695604769</v>
      </c>
      <c r="FP32" s="0" t="n">
        <f aca="false">IF(CD$9=0,0,(SIN(CD$12)*COS($E32)+SIN($E32)*COS(CD$12))/SIN($E32)*CD$9)</f>
        <v>42.1629186591762</v>
      </c>
      <c r="FQ32" s="0" t="n">
        <f aca="false">IF(CE$9=0,0,(SIN(CE$12)*COS($E32)+SIN($E32)*COS(CE$12))/SIN($E32)*CE$9)</f>
        <v>42.3403376527387</v>
      </c>
      <c r="FR32" s="0" t="n">
        <f aca="false">IF(CF$9=0,0,(SIN(CF$12)*COS($E32)+SIN($E32)*COS(CF$12))/SIN($E32)*CF$9)</f>
        <v>42.5037400071612</v>
      </c>
      <c r="FS32" s="0" t="n">
        <f aca="false">IF(CG$9=0,0,(SIN(CG$12)*COS($E32)+SIN($E32)*COS(CG$12))/SIN($E32)*CG$9)</f>
        <v>42.6529170145966</v>
      </c>
      <c r="FT32" s="0" t="n">
        <f aca="false">IF(CH$9=0,0,(SIN(CH$12)*COS($E32)+SIN($E32)*COS(CH$12))/SIN($E32)*CH$9)</f>
        <v>42.7876646897572</v>
      </c>
      <c r="FU32" s="0" t="n">
        <f aca="false">IF(CI$9=0,0,(SIN(CI$12)*COS($E32)+SIN($E32)*COS(CI$12))/SIN($E32)*CI$9)</f>
        <v>42.9077838803454</v>
      </c>
      <c r="FV32" s="0" t="n">
        <f aca="false">IF(CJ$9=0,0,(SIN(CJ$12)*COS($E32)+SIN($E32)*COS(CJ$12))/SIN($E32)*CJ$9)</f>
        <v>42.898683885517</v>
      </c>
      <c r="FW32" s="0" t="n">
        <f aca="false">IF(CK$9=0,0,(SIN(CK$12)*COS($E32)+SIN($E32)*COS(CK$12))/SIN($E32)*CK$9)</f>
        <v>42.8754556162343</v>
      </c>
      <c r="FX32" s="0" t="n">
        <f aca="false">IF(CL$9=0,0,(SIN(CL$12)*COS($E32)+SIN($E32)*COS(CL$12))/SIN($E32)*CL$9)</f>
        <v>42.8380192005724</v>
      </c>
      <c r="FY32" s="0" t="n">
        <f aca="false">IF(CM$9=0,0,(SIN(CM$12)*COS($E32)+SIN($E32)*COS(CM$12))/SIN($E32)*CM$9)</f>
        <v>42.7862994441974</v>
      </c>
      <c r="FZ32" s="0" t="n">
        <f aca="false">IF(CN$9=0,0,(SIN(CN$12)*COS($E32)+SIN($E32)*COS(CN$12))/SIN($E32)*CN$9)</f>
        <v>42.7202258796489</v>
      </c>
      <c r="GA32" s="0" t="n">
        <f aca="false">IF(CO$9=0,0,(SIN(CO$12)*COS($E32)+SIN($E32)*COS(CO$12))/SIN($E32)*CO$9)</f>
        <v>42.416048969799</v>
      </c>
      <c r="GB32" s="0" t="n">
        <f aca="false">IF(CP$9=0,0,(SIN(CP$12)*COS($E32)+SIN($E32)*COS(CP$12))/SIN($E32)*CP$9)</f>
        <v>42.0998468590139</v>
      </c>
      <c r="GC32" s="0" t="n">
        <f aca="false">IF(CQ$9=0,0,(SIN(CQ$12)*COS($E32)+SIN($E32)*COS(CQ$12))/SIN($E32)*CQ$9)</f>
        <v>41.7717668274933</v>
      </c>
    </row>
    <row r="33" customFormat="false" ht="12.8" hidden="true" customHeight="false" outlineLevel="0" collapsed="false">
      <c r="A33" s="0" t="n">
        <f aca="false">MAX($F33:$CQ33)</f>
        <v>0</v>
      </c>
      <c r="B33" s="91" t="n">
        <f aca="false">IF(ISNA(INDEX(vmg!$B$6:$B$151,MATCH($C33,vmg!$F$6:$F$151,0))),IF(ISNA(INDEX(vmg!$B$6:$B$151,MATCH($C33,vmg!$D$6:$D$151,0))),0,INDEX(vmg!$B$6:$B$151,MATCH($C33,vmg!$D$6:$D$151,0))),INDEX(vmg!$B$6:$B$151,MATCH($C33,vmg!$F$6:$F$151,0)))</f>
        <v>0</v>
      </c>
      <c r="C33" s="2" t="n">
        <f aca="false">MOD(Best +D33,360)</f>
        <v>35</v>
      </c>
      <c r="D33" s="2" t="n">
        <f aca="false">D32+1</f>
        <v>21</v>
      </c>
      <c r="E33" s="1" t="n">
        <f aca="false">D33*PI()/180</f>
        <v>0.366519142918809</v>
      </c>
      <c r="F33" s="13" t="n">
        <f aca="false">IF(OR(F123=0,CR33=0),0,F123*CR33/(F123+CR33))</f>
        <v>0</v>
      </c>
      <c r="G33" s="13" t="n">
        <f aca="false">IF(OR(G123=0,CS33=0),0,G123*CS33/(G123+CS33))</f>
        <v>0</v>
      </c>
      <c r="H33" s="13" t="n">
        <f aca="false">IF(OR(H123=0,CT33=0),0,H123*CT33/(H123+CT33))</f>
        <v>0</v>
      </c>
      <c r="I33" s="13" t="n">
        <f aca="false">IF(OR(I123=0,CU33=0),0,I123*CU33/(I123+CU33))</f>
        <v>0</v>
      </c>
      <c r="J33" s="13" t="n">
        <f aca="false">IF(OR(J123=0,CV33=0),0,J123*CV33/(J123+CV33))</f>
        <v>0</v>
      </c>
      <c r="K33" s="13" t="n">
        <f aca="false">IF(OR(K123=0,CW33=0),0,K123*CW33/(K123+CW33))</f>
        <v>0</v>
      </c>
      <c r="L33" s="13" t="n">
        <f aca="false">IF(OR(L123=0,CX33=0),0,L123*CX33/(L123+CX33))</f>
        <v>0</v>
      </c>
      <c r="M33" s="13" t="n">
        <f aca="false">IF(OR(M123=0,CY33=0),0,M123*CY33/(M123+CY33))</f>
        <v>0</v>
      </c>
      <c r="N33" s="13" t="n">
        <f aca="false">IF(OR(N123=0,CZ33=0),0,N123*CZ33/(N123+CZ33))</f>
        <v>0</v>
      </c>
      <c r="O33" s="13" t="n">
        <f aca="false">IF(OR(O123=0,DA33=0),0,O123*DA33/(O123+DA33))</f>
        <v>0</v>
      </c>
      <c r="P33" s="13" t="n">
        <f aca="false">IF(OR(P123=0,DB33=0),0,P123*DB33/(P123+DB33))</f>
        <v>0</v>
      </c>
      <c r="Q33" s="13" t="n">
        <f aca="false">IF(OR(Q123=0,DC33=0),0,Q123*DC33/(Q123+DC33))</f>
        <v>0</v>
      </c>
      <c r="R33" s="13" t="n">
        <f aca="false">IF(OR(R123=0,DD33=0),0,R123*DD33/(R123+DD33))</f>
        <v>0</v>
      </c>
      <c r="S33" s="13" t="n">
        <f aca="false">IF(OR(S123=0,DE33=0),0,S123*DE33/(S123+DE33))</f>
        <v>0</v>
      </c>
      <c r="T33" s="13" t="n">
        <f aca="false">IF(OR(T123=0,DF33=0),0,T123*DF33/(T123+DF33))</f>
        <v>0</v>
      </c>
      <c r="U33" s="13" t="n">
        <f aca="false">IF(OR(U123=0,DG33=0),0,U123*DG33/(U123+DG33))</f>
        <v>0</v>
      </c>
      <c r="V33" s="13" t="n">
        <f aca="false">IF(OR(V123=0,DH33=0),0,V123*DH33/(V123+DH33))</f>
        <v>0</v>
      </c>
      <c r="W33" s="13" t="n">
        <f aca="false">IF(OR(W123=0,DI33=0),0,W123*DI33/(W123+DI33))</f>
        <v>0</v>
      </c>
      <c r="X33" s="13" t="n">
        <f aca="false">IF(OR(X123=0,DJ33=0),0,X123*DJ33/(X123+DJ33))</f>
        <v>0</v>
      </c>
      <c r="Y33" s="13" t="n">
        <f aca="false">IF(OR(Y123=0,DK33=0),0,Y123*DK33/(Y123+DK33))</f>
        <v>0</v>
      </c>
      <c r="Z33" s="13" t="n">
        <f aca="false">IF(OR(Z123=0,DL33=0),0,Z123*DL33/(Z123+DL33))</f>
        <v>0</v>
      </c>
      <c r="AA33" s="13" t="n">
        <f aca="false">IF(OR(AA123=0,DM33=0),0,AA123*DM33/(AA123+DM33))</f>
        <v>0</v>
      </c>
      <c r="AB33" s="13" t="n">
        <f aca="false">IF(OR(AB123=0,DN33=0),0,AB123*DN33/(AB123+DN33))</f>
        <v>0</v>
      </c>
      <c r="AC33" s="13" t="n">
        <f aca="false">IF(OR(AC123=0,DO33=0),0,AC123*DO33/(AC123+DO33))</f>
        <v>0</v>
      </c>
      <c r="AD33" s="13" t="n">
        <f aca="false">IF(OR(AD123=0,DP33=0),0,AD123*DP33/(AD123+DP33))</f>
        <v>0</v>
      </c>
      <c r="AE33" s="13" t="n">
        <f aca="false">IF(OR(AE123=0,DQ33=0),0,AE123*DQ33/(AE123+DQ33))</f>
        <v>0</v>
      </c>
      <c r="AF33" s="13" t="n">
        <f aca="false">IF(OR(AF123=0,DR33=0),0,AF123*DR33/(AF123+DR33))</f>
        <v>0</v>
      </c>
      <c r="AG33" s="13" t="n">
        <f aca="false">IF(OR(AG123=0,DS33=0),0,AG123*DS33/(AG123+DS33))</f>
        <v>0</v>
      </c>
      <c r="AH33" s="13" t="n">
        <f aca="false">IF(OR(AH123=0,DT33=0),0,AH123*DT33/(AH123+DT33))</f>
        <v>0</v>
      </c>
      <c r="AI33" s="13" t="n">
        <f aca="false">IF(OR(AI123=0,DU33=0),0,AI123*DU33/(AI123+DU33))</f>
        <v>0</v>
      </c>
      <c r="AJ33" s="13" t="n">
        <f aca="false">IF(OR(AJ123=0,DV33=0),0,AJ123*DV33/(AJ123+DV33))</f>
        <v>0</v>
      </c>
      <c r="AK33" s="13" t="n">
        <f aca="false">IF(OR(AK123=0,DW33=0),0,AK123*DW33/(AK123+DW33))</f>
        <v>0</v>
      </c>
      <c r="AL33" s="13" t="n">
        <f aca="false">IF(OR(AL123=0,DX33=0),0,AL123*DX33/(AL123+DX33))</f>
        <v>0</v>
      </c>
      <c r="AM33" s="13" t="n">
        <f aca="false">IF(OR(AM123=0,DY33=0),0,AM123*DY33/(AM123+DY33))</f>
        <v>0</v>
      </c>
      <c r="AN33" s="13" t="n">
        <f aca="false">IF(OR(AN123=0,DZ33=0),0,AN123*DZ33/(AN123+DZ33))</f>
        <v>0</v>
      </c>
      <c r="AO33" s="13" t="n">
        <f aca="false">IF(OR(AO123=0,EA33=0),0,AO123*EA33/(AO123+EA33))</f>
        <v>0</v>
      </c>
      <c r="AP33" s="13" t="n">
        <f aca="false">IF(OR(AP123=0,EB33=0),0,AP123*EB33/(AP123+EB33))</f>
        <v>0</v>
      </c>
      <c r="AQ33" s="13" t="n">
        <f aca="false">IF(OR(AQ123=0,EC33=0),0,AQ123*EC33/(AQ123+EC33))</f>
        <v>0</v>
      </c>
      <c r="AR33" s="13" t="n">
        <f aca="false">IF(OR(AR123=0,ED33=0),0,AR123*ED33/(AR123+ED33))</f>
        <v>0</v>
      </c>
      <c r="AS33" s="13" t="n">
        <f aca="false">IF(OR(AS123=0,EE33=0),0,AS123*EE33/(AS123+EE33))</f>
        <v>0</v>
      </c>
      <c r="AT33" s="13" t="n">
        <f aca="false">IF(OR(AT123=0,EF33=0),0,AT123*EF33/(AT123+EF33))</f>
        <v>0</v>
      </c>
      <c r="AU33" s="13" t="n">
        <f aca="false">IF(OR(AU123=0,EG33=0),0,AU123*EG33/(AU123+EG33))</f>
        <v>0</v>
      </c>
      <c r="AV33" s="13" t="n">
        <f aca="false">IF(OR(AV123=0,EH33=0),0,AV123*EH33/(AV123+EH33))</f>
        <v>0</v>
      </c>
      <c r="AW33" s="13" t="n">
        <f aca="false">IF(OR(AW123=0,EI33=0),0,AW123*EI33/(AW123+EI33))</f>
        <v>0</v>
      </c>
      <c r="AX33" s="13" t="n">
        <f aca="false">IF(OR(AX123=0,EJ33=0),0,AX123*EJ33/(AX123+EJ33))</f>
        <v>0</v>
      </c>
      <c r="AY33" s="13" t="n">
        <f aca="false">IF(OR(AY123=0,EK33=0),0,AY123*EK33/(AY123+EK33))</f>
        <v>0</v>
      </c>
      <c r="AZ33" s="13" t="n">
        <f aca="false">IF(OR(AZ123=0,EL33=0),0,AZ123*EL33/(AZ123+EL33))</f>
        <v>0</v>
      </c>
      <c r="BA33" s="13" t="n">
        <f aca="false">IF(OR(BA123=0,EM33=0),0,BA123*EM33/(BA123+EM33))</f>
        <v>0</v>
      </c>
      <c r="BB33" s="13" t="n">
        <f aca="false">IF(OR(BB123=0,EN33=0),0,BB123*EN33/(BB123+EN33))</f>
        <v>0</v>
      </c>
      <c r="BC33" s="13" t="n">
        <f aca="false">IF(OR(BC123=0,EO33=0),0,BC123*EO33/(BC123+EO33))</f>
        <v>0</v>
      </c>
      <c r="BD33" s="13" t="n">
        <f aca="false">IF(OR(BD123=0,EP33=0),0,BD123*EP33/(BD123+EP33))</f>
        <v>0</v>
      </c>
      <c r="BE33" s="13" t="n">
        <f aca="false">IF(OR(BE123=0,EQ33=0),0,BE123*EQ33/(BE123+EQ33))</f>
        <v>0</v>
      </c>
      <c r="BF33" s="13" t="n">
        <f aca="false">IF(OR(BF123=0,ER33=0),0,BF123*ER33/(BF123+ER33))</f>
        <v>0</v>
      </c>
      <c r="BG33" s="13" t="n">
        <f aca="false">IF(OR(BG123=0,ES33=0),0,BG123*ES33/(BG123+ES33))</f>
        <v>0</v>
      </c>
      <c r="BH33" s="13" t="n">
        <f aca="false">IF(OR(BH123=0,ET33=0),0,BH123*ET33/(BH123+ET33))</f>
        <v>0</v>
      </c>
      <c r="BI33" s="13" t="n">
        <f aca="false">IF(OR(BI123=0,EU33=0),0,BI123*EU33/(BI123+EU33))</f>
        <v>0</v>
      </c>
      <c r="BJ33" s="13" t="n">
        <f aca="false">IF(OR(BJ123=0,EV33=0),0,BJ123*EV33/(BJ123+EV33))</f>
        <v>0</v>
      </c>
      <c r="BK33" s="13" t="n">
        <f aca="false">IF(OR(BK123=0,EW33=0),0,BK123*EW33/(BK123+EW33))</f>
        <v>0</v>
      </c>
      <c r="BL33" s="13" t="n">
        <f aca="false">IF(OR(BL123=0,EX33=0),0,BL123*EX33/(BL123+EX33))</f>
        <v>0</v>
      </c>
      <c r="BM33" s="13" t="n">
        <f aca="false">IF(OR(BM123=0,EY33=0),0,BM123*EY33/(BM123+EY33))</f>
        <v>0</v>
      </c>
      <c r="BN33" s="13" t="n">
        <f aca="false">IF(OR(BN123=0,EZ33=0),0,BN123*EZ33/(BN123+EZ33))</f>
        <v>0</v>
      </c>
      <c r="BO33" s="13" t="n">
        <f aca="false">IF(OR(BO123=0,FA33=0),0,BO123*FA33/(BO123+FA33))</f>
        <v>0</v>
      </c>
      <c r="BP33" s="13" t="n">
        <f aca="false">IF(OR(BP123=0,FB33=0),0,BP123*FB33/(BP123+FB33))</f>
        <v>0</v>
      </c>
      <c r="BQ33" s="13" t="n">
        <f aca="false">IF(OR(BQ123=0,FC33=0),0,BQ123*FC33/(BQ123+FC33))</f>
        <v>0</v>
      </c>
      <c r="BR33" s="13" t="n">
        <f aca="false">IF(OR(BR123=0,FD33=0),0,BR123*FD33/(BR123+FD33))</f>
        <v>0</v>
      </c>
      <c r="BS33" s="13" t="n">
        <f aca="false">IF(OR(BS123=0,FE33=0),0,BS123*FE33/(BS123+FE33))</f>
        <v>0</v>
      </c>
      <c r="BT33" s="13" t="n">
        <f aca="false">IF(OR(BT123=0,FF33=0),0,BT123*FF33/(BT123+FF33))</f>
        <v>0</v>
      </c>
      <c r="BU33" s="13" t="n">
        <f aca="false">IF(OR(BU123=0,FG33=0),0,BU123*FG33/(BU123+FG33))</f>
        <v>0</v>
      </c>
      <c r="BV33" s="13" t="n">
        <f aca="false">IF(OR(BV123=0,FH33=0),0,BV123*FH33/(BV123+FH33))</f>
        <v>0</v>
      </c>
      <c r="BW33" s="13" t="n">
        <f aca="false">IF(OR(BW123=0,FI33=0),0,BW123*FI33/(BW123+FI33))</f>
        <v>0</v>
      </c>
      <c r="BX33" s="13" t="n">
        <f aca="false">IF(OR(BX123=0,FJ33=0),0,BX123*FJ33/(BX123+FJ33))</f>
        <v>0</v>
      </c>
      <c r="BY33" s="13" t="n">
        <f aca="false">IF(OR(BY123=0,FK33=0),0,BY123*FK33/(BY123+FK33))</f>
        <v>0</v>
      </c>
      <c r="BZ33" s="13" t="n">
        <f aca="false">IF(OR(BZ123=0,FL33=0),0,BZ123*FL33/(BZ123+FL33))</f>
        <v>0</v>
      </c>
      <c r="CA33" s="13" t="n">
        <f aca="false">IF(OR(CA123=0,FM33=0),0,CA123*FM33/(CA123+FM33))</f>
        <v>0</v>
      </c>
      <c r="CB33" s="13" t="n">
        <f aca="false">IF(OR(CB123=0,FN33=0),0,CB123*FN33/(CB123+FN33))</f>
        <v>0</v>
      </c>
      <c r="CC33" s="13" t="n">
        <f aca="false">IF(OR(CC123=0,FO33=0),0,CC123*FO33/(CC123+FO33))</f>
        <v>0</v>
      </c>
      <c r="CD33" s="13" t="n">
        <f aca="false">IF(OR(CD123=0,FP33=0),0,CD123*FP33/(CD123+FP33))</f>
        <v>0</v>
      </c>
      <c r="CE33" s="13" t="n">
        <f aca="false">IF(OR(CE123=0,FQ33=0),0,CE123*FQ33/(CE123+FQ33))</f>
        <v>0</v>
      </c>
      <c r="CF33" s="13" t="n">
        <f aca="false">IF(OR(CF123=0,FR33=0),0,CF123*FR33/(CF123+FR33))</f>
        <v>0</v>
      </c>
      <c r="CG33" s="13" t="n">
        <f aca="false">IF(OR(CG123=0,FS33=0),0,CG123*FS33/(CG123+FS33))</f>
        <v>0</v>
      </c>
      <c r="CH33" s="13" t="n">
        <f aca="false">IF(OR(CH123=0,FT33=0),0,CH123*FT33/(CH123+FT33))</f>
        <v>0</v>
      </c>
      <c r="CI33" s="13" t="n">
        <f aca="false">IF(OR(CI123=0,FU33=0),0,CI123*FU33/(CI123+FU33))</f>
        <v>0</v>
      </c>
      <c r="CJ33" s="13" t="n">
        <f aca="false">IF(OR(CJ123=0,FV33=0),0,CJ123*FV33/(CJ123+FV33))</f>
        <v>0</v>
      </c>
      <c r="CK33" s="13" t="n">
        <f aca="false">IF(OR(CK123=0,FW33=0),0,CK123*FW33/(CK123+FW33))</f>
        <v>0</v>
      </c>
      <c r="CL33" s="13" t="n">
        <f aca="false">IF(OR(CL123=0,FX33=0),0,CL123*FX33/(CL123+FX33))</f>
        <v>0</v>
      </c>
      <c r="CM33" s="13" t="n">
        <f aca="false">IF(OR(CM123=0,FY33=0),0,CM123*FY33/(CM123+FY33))</f>
        <v>0</v>
      </c>
      <c r="CN33" s="13" t="n">
        <f aca="false">IF(OR(CN123=0,FZ33=0),0,CN123*FZ33/(CN123+FZ33))</f>
        <v>0</v>
      </c>
      <c r="CO33" s="13" t="n">
        <f aca="false">IF(OR(CO123=0,GA33=0),0,CO123*GA33/(CO123+GA33))</f>
        <v>0</v>
      </c>
      <c r="CP33" s="13" t="n">
        <f aca="false">IF(OR(CP123=0,GB33=0),0,CP123*GB33/(CP123+GB33))</f>
        <v>0</v>
      </c>
      <c r="CQ33" s="13" t="n">
        <f aca="false">IF(OR(CQ123=0,GC33=0),0,CQ123*GC33/(CQ123+GC33))</f>
        <v>0</v>
      </c>
      <c r="CR33" s="0" t="n">
        <f aca="false">IF(F$9=0,0,(SIN(F$12)*COS($E33)+SIN($E33)*COS(F$12))/SIN($E33)*F$9)</f>
        <v>0</v>
      </c>
      <c r="CS33" s="0" t="n">
        <f aca="false">IF(G$9=0,0,(SIN(G$12)*COS($E33)+SIN($E33)*COS(G$12))/SIN($E33)*G$9)</f>
        <v>0</v>
      </c>
      <c r="CT33" s="0" t="n">
        <f aca="false">IF(H$9=0,0,(SIN(H$12)*COS($E33)+SIN($E33)*COS(H$12))/SIN($E33)*H$9)</f>
        <v>0</v>
      </c>
      <c r="CU33" s="0" t="n">
        <f aca="false">IF(I$9=0,0,(SIN(I$12)*COS($E33)+SIN($E33)*COS(I$12))/SIN($E33)*I$9)</f>
        <v>0</v>
      </c>
      <c r="CV33" s="0" t="n">
        <f aca="false">IF(J$9=0,0,(SIN(J$12)*COS($E33)+SIN($E33)*COS(J$12))/SIN($E33)*J$9)</f>
        <v>0</v>
      </c>
      <c r="CW33" s="0" t="n">
        <f aca="false">IF(K$9=0,0,(SIN(K$12)*COS($E33)+SIN($E33)*COS(K$12))/SIN($E33)*K$9)</f>
        <v>0</v>
      </c>
      <c r="CX33" s="0" t="n">
        <f aca="false">IF(L$9=0,0,(SIN(L$12)*COS($E33)+SIN($E33)*COS(L$12))/SIN($E33)*L$9)</f>
        <v>0</v>
      </c>
      <c r="CY33" s="0" t="n">
        <f aca="false">IF(M$9=0,0,(SIN(M$12)*COS($E33)+SIN($E33)*COS(M$12))/SIN($E33)*M$9)</f>
        <v>0</v>
      </c>
      <c r="CZ33" s="0" t="n">
        <f aca="false">IF(N$9=0,0,(SIN(N$12)*COS($E33)+SIN($E33)*COS(N$12))/SIN($E33)*N$9)</f>
        <v>0</v>
      </c>
      <c r="DA33" s="0" t="n">
        <f aca="false">IF(O$9=0,0,(SIN(O$12)*COS($E33)+SIN($E33)*COS(O$12))/SIN($E33)*O$9)</f>
        <v>0</v>
      </c>
      <c r="DB33" s="0" t="n">
        <f aca="false">IF(P$9=0,0,(SIN(P$12)*COS($E33)+SIN($E33)*COS(P$12))/SIN($E33)*P$9)</f>
        <v>0</v>
      </c>
      <c r="DC33" s="0" t="n">
        <f aca="false">IF(Q$9=0,0,(SIN(Q$12)*COS($E33)+SIN($E33)*COS(Q$12))/SIN($E33)*Q$9)</f>
        <v>0</v>
      </c>
      <c r="DD33" s="0" t="n">
        <f aca="false">IF(R$9=0,0,(SIN(R$12)*COS($E33)+SIN($E33)*COS(R$12))/SIN($E33)*R$9)</f>
        <v>0</v>
      </c>
      <c r="DE33" s="0" t="n">
        <f aca="false">IF(S$9=0,0,(SIN(S$12)*COS($E33)+SIN($E33)*COS(S$12))/SIN($E33)*S$9)</f>
        <v>0</v>
      </c>
      <c r="DF33" s="0" t="n">
        <f aca="false">IF(T$9=0,0,(SIN(T$12)*COS($E33)+SIN($E33)*COS(T$12))/SIN($E33)*T$9)</f>
        <v>0</v>
      </c>
      <c r="DG33" s="0" t="n">
        <f aca="false">IF(U$9=0,0,(SIN(U$12)*COS($E33)+SIN($E33)*COS(U$12))/SIN($E33)*U$9)</f>
        <v>0</v>
      </c>
      <c r="DH33" s="0" t="n">
        <f aca="false">IF(V$9=0,0,(SIN(V$12)*COS($E33)+SIN($E33)*COS(V$12))/SIN($E33)*V$9)</f>
        <v>0</v>
      </c>
      <c r="DI33" s="0" t="n">
        <f aca="false">IF(W$9=0,0,(SIN(W$12)*COS($E33)+SIN($E33)*COS(W$12))/SIN($E33)*W$9)</f>
        <v>0</v>
      </c>
      <c r="DJ33" s="0" t="n">
        <f aca="false">IF(X$9=0,0,(SIN(X$12)*COS($E33)+SIN($E33)*COS(X$12))/SIN($E33)*X$9)</f>
        <v>0</v>
      </c>
      <c r="DK33" s="0" t="n">
        <f aca="false">IF(Y$9=0,0,(SIN(Y$12)*COS($E33)+SIN($E33)*COS(Y$12))/SIN($E33)*Y$9)</f>
        <v>0</v>
      </c>
      <c r="DL33" s="0" t="n">
        <f aca="false">IF(Z$9=0,0,(SIN(Z$12)*COS($E33)+SIN($E33)*COS(Z$12))/SIN($E33)*Z$9)</f>
        <v>0</v>
      </c>
      <c r="DM33" s="0" t="n">
        <f aca="false">IF(AA$9=0,0,(SIN(AA$12)*COS($E33)+SIN($E33)*COS(AA$12))/SIN($E33)*AA$9)</f>
        <v>0</v>
      </c>
      <c r="DN33" s="0" t="n">
        <f aca="false">IF(AB$9=0,0,(SIN(AB$12)*COS($E33)+SIN($E33)*COS(AB$12))/SIN($E33)*AB$9)</f>
        <v>0</v>
      </c>
      <c r="DO33" s="0" t="n">
        <f aca="false">IF(AC$9=0,0,(SIN(AC$12)*COS($E33)+SIN($E33)*COS(AC$12))/SIN($E33)*AC$9)</f>
        <v>0</v>
      </c>
      <c r="DP33" s="0" t="n">
        <f aca="false">IF(AD$9=0,0,(SIN(AD$12)*COS($E33)+SIN($E33)*COS(AD$12))/SIN($E33)*AD$9)</f>
        <v>0</v>
      </c>
      <c r="DQ33" s="0" t="n">
        <f aca="false">IF(AE$9=0,0,(SIN(AE$12)*COS($E33)+SIN($E33)*COS(AE$12))/SIN($E33)*AE$9)</f>
        <v>0</v>
      </c>
      <c r="DR33" s="0" t="n">
        <f aca="false">IF(AF$9=0,0,(SIN(AF$12)*COS($E33)+SIN($E33)*COS(AF$12))/SIN($E33)*AF$9)</f>
        <v>0</v>
      </c>
      <c r="DS33" s="0" t="n">
        <f aca="false">IF(AG$9=0,0,(SIN(AG$12)*COS($E33)+SIN($E33)*COS(AG$12))/SIN($E33)*AG$9)</f>
        <v>0</v>
      </c>
      <c r="DT33" s="0" t="n">
        <f aca="false">IF(AH$9=0,0,(SIN(AH$12)*COS($E33)+SIN($E33)*COS(AH$12))/SIN($E33)*AH$9)</f>
        <v>0</v>
      </c>
      <c r="DU33" s="0" t="n">
        <f aca="false">IF(AI$9=0,0,(SIN(AI$12)*COS($E33)+SIN($E33)*COS(AI$12))/SIN($E33)*AI$9)</f>
        <v>0</v>
      </c>
      <c r="DV33" s="0" t="n">
        <f aca="false">IF(AJ$9=0,0,(SIN(AJ$12)*COS($E33)+SIN($E33)*COS(AJ$12))/SIN($E33)*AJ$9)</f>
        <v>0</v>
      </c>
      <c r="DW33" s="0" t="n">
        <f aca="false">IF(AK$9=0,0,(SIN(AK$12)*COS($E33)+SIN($E33)*COS(AK$12))/SIN($E33)*AK$9)</f>
        <v>0</v>
      </c>
      <c r="DX33" s="0" t="n">
        <f aca="false">IF(AL$9=0,0,(SIN(AL$12)*COS($E33)+SIN($E33)*COS(AL$12))/SIN($E33)*AL$9)</f>
        <v>0</v>
      </c>
      <c r="DY33" s="0" t="n">
        <f aca="false">IF(AM$9=0,0,(SIN(AM$12)*COS($E33)+SIN($E33)*COS(AM$12))/SIN($E33)*AM$9)</f>
        <v>0</v>
      </c>
      <c r="DZ33" s="0" t="n">
        <f aca="false">IF(AN$9=0,0,(SIN(AN$12)*COS($E33)+SIN($E33)*COS(AN$12))/SIN($E33)*AN$9)</f>
        <v>0</v>
      </c>
      <c r="EA33" s="0" t="n">
        <f aca="false">IF(AO$9=0,0,(SIN(AO$12)*COS($E33)+SIN($E33)*COS(AO$12))/SIN($E33)*AO$9)</f>
        <v>0</v>
      </c>
      <c r="EB33" s="0" t="n">
        <f aca="false">IF(AP$9=0,0,(SIN(AP$12)*COS($E33)+SIN($E33)*COS(AP$12))/SIN($E33)*AP$9)</f>
        <v>9.25334821337596</v>
      </c>
      <c r="EC33" s="0" t="n">
        <f aca="false">IF(AQ$9=0,0,(SIN(AQ$12)*COS($E33)+SIN($E33)*COS(AQ$12))/SIN($E33)*AQ$9)</f>
        <v>10.7037784863344</v>
      </c>
      <c r="ED33" s="0" t="n">
        <f aca="false">IF(AR$9=0,0,(SIN(AR$12)*COS($E33)+SIN($E33)*COS(AR$12))/SIN($E33)*AR$9)</f>
        <v>12.1803268613553</v>
      </c>
      <c r="EE33" s="0" t="n">
        <f aca="false">IF(AS$9=0,0,(SIN(AS$12)*COS($E33)+SIN($E33)*COS(AS$12))/SIN($E33)*AS$9)</f>
        <v>13.6817185585013</v>
      </c>
      <c r="EF33" s="0" t="n">
        <f aca="false">IF(AT$9=0,0,(SIN(AT$12)*COS($E33)+SIN($E33)*COS(AT$12))/SIN($E33)*AT$9)</f>
        <v>15.206662532625</v>
      </c>
      <c r="EG33" s="0" t="n">
        <f aca="false">IF(AU$9=0,0,(SIN(AU$12)*COS($E33)+SIN($E33)*COS(AU$12))/SIN($E33)*AU$9)</f>
        <v>16.7538521205891</v>
      </c>
      <c r="EH33" s="0" t="n">
        <f aca="false">IF(AV$9=0,0,(SIN(AV$12)*COS($E33)+SIN($E33)*COS(AV$12))/SIN($E33)*AV$9)</f>
        <v>17.155398591588</v>
      </c>
      <c r="EI33" s="0" t="n">
        <f aca="false">IF(AW$9=0,0,(SIN(AW$12)*COS($E33)+SIN($E33)*COS(AW$12))/SIN($E33)*AW$9)</f>
        <v>17.5561412008996</v>
      </c>
      <c r="EJ33" s="0" t="n">
        <f aca="false">IF(AX$9=0,0,(SIN(AX$12)*COS($E33)+SIN($E33)*COS(AX$12))/SIN($E33)*AX$9)</f>
        <v>17.9558057469278</v>
      </c>
      <c r="EK33" s="0" t="n">
        <f aca="false">IF(AY$9=0,0,(SIN(AY$12)*COS($E33)+SIN($E33)*COS(AY$12))/SIN($E33)*AY$9)</f>
        <v>18.3541170558705</v>
      </c>
      <c r="EL33" s="0" t="n">
        <f aca="false">IF(AZ$9=0,0,(SIN(AZ$12)*COS($E33)+SIN($E33)*COS(AZ$12))/SIN($E33)*AZ$9)</f>
        <v>18.7507991122778</v>
      </c>
      <c r="EM33" s="0" t="n">
        <f aca="false">IF(BA$9=0,0,(SIN(BA$12)*COS($E33)+SIN($E33)*COS(BA$12))/SIN($E33)*BA$9)</f>
        <v>19.0752022652235</v>
      </c>
      <c r="EN33" s="0" t="n">
        <f aca="false">IF(BB$9=0,0,(SIN(BB$12)*COS($E33)+SIN($E33)*COS(BB$12))/SIN($E33)*BB$9)</f>
        <v>19.3964511400842</v>
      </c>
      <c r="EO33" s="0" t="n">
        <f aca="false">IF(BC$9=0,0,(SIN(BC$12)*COS($E33)+SIN($E33)*COS(BC$12))/SIN($E33)*BC$9)</f>
        <v>19.7185281699327</v>
      </c>
      <c r="EP33" s="0" t="n">
        <f aca="false">IF(BD$9=0,0,(SIN(BD$12)*COS($E33)+SIN($E33)*COS(BD$12))/SIN($E33)*BD$9)</f>
        <v>20.0782362637071</v>
      </c>
      <c r="EQ33" s="0" t="n">
        <f aca="false">IF(BE$9=0,0,(SIN(BE$12)*COS($E33)+SIN($E33)*COS(BE$12))/SIN($E33)*BE$9)</f>
        <v>20.4346822442251</v>
      </c>
      <c r="ER33" s="0" t="n">
        <f aca="false">IF(BF$9=0,0,(SIN(BF$12)*COS($E33)+SIN($E33)*COS(BF$12))/SIN($E33)*BF$9)</f>
        <v>20.7876124480556</v>
      </c>
      <c r="ES33" s="0" t="n">
        <f aca="false">IF(BG$9=0,0,(SIN(BG$12)*COS($E33)+SIN($E33)*COS(BG$12))/SIN($E33)*BG$9)</f>
        <v>21.136773457573</v>
      </c>
      <c r="ET33" s="0" t="n">
        <f aca="false">IF(BH$9=0,0,(SIN(BH$12)*COS($E33)+SIN($E33)*COS(BH$12))/SIN($E33)*BH$9)</f>
        <v>21.4819122225961</v>
      </c>
      <c r="EU33" s="0" t="n">
        <f aca="false">IF(BI$9=0,0,(SIN(BI$12)*COS($E33)+SIN($E33)*COS(BI$12))/SIN($E33)*BI$9)</f>
        <v>21.822776182154</v>
      </c>
      <c r="EV33" s="0" t="n">
        <f aca="false">IF(BJ$9=0,0,(SIN(BJ$12)*COS($E33)+SIN($E33)*COS(BJ$12))/SIN($E33)*BJ$9)</f>
        <v>22.1591133863266</v>
      </c>
      <c r="EW33" s="0" t="n">
        <f aca="false">IF(BK$9=0,0,(SIN(BK$12)*COS($E33)+SIN($E33)*COS(BK$12))/SIN($E33)*BK$9)</f>
        <v>22.4906726181096</v>
      </c>
      <c r="EX33" s="0" t="n">
        <f aca="false">IF(BL$9=0,0,(SIN(BL$12)*COS($E33)+SIN($E33)*COS(BL$12))/SIN($E33)*BL$9)</f>
        <v>22.817203515253</v>
      </c>
      <c r="EY33" s="0" t="n">
        <f aca="false">IF(BM$9=0,0,(SIN(BM$12)*COS($E33)+SIN($E33)*COS(BM$12))/SIN($E33)*BM$9)</f>
        <v>23.1384566920224</v>
      </c>
      <c r="EZ33" s="0" t="n">
        <f aca="false">IF(BN$9=0,0,(SIN(BN$12)*COS($E33)+SIN($E33)*COS(BN$12))/SIN($E33)*BN$9)</f>
        <v>23.4541838608314</v>
      </c>
      <c r="FA33" s="0" t="n">
        <f aca="false">IF(BO$9=0,0,(SIN(BO$12)*COS($E33)+SIN($E33)*COS(BO$12))/SIN($E33)*BO$9)</f>
        <v>23.7641379536955</v>
      </c>
      <c r="FB33" s="0" t="n">
        <f aca="false">IF(BP$9=0,0,(SIN(BP$12)*COS($E33)+SIN($E33)*COS(BP$12))/SIN($E33)*BP$9)</f>
        <v>25.3470877686366</v>
      </c>
      <c r="FC33" s="0" t="n">
        <f aca="false">IF(BQ$9=0,0,(SIN(BQ$12)*COS($E33)+SIN($E33)*COS(BQ$12))/SIN($E33)*BQ$9)</f>
        <v>26.9288664796618</v>
      </c>
      <c r="FD33" s="0" t="n">
        <f aca="false">IF(BR$9=0,0,(SIN(BR$12)*COS($E33)+SIN($E33)*COS(BR$12))/SIN($E33)*BR$9)</f>
        <v>28.5080602765194</v>
      </c>
      <c r="FE33" s="0" t="n">
        <f aca="false">IF(BS$9=0,0,(SIN(BS$12)*COS($E33)+SIN($E33)*COS(BS$12))/SIN($E33)*BS$9)</f>
        <v>30.0832544250869</v>
      </c>
      <c r="FF33" s="0" t="n">
        <f aca="false">IF(BT$9=0,0,(SIN(BT$12)*COS($E33)+SIN($E33)*COS(BT$12))/SIN($E33)*BT$9)</f>
        <v>31.653033982726</v>
      </c>
      <c r="FG33" s="0" t="n">
        <f aca="false">IF(BU$9=0,0,(SIN(BU$12)*COS($E33)+SIN($E33)*COS(BU$12))/SIN($E33)*BU$9)</f>
        <v>33.1501705272884</v>
      </c>
      <c r="FH33" s="0" t="n">
        <f aca="false">IF(BV$9=0,0,(SIN(BV$12)*COS($E33)+SIN($E33)*COS(BV$12))/SIN($E33)*BV$9)</f>
        <v>34.6390046604196</v>
      </c>
      <c r="FI33" s="0" t="n">
        <f aca="false">IF(BW$9=0,0,(SIN(BW$12)*COS($E33)+SIN($E33)*COS(BW$12))/SIN($E33)*BW$9)</f>
        <v>36.1181852797465</v>
      </c>
      <c r="FJ33" s="0" t="n">
        <f aca="false">IF(BX$9=0,0,(SIN(BX$12)*COS($E33)+SIN($E33)*COS(BX$12))/SIN($E33)*BX$9)</f>
        <v>37.5863639499525</v>
      </c>
      <c r="FK33" s="0" t="n">
        <f aca="false">IF(BY$9=0,0,(SIN(BY$12)*COS($E33)+SIN($E33)*COS(BY$12))/SIN($E33)*BY$9)</f>
        <v>39.0421955870212</v>
      </c>
      <c r="FL33" s="0" t="n">
        <f aca="false">IF(BZ$9=0,0,(SIN(BZ$12)*COS($E33)+SIN($E33)*COS(BZ$12))/SIN($E33)*BZ$9)</f>
        <v>39.2911153408254</v>
      </c>
      <c r="FM33" s="0" t="n">
        <f aca="false">IF(CA$9=0,0,(SIN(CA$12)*COS($E33)+SIN($E33)*COS(CA$12))/SIN($E33)*CA$9)</f>
        <v>39.5275568913534</v>
      </c>
      <c r="FN33" s="0" t="n">
        <f aca="false">IF(CB$9=0,0,(SIN(CB$12)*COS($E33)+SIN($E33)*COS(CB$12))/SIN($E33)*CB$9)</f>
        <v>39.7512785414736</v>
      </c>
      <c r="FO33" s="0" t="n">
        <f aca="false">IF(CC$9=0,0,(SIN(CC$12)*COS($E33)+SIN($E33)*COS(CC$12))/SIN($E33)*CC$9)</f>
        <v>39.9620426756184</v>
      </c>
      <c r="FP33" s="0" t="n">
        <f aca="false">IF(CD$9=0,0,(SIN(CD$12)*COS($E33)+SIN($E33)*COS(CD$12))/SIN($E33)*CD$9)</f>
        <v>40.1596158837858</v>
      </c>
      <c r="FQ33" s="0" t="n">
        <f aca="false">IF(CE$9=0,0,(SIN(CE$12)*COS($E33)+SIN($E33)*COS(CE$12))/SIN($E33)*CE$9)</f>
        <v>40.31613636563</v>
      </c>
      <c r="FR33" s="0" t="n">
        <f aca="false">IF(CF$9=0,0,(SIN(CF$12)*COS($E33)+SIN($E33)*COS(CF$12))/SIN($E33)*CF$9)</f>
        <v>40.4591561782615</v>
      </c>
      <c r="FS33" s="0" t="n">
        <f aca="false">IF(CG$9=0,0,(SIN(CG$12)*COS($E33)+SIN($E33)*COS(CG$12))/SIN($E33)*CG$9)</f>
        <v>40.5884804443196</v>
      </c>
      <c r="FT33" s="0" t="n">
        <f aca="false">IF(CH$9=0,0,(SIN(CH$12)*COS($E33)+SIN($E33)*COS(CH$12))/SIN($E33)*CH$9)</f>
        <v>40.7039188759496</v>
      </c>
      <c r="FU33" s="0" t="n">
        <f aca="false">IF(CI$9=0,0,(SIN(CI$12)*COS($E33)+SIN($E33)*COS(CI$12))/SIN($E33)*CI$9)</f>
        <v>40.8052858787304</v>
      </c>
      <c r="FV33" s="0" t="n">
        <f aca="false">IF(CJ$9=0,0,(SIN(CJ$12)*COS($E33)+SIN($E33)*COS(CJ$12))/SIN($E33)*CJ$9)</f>
        <v>40.7836442693127</v>
      </c>
      <c r="FW33" s="0" t="n">
        <f aca="false">IF(CK$9=0,0,(SIN(CK$12)*COS($E33)+SIN($E33)*COS(CK$12))/SIN($E33)*CK$9)</f>
        <v>40.7484840622106</v>
      </c>
      <c r="FX33" s="0" t="n">
        <f aca="false">IF(CL$9=0,0,(SIN(CL$12)*COS($E33)+SIN($E33)*COS(CL$12))/SIN($E33)*CL$9)</f>
        <v>40.6997333201004</v>
      </c>
      <c r="FY33" s="0" t="n">
        <f aca="false">IF(CM$9=0,0,(SIN(CM$12)*COS($E33)+SIN($E33)*COS(CM$12))/SIN($E33)*CM$9)</f>
        <v>40.637324604344</v>
      </c>
      <c r="FZ33" s="0" t="n">
        <f aca="false">IF(CN$9=0,0,(SIN(CN$12)*COS($E33)+SIN($E33)*COS(CN$12))/SIN($E33)*CN$9)</f>
        <v>40.5611950205964</v>
      </c>
      <c r="GA33" s="0" t="n">
        <f aca="false">IF(CO$9=0,0,(SIN(CO$12)*COS($E33)+SIN($E33)*COS(CO$12))/SIN($E33)*CO$9)</f>
        <v>40.2589778759602</v>
      </c>
      <c r="GB33" s="0" t="n">
        <f aca="false">IF(CP$9=0,0,(SIN(CP$12)*COS($E33)+SIN($E33)*COS(CP$12))/SIN($E33)*CP$9)</f>
        <v>39.9454003984922</v>
      </c>
      <c r="GC33" s="0" t="n">
        <f aca="false">IF(CQ$9=0,0,(SIN(CQ$12)*COS($E33)+SIN($E33)*COS(CQ$12))/SIN($E33)*CQ$9)</f>
        <v>39.6206064691069</v>
      </c>
    </row>
    <row r="34" customFormat="false" ht="12.8" hidden="true" customHeight="false" outlineLevel="0" collapsed="false">
      <c r="A34" s="0" t="n">
        <f aca="false">MAX($F34:$CQ34)</f>
        <v>0</v>
      </c>
      <c r="B34" s="91" t="n">
        <f aca="false">IF(ISNA(INDEX(vmg!$B$6:$B$151,MATCH($C34,vmg!$F$6:$F$151,0))),IF(ISNA(INDEX(vmg!$B$6:$B$151,MATCH($C34,vmg!$D$6:$D$151,0))),0,INDEX(vmg!$B$6:$B$151,MATCH($C34,vmg!$D$6:$D$151,0))),INDEX(vmg!$B$6:$B$151,MATCH($C34,vmg!$F$6:$F$151,0)))</f>
        <v>0</v>
      </c>
      <c r="C34" s="2" t="n">
        <f aca="false">MOD(Best +D34,360)</f>
        <v>36</v>
      </c>
      <c r="D34" s="2" t="n">
        <f aca="false">D33+1</f>
        <v>22</v>
      </c>
      <c r="E34" s="1" t="n">
        <f aca="false">D34*PI()/180</f>
        <v>0.383972435438752</v>
      </c>
      <c r="F34" s="13" t="n">
        <f aca="false">IF(OR(F124=0,CR34=0),0,F124*CR34/(F124+CR34))</f>
        <v>0</v>
      </c>
      <c r="G34" s="13" t="n">
        <f aca="false">IF(OR(G124=0,CS34=0),0,G124*CS34/(G124+CS34))</f>
        <v>0</v>
      </c>
      <c r="H34" s="13" t="n">
        <f aca="false">IF(OR(H124=0,CT34=0),0,H124*CT34/(H124+CT34))</f>
        <v>0</v>
      </c>
      <c r="I34" s="13" t="n">
        <f aca="false">IF(OR(I124=0,CU34=0),0,I124*CU34/(I124+CU34))</f>
        <v>0</v>
      </c>
      <c r="J34" s="13" t="n">
        <f aca="false">IF(OR(J124=0,CV34=0),0,J124*CV34/(J124+CV34))</f>
        <v>0</v>
      </c>
      <c r="K34" s="13" t="n">
        <f aca="false">IF(OR(K124=0,CW34=0),0,K124*CW34/(K124+CW34))</f>
        <v>0</v>
      </c>
      <c r="L34" s="13" t="n">
        <f aca="false">IF(OR(L124=0,CX34=0),0,L124*CX34/(L124+CX34))</f>
        <v>0</v>
      </c>
      <c r="M34" s="13" t="n">
        <f aca="false">IF(OR(M124=0,CY34=0),0,M124*CY34/(M124+CY34))</f>
        <v>0</v>
      </c>
      <c r="N34" s="13" t="n">
        <f aca="false">IF(OR(N124=0,CZ34=0),0,N124*CZ34/(N124+CZ34))</f>
        <v>0</v>
      </c>
      <c r="O34" s="13" t="n">
        <f aca="false">IF(OR(O124=0,DA34=0),0,O124*DA34/(O124+DA34))</f>
        <v>0</v>
      </c>
      <c r="P34" s="13" t="n">
        <f aca="false">IF(OR(P124=0,DB34=0),0,P124*DB34/(P124+DB34))</f>
        <v>0</v>
      </c>
      <c r="Q34" s="13" t="n">
        <f aca="false">IF(OR(Q124=0,DC34=0),0,Q124*DC34/(Q124+DC34))</f>
        <v>0</v>
      </c>
      <c r="R34" s="13" t="n">
        <f aca="false">IF(OR(R124=0,DD34=0),0,R124*DD34/(R124+DD34))</f>
        <v>0</v>
      </c>
      <c r="S34" s="13" t="n">
        <f aca="false">IF(OR(S124=0,DE34=0),0,S124*DE34/(S124+DE34))</f>
        <v>0</v>
      </c>
      <c r="T34" s="13" t="n">
        <f aca="false">IF(OR(T124=0,DF34=0),0,T124*DF34/(T124+DF34))</f>
        <v>0</v>
      </c>
      <c r="U34" s="13" t="n">
        <f aca="false">IF(OR(U124=0,DG34=0),0,U124*DG34/(U124+DG34))</f>
        <v>0</v>
      </c>
      <c r="V34" s="13" t="n">
        <f aca="false">IF(OR(V124=0,DH34=0),0,V124*DH34/(V124+DH34))</f>
        <v>0</v>
      </c>
      <c r="W34" s="13" t="n">
        <f aca="false">IF(OR(W124=0,DI34=0),0,W124*DI34/(W124+DI34))</f>
        <v>0</v>
      </c>
      <c r="X34" s="13" t="n">
        <f aca="false">IF(OR(X124=0,DJ34=0),0,X124*DJ34/(X124+DJ34))</f>
        <v>0</v>
      </c>
      <c r="Y34" s="13" t="n">
        <f aca="false">IF(OR(Y124=0,DK34=0),0,Y124*DK34/(Y124+DK34))</f>
        <v>0</v>
      </c>
      <c r="Z34" s="13" t="n">
        <f aca="false">IF(OR(Z124=0,DL34=0),0,Z124*DL34/(Z124+DL34))</f>
        <v>0</v>
      </c>
      <c r="AA34" s="13" t="n">
        <f aca="false">IF(OR(AA124=0,DM34=0),0,AA124*DM34/(AA124+DM34))</f>
        <v>0</v>
      </c>
      <c r="AB34" s="13" t="n">
        <f aca="false">IF(OR(AB124=0,DN34=0),0,AB124*DN34/(AB124+DN34))</f>
        <v>0</v>
      </c>
      <c r="AC34" s="13" t="n">
        <f aca="false">IF(OR(AC124=0,DO34=0),0,AC124*DO34/(AC124+DO34))</f>
        <v>0</v>
      </c>
      <c r="AD34" s="13" t="n">
        <f aca="false">IF(OR(AD124=0,DP34=0),0,AD124*DP34/(AD124+DP34))</f>
        <v>0</v>
      </c>
      <c r="AE34" s="13" t="n">
        <f aca="false">IF(OR(AE124=0,DQ34=0),0,AE124*DQ34/(AE124+DQ34))</f>
        <v>0</v>
      </c>
      <c r="AF34" s="13" t="n">
        <f aca="false">IF(OR(AF124=0,DR34=0),0,AF124*DR34/(AF124+DR34))</f>
        <v>0</v>
      </c>
      <c r="AG34" s="13" t="n">
        <f aca="false">IF(OR(AG124=0,DS34=0),0,AG124*DS34/(AG124+DS34))</f>
        <v>0</v>
      </c>
      <c r="AH34" s="13" t="n">
        <f aca="false">IF(OR(AH124=0,DT34=0),0,AH124*DT34/(AH124+DT34))</f>
        <v>0</v>
      </c>
      <c r="AI34" s="13" t="n">
        <f aca="false">IF(OR(AI124=0,DU34=0),0,AI124*DU34/(AI124+DU34))</f>
        <v>0</v>
      </c>
      <c r="AJ34" s="13" t="n">
        <f aca="false">IF(OR(AJ124=0,DV34=0),0,AJ124*DV34/(AJ124+DV34))</f>
        <v>0</v>
      </c>
      <c r="AK34" s="13" t="n">
        <f aca="false">IF(OR(AK124=0,DW34=0),0,AK124*DW34/(AK124+DW34))</f>
        <v>0</v>
      </c>
      <c r="AL34" s="13" t="n">
        <f aca="false">IF(OR(AL124=0,DX34=0),0,AL124*DX34/(AL124+DX34))</f>
        <v>0</v>
      </c>
      <c r="AM34" s="13" t="n">
        <f aca="false">IF(OR(AM124=0,DY34=0),0,AM124*DY34/(AM124+DY34))</f>
        <v>0</v>
      </c>
      <c r="AN34" s="13" t="n">
        <f aca="false">IF(OR(AN124=0,DZ34=0),0,AN124*DZ34/(AN124+DZ34))</f>
        <v>0</v>
      </c>
      <c r="AO34" s="13" t="n">
        <f aca="false">IF(OR(AO124=0,EA34=0),0,AO124*EA34/(AO124+EA34))</f>
        <v>0</v>
      </c>
      <c r="AP34" s="13" t="n">
        <f aca="false">IF(OR(AP124=0,EB34=0),0,AP124*EB34/(AP124+EB34))</f>
        <v>0</v>
      </c>
      <c r="AQ34" s="13" t="n">
        <f aca="false">IF(OR(AQ124=0,EC34=0),0,AQ124*EC34/(AQ124+EC34))</f>
        <v>0</v>
      </c>
      <c r="AR34" s="13" t="n">
        <f aca="false">IF(OR(AR124=0,ED34=0),0,AR124*ED34/(AR124+ED34))</f>
        <v>0</v>
      </c>
      <c r="AS34" s="13" t="n">
        <f aca="false">IF(OR(AS124=0,EE34=0),0,AS124*EE34/(AS124+EE34))</f>
        <v>0</v>
      </c>
      <c r="AT34" s="13" t="n">
        <f aca="false">IF(OR(AT124=0,EF34=0),0,AT124*EF34/(AT124+EF34))</f>
        <v>0</v>
      </c>
      <c r="AU34" s="13" t="n">
        <f aca="false">IF(OR(AU124=0,EG34=0),0,AU124*EG34/(AU124+EG34))</f>
        <v>0</v>
      </c>
      <c r="AV34" s="13" t="n">
        <f aca="false">IF(OR(AV124=0,EH34=0),0,AV124*EH34/(AV124+EH34))</f>
        <v>0</v>
      </c>
      <c r="AW34" s="13" t="n">
        <f aca="false">IF(OR(AW124=0,EI34=0),0,AW124*EI34/(AW124+EI34))</f>
        <v>0</v>
      </c>
      <c r="AX34" s="13" t="n">
        <f aca="false">IF(OR(AX124=0,EJ34=0),0,AX124*EJ34/(AX124+EJ34))</f>
        <v>0</v>
      </c>
      <c r="AY34" s="13" t="n">
        <f aca="false">IF(OR(AY124=0,EK34=0),0,AY124*EK34/(AY124+EK34))</f>
        <v>0</v>
      </c>
      <c r="AZ34" s="13" t="n">
        <f aca="false">IF(OR(AZ124=0,EL34=0),0,AZ124*EL34/(AZ124+EL34))</f>
        <v>0</v>
      </c>
      <c r="BA34" s="13" t="n">
        <f aca="false">IF(OR(BA124=0,EM34=0),0,BA124*EM34/(BA124+EM34))</f>
        <v>0</v>
      </c>
      <c r="BB34" s="13" t="n">
        <f aca="false">IF(OR(BB124=0,EN34=0),0,BB124*EN34/(BB124+EN34))</f>
        <v>0</v>
      </c>
      <c r="BC34" s="13" t="n">
        <f aca="false">IF(OR(BC124=0,EO34=0),0,BC124*EO34/(BC124+EO34))</f>
        <v>0</v>
      </c>
      <c r="BD34" s="13" t="n">
        <f aca="false">IF(OR(BD124=0,EP34=0),0,BD124*EP34/(BD124+EP34))</f>
        <v>0</v>
      </c>
      <c r="BE34" s="13" t="n">
        <f aca="false">IF(OR(BE124=0,EQ34=0),0,BE124*EQ34/(BE124+EQ34))</f>
        <v>0</v>
      </c>
      <c r="BF34" s="13" t="n">
        <f aca="false">IF(OR(BF124=0,ER34=0),0,BF124*ER34/(BF124+ER34))</f>
        <v>0</v>
      </c>
      <c r="BG34" s="13" t="n">
        <f aca="false">IF(OR(BG124=0,ES34=0),0,BG124*ES34/(BG124+ES34))</f>
        <v>0</v>
      </c>
      <c r="BH34" s="13" t="n">
        <f aca="false">IF(OR(BH124=0,ET34=0),0,BH124*ET34/(BH124+ET34))</f>
        <v>0</v>
      </c>
      <c r="BI34" s="13" t="n">
        <f aca="false">IF(OR(BI124=0,EU34=0),0,BI124*EU34/(BI124+EU34))</f>
        <v>0</v>
      </c>
      <c r="BJ34" s="13" t="n">
        <f aca="false">IF(OR(BJ124=0,EV34=0),0,BJ124*EV34/(BJ124+EV34))</f>
        <v>0</v>
      </c>
      <c r="BK34" s="13" t="n">
        <f aca="false">IF(OR(BK124=0,EW34=0),0,BK124*EW34/(BK124+EW34))</f>
        <v>0</v>
      </c>
      <c r="BL34" s="13" t="n">
        <f aca="false">IF(OR(BL124=0,EX34=0),0,BL124*EX34/(BL124+EX34))</f>
        <v>0</v>
      </c>
      <c r="BM34" s="13" t="n">
        <f aca="false">IF(OR(BM124=0,EY34=0),0,BM124*EY34/(BM124+EY34))</f>
        <v>0</v>
      </c>
      <c r="BN34" s="13" t="n">
        <f aca="false">IF(OR(BN124=0,EZ34=0),0,BN124*EZ34/(BN124+EZ34))</f>
        <v>0</v>
      </c>
      <c r="BO34" s="13" t="n">
        <f aca="false">IF(OR(BO124=0,FA34=0),0,BO124*FA34/(BO124+FA34))</f>
        <v>0</v>
      </c>
      <c r="BP34" s="13" t="n">
        <f aca="false">IF(OR(BP124=0,FB34=0),0,BP124*FB34/(BP124+FB34))</f>
        <v>0</v>
      </c>
      <c r="BQ34" s="13" t="n">
        <f aca="false">IF(OR(BQ124=0,FC34=0),0,BQ124*FC34/(BQ124+FC34))</f>
        <v>0</v>
      </c>
      <c r="BR34" s="13" t="n">
        <f aca="false">IF(OR(BR124=0,FD34=0),0,BR124*FD34/(BR124+FD34))</f>
        <v>0</v>
      </c>
      <c r="BS34" s="13" t="n">
        <f aca="false">IF(OR(BS124=0,FE34=0),0,BS124*FE34/(BS124+FE34))</f>
        <v>0</v>
      </c>
      <c r="BT34" s="13" t="n">
        <f aca="false">IF(OR(BT124=0,FF34=0),0,BT124*FF34/(BT124+FF34))</f>
        <v>0</v>
      </c>
      <c r="BU34" s="13" t="n">
        <f aca="false">IF(OR(BU124=0,FG34=0),0,BU124*FG34/(BU124+FG34))</f>
        <v>0</v>
      </c>
      <c r="BV34" s="13" t="n">
        <f aca="false">IF(OR(BV124=0,FH34=0),0,BV124*FH34/(BV124+FH34))</f>
        <v>0</v>
      </c>
      <c r="BW34" s="13" t="n">
        <f aca="false">IF(OR(BW124=0,FI34=0),0,BW124*FI34/(BW124+FI34))</f>
        <v>0</v>
      </c>
      <c r="BX34" s="13" t="n">
        <f aca="false">IF(OR(BX124=0,FJ34=0),0,BX124*FJ34/(BX124+FJ34))</f>
        <v>0</v>
      </c>
      <c r="BY34" s="13" t="n">
        <f aca="false">IF(OR(BY124=0,FK34=0),0,BY124*FK34/(BY124+FK34))</f>
        <v>0</v>
      </c>
      <c r="BZ34" s="13" t="n">
        <f aca="false">IF(OR(BZ124=0,FL34=0),0,BZ124*FL34/(BZ124+FL34))</f>
        <v>0</v>
      </c>
      <c r="CA34" s="13" t="n">
        <f aca="false">IF(OR(CA124=0,FM34=0),0,CA124*FM34/(CA124+FM34))</f>
        <v>0</v>
      </c>
      <c r="CB34" s="13" t="n">
        <f aca="false">IF(OR(CB124=0,FN34=0),0,CB124*FN34/(CB124+FN34))</f>
        <v>0</v>
      </c>
      <c r="CC34" s="13" t="n">
        <f aca="false">IF(OR(CC124=0,FO34=0),0,CC124*FO34/(CC124+FO34))</f>
        <v>0</v>
      </c>
      <c r="CD34" s="13" t="n">
        <f aca="false">IF(OR(CD124=0,FP34=0),0,CD124*FP34/(CD124+FP34))</f>
        <v>0</v>
      </c>
      <c r="CE34" s="13" t="n">
        <f aca="false">IF(OR(CE124=0,FQ34=0),0,CE124*FQ34/(CE124+FQ34))</f>
        <v>0</v>
      </c>
      <c r="CF34" s="13" t="n">
        <f aca="false">IF(OR(CF124=0,FR34=0),0,CF124*FR34/(CF124+FR34))</f>
        <v>0</v>
      </c>
      <c r="CG34" s="13" t="n">
        <f aca="false">IF(OR(CG124=0,FS34=0),0,CG124*FS34/(CG124+FS34))</f>
        <v>0</v>
      </c>
      <c r="CH34" s="13" t="n">
        <f aca="false">IF(OR(CH124=0,FT34=0),0,CH124*FT34/(CH124+FT34))</f>
        <v>0</v>
      </c>
      <c r="CI34" s="13" t="n">
        <f aca="false">IF(OR(CI124=0,FU34=0),0,CI124*FU34/(CI124+FU34))</f>
        <v>0</v>
      </c>
      <c r="CJ34" s="13" t="n">
        <f aca="false">IF(OR(CJ124=0,FV34=0),0,CJ124*FV34/(CJ124+FV34))</f>
        <v>0</v>
      </c>
      <c r="CK34" s="13" t="n">
        <f aca="false">IF(OR(CK124=0,FW34=0),0,CK124*FW34/(CK124+FW34))</f>
        <v>0</v>
      </c>
      <c r="CL34" s="13" t="n">
        <f aca="false">IF(OR(CL124=0,FX34=0),0,CL124*FX34/(CL124+FX34))</f>
        <v>0</v>
      </c>
      <c r="CM34" s="13" t="n">
        <f aca="false">IF(OR(CM124=0,FY34=0),0,CM124*FY34/(CM124+FY34))</f>
        <v>0</v>
      </c>
      <c r="CN34" s="13" t="n">
        <f aca="false">IF(OR(CN124=0,FZ34=0),0,CN124*FZ34/(CN124+FZ34))</f>
        <v>0</v>
      </c>
      <c r="CO34" s="13" t="n">
        <f aca="false">IF(OR(CO124=0,GA34=0),0,CO124*GA34/(CO124+GA34))</f>
        <v>0</v>
      </c>
      <c r="CP34" s="13" t="n">
        <f aca="false">IF(OR(CP124=0,GB34=0),0,CP124*GB34/(CP124+GB34))</f>
        <v>0</v>
      </c>
      <c r="CQ34" s="13" t="n">
        <f aca="false">IF(OR(CQ124=0,GC34=0),0,CQ124*GC34/(CQ124+GC34))</f>
        <v>0</v>
      </c>
      <c r="CR34" s="0" t="n">
        <f aca="false">IF(F$9=0,0,(SIN(F$12)*COS($E34)+SIN($E34)*COS(F$12))/SIN($E34)*F$9)</f>
        <v>0</v>
      </c>
      <c r="CS34" s="0" t="n">
        <f aca="false">IF(G$9=0,0,(SIN(G$12)*COS($E34)+SIN($E34)*COS(G$12))/SIN($E34)*G$9)</f>
        <v>0</v>
      </c>
      <c r="CT34" s="0" t="n">
        <f aca="false">IF(H$9=0,0,(SIN(H$12)*COS($E34)+SIN($E34)*COS(H$12))/SIN($E34)*H$9)</f>
        <v>0</v>
      </c>
      <c r="CU34" s="0" t="n">
        <f aca="false">IF(I$9=0,0,(SIN(I$12)*COS($E34)+SIN($E34)*COS(I$12))/SIN($E34)*I$9)</f>
        <v>0</v>
      </c>
      <c r="CV34" s="0" t="n">
        <f aca="false">IF(J$9=0,0,(SIN(J$12)*COS($E34)+SIN($E34)*COS(J$12))/SIN($E34)*J$9)</f>
        <v>0</v>
      </c>
      <c r="CW34" s="0" t="n">
        <f aca="false">IF(K$9=0,0,(SIN(K$12)*COS($E34)+SIN($E34)*COS(K$12))/SIN($E34)*K$9)</f>
        <v>0</v>
      </c>
      <c r="CX34" s="0" t="n">
        <f aca="false">IF(L$9=0,0,(SIN(L$12)*COS($E34)+SIN($E34)*COS(L$12))/SIN($E34)*L$9)</f>
        <v>0</v>
      </c>
      <c r="CY34" s="0" t="n">
        <f aca="false">IF(M$9=0,0,(SIN(M$12)*COS($E34)+SIN($E34)*COS(M$12))/SIN($E34)*M$9)</f>
        <v>0</v>
      </c>
      <c r="CZ34" s="0" t="n">
        <f aca="false">IF(N$9=0,0,(SIN(N$12)*COS($E34)+SIN($E34)*COS(N$12))/SIN($E34)*N$9)</f>
        <v>0</v>
      </c>
      <c r="DA34" s="0" t="n">
        <f aca="false">IF(O$9=0,0,(SIN(O$12)*COS($E34)+SIN($E34)*COS(O$12))/SIN($E34)*O$9)</f>
        <v>0</v>
      </c>
      <c r="DB34" s="0" t="n">
        <f aca="false">IF(P$9=0,0,(SIN(P$12)*COS($E34)+SIN($E34)*COS(P$12))/SIN($E34)*P$9)</f>
        <v>0</v>
      </c>
      <c r="DC34" s="0" t="n">
        <f aca="false">IF(Q$9=0,0,(SIN(Q$12)*COS($E34)+SIN($E34)*COS(Q$12))/SIN($E34)*Q$9)</f>
        <v>0</v>
      </c>
      <c r="DD34" s="0" t="n">
        <f aca="false">IF(R$9=0,0,(SIN(R$12)*COS($E34)+SIN($E34)*COS(R$12))/SIN($E34)*R$9)</f>
        <v>0</v>
      </c>
      <c r="DE34" s="0" t="n">
        <f aca="false">IF(S$9=0,0,(SIN(S$12)*COS($E34)+SIN($E34)*COS(S$12))/SIN($E34)*S$9)</f>
        <v>0</v>
      </c>
      <c r="DF34" s="0" t="n">
        <f aca="false">IF(T$9=0,0,(SIN(T$12)*COS($E34)+SIN($E34)*COS(T$12))/SIN($E34)*T$9)</f>
        <v>0</v>
      </c>
      <c r="DG34" s="0" t="n">
        <f aca="false">IF(U$9=0,0,(SIN(U$12)*COS($E34)+SIN($E34)*COS(U$12))/SIN($E34)*U$9)</f>
        <v>0</v>
      </c>
      <c r="DH34" s="0" t="n">
        <f aca="false">IF(V$9=0,0,(SIN(V$12)*COS($E34)+SIN($E34)*COS(V$12))/SIN($E34)*V$9)</f>
        <v>0</v>
      </c>
      <c r="DI34" s="0" t="n">
        <f aca="false">IF(W$9=0,0,(SIN(W$12)*COS($E34)+SIN($E34)*COS(W$12))/SIN($E34)*W$9)</f>
        <v>0</v>
      </c>
      <c r="DJ34" s="0" t="n">
        <f aca="false">IF(X$9=0,0,(SIN(X$12)*COS($E34)+SIN($E34)*COS(X$12))/SIN($E34)*X$9)</f>
        <v>0</v>
      </c>
      <c r="DK34" s="0" t="n">
        <f aca="false">IF(Y$9=0,0,(SIN(Y$12)*COS($E34)+SIN($E34)*COS(Y$12))/SIN($E34)*Y$9)</f>
        <v>0</v>
      </c>
      <c r="DL34" s="0" t="n">
        <f aca="false">IF(Z$9=0,0,(SIN(Z$12)*COS($E34)+SIN($E34)*COS(Z$12))/SIN($E34)*Z$9)</f>
        <v>0</v>
      </c>
      <c r="DM34" s="0" t="n">
        <f aca="false">IF(AA$9=0,0,(SIN(AA$12)*COS($E34)+SIN($E34)*COS(AA$12))/SIN($E34)*AA$9)</f>
        <v>0</v>
      </c>
      <c r="DN34" s="0" t="n">
        <f aca="false">IF(AB$9=0,0,(SIN(AB$12)*COS($E34)+SIN($E34)*COS(AB$12))/SIN($E34)*AB$9)</f>
        <v>0</v>
      </c>
      <c r="DO34" s="0" t="n">
        <f aca="false">IF(AC$9=0,0,(SIN(AC$12)*COS($E34)+SIN($E34)*COS(AC$12))/SIN($E34)*AC$9)</f>
        <v>0</v>
      </c>
      <c r="DP34" s="0" t="n">
        <f aca="false">IF(AD$9=0,0,(SIN(AD$12)*COS($E34)+SIN($E34)*COS(AD$12))/SIN($E34)*AD$9)</f>
        <v>0</v>
      </c>
      <c r="DQ34" s="0" t="n">
        <f aca="false">IF(AE$9=0,0,(SIN(AE$12)*COS($E34)+SIN($E34)*COS(AE$12))/SIN($E34)*AE$9)</f>
        <v>0</v>
      </c>
      <c r="DR34" s="0" t="n">
        <f aca="false">IF(AF$9=0,0,(SIN(AF$12)*COS($E34)+SIN($E34)*COS(AF$12))/SIN($E34)*AF$9)</f>
        <v>0</v>
      </c>
      <c r="DS34" s="0" t="n">
        <f aca="false">IF(AG$9=0,0,(SIN(AG$12)*COS($E34)+SIN($E34)*COS(AG$12))/SIN($E34)*AG$9)</f>
        <v>0</v>
      </c>
      <c r="DT34" s="0" t="n">
        <f aca="false">IF(AH$9=0,0,(SIN(AH$12)*COS($E34)+SIN($E34)*COS(AH$12))/SIN($E34)*AH$9)</f>
        <v>0</v>
      </c>
      <c r="DU34" s="0" t="n">
        <f aca="false">IF(AI$9=0,0,(SIN(AI$12)*COS($E34)+SIN($E34)*COS(AI$12))/SIN($E34)*AI$9)</f>
        <v>0</v>
      </c>
      <c r="DV34" s="0" t="n">
        <f aca="false">IF(AJ$9=0,0,(SIN(AJ$12)*COS($E34)+SIN($E34)*COS(AJ$12))/SIN($E34)*AJ$9)</f>
        <v>0</v>
      </c>
      <c r="DW34" s="0" t="n">
        <f aca="false">IF(AK$9=0,0,(SIN(AK$12)*COS($E34)+SIN($E34)*COS(AK$12))/SIN($E34)*AK$9)</f>
        <v>0</v>
      </c>
      <c r="DX34" s="0" t="n">
        <f aca="false">IF(AL$9=0,0,(SIN(AL$12)*COS($E34)+SIN($E34)*COS(AL$12))/SIN($E34)*AL$9)</f>
        <v>0</v>
      </c>
      <c r="DY34" s="0" t="n">
        <f aca="false">IF(AM$9=0,0,(SIN(AM$12)*COS($E34)+SIN($E34)*COS(AM$12))/SIN($E34)*AM$9)</f>
        <v>0</v>
      </c>
      <c r="DZ34" s="0" t="n">
        <f aca="false">IF(AN$9=0,0,(SIN(AN$12)*COS($E34)+SIN($E34)*COS(AN$12))/SIN($E34)*AN$9)</f>
        <v>0</v>
      </c>
      <c r="EA34" s="0" t="n">
        <f aca="false">IF(AO$9=0,0,(SIN(AO$12)*COS($E34)+SIN($E34)*COS(AO$12))/SIN($E34)*AO$9)</f>
        <v>0</v>
      </c>
      <c r="EB34" s="0" t="n">
        <f aca="false">IF(AP$9=0,0,(SIN(AP$12)*COS($E34)+SIN($E34)*COS(AP$12))/SIN($E34)*AP$9)</f>
        <v>8.95120969875615</v>
      </c>
      <c r="EC34" s="0" t="n">
        <f aca="false">IF(AQ$9=0,0,(SIN(AQ$12)*COS($E34)+SIN($E34)*COS(AQ$12))/SIN($E34)*AQ$9)</f>
        <v>10.3498956042964</v>
      </c>
      <c r="ED34" s="0" t="n">
        <f aca="false">IF(AR$9=0,0,(SIN(AR$12)*COS($E34)+SIN($E34)*COS(AR$12))/SIN($E34)*AR$9)</f>
        <v>11.7727446439669</v>
      </c>
      <c r="EE34" s="0" t="n">
        <f aca="false">IF(AS$9=0,0,(SIN(AS$12)*COS($E34)+SIN($E34)*COS(AS$12))/SIN($E34)*AS$9)</f>
        <v>13.2185258374314</v>
      </c>
      <c r="EF34" s="0" t="n">
        <f aca="false">IF(AT$9=0,0,(SIN(AT$12)*COS($E34)+SIN($E34)*COS(AT$12))/SIN($E34)*AT$9)</f>
        <v>14.6859931412828</v>
      </c>
      <c r="EG34" s="0" t="n">
        <f aca="false">IF(AU$9=0,0,(SIN(AU$12)*COS($E34)+SIN($E34)*COS(AU$12))/SIN($E34)*AU$9)</f>
        <v>16.1738860740072</v>
      </c>
      <c r="EH34" s="0" t="n">
        <f aca="false">IF(AV$9=0,0,(SIN(AV$12)*COS($E34)+SIN($E34)*COS(AV$12))/SIN($E34)*AV$9)</f>
        <v>16.5551782282133</v>
      </c>
      <c r="EI34" s="0" t="n">
        <f aca="false">IF(AW$9=0,0,(SIN(AW$12)*COS($E34)+SIN($E34)*COS(AW$12))/SIN($E34)*AW$9)</f>
        <v>16.9355121366294</v>
      </c>
      <c r="EJ34" s="0" t="n">
        <f aca="false">IF(AX$9=0,0,(SIN(AX$12)*COS($E34)+SIN($E34)*COS(AX$12))/SIN($E34)*AX$9)</f>
        <v>17.3146251648089</v>
      </c>
      <c r="EK34" s="0" t="n">
        <f aca="false">IF(AY$9=0,0,(SIN(AY$12)*COS($E34)+SIN($E34)*COS(AY$12))/SIN($E34)*AY$9)</f>
        <v>17.6922538506928</v>
      </c>
      <c r="EL34" s="0" t="n">
        <f aca="false">IF(AZ$9=0,0,(SIN(AZ$12)*COS($E34)+SIN($E34)*COS(AZ$12))/SIN($E34)*AZ$9)</f>
        <v>18.068134029939</v>
      </c>
      <c r="EM34" s="0" t="n">
        <f aca="false">IF(BA$9=0,0,(SIN(BA$12)*COS($E34)+SIN($E34)*COS(BA$12))/SIN($E34)*BA$9)</f>
        <v>18.374214147471</v>
      </c>
      <c r="EN34" s="0" t="n">
        <f aca="false">IF(BB$9=0,0,(SIN(BB$12)*COS($E34)+SIN($E34)*COS(BB$12))/SIN($E34)*BB$9)</f>
        <v>18.6771282200992</v>
      </c>
      <c r="EO34" s="0" t="n">
        <f aca="false">IF(BC$9=0,0,(SIN(BC$12)*COS($E34)+SIN($E34)*COS(BC$12))/SIN($E34)*BC$9)</f>
        <v>18.9807115343871</v>
      </c>
      <c r="EP34" s="0" t="n">
        <f aca="false">IF(BD$9=0,0,(SIN(BD$12)*COS($E34)+SIN($E34)*COS(BD$12))/SIN($E34)*BD$9)</f>
        <v>19.3203756052701</v>
      </c>
      <c r="EQ34" s="0" t="n">
        <f aca="false">IF(BE$9=0,0,(SIN(BE$12)*COS($E34)+SIN($E34)*COS(BE$12))/SIN($E34)*BE$9)</f>
        <v>19.6567459044692</v>
      </c>
      <c r="ER34" s="0" t="n">
        <f aca="false">IF(BF$9=0,0,(SIN(BF$12)*COS($E34)+SIN($E34)*COS(BF$12))/SIN($E34)*BF$9)</f>
        <v>19.9895803837217</v>
      </c>
      <c r="ES34" s="0" t="n">
        <f aca="false">IF(BG$9=0,0,(SIN(BG$12)*COS($E34)+SIN($E34)*COS(BG$12))/SIN($E34)*BG$9)</f>
        <v>20.3186373249632</v>
      </c>
      <c r="ET34" s="0" t="n">
        <f aca="false">IF(BH$9=0,0,(SIN(BH$12)*COS($E34)+SIN($E34)*COS(BH$12))/SIN($E34)*BH$9)</f>
        <v>20.6436754567044</v>
      </c>
      <c r="EU34" s="0" t="n">
        <f aca="false">IF(BI$9=0,0,(SIN(BI$12)*COS($E34)+SIN($E34)*COS(BI$12))/SIN($E34)*BI$9)</f>
        <v>20.9644540704857</v>
      </c>
      <c r="EV34" s="0" t="n">
        <f aca="false">IF(BJ$9=0,0,(SIN(BJ$12)*COS($E34)+SIN($E34)*COS(BJ$12))/SIN($E34)*BJ$9)</f>
        <v>21.2807331373626</v>
      </c>
      <c r="EW34" s="0" t="n">
        <f aca="false">IF(BK$9=0,0,(SIN(BK$12)*COS($E34)+SIN($E34)*COS(BK$12))/SIN($E34)*BK$9)</f>
        <v>21.5922734243716</v>
      </c>
      <c r="EX34" s="0" t="n">
        <f aca="false">IF(BL$9=0,0,(SIN(BL$12)*COS($E34)+SIN($E34)*COS(BL$12))/SIN($E34)*BL$9)</f>
        <v>21.8988366109288</v>
      </c>
      <c r="EY34" s="0" t="n">
        <f aca="false">IF(BM$9=0,0,(SIN(BM$12)*COS($E34)+SIN($E34)*COS(BM$12))/SIN($E34)*BM$9)</f>
        <v>22.2001854051131</v>
      </c>
      <c r="EZ34" s="0" t="n">
        <f aca="false">IF(BN$9=0,0,(SIN(BN$12)*COS($E34)+SIN($E34)*COS(BN$12))/SIN($E34)*BN$9)</f>
        <v>22.4960836597833</v>
      </c>
      <c r="FA34" s="0" t="n">
        <f aca="false">IF(BO$9=0,0,(SIN(BO$12)*COS($E34)+SIN($E34)*COS(BO$12))/SIN($E34)*BO$9)</f>
        <v>22.7862964884825</v>
      </c>
      <c r="FB34" s="0" t="n">
        <f aca="false">IF(BP$9=0,0,(SIN(BP$12)*COS($E34)+SIN($E34)*COS(BP$12))/SIN($E34)*BP$9)</f>
        <v>24.2965971288341</v>
      </c>
      <c r="FC34" s="0" t="n">
        <f aca="false">IF(BQ$9=0,0,(SIN(BQ$12)*COS($E34)+SIN($E34)*COS(BQ$12))/SIN($E34)*BQ$9)</f>
        <v>25.804871142966</v>
      </c>
      <c r="FD34" s="0" t="n">
        <f aca="false">IF(BR$9=0,0,(SIN(BR$12)*COS($E34)+SIN($E34)*COS(BR$12))/SIN($E34)*BR$9)</f>
        <v>27.3097658739716</v>
      </c>
      <c r="FE34" s="0" t="n">
        <f aca="false">IF(BS$9=0,0,(SIN(BS$12)*COS($E34)+SIN($E34)*COS(BS$12))/SIN($E34)*BS$9)</f>
        <v>28.8099283293106</v>
      </c>
      <c r="FF34" s="0" t="n">
        <f aca="false">IF(BT$9=0,0,(SIN(BT$12)*COS($E34)+SIN($E34)*COS(BT$12))/SIN($E34)*BT$9)</f>
        <v>30.3040058654443</v>
      </c>
      <c r="FG34" s="0" t="n">
        <f aca="false">IF(BU$9=0,0,(SIN(BU$12)*COS($E34)+SIN($E34)*COS(BU$12))/SIN($E34)*BU$9)</f>
        <v>31.727657042777</v>
      </c>
      <c r="FH34" s="0" t="n">
        <f aca="false">IF(BV$9=0,0,(SIN(BV$12)*COS($E34)+SIN($E34)*COS(BV$12))/SIN($E34)*BV$9)</f>
        <v>33.1425026099731</v>
      </c>
      <c r="FI34" s="0" t="n">
        <f aca="false">IF(BW$9=0,0,(SIN(BW$12)*COS($E34)+SIN($E34)*COS(BW$12))/SIN($E34)*BW$9)</f>
        <v>34.5472526498156</v>
      </c>
      <c r="FJ34" s="0" t="n">
        <f aca="false">IF(BX$9=0,0,(SIN(BX$12)*COS($E34)+SIN($E34)*COS(BX$12))/SIN($E34)*BX$9)</f>
        <v>35.9406203202829</v>
      </c>
      <c r="FK34" s="0" t="n">
        <f aca="false">IF(BY$9=0,0,(SIN(BY$12)*COS($E34)+SIN($E34)*COS(BY$12))/SIN($E34)*BY$9)</f>
        <v>37.321322508175</v>
      </c>
      <c r="FL34" s="0" t="n">
        <f aca="false">IF(BZ$9=0,0,(SIN(BZ$12)*COS($E34)+SIN($E34)*COS(BZ$12))/SIN($E34)*BZ$9)</f>
        <v>37.5477990934531</v>
      </c>
      <c r="FM34" s="0" t="n">
        <f aca="false">IF(CA$9=0,0,(SIN(CA$12)*COS($E34)+SIN($E34)*COS(CA$12))/SIN($E34)*CA$9)</f>
        <v>37.7621882837419</v>
      </c>
      <c r="FN34" s="0" t="n">
        <f aca="false">IF(CB$9=0,0,(SIN(CB$12)*COS($E34)+SIN($E34)*COS(CB$12))/SIN($E34)*CB$9)</f>
        <v>37.9642626524102</v>
      </c>
      <c r="FO34" s="0" t="n">
        <f aca="false">IF(CC$9=0,0,(SIN(CC$12)*COS($E34)+SIN($E34)*COS(CC$12))/SIN($E34)*CC$9)</f>
        <v>38.1537987714125</v>
      </c>
      <c r="FP34" s="0" t="n">
        <f aca="false">IF(CD$9=0,0,(SIN(CD$12)*COS($E34)+SIN($E34)*COS(CD$12))/SIN($E34)*CD$9)</f>
        <v>38.3305773286554</v>
      </c>
      <c r="FQ34" s="0" t="n">
        <f aca="false">IF(CE$9=0,0,(SIN(CE$12)*COS($E34)+SIN($E34)*COS(CE$12))/SIN($E34)*CE$9)</f>
        <v>38.4680172280998</v>
      </c>
      <c r="FR34" s="0" t="n">
        <f aca="false">IF(CF$9=0,0,(SIN(CF$12)*COS($E34)+SIN($E34)*COS(CF$12))/SIN($E34)*CF$9)</f>
        <v>38.5924275448301</v>
      </c>
      <c r="FS34" s="0" t="n">
        <f aca="false">IF(CG$9=0,0,(SIN(CG$12)*COS($E34)+SIN($E34)*COS(CG$12))/SIN($E34)*CG$9)</f>
        <v>38.7036260288796</v>
      </c>
      <c r="FT34" s="0" t="n">
        <f aca="false">IF(CH$9=0,0,(SIN(CH$12)*COS($E34)+SIN($E34)*COS(CH$12))/SIN($E34)*CH$9)</f>
        <v>38.8014348983078</v>
      </c>
      <c r="FU34" s="0" t="n">
        <f aca="false">IF(CI$9=0,0,(SIN(CI$12)*COS($E34)+SIN($E34)*COS(CI$12))/SIN($E34)*CI$9)</f>
        <v>38.8856809371912</v>
      </c>
      <c r="FV34" s="0" t="n">
        <f aca="false">IF(CJ$9=0,0,(SIN(CJ$12)*COS($E34)+SIN($E34)*COS(CJ$12))/SIN($E34)*CJ$9)</f>
        <v>38.8525886889041</v>
      </c>
      <c r="FW34" s="0" t="n">
        <f aca="false">IF(CK$9=0,0,(SIN(CK$12)*COS($E34)+SIN($E34)*COS(CK$12))/SIN($E34)*CK$9)</f>
        <v>38.80653448486</v>
      </c>
      <c r="FX34" s="0" t="n">
        <f aca="false">IF(CL$9=0,0,(SIN(CL$12)*COS($E34)+SIN($E34)*COS(CL$12))/SIN($E34)*CL$9)</f>
        <v>38.7474536321177</v>
      </c>
      <c r="FY34" s="0" t="n">
        <f aca="false">IF(CM$9=0,0,(SIN(CM$12)*COS($E34)+SIN($E34)*COS(CM$12))/SIN($E34)*CM$9)</f>
        <v>38.675285773079</v>
      </c>
      <c r="FZ34" s="0" t="n">
        <f aca="false">IF(CN$9=0,0,(SIN(CN$12)*COS($E34)+SIN($E34)*COS(CN$12))/SIN($E34)*CN$9)</f>
        <v>38.5899749277406</v>
      </c>
      <c r="GA34" s="0" t="n">
        <f aca="false">IF(CO$9=0,0,(SIN(CO$12)*COS($E34)+SIN($E34)*COS(CO$12))/SIN($E34)*CO$9)</f>
        <v>38.2895470713634</v>
      </c>
      <c r="GB34" s="0" t="n">
        <f aca="false">IF(CP$9=0,0,(SIN(CP$12)*COS($E34)+SIN($E34)*COS(CP$12))/SIN($E34)*CP$9)</f>
        <v>37.9783659144061</v>
      </c>
      <c r="GC34" s="0" t="n">
        <f aca="false">IF(CQ$9=0,0,(SIN(CQ$12)*COS($E34)+SIN($E34)*COS(CQ$12))/SIN($E34)*CQ$9)</f>
        <v>37.656572234197</v>
      </c>
    </row>
    <row r="35" customFormat="false" ht="12.8" hidden="true" customHeight="false" outlineLevel="0" collapsed="false">
      <c r="A35" s="0" t="n">
        <f aca="false">MAX($F35:$CQ35)</f>
        <v>0</v>
      </c>
      <c r="B35" s="91" t="n">
        <f aca="false">IF(ISNA(INDEX(vmg!$B$6:$B$151,MATCH($C35,vmg!$F$6:$F$151,0))),IF(ISNA(INDEX(vmg!$B$6:$B$151,MATCH($C35,vmg!$D$6:$D$151,0))),0,INDEX(vmg!$B$6:$B$151,MATCH($C35,vmg!$D$6:$D$151,0))),INDEX(vmg!$B$6:$B$151,MATCH($C35,vmg!$F$6:$F$151,0)))</f>
        <v>0</v>
      </c>
      <c r="C35" s="2" t="n">
        <f aca="false">MOD(Best +D35,360)</f>
        <v>37</v>
      </c>
      <c r="D35" s="2" t="n">
        <f aca="false">D34+1</f>
        <v>23</v>
      </c>
      <c r="E35" s="1" t="n">
        <f aca="false">D35*PI()/180</f>
        <v>0.401425727958696</v>
      </c>
      <c r="F35" s="13" t="n">
        <f aca="false">IF(OR(F125=0,CR35=0),0,F125*CR35/(F125+CR35))</f>
        <v>0</v>
      </c>
      <c r="G35" s="13" t="n">
        <f aca="false">IF(OR(G125=0,CS35=0),0,G125*CS35/(G125+CS35))</f>
        <v>0</v>
      </c>
      <c r="H35" s="13" t="n">
        <f aca="false">IF(OR(H125=0,CT35=0),0,H125*CT35/(H125+CT35))</f>
        <v>0</v>
      </c>
      <c r="I35" s="13" t="n">
        <f aca="false">IF(OR(I125=0,CU35=0),0,I125*CU35/(I125+CU35))</f>
        <v>0</v>
      </c>
      <c r="J35" s="13" t="n">
        <f aca="false">IF(OR(J125=0,CV35=0),0,J125*CV35/(J125+CV35))</f>
        <v>0</v>
      </c>
      <c r="K35" s="13" t="n">
        <f aca="false">IF(OR(K125=0,CW35=0),0,K125*CW35/(K125+CW35))</f>
        <v>0</v>
      </c>
      <c r="L35" s="13" t="n">
        <f aca="false">IF(OR(L125=0,CX35=0),0,L125*CX35/(L125+CX35))</f>
        <v>0</v>
      </c>
      <c r="M35" s="13" t="n">
        <f aca="false">IF(OR(M125=0,CY35=0),0,M125*CY35/(M125+CY35))</f>
        <v>0</v>
      </c>
      <c r="N35" s="13" t="n">
        <f aca="false">IF(OR(N125=0,CZ35=0),0,N125*CZ35/(N125+CZ35))</f>
        <v>0</v>
      </c>
      <c r="O35" s="13" t="n">
        <f aca="false">IF(OR(O125=0,DA35=0),0,O125*DA35/(O125+DA35))</f>
        <v>0</v>
      </c>
      <c r="P35" s="13" t="n">
        <f aca="false">IF(OR(P125=0,DB35=0),0,P125*DB35/(P125+DB35))</f>
        <v>0</v>
      </c>
      <c r="Q35" s="13" t="n">
        <f aca="false">IF(OR(Q125=0,DC35=0),0,Q125*DC35/(Q125+DC35))</f>
        <v>0</v>
      </c>
      <c r="R35" s="13" t="n">
        <f aca="false">IF(OR(R125=0,DD35=0),0,R125*DD35/(R125+DD35))</f>
        <v>0</v>
      </c>
      <c r="S35" s="13" t="n">
        <f aca="false">IF(OR(S125=0,DE35=0),0,S125*DE35/(S125+DE35))</f>
        <v>0</v>
      </c>
      <c r="T35" s="13" t="n">
        <f aca="false">IF(OR(T125=0,DF35=0),0,T125*DF35/(T125+DF35))</f>
        <v>0</v>
      </c>
      <c r="U35" s="13" t="n">
        <f aca="false">IF(OR(U125=0,DG35=0),0,U125*DG35/(U125+DG35))</f>
        <v>0</v>
      </c>
      <c r="V35" s="13" t="n">
        <f aca="false">IF(OR(V125=0,DH35=0),0,V125*DH35/(V125+DH35))</f>
        <v>0</v>
      </c>
      <c r="W35" s="13" t="n">
        <f aca="false">IF(OR(W125=0,DI35=0),0,W125*DI35/(W125+DI35))</f>
        <v>0</v>
      </c>
      <c r="X35" s="13" t="n">
        <f aca="false">IF(OR(X125=0,DJ35=0),0,X125*DJ35/(X125+DJ35))</f>
        <v>0</v>
      </c>
      <c r="Y35" s="13" t="n">
        <f aca="false">IF(OR(Y125=0,DK35=0),0,Y125*DK35/(Y125+DK35))</f>
        <v>0</v>
      </c>
      <c r="Z35" s="13" t="n">
        <f aca="false">IF(OR(Z125=0,DL35=0),0,Z125*DL35/(Z125+DL35))</f>
        <v>0</v>
      </c>
      <c r="AA35" s="13" t="n">
        <f aca="false">IF(OR(AA125=0,DM35=0),0,AA125*DM35/(AA125+DM35))</f>
        <v>0</v>
      </c>
      <c r="AB35" s="13" t="n">
        <f aca="false">IF(OR(AB125=0,DN35=0),0,AB125*DN35/(AB125+DN35))</f>
        <v>0</v>
      </c>
      <c r="AC35" s="13" t="n">
        <f aca="false">IF(OR(AC125=0,DO35=0),0,AC125*DO35/(AC125+DO35))</f>
        <v>0</v>
      </c>
      <c r="AD35" s="13" t="n">
        <f aca="false">IF(OR(AD125=0,DP35=0),0,AD125*DP35/(AD125+DP35))</f>
        <v>0</v>
      </c>
      <c r="AE35" s="13" t="n">
        <f aca="false">IF(OR(AE125=0,DQ35=0),0,AE125*DQ35/(AE125+DQ35))</f>
        <v>0</v>
      </c>
      <c r="AF35" s="13" t="n">
        <f aca="false">IF(OR(AF125=0,DR35=0),0,AF125*DR35/(AF125+DR35))</f>
        <v>0</v>
      </c>
      <c r="AG35" s="13" t="n">
        <f aca="false">IF(OR(AG125=0,DS35=0),0,AG125*DS35/(AG125+DS35))</f>
        <v>0</v>
      </c>
      <c r="AH35" s="13" t="n">
        <f aca="false">IF(OR(AH125=0,DT35=0),0,AH125*DT35/(AH125+DT35))</f>
        <v>0</v>
      </c>
      <c r="AI35" s="13" t="n">
        <f aca="false">IF(OR(AI125=0,DU35=0),0,AI125*DU35/(AI125+DU35))</f>
        <v>0</v>
      </c>
      <c r="AJ35" s="13" t="n">
        <f aca="false">IF(OR(AJ125=0,DV35=0),0,AJ125*DV35/(AJ125+DV35))</f>
        <v>0</v>
      </c>
      <c r="AK35" s="13" t="n">
        <f aca="false">IF(OR(AK125=0,DW35=0),0,AK125*DW35/(AK125+DW35))</f>
        <v>0</v>
      </c>
      <c r="AL35" s="13" t="n">
        <f aca="false">IF(OR(AL125=0,DX35=0),0,AL125*DX35/(AL125+DX35))</f>
        <v>0</v>
      </c>
      <c r="AM35" s="13" t="n">
        <f aca="false">IF(OR(AM125=0,DY35=0),0,AM125*DY35/(AM125+DY35))</f>
        <v>0</v>
      </c>
      <c r="AN35" s="13" t="n">
        <f aca="false">IF(OR(AN125=0,DZ35=0),0,AN125*DZ35/(AN125+DZ35))</f>
        <v>0</v>
      </c>
      <c r="AO35" s="13" t="n">
        <f aca="false">IF(OR(AO125=0,EA35=0),0,AO125*EA35/(AO125+EA35))</f>
        <v>0</v>
      </c>
      <c r="AP35" s="13" t="n">
        <f aca="false">IF(OR(AP125=0,EB35=0),0,AP125*EB35/(AP125+EB35))</f>
        <v>0</v>
      </c>
      <c r="AQ35" s="13" t="n">
        <f aca="false">IF(OR(AQ125=0,EC35=0),0,AQ125*EC35/(AQ125+EC35))</f>
        <v>0</v>
      </c>
      <c r="AR35" s="13" t="n">
        <f aca="false">IF(OR(AR125=0,ED35=0),0,AR125*ED35/(AR125+ED35))</f>
        <v>0</v>
      </c>
      <c r="AS35" s="13" t="n">
        <f aca="false">IF(OR(AS125=0,EE35=0),0,AS125*EE35/(AS125+EE35))</f>
        <v>0</v>
      </c>
      <c r="AT35" s="13" t="n">
        <f aca="false">IF(OR(AT125=0,EF35=0),0,AT125*EF35/(AT125+EF35))</f>
        <v>0</v>
      </c>
      <c r="AU35" s="13" t="n">
        <f aca="false">IF(OR(AU125=0,EG35=0),0,AU125*EG35/(AU125+EG35))</f>
        <v>0</v>
      </c>
      <c r="AV35" s="13" t="n">
        <f aca="false">IF(OR(AV125=0,EH35=0),0,AV125*EH35/(AV125+EH35))</f>
        <v>0</v>
      </c>
      <c r="AW35" s="13" t="n">
        <f aca="false">IF(OR(AW125=0,EI35=0),0,AW125*EI35/(AW125+EI35))</f>
        <v>0</v>
      </c>
      <c r="AX35" s="13" t="n">
        <f aca="false">IF(OR(AX125=0,EJ35=0),0,AX125*EJ35/(AX125+EJ35))</f>
        <v>0</v>
      </c>
      <c r="AY35" s="13" t="n">
        <f aca="false">IF(OR(AY125=0,EK35=0),0,AY125*EK35/(AY125+EK35))</f>
        <v>0</v>
      </c>
      <c r="AZ35" s="13" t="n">
        <f aca="false">IF(OR(AZ125=0,EL35=0),0,AZ125*EL35/(AZ125+EL35))</f>
        <v>0</v>
      </c>
      <c r="BA35" s="13" t="n">
        <f aca="false">IF(OR(BA125=0,EM35=0),0,BA125*EM35/(BA125+EM35))</f>
        <v>0</v>
      </c>
      <c r="BB35" s="13" t="n">
        <f aca="false">IF(OR(BB125=0,EN35=0),0,BB125*EN35/(BB125+EN35))</f>
        <v>0</v>
      </c>
      <c r="BC35" s="13" t="n">
        <f aca="false">IF(OR(BC125=0,EO35=0),0,BC125*EO35/(BC125+EO35))</f>
        <v>0</v>
      </c>
      <c r="BD35" s="13" t="n">
        <f aca="false">IF(OR(BD125=0,EP35=0),0,BD125*EP35/(BD125+EP35))</f>
        <v>0</v>
      </c>
      <c r="BE35" s="13" t="n">
        <f aca="false">IF(OR(BE125=0,EQ35=0),0,BE125*EQ35/(BE125+EQ35))</f>
        <v>0</v>
      </c>
      <c r="BF35" s="13" t="n">
        <f aca="false">IF(OR(BF125=0,ER35=0),0,BF125*ER35/(BF125+ER35))</f>
        <v>0</v>
      </c>
      <c r="BG35" s="13" t="n">
        <f aca="false">IF(OR(BG125=0,ES35=0),0,BG125*ES35/(BG125+ES35))</f>
        <v>0</v>
      </c>
      <c r="BH35" s="13" t="n">
        <f aca="false">IF(OR(BH125=0,ET35=0),0,BH125*ET35/(BH125+ET35))</f>
        <v>0</v>
      </c>
      <c r="BI35" s="13" t="n">
        <f aca="false">IF(OR(BI125=0,EU35=0),0,BI125*EU35/(BI125+EU35))</f>
        <v>0</v>
      </c>
      <c r="BJ35" s="13" t="n">
        <f aca="false">IF(OR(BJ125=0,EV35=0),0,BJ125*EV35/(BJ125+EV35))</f>
        <v>0</v>
      </c>
      <c r="BK35" s="13" t="n">
        <f aca="false">IF(OR(BK125=0,EW35=0),0,BK125*EW35/(BK125+EW35))</f>
        <v>0</v>
      </c>
      <c r="BL35" s="13" t="n">
        <f aca="false">IF(OR(BL125=0,EX35=0),0,BL125*EX35/(BL125+EX35))</f>
        <v>0</v>
      </c>
      <c r="BM35" s="13" t="n">
        <f aca="false">IF(OR(BM125=0,EY35=0),0,BM125*EY35/(BM125+EY35))</f>
        <v>0</v>
      </c>
      <c r="BN35" s="13" t="n">
        <f aca="false">IF(OR(BN125=0,EZ35=0),0,BN125*EZ35/(BN125+EZ35))</f>
        <v>0</v>
      </c>
      <c r="BO35" s="13" t="n">
        <f aca="false">IF(OR(BO125=0,FA35=0),0,BO125*FA35/(BO125+FA35))</f>
        <v>0</v>
      </c>
      <c r="BP35" s="13" t="n">
        <f aca="false">IF(OR(BP125=0,FB35=0),0,BP125*FB35/(BP125+FB35))</f>
        <v>0</v>
      </c>
      <c r="BQ35" s="13" t="n">
        <f aca="false">IF(OR(BQ125=0,FC35=0),0,BQ125*FC35/(BQ125+FC35))</f>
        <v>0</v>
      </c>
      <c r="BR35" s="13" t="n">
        <f aca="false">IF(OR(BR125=0,FD35=0),0,BR125*FD35/(BR125+FD35))</f>
        <v>0</v>
      </c>
      <c r="BS35" s="13" t="n">
        <f aca="false">IF(OR(BS125=0,FE35=0),0,BS125*FE35/(BS125+FE35))</f>
        <v>0</v>
      </c>
      <c r="BT35" s="13" t="n">
        <f aca="false">IF(OR(BT125=0,FF35=0),0,BT125*FF35/(BT125+FF35))</f>
        <v>0</v>
      </c>
      <c r="BU35" s="13" t="n">
        <f aca="false">IF(OR(BU125=0,FG35=0),0,BU125*FG35/(BU125+FG35))</f>
        <v>0</v>
      </c>
      <c r="BV35" s="13" t="n">
        <f aca="false">IF(OR(BV125=0,FH35=0),0,BV125*FH35/(BV125+FH35))</f>
        <v>0</v>
      </c>
      <c r="BW35" s="13" t="n">
        <f aca="false">IF(OR(BW125=0,FI35=0),0,BW125*FI35/(BW125+FI35))</f>
        <v>0</v>
      </c>
      <c r="BX35" s="13" t="n">
        <f aca="false">IF(OR(BX125=0,FJ35=0),0,BX125*FJ35/(BX125+FJ35))</f>
        <v>0</v>
      </c>
      <c r="BY35" s="13" t="n">
        <f aca="false">IF(OR(BY125=0,FK35=0),0,BY125*FK35/(BY125+FK35))</f>
        <v>0</v>
      </c>
      <c r="BZ35" s="13" t="n">
        <f aca="false">IF(OR(BZ125=0,FL35=0),0,BZ125*FL35/(BZ125+FL35))</f>
        <v>0</v>
      </c>
      <c r="CA35" s="13" t="n">
        <f aca="false">IF(OR(CA125=0,FM35=0),0,CA125*FM35/(CA125+FM35))</f>
        <v>0</v>
      </c>
      <c r="CB35" s="13" t="n">
        <f aca="false">IF(OR(CB125=0,FN35=0),0,CB125*FN35/(CB125+FN35))</f>
        <v>0</v>
      </c>
      <c r="CC35" s="13" t="n">
        <f aca="false">IF(OR(CC125=0,FO35=0),0,CC125*FO35/(CC125+FO35))</f>
        <v>0</v>
      </c>
      <c r="CD35" s="13" t="n">
        <f aca="false">IF(OR(CD125=0,FP35=0),0,CD125*FP35/(CD125+FP35))</f>
        <v>0</v>
      </c>
      <c r="CE35" s="13" t="n">
        <f aca="false">IF(OR(CE125=0,FQ35=0),0,CE125*FQ35/(CE125+FQ35))</f>
        <v>0</v>
      </c>
      <c r="CF35" s="13" t="n">
        <f aca="false">IF(OR(CF125=0,FR35=0),0,CF125*FR35/(CF125+FR35))</f>
        <v>0</v>
      </c>
      <c r="CG35" s="13" t="n">
        <f aca="false">IF(OR(CG125=0,FS35=0),0,CG125*FS35/(CG125+FS35))</f>
        <v>0</v>
      </c>
      <c r="CH35" s="13" t="n">
        <f aca="false">IF(OR(CH125=0,FT35=0),0,CH125*FT35/(CH125+FT35))</f>
        <v>0</v>
      </c>
      <c r="CI35" s="13" t="n">
        <f aca="false">IF(OR(CI125=0,FU35=0),0,CI125*FU35/(CI125+FU35))</f>
        <v>0</v>
      </c>
      <c r="CJ35" s="13" t="n">
        <f aca="false">IF(OR(CJ125=0,FV35=0),0,CJ125*FV35/(CJ125+FV35))</f>
        <v>0</v>
      </c>
      <c r="CK35" s="13" t="n">
        <f aca="false">IF(OR(CK125=0,FW35=0),0,CK125*FW35/(CK125+FW35))</f>
        <v>0</v>
      </c>
      <c r="CL35" s="13" t="n">
        <f aca="false">IF(OR(CL125=0,FX35=0),0,CL125*FX35/(CL125+FX35))</f>
        <v>0</v>
      </c>
      <c r="CM35" s="13" t="n">
        <f aca="false">IF(OR(CM125=0,FY35=0),0,CM125*FY35/(CM125+FY35))</f>
        <v>0</v>
      </c>
      <c r="CN35" s="13" t="n">
        <f aca="false">IF(OR(CN125=0,FZ35=0),0,CN125*FZ35/(CN125+FZ35))</f>
        <v>0</v>
      </c>
      <c r="CO35" s="13" t="n">
        <f aca="false">IF(OR(CO125=0,GA35=0),0,CO125*GA35/(CO125+GA35))</f>
        <v>0</v>
      </c>
      <c r="CP35" s="13" t="n">
        <f aca="false">IF(OR(CP125=0,GB35=0),0,CP125*GB35/(CP125+GB35))</f>
        <v>0</v>
      </c>
      <c r="CQ35" s="13" t="n">
        <f aca="false">IF(OR(CQ125=0,GC35=0),0,CQ125*GC35/(CQ125+GC35))</f>
        <v>0</v>
      </c>
      <c r="CR35" s="0" t="n">
        <f aca="false">IF(F$9=0,0,(SIN(F$12)*COS($E35)+SIN($E35)*COS(F$12))/SIN($E35)*F$9)</f>
        <v>0</v>
      </c>
      <c r="CS35" s="0" t="n">
        <f aca="false">IF(G$9=0,0,(SIN(G$12)*COS($E35)+SIN($E35)*COS(G$12))/SIN($E35)*G$9)</f>
        <v>0</v>
      </c>
      <c r="CT35" s="0" t="n">
        <f aca="false">IF(H$9=0,0,(SIN(H$12)*COS($E35)+SIN($E35)*COS(H$12))/SIN($E35)*H$9)</f>
        <v>0</v>
      </c>
      <c r="CU35" s="0" t="n">
        <f aca="false">IF(I$9=0,0,(SIN(I$12)*COS($E35)+SIN($E35)*COS(I$12))/SIN($E35)*I$9)</f>
        <v>0</v>
      </c>
      <c r="CV35" s="0" t="n">
        <f aca="false">IF(J$9=0,0,(SIN(J$12)*COS($E35)+SIN($E35)*COS(J$12))/SIN($E35)*J$9)</f>
        <v>0</v>
      </c>
      <c r="CW35" s="0" t="n">
        <f aca="false">IF(K$9=0,0,(SIN(K$12)*COS($E35)+SIN($E35)*COS(K$12))/SIN($E35)*K$9)</f>
        <v>0</v>
      </c>
      <c r="CX35" s="0" t="n">
        <f aca="false">IF(L$9=0,0,(SIN(L$12)*COS($E35)+SIN($E35)*COS(L$12))/SIN($E35)*L$9)</f>
        <v>0</v>
      </c>
      <c r="CY35" s="0" t="n">
        <f aca="false">IF(M$9=0,0,(SIN(M$12)*COS($E35)+SIN($E35)*COS(M$12))/SIN($E35)*M$9)</f>
        <v>0</v>
      </c>
      <c r="CZ35" s="0" t="n">
        <f aca="false">IF(N$9=0,0,(SIN(N$12)*COS($E35)+SIN($E35)*COS(N$12))/SIN($E35)*N$9)</f>
        <v>0</v>
      </c>
      <c r="DA35" s="0" t="n">
        <f aca="false">IF(O$9=0,0,(SIN(O$12)*COS($E35)+SIN($E35)*COS(O$12))/SIN($E35)*O$9)</f>
        <v>0</v>
      </c>
      <c r="DB35" s="0" t="n">
        <f aca="false">IF(P$9=0,0,(SIN(P$12)*COS($E35)+SIN($E35)*COS(P$12))/SIN($E35)*P$9)</f>
        <v>0</v>
      </c>
      <c r="DC35" s="0" t="n">
        <f aca="false">IF(Q$9=0,0,(SIN(Q$12)*COS($E35)+SIN($E35)*COS(Q$12))/SIN($E35)*Q$9)</f>
        <v>0</v>
      </c>
      <c r="DD35" s="0" t="n">
        <f aca="false">IF(R$9=0,0,(SIN(R$12)*COS($E35)+SIN($E35)*COS(R$12))/SIN($E35)*R$9)</f>
        <v>0</v>
      </c>
      <c r="DE35" s="0" t="n">
        <f aca="false">IF(S$9=0,0,(SIN(S$12)*COS($E35)+SIN($E35)*COS(S$12))/SIN($E35)*S$9)</f>
        <v>0</v>
      </c>
      <c r="DF35" s="0" t="n">
        <f aca="false">IF(T$9=0,0,(SIN(T$12)*COS($E35)+SIN($E35)*COS(T$12))/SIN($E35)*T$9)</f>
        <v>0</v>
      </c>
      <c r="DG35" s="0" t="n">
        <f aca="false">IF(U$9=0,0,(SIN(U$12)*COS($E35)+SIN($E35)*COS(U$12))/SIN($E35)*U$9)</f>
        <v>0</v>
      </c>
      <c r="DH35" s="0" t="n">
        <f aca="false">IF(V$9=0,0,(SIN(V$12)*COS($E35)+SIN($E35)*COS(V$12))/SIN($E35)*V$9)</f>
        <v>0</v>
      </c>
      <c r="DI35" s="0" t="n">
        <f aca="false">IF(W$9=0,0,(SIN(W$12)*COS($E35)+SIN($E35)*COS(W$12))/SIN($E35)*W$9)</f>
        <v>0</v>
      </c>
      <c r="DJ35" s="0" t="n">
        <f aca="false">IF(X$9=0,0,(SIN(X$12)*COS($E35)+SIN($E35)*COS(X$12))/SIN($E35)*X$9)</f>
        <v>0</v>
      </c>
      <c r="DK35" s="0" t="n">
        <f aca="false">IF(Y$9=0,0,(SIN(Y$12)*COS($E35)+SIN($E35)*COS(Y$12))/SIN($E35)*Y$9)</f>
        <v>0</v>
      </c>
      <c r="DL35" s="0" t="n">
        <f aca="false">IF(Z$9=0,0,(SIN(Z$12)*COS($E35)+SIN($E35)*COS(Z$12))/SIN($E35)*Z$9)</f>
        <v>0</v>
      </c>
      <c r="DM35" s="0" t="n">
        <f aca="false">IF(AA$9=0,0,(SIN(AA$12)*COS($E35)+SIN($E35)*COS(AA$12))/SIN($E35)*AA$9)</f>
        <v>0</v>
      </c>
      <c r="DN35" s="0" t="n">
        <f aca="false">IF(AB$9=0,0,(SIN(AB$12)*COS($E35)+SIN($E35)*COS(AB$12))/SIN($E35)*AB$9)</f>
        <v>0</v>
      </c>
      <c r="DO35" s="0" t="n">
        <f aca="false">IF(AC$9=0,0,(SIN(AC$12)*COS($E35)+SIN($E35)*COS(AC$12))/SIN($E35)*AC$9)</f>
        <v>0</v>
      </c>
      <c r="DP35" s="0" t="n">
        <f aca="false">IF(AD$9=0,0,(SIN(AD$12)*COS($E35)+SIN($E35)*COS(AD$12))/SIN($E35)*AD$9)</f>
        <v>0</v>
      </c>
      <c r="DQ35" s="0" t="n">
        <f aca="false">IF(AE$9=0,0,(SIN(AE$12)*COS($E35)+SIN($E35)*COS(AE$12))/SIN($E35)*AE$9)</f>
        <v>0</v>
      </c>
      <c r="DR35" s="0" t="n">
        <f aca="false">IF(AF$9=0,0,(SIN(AF$12)*COS($E35)+SIN($E35)*COS(AF$12))/SIN($E35)*AF$9)</f>
        <v>0</v>
      </c>
      <c r="DS35" s="0" t="n">
        <f aca="false">IF(AG$9=0,0,(SIN(AG$12)*COS($E35)+SIN($E35)*COS(AG$12))/SIN($E35)*AG$9)</f>
        <v>0</v>
      </c>
      <c r="DT35" s="0" t="n">
        <f aca="false">IF(AH$9=0,0,(SIN(AH$12)*COS($E35)+SIN($E35)*COS(AH$12))/SIN($E35)*AH$9)</f>
        <v>0</v>
      </c>
      <c r="DU35" s="0" t="n">
        <f aca="false">IF(AI$9=0,0,(SIN(AI$12)*COS($E35)+SIN($E35)*COS(AI$12))/SIN($E35)*AI$9)</f>
        <v>0</v>
      </c>
      <c r="DV35" s="0" t="n">
        <f aca="false">IF(AJ$9=0,0,(SIN(AJ$12)*COS($E35)+SIN($E35)*COS(AJ$12))/SIN($E35)*AJ$9)</f>
        <v>0</v>
      </c>
      <c r="DW35" s="0" t="n">
        <f aca="false">IF(AK$9=0,0,(SIN(AK$12)*COS($E35)+SIN($E35)*COS(AK$12))/SIN($E35)*AK$9)</f>
        <v>0</v>
      </c>
      <c r="DX35" s="0" t="n">
        <f aca="false">IF(AL$9=0,0,(SIN(AL$12)*COS($E35)+SIN($E35)*COS(AL$12))/SIN($E35)*AL$9)</f>
        <v>0</v>
      </c>
      <c r="DY35" s="0" t="n">
        <f aca="false">IF(AM$9=0,0,(SIN(AM$12)*COS($E35)+SIN($E35)*COS(AM$12))/SIN($E35)*AM$9)</f>
        <v>0</v>
      </c>
      <c r="DZ35" s="0" t="n">
        <f aca="false">IF(AN$9=0,0,(SIN(AN$12)*COS($E35)+SIN($E35)*COS(AN$12))/SIN($E35)*AN$9)</f>
        <v>0</v>
      </c>
      <c r="EA35" s="0" t="n">
        <f aca="false">IF(AO$9=0,0,(SIN(AO$12)*COS($E35)+SIN($E35)*COS(AO$12))/SIN($E35)*AO$9)</f>
        <v>0</v>
      </c>
      <c r="EB35" s="0" t="n">
        <f aca="false">IF(AP$9=0,0,(SIN(AP$12)*COS($E35)+SIN($E35)*COS(AP$12))/SIN($E35)*AP$9)</f>
        <v>8.67409648184504</v>
      </c>
      <c r="EC35" s="0" t="n">
        <f aca="false">IF(AQ$9=0,0,(SIN(AQ$12)*COS($E35)+SIN($E35)*COS(AQ$12))/SIN($E35)*AQ$9)</f>
        <v>10.0253238628396</v>
      </c>
      <c r="ED35" s="0" t="n">
        <f aca="false">IF(AR$9=0,0,(SIN(AR$12)*COS($E35)+SIN($E35)*COS(AR$12))/SIN($E35)*AR$9)</f>
        <v>11.3989213346203</v>
      </c>
      <c r="EE35" s="0" t="n">
        <f aca="false">IF(AS$9=0,0,(SIN(AS$12)*COS($E35)+SIN($E35)*COS(AS$12))/SIN($E35)*AS$9)</f>
        <v>12.7936980886521</v>
      </c>
      <c r="EF35" s="0" t="n">
        <f aca="false">IF(AT$9=0,0,(SIN(AT$12)*COS($E35)+SIN($E35)*COS(AT$12))/SIN($E35)*AT$9)</f>
        <v>14.2084493558984</v>
      </c>
      <c r="EG35" s="0" t="n">
        <f aca="false">IF(AU$9=0,0,(SIN(AU$12)*COS($E35)+SIN($E35)*COS(AU$12))/SIN($E35)*AU$9)</f>
        <v>15.6419570113726</v>
      </c>
      <c r="EH35" s="0" t="n">
        <f aca="false">IF(AV$9=0,0,(SIN(AV$12)*COS($E35)+SIN($E35)*COS(AV$12))/SIN($E35)*AV$9)</f>
        <v>16.0046724578396</v>
      </c>
      <c r="EI35" s="0" t="n">
        <f aca="false">IF(AW$9=0,0,(SIN(AW$12)*COS($E35)+SIN($E35)*COS(AW$12))/SIN($E35)*AW$9)</f>
        <v>16.3662880616223</v>
      </c>
      <c r="EJ35" s="0" t="n">
        <f aca="false">IF(AX$9=0,0,(SIN(AX$12)*COS($E35)+SIN($E35)*COS(AX$12))/SIN($E35)*AX$9)</f>
        <v>16.7265517973486</v>
      </c>
      <c r="EK35" s="0" t="n">
        <f aca="false">IF(AY$9=0,0,(SIN(AY$12)*COS($E35)+SIN($E35)*COS(AY$12))/SIN($E35)*AY$9)</f>
        <v>17.0852109446512</v>
      </c>
      <c r="EL35" s="0" t="n">
        <f aca="false">IF(AZ$9=0,0,(SIN(AZ$12)*COS($E35)+SIN($E35)*COS(AZ$12))/SIN($E35)*AZ$9)</f>
        <v>17.4420122087014</v>
      </c>
      <c r="EM35" s="0" t="n">
        <f aca="false">IF(BA$9=0,0,(SIN(BA$12)*COS($E35)+SIN($E35)*COS(BA$12))/SIN($E35)*BA$9)</f>
        <v>17.7312869371771</v>
      </c>
      <c r="EN35" s="0" t="n">
        <f aca="false">IF(BB$9=0,0,(SIN(BB$12)*COS($E35)+SIN($E35)*COS(BB$12))/SIN($E35)*BB$9)</f>
        <v>18.0173848285434</v>
      </c>
      <c r="EO35" s="0" t="n">
        <f aca="false">IF(BC$9=0,0,(SIN(BC$12)*COS($E35)+SIN($E35)*COS(BC$12))/SIN($E35)*BC$9)</f>
        <v>18.3040062105927</v>
      </c>
      <c r="EP35" s="0" t="n">
        <f aca="false">IF(BD$9=0,0,(SIN(BD$12)*COS($E35)+SIN($E35)*COS(BD$12))/SIN($E35)*BD$9)</f>
        <v>18.6252864495757</v>
      </c>
      <c r="EQ35" s="0" t="n">
        <f aca="false">IF(BE$9=0,0,(SIN(BE$12)*COS($E35)+SIN($E35)*COS(BE$12))/SIN($E35)*BE$9)</f>
        <v>18.9432438806274</v>
      </c>
      <c r="ER35" s="0" t="n">
        <f aca="false">IF(BF$9=0,0,(SIN(BF$12)*COS($E35)+SIN($E35)*COS(BF$12))/SIN($E35)*BF$9)</f>
        <v>19.2576471086009</v>
      </c>
      <c r="ES35" s="0" t="n">
        <f aca="false">IF(BG$9=0,0,(SIN(BG$12)*COS($E35)+SIN($E35)*COS(BG$12))/SIN($E35)*BG$9)</f>
        <v>19.5682651459512</v>
      </c>
      <c r="ET35" s="0" t="n">
        <f aca="false">IF(BH$9=0,0,(SIN(BH$12)*COS($E35)+SIN($E35)*COS(BH$12))/SIN($E35)*BH$9)</f>
        <v>19.874867524284</v>
      </c>
      <c r="EU35" s="0" t="n">
        <f aca="false">IF(BI$9=0,0,(SIN(BI$12)*COS($E35)+SIN($E35)*COS(BI$12))/SIN($E35)*BI$9)</f>
        <v>20.1772244059406</v>
      </c>
      <c r="EV35" s="0" t="n">
        <f aca="false">IF(BJ$9=0,0,(SIN(BJ$12)*COS($E35)+SIN($E35)*COS(BJ$12))/SIN($E35)*BJ$9)</f>
        <v>20.4751066955703</v>
      </c>
      <c r="EW35" s="0" t="n">
        <f aca="false">IF(BK$9=0,0,(SIN(BK$12)*COS($E35)+SIN($E35)*COS(BK$12))/SIN($E35)*BK$9)</f>
        <v>20.7682861516455</v>
      </c>
      <c r="EX35" s="0" t="n">
        <f aca="false">IF(BL$9=0,0,(SIN(BL$12)*COS($E35)+SIN($E35)*COS(BL$12))/SIN($E35)*BL$9)</f>
        <v>21.0565354978708</v>
      </c>
      <c r="EY35" s="0" t="n">
        <f aca="false">IF(BM$9=0,0,(SIN(BM$12)*COS($E35)+SIN($E35)*COS(BM$12))/SIN($E35)*BM$9)</f>
        <v>21.3396285344409</v>
      </c>
      <c r="EZ35" s="0" t="n">
        <f aca="false">IF(BN$9=0,0,(SIN(BN$12)*COS($E35)+SIN($E35)*COS(BN$12))/SIN($E35)*BN$9)</f>
        <v>21.6173402491005</v>
      </c>
      <c r="FA35" s="0" t="n">
        <f aca="false">IF(BO$9=0,0,(SIN(BO$12)*COS($E35)+SIN($E35)*COS(BO$12))/SIN($E35)*BO$9)</f>
        <v>21.8894469279581</v>
      </c>
      <c r="FB35" s="0" t="n">
        <f aca="false">IF(BP$9=0,0,(SIN(BP$12)*COS($E35)+SIN($E35)*COS(BP$12))/SIN($E35)*BP$9)</f>
        <v>23.3331157239659</v>
      </c>
      <c r="FC35" s="0" t="n">
        <f aca="false">IF(BQ$9=0,0,(SIN(BQ$12)*COS($E35)+SIN($E35)*COS(BQ$12))/SIN($E35)*BQ$9)</f>
        <v>24.7739732319969</v>
      </c>
      <c r="FD35" s="0" t="n">
        <f aca="false">IF(BR$9=0,0,(SIN(BR$12)*COS($E35)+SIN($E35)*COS(BR$12))/SIN($E35)*BR$9)</f>
        <v>26.2107228833272</v>
      </c>
      <c r="FE35" s="0" t="n">
        <f aca="false">IF(BS$9=0,0,(SIN(BS$12)*COS($E35)+SIN($E35)*COS(BS$12))/SIN($E35)*BS$9)</f>
        <v>27.6420683131143</v>
      </c>
      <c r="FF35" s="0" t="n">
        <f aca="false">IF(BT$9=0,0,(SIN(BT$12)*COS($E35)+SIN($E35)*COS(BT$12))/SIN($E35)*BT$9)</f>
        <v>29.0667140168568</v>
      </c>
      <c r="FG35" s="0" t="n">
        <f aca="false">IF(BU$9=0,0,(SIN(BU$12)*COS($E35)+SIN($E35)*COS(BU$12))/SIN($E35)*BU$9)</f>
        <v>30.4229664167295</v>
      </c>
      <c r="FH35" s="0" t="n">
        <f aca="false">IF(BV$9=0,0,(SIN(BV$12)*COS($E35)+SIN($E35)*COS(BV$12))/SIN($E35)*BV$9)</f>
        <v>31.7699516863178</v>
      </c>
      <c r="FI35" s="0" t="n">
        <f aca="false">IF(BW$9=0,0,(SIN(BW$12)*COS($E35)+SIN($E35)*COS(BW$12))/SIN($E35)*BW$9)</f>
        <v>33.1064360257631</v>
      </c>
      <c r="FJ35" s="0" t="n">
        <f aca="false">IF(BX$9=0,0,(SIN(BX$12)*COS($E35)+SIN($E35)*COS(BX$12))/SIN($E35)*BX$9)</f>
        <v>34.4311890847365</v>
      </c>
      <c r="FK35" s="0" t="n">
        <f aca="false">IF(BY$9=0,0,(SIN(BY$12)*COS($E35)+SIN($E35)*COS(BY$12))/SIN($E35)*BY$9)</f>
        <v>35.7429845879836</v>
      </c>
      <c r="FL35" s="0" t="n">
        <f aca="false">IF(BZ$9=0,0,(SIN(BZ$12)*COS($E35)+SIN($E35)*COS(BZ$12))/SIN($E35)*BZ$9)</f>
        <v>35.9488769103258</v>
      </c>
      <c r="FM35" s="0" t="n">
        <f aca="false">IF(CA$9=0,0,(SIN(CA$12)*COS($E35)+SIN($E35)*COS(CA$12))/SIN($E35)*CA$9)</f>
        <v>36.143040276396</v>
      </c>
      <c r="FN35" s="0" t="n">
        <f aca="false">IF(CB$9=0,0,(SIN(CB$12)*COS($E35)+SIN($E35)*COS(CB$12))/SIN($E35)*CB$9)</f>
        <v>36.3252603480773</v>
      </c>
      <c r="FO35" s="0" t="n">
        <f aca="false">IF(CC$9=0,0,(SIN(CC$12)*COS($E35)+SIN($E35)*COS(CC$12))/SIN($E35)*CC$9)</f>
        <v>36.4953267097327</v>
      </c>
      <c r="FP35" s="0" t="n">
        <f aca="false">IF(CD$9=0,0,(SIN(CD$12)*COS($E35)+SIN($E35)*COS(CD$12))/SIN($E35)*CD$9)</f>
        <v>36.6530329794869</v>
      </c>
      <c r="FQ35" s="0" t="n">
        <f aca="false">IF(CE$9=0,0,(SIN(CE$12)*COS($E35)+SIN($E35)*COS(CE$12))/SIN($E35)*CE$9)</f>
        <v>36.7729726884111</v>
      </c>
      <c r="FR35" s="0" t="n">
        <f aca="false">IF(CF$9=0,0,(SIN(CF$12)*COS($E35)+SIN($E35)*COS(CF$12))/SIN($E35)*CF$9)</f>
        <v>36.8803148823278</v>
      </c>
      <c r="FS35" s="0" t="n">
        <f aca="false">IF(CG$9=0,0,(SIN(CG$12)*COS($E35)+SIN($E35)*COS(CG$12))/SIN($E35)*CG$9)</f>
        <v>36.974888892772</v>
      </c>
      <c r="FT35" s="0" t="n">
        <f aca="false">IF(CH$9=0,0,(SIN(CH$12)*COS($E35)+SIN($E35)*COS(CH$12))/SIN($E35)*CH$9)</f>
        <v>37.0565284078872</v>
      </c>
      <c r="FU35" s="0" t="n">
        <f aca="false">IF(CI$9=0,0,(SIN(CI$12)*COS($E35)+SIN($E35)*COS(CI$12))/SIN($E35)*CI$9)</f>
        <v>37.1250715649709</v>
      </c>
      <c r="FV35" s="0" t="n">
        <f aca="false">IF(CJ$9=0,0,(SIN(CJ$12)*COS($E35)+SIN($E35)*COS(CJ$12))/SIN($E35)*CJ$9)</f>
        <v>37.0814771025692</v>
      </c>
      <c r="FW35" s="0" t="n">
        <f aca="false">IF(CK$9=0,0,(SIN(CK$12)*COS($E35)+SIN($E35)*COS(CK$12))/SIN($E35)*CK$9)</f>
        <v>37.0254312212262</v>
      </c>
      <c r="FX35" s="0" t="n">
        <f aca="false">IF(CL$9=0,0,(SIN(CL$12)*COS($E35)+SIN($E35)*COS(CL$12))/SIN($E35)*CL$9)</f>
        <v>36.9568758723512</v>
      </c>
      <c r="FY35" s="0" t="n">
        <f aca="false">IF(CM$9=0,0,(SIN(CM$12)*COS($E35)+SIN($E35)*COS(CM$12))/SIN($E35)*CM$9)</f>
        <v>36.8757571928829</v>
      </c>
      <c r="FZ35" s="0" t="n">
        <f aca="false">IF(CN$9=0,0,(SIN(CN$12)*COS($E35)+SIN($E35)*COS(CN$12))/SIN($E35)*CN$9)</f>
        <v>36.7820255444638</v>
      </c>
      <c r="GA35" s="0" t="n">
        <f aca="false">IF(CO$9=0,0,(SIN(CO$12)*COS($E35)+SIN($E35)*COS(CO$12))/SIN($E35)*CO$9)</f>
        <v>36.4832387745466</v>
      </c>
      <c r="GB35" s="0" t="n">
        <f aca="false">IF(CP$9=0,0,(SIN(CP$12)*COS($E35)+SIN($E35)*COS(CP$12))/SIN($E35)*CP$9)</f>
        <v>36.1742554574984</v>
      </c>
      <c r="GC35" s="0" t="n">
        <f aca="false">IF(CQ$9=0,0,(SIN(CQ$12)*COS($E35)+SIN($E35)*COS(CQ$12))/SIN($E35)*CQ$9)</f>
        <v>35.8552135241223</v>
      </c>
    </row>
    <row r="36" customFormat="false" ht="12.8" hidden="true" customHeight="false" outlineLevel="0" collapsed="false">
      <c r="A36" s="0" t="n">
        <f aca="false">MAX($F36:$CQ36)</f>
        <v>0</v>
      </c>
      <c r="B36" s="91" t="n">
        <f aca="false">IF(ISNA(INDEX(vmg!$B$6:$B$151,MATCH($C36,vmg!$F$6:$F$151,0))),IF(ISNA(INDEX(vmg!$B$6:$B$151,MATCH($C36,vmg!$D$6:$D$151,0))),0,INDEX(vmg!$B$6:$B$151,MATCH($C36,vmg!$D$6:$D$151,0))),INDEX(vmg!$B$6:$B$151,MATCH($C36,vmg!$F$6:$F$151,0)))</f>
        <v>0</v>
      </c>
      <c r="C36" s="2" t="n">
        <f aca="false">MOD(Best +D36,360)</f>
        <v>38</v>
      </c>
      <c r="D36" s="2" t="n">
        <f aca="false">D35+1</f>
        <v>24</v>
      </c>
      <c r="E36" s="1" t="n">
        <f aca="false">D36*PI()/180</f>
        <v>0.418879020478639</v>
      </c>
      <c r="F36" s="13" t="n">
        <f aca="false">IF(OR(F126=0,CR36=0),0,F126*CR36/(F126+CR36))</f>
        <v>0</v>
      </c>
      <c r="G36" s="13" t="n">
        <f aca="false">IF(OR(G126=0,CS36=0),0,G126*CS36/(G126+CS36))</f>
        <v>0</v>
      </c>
      <c r="H36" s="13" t="n">
        <f aca="false">IF(OR(H126=0,CT36=0),0,H126*CT36/(H126+CT36))</f>
        <v>0</v>
      </c>
      <c r="I36" s="13" t="n">
        <f aca="false">IF(OR(I126=0,CU36=0),0,I126*CU36/(I126+CU36))</f>
        <v>0</v>
      </c>
      <c r="J36" s="13" t="n">
        <f aca="false">IF(OR(J126=0,CV36=0),0,J126*CV36/(J126+CV36))</f>
        <v>0</v>
      </c>
      <c r="K36" s="13" t="n">
        <f aca="false">IF(OR(K126=0,CW36=0),0,K126*CW36/(K126+CW36))</f>
        <v>0</v>
      </c>
      <c r="L36" s="13" t="n">
        <f aca="false">IF(OR(L126=0,CX36=0),0,L126*CX36/(L126+CX36))</f>
        <v>0</v>
      </c>
      <c r="M36" s="13" t="n">
        <f aca="false">IF(OR(M126=0,CY36=0),0,M126*CY36/(M126+CY36))</f>
        <v>0</v>
      </c>
      <c r="N36" s="13" t="n">
        <f aca="false">IF(OR(N126=0,CZ36=0),0,N126*CZ36/(N126+CZ36))</f>
        <v>0</v>
      </c>
      <c r="O36" s="13" t="n">
        <f aca="false">IF(OR(O126=0,DA36=0),0,O126*DA36/(O126+DA36))</f>
        <v>0</v>
      </c>
      <c r="P36" s="13" t="n">
        <f aca="false">IF(OR(P126=0,DB36=0),0,P126*DB36/(P126+DB36))</f>
        <v>0</v>
      </c>
      <c r="Q36" s="13" t="n">
        <f aca="false">IF(OR(Q126=0,DC36=0),0,Q126*DC36/(Q126+DC36))</f>
        <v>0</v>
      </c>
      <c r="R36" s="13" t="n">
        <f aca="false">IF(OR(R126=0,DD36=0),0,R126*DD36/(R126+DD36))</f>
        <v>0</v>
      </c>
      <c r="S36" s="13" t="n">
        <f aca="false">IF(OR(S126=0,DE36=0),0,S126*DE36/(S126+DE36))</f>
        <v>0</v>
      </c>
      <c r="T36" s="13" t="n">
        <f aca="false">IF(OR(T126=0,DF36=0),0,T126*DF36/(T126+DF36))</f>
        <v>0</v>
      </c>
      <c r="U36" s="13" t="n">
        <f aca="false">IF(OR(U126=0,DG36=0),0,U126*DG36/(U126+DG36))</f>
        <v>0</v>
      </c>
      <c r="V36" s="13" t="n">
        <f aca="false">IF(OR(V126=0,DH36=0),0,V126*DH36/(V126+DH36))</f>
        <v>0</v>
      </c>
      <c r="W36" s="13" t="n">
        <f aca="false">IF(OR(W126=0,DI36=0),0,W126*DI36/(W126+DI36))</f>
        <v>0</v>
      </c>
      <c r="X36" s="13" t="n">
        <f aca="false">IF(OR(X126=0,DJ36=0),0,X126*DJ36/(X126+DJ36))</f>
        <v>0</v>
      </c>
      <c r="Y36" s="13" t="n">
        <f aca="false">IF(OR(Y126=0,DK36=0),0,Y126*DK36/(Y126+DK36))</f>
        <v>0</v>
      </c>
      <c r="Z36" s="13" t="n">
        <f aca="false">IF(OR(Z126=0,DL36=0),0,Z126*DL36/(Z126+DL36))</f>
        <v>0</v>
      </c>
      <c r="AA36" s="13" t="n">
        <f aca="false">IF(OR(AA126=0,DM36=0),0,AA126*DM36/(AA126+DM36))</f>
        <v>0</v>
      </c>
      <c r="AB36" s="13" t="n">
        <f aca="false">IF(OR(AB126=0,DN36=0),0,AB126*DN36/(AB126+DN36))</f>
        <v>0</v>
      </c>
      <c r="AC36" s="13" t="n">
        <f aca="false">IF(OR(AC126=0,DO36=0),0,AC126*DO36/(AC126+DO36))</f>
        <v>0</v>
      </c>
      <c r="AD36" s="13" t="n">
        <f aca="false">IF(OR(AD126=0,DP36=0),0,AD126*DP36/(AD126+DP36))</f>
        <v>0</v>
      </c>
      <c r="AE36" s="13" t="n">
        <f aca="false">IF(OR(AE126=0,DQ36=0),0,AE126*DQ36/(AE126+DQ36))</f>
        <v>0</v>
      </c>
      <c r="AF36" s="13" t="n">
        <f aca="false">IF(OR(AF126=0,DR36=0),0,AF126*DR36/(AF126+DR36))</f>
        <v>0</v>
      </c>
      <c r="AG36" s="13" t="n">
        <f aca="false">IF(OR(AG126=0,DS36=0),0,AG126*DS36/(AG126+DS36))</f>
        <v>0</v>
      </c>
      <c r="AH36" s="13" t="n">
        <f aca="false">IF(OR(AH126=0,DT36=0),0,AH126*DT36/(AH126+DT36))</f>
        <v>0</v>
      </c>
      <c r="AI36" s="13" t="n">
        <f aca="false">IF(OR(AI126=0,DU36=0),0,AI126*DU36/(AI126+DU36))</f>
        <v>0</v>
      </c>
      <c r="AJ36" s="13" t="n">
        <f aca="false">IF(OR(AJ126=0,DV36=0),0,AJ126*DV36/(AJ126+DV36))</f>
        <v>0</v>
      </c>
      <c r="AK36" s="13" t="n">
        <f aca="false">IF(OR(AK126=0,DW36=0),0,AK126*DW36/(AK126+DW36))</f>
        <v>0</v>
      </c>
      <c r="AL36" s="13" t="n">
        <f aca="false">IF(OR(AL126=0,DX36=0),0,AL126*DX36/(AL126+DX36))</f>
        <v>0</v>
      </c>
      <c r="AM36" s="13" t="n">
        <f aca="false">IF(OR(AM126=0,DY36=0),0,AM126*DY36/(AM126+DY36))</f>
        <v>0</v>
      </c>
      <c r="AN36" s="13" t="n">
        <f aca="false">IF(OR(AN126=0,DZ36=0),0,AN126*DZ36/(AN126+DZ36))</f>
        <v>0</v>
      </c>
      <c r="AO36" s="13" t="n">
        <f aca="false">IF(OR(AO126=0,EA36=0),0,AO126*EA36/(AO126+EA36))</f>
        <v>0</v>
      </c>
      <c r="AP36" s="13" t="n">
        <f aca="false">IF(OR(AP126=0,EB36=0),0,AP126*EB36/(AP126+EB36))</f>
        <v>0</v>
      </c>
      <c r="AQ36" s="13" t="n">
        <f aca="false">IF(OR(AQ126=0,EC36=0),0,AQ126*EC36/(AQ126+EC36))</f>
        <v>0</v>
      </c>
      <c r="AR36" s="13" t="n">
        <f aca="false">IF(OR(AR126=0,ED36=0),0,AR126*ED36/(AR126+ED36))</f>
        <v>0</v>
      </c>
      <c r="AS36" s="13" t="n">
        <f aca="false">IF(OR(AS126=0,EE36=0),0,AS126*EE36/(AS126+EE36))</f>
        <v>0</v>
      </c>
      <c r="AT36" s="13" t="n">
        <f aca="false">IF(OR(AT126=0,EF36=0),0,AT126*EF36/(AT126+EF36))</f>
        <v>0</v>
      </c>
      <c r="AU36" s="13" t="n">
        <f aca="false">IF(OR(AU126=0,EG36=0),0,AU126*EG36/(AU126+EG36))</f>
        <v>0</v>
      </c>
      <c r="AV36" s="13" t="n">
        <f aca="false">IF(OR(AV126=0,EH36=0),0,AV126*EH36/(AV126+EH36))</f>
        <v>0</v>
      </c>
      <c r="AW36" s="13" t="n">
        <f aca="false">IF(OR(AW126=0,EI36=0),0,AW126*EI36/(AW126+EI36))</f>
        <v>0</v>
      </c>
      <c r="AX36" s="13" t="n">
        <f aca="false">IF(OR(AX126=0,EJ36=0),0,AX126*EJ36/(AX126+EJ36))</f>
        <v>0</v>
      </c>
      <c r="AY36" s="13" t="n">
        <f aca="false">IF(OR(AY126=0,EK36=0),0,AY126*EK36/(AY126+EK36))</f>
        <v>0</v>
      </c>
      <c r="AZ36" s="13" t="n">
        <f aca="false">IF(OR(AZ126=0,EL36=0),0,AZ126*EL36/(AZ126+EL36))</f>
        <v>0</v>
      </c>
      <c r="BA36" s="13" t="n">
        <f aca="false">IF(OR(BA126=0,EM36=0),0,BA126*EM36/(BA126+EM36))</f>
        <v>0</v>
      </c>
      <c r="BB36" s="13" t="n">
        <f aca="false">IF(OR(BB126=0,EN36=0),0,BB126*EN36/(BB126+EN36))</f>
        <v>0</v>
      </c>
      <c r="BC36" s="13" t="n">
        <f aca="false">IF(OR(BC126=0,EO36=0),0,BC126*EO36/(BC126+EO36))</f>
        <v>0</v>
      </c>
      <c r="BD36" s="13" t="n">
        <f aca="false">IF(OR(BD126=0,EP36=0),0,BD126*EP36/(BD126+EP36))</f>
        <v>0</v>
      </c>
      <c r="BE36" s="13" t="n">
        <f aca="false">IF(OR(BE126=0,EQ36=0),0,BE126*EQ36/(BE126+EQ36))</f>
        <v>0</v>
      </c>
      <c r="BF36" s="13" t="n">
        <f aca="false">IF(OR(BF126=0,ER36=0),0,BF126*ER36/(BF126+ER36))</f>
        <v>0</v>
      </c>
      <c r="BG36" s="13" t="n">
        <f aca="false">IF(OR(BG126=0,ES36=0),0,BG126*ES36/(BG126+ES36))</f>
        <v>0</v>
      </c>
      <c r="BH36" s="13" t="n">
        <f aca="false">IF(OR(BH126=0,ET36=0),0,BH126*ET36/(BH126+ET36))</f>
        <v>0</v>
      </c>
      <c r="BI36" s="13" t="n">
        <f aca="false">IF(OR(BI126=0,EU36=0),0,BI126*EU36/(BI126+EU36))</f>
        <v>0</v>
      </c>
      <c r="BJ36" s="13" t="n">
        <f aca="false">IF(OR(BJ126=0,EV36=0),0,BJ126*EV36/(BJ126+EV36))</f>
        <v>0</v>
      </c>
      <c r="BK36" s="13" t="n">
        <f aca="false">IF(OR(BK126=0,EW36=0),0,BK126*EW36/(BK126+EW36))</f>
        <v>0</v>
      </c>
      <c r="BL36" s="13" t="n">
        <f aca="false">IF(OR(BL126=0,EX36=0),0,BL126*EX36/(BL126+EX36))</f>
        <v>0</v>
      </c>
      <c r="BM36" s="13" t="n">
        <f aca="false">IF(OR(BM126=0,EY36=0),0,BM126*EY36/(BM126+EY36))</f>
        <v>0</v>
      </c>
      <c r="BN36" s="13" t="n">
        <f aca="false">IF(OR(BN126=0,EZ36=0),0,BN126*EZ36/(BN126+EZ36))</f>
        <v>0</v>
      </c>
      <c r="BO36" s="13" t="n">
        <f aca="false">IF(OR(BO126=0,FA36=0),0,BO126*FA36/(BO126+FA36))</f>
        <v>0</v>
      </c>
      <c r="BP36" s="13" t="n">
        <f aca="false">IF(OR(BP126=0,FB36=0),0,BP126*FB36/(BP126+FB36))</f>
        <v>0</v>
      </c>
      <c r="BQ36" s="13" t="n">
        <f aca="false">IF(OR(BQ126=0,FC36=0),0,BQ126*FC36/(BQ126+FC36))</f>
        <v>0</v>
      </c>
      <c r="BR36" s="13" t="n">
        <f aca="false">IF(OR(BR126=0,FD36=0),0,BR126*FD36/(BR126+FD36))</f>
        <v>0</v>
      </c>
      <c r="BS36" s="13" t="n">
        <f aca="false">IF(OR(BS126=0,FE36=0),0,BS126*FE36/(BS126+FE36))</f>
        <v>0</v>
      </c>
      <c r="BT36" s="13" t="n">
        <f aca="false">IF(OR(BT126=0,FF36=0),0,BT126*FF36/(BT126+FF36))</f>
        <v>0</v>
      </c>
      <c r="BU36" s="13" t="n">
        <f aca="false">IF(OR(BU126=0,FG36=0),0,BU126*FG36/(BU126+FG36))</f>
        <v>0</v>
      </c>
      <c r="BV36" s="13" t="n">
        <f aca="false">IF(OR(BV126=0,FH36=0),0,BV126*FH36/(BV126+FH36))</f>
        <v>0</v>
      </c>
      <c r="BW36" s="13" t="n">
        <f aca="false">IF(OR(BW126=0,FI36=0),0,BW126*FI36/(BW126+FI36))</f>
        <v>0</v>
      </c>
      <c r="BX36" s="13" t="n">
        <f aca="false">IF(OR(BX126=0,FJ36=0),0,BX126*FJ36/(BX126+FJ36))</f>
        <v>0</v>
      </c>
      <c r="BY36" s="13" t="n">
        <f aca="false">IF(OR(BY126=0,FK36=0),0,BY126*FK36/(BY126+FK36))</f>
        <v>0</v>
      </c>
      <c r="BZ36" s="13" t="n">
        <f aca="false">IF(OR(BZ126=0,FL36=0),0,BZ126*FL36/(BZ126+FL36))</f>
        <v>0</v>
      </c>
      <c r="CA36" s="13" t="n">
        <f aca="false">IF(OR(CA126=0,FM36=0),0,CA126*FM36/(CA126+FM36))</f>
        <v>0</v>
      </c>
      <c r="CB36" s="13" t="n">
        <f aca="false">IF(OR(CB126=0,FN36=0),0,CB126*FN36/(CB126+FN36))</f>
        <v>0</v>
      </c>
      <c r="CC36" s="13" t="n">
        <f aca="false">IF(OR(CC126=0,FO36=0),0,CC126*FO36/(CC126+FO36))</f>
        <v>0</v>
      </c>
      <c r="CD36" s="13" t="n">
        <f aca="false">IF(OR(CD126=0,FP36=0),0,CD126*FP36/(CD126+FP36))</f>
        <v>0</v>
      </c>
      <c r="CE36" s="13" t="n">
        <f aca="false">IF(OR(CE126=0,FQ36=0),0,CE126*FQ36/(CE126+FQ36))</f>
        <v>0</v>
      </c>
      <c r="CF36" s="13" t="n">
        <f aca="false">IF(OR(CF126=0,FR36=0),0,CF126*FR36/(CF126+FR36))</f>
        <v>0</v>
      </c>
      <c r="CG36" s="13" t="n">
        <f aca="false">IF(OR(CG126=0,FS36=0),0,CG126*FS36/(CG126+FS36))</f>
        <v>0</v>
      </c>
      <c r="CH36" s="13" t="n">
        <f aca="false">IF(OR(CH126=0,FT36=0),0,CH126*FT36/(CH126+FT36))</f>
        <v>0</v>
      </c>
      <c r="CI36" s="13" t="n">
        <f aca="false">IF(OR(CI126=0,FU36=0),0,CI126*FU36/(CI126+FU36))</f>
        <v>0</v>
      </c>
      <c r="CJ36" s="13" t="n">
        <f aca="false">IF(OR(CJ126=0,FV36=0),0,CJ126*FV36/(CJ126+FV36))</f>
        <v>0</v>
      </c>
      <c r="CK36" s="13" t="n">
        <f aca="false">IF(OR(CK126=0,FW36=0),0,CK126*FW36/(CK126+FW36))</f>
        <v>0</v>
      </c>
      <c r="CL36" s="13" t="n">
        <f aca="false">IF(OR(CL126=0,FX36=0),0,CL126*FX36/(CL126+FX36))</f>
        <v>0</v>
      </c>
      <c r="CM36" s="13" t="n">
        <f aca="false">IF(OR(CM126=0,FY36=0),0,CM126*FY36/(CM126+FY36))</f>
        <v>0</v>
      </c>
      <c r="CN36" s="13" t="n">
        <f aca="false">IF(OR(CN126=0,FZ36=0),0,CN126*FZ36/(CN126+FZ36))</f>
        <v>0</v>
      </c>
      <c r="CO36" s="13" t="n">
        <f aca="false">IF(OR(CO126=0,GA36=0),0,CO126*GA36/(CO126+GA36))</f>
        <v>0</v>
      </c>
      <c r="CP36" s="13" t="n">
        <f aca="false">IF(OR(CP126=0,GB36=0),0,CP126*GB36/(CP126+GB36))</f>
        <v>0</v>
      </c>
      <c r="CQ36" s="13" t="n">
        <f aca="false">IF(OR(CQ126=0,GC36=0),0,CQ126*GC36/(CQ126+GC36))</f>
        <v>0</v>
      </c>
      <c r="CR36" s="0" t="n">
        <f aca="false">IF(F$9=0,0,(SIN(F$12)*COS($E36)+SIN($E36)*COS(F$12))/SIN($E36)*F$9)</f>
        <v>0</v>
      </c>
      <c r="CS36" s="0" t="n">
        <f aca="false">IF(G$9=0,0,(SIN(G$12)*COS($E36)+SIN($E36)*COS(G$12))/SIN($E36)*G$9)</f>
        <v>0</v>
      </c>
      <c r="CT36" s="0" t="n">
        <f aca="false">IF(H$9=0,0,(SIN(H$12)*COS($E36)+SIN($E36)*COS(H$12))/SIN($E36)*H$9)</f>
        <v>0</v>
      </c>
      <c r="CU36" s="0" t="n">
        <f aca="false">IF(I$9=0,0,(SIN(I$12)*COS($E36)+SIN($E36)*COS(I$12))/SIN($E36)*I$9)</f>
        <v>0</v>
      </c>
      <c r="CV36" s="0" t="n">
        <f aca="false">IF(J$9=0,0,(SIN(J$12)*COS($E36)+SIN($E36)*COS(J$12))/SIN($E36)*J$9)</f>
        <v>0</v>
      </c>
      <c r="CW36" s="0" t="n">
        <f aca="false">IF(K$9=0,0,(SIN(K$12)*COS($E36)+SIN($E36)*COS(K$12))/SIN($E36)*K$9)</f>
        <v>0</v>
      </c>
      <c r="CX36" s="0" t="n">
        <f aca="false">IF(L$9=0,0,(SIN(L$12)*COS($E36)+SIN($E36)*COS(L$12))/SIN($E36)*L$9)</f>
        <v>0</v>
      </c>
      <c r="CY36" s="0" t="n">
        <f aca="false">IF(M$9=0,0,(SIN(M$12)*COS($E36)+SIN($E36)*COS(M$12))/SIN($E36)*M$9)</f>
        <v>0</v>
      </c>
      <c r="CZ36" s="0" t="n">
        <f aca="false">IF(N$9=0,0,(SIN(N$12)*COS($E36)+SIN($E36)*COS(N$12))/SIN($E36)*N$9)</f>
        <v>0</v>
      </c>
      <c r="DA36" s="0" t="n">
        <f aca="false">IF(O$9=0,0,(SIN(O$12)*COS($E36)+SIN($E36)*COS(O$12))/SIN($E36)*O$9)</f>
        <v>0</v>
      </c>
      <c r="DB36" s="0" t="n">
        <f aca="false">IF(P$9=0,0,(SIN(P$12)*COS($E36)+SIN($E36)*COS(P$12))/SIN($E36)*P$9)</f>
        <v>0</v>
      </c>
      <c r="DC36" s="0" t="n">
        <f aca="false">IF(Q$9=0,0,(SIN(Q$12)*COS($E36)+SIN($E36)*COS(Q$12))/SIN($E36)*Q$9)</f>
        <v>0</v>
      </c>
      <c r="DD36" s="0" t="n">
        <f aca="false">IF(R$9=0,0,(SIN(R$12)*COS($E36)+SIN($E36)*COS(R$12))/SIN($E36)*R$9)</f>
        <v>0</v>
      </c>
      <c r="DE36" s="0" t="n">
        <f aca="false">IF(S$9=0,0,(SIN(S$12)*COS($E36)+SIN($E36)*COS(S$12))/SIN($E36)*S$9)</f>
        <v>0</v>
      </c>
      <c r="DF36" s="0" t="n">
        <f aca="false">IF(T$9=0,0,(SIN(T$12)*COS($E36)+SIN($E36)*COS(T$12))/SIN($E36)*T$9)</f>
        <v>0</v>
      </c>
      <c r="DG36" s="0" t="n">
        <f aca="false">IF(U$9=0,0,(SIN(U$12)*COS($E36)+SIN($E36)*COS(U$12))/SIN($E36)*U$9)</f>
        <v>0</v>
      </c>
      <c r="DH36" s="0" t="n">
        <f aca="false">IF(V$9=0,0,(SIN(V$12)*COS($E36)+SIN($E36)*COS(V$12))/SIN($E36)*V$9)</f>
        <v>0</v>
      </c>
      <c r="DI36" s="0" t="n">
        <f aca="false">IF(W$9=0,0,(SIN(W$12)*COS($E36)+SIN($E36)*COS(W$12))/SIN($E36)*W$9)</f>
        <v>0</v>
      </c>
      <c r="DJ36" s="0" t="n">
        <f aca="false">IF(X$9=0,0,(SIN(X$12)*COS($E36)+SIN($E36)*COS(X$12))/SIN($E36)*X$9)</f>
        <v>0</v>
      </c>
      <c r="DK36" s="0" t="n">
        <f aca="false">IF(Y$9=0,0,(SIN(Y$12)*COS($E36)+SIN($E36)*COS(Y$12))/SIN($E36)*Y$9)</f>
        <v>0</v>
      </c>
      <c r="DL36" s="0" t="n">
        <f aca="false">IF(Z$9=0,0,(SIN(Z$12)*COS($E36)+SIN($E36)*COS(Z$12))/SIN($E36)*Z$9)</f>
        <v>0</v>
      </c>
      <c r="DM36" s="0" t="n">
        <f aca="false">IF(AA$9=0,0,(SIN(AA$12)*COS($E36)+SIN($E36)*COS(AA$12))/SIN($E36)*AA$9)</f>
        <v>0</v>
      </c>
      <c r="DN36" s="0" t="n">
        <f aca="false">IF(AB$9=0,0,(SIN(AB$12)*COS($E36)+SIN($E36)*COS(AB$12))/SIN($E36)*AB$9)</f>
        <v>0</v>
      </c>
      <c r="DO36" s="0" t="n">
        <f aca="false">IF(AC$9=0,0,(SIN(AC$12)*COS($E36)+SIN($E36)*COS(AC$12))/SIN($E36)*AC$9)</f>
        <v>0</v>
      </c>
      <c r="DP36" s="0" t="n">
        <f aca="false">IF(AD$9=0,0,(SIN(AD$12)*COS($E36)+SIN($E36)*COS(AD$12))/SIN($E36)*AD$9)</f>
        <v>0</v>
      </c>
      <c r="DQ36" s="0" t="n">
        <f aca="false">IF(AE$9=0,0,(SIN(AE$12)*COS($E36)+SIN($E36)*COS(AE$12))/SIN($E36)*AE$9)</f>
        <v>0</v>
      </c>
      <c r="DR36" s="0" t="n">
        <f aca="false">IF(AF$9=0,0,(SIN(AF$12)*COS($E36)+SIN($E36)*COS(AF$12))/SIN($E36)*AF$9)</f>
        <v>0</v>
      </c>
      <c r="DS36" s="0" t="n">
        <f aca="false">IF(AG$9=0,0,(SIN(AG$12)*COS($E36)+SIN($E36)*COS(AG$12))/SIN($E36)*AG$9)</f>
        <v>0</v>
      </c>
      <c r="DT36" s="0" t="n">
        <f aca="false">IF(AH$9=0,0,(SIN(AH$12)*COS($E36)+SIN($E36)*COS(AH$12))/SIN($E36)*AH$9)</f>
        <v>0</v>
      </c>
      <c r="DU36" s="0" t="n">
        <f aca="false">IF(AI$9=0,0,(SIN(AI$12)*COS($E36)+SIN($E36)*COS(AI$12))/SIN($E36)*AI$9)</f>
        <v>0</v>
      </c>
      <c r="DV36" s="0" t="n">
        <f aca="false">IF(AJ$9=0,0,(SIN(AJ$12)*COS($E36)+SIN($E36)*COS(AJ$12))/SIN($E36)*AJ$9)</f>
        <v>0</v>
      </c>
      <c r="DW36" s="0" t="n">
        <f aca="false">IF(AK$9=0,0,(SIN(AK$12)*COS($E36)+SIN($E36)*COS(AK$12))/SIN($E36)*AK$9)</f>
        <v>0</v>
      </c>
      <c r="DX36" s="0" t="n">
        <f aca="false">IF(AL$9=0,0,(SIN(AL$12)*COS($E36)+SIN($E36)*COS(AL$12))/SIN($E36)*AL$9)</f>
        <v>0</v>
      </c>
      <c r="DY36" s="0" t="n">
        <f aca="false">IF(AM$9=0,0,(SIN(AM$12)*COS($E36)+SIN($E36)*COS(AM$12))/SIN($E36)*AM$9)</f>
        <v>0</v>
      </c>
      <c r="DZ36" s="0" t="n">
        <f aca="false">IF(AN$9=0,0,(SIN(AN$12)*COS($E36)+SIN($E36)*COS(AN$12))/SIN($E36)*AN$9)</f>
        <v>0</v>
      </c>
      <c r="EA36" s="0" t="n">
        <f aca="false">IF(AO$9=0,0,(SIN(AO$12)*COS($E36)+SIN($E36)*COS(AO$12))/SIN($E36)*AO$9)</f>
        <v>0</v>
      </c>
      <c r="EB36" s="0" t="n">
        <f aca="false">IF(AP$9=0,0,(SIN(AP$12)*COS($E36)+SIN($E36)*COS(AP$12))/SIN($E36)*AP$9)</f>
        <v>8.41887374756525</v>
      </c>
      <c r="EC36" s="0" t="n">
        <f aca="false">IF(AQ$9=0,0,(SIN(AQ$12)*COS($E36)+SIN($E36)*COS(AQ$12))/SIN($E36)*AQ$9)</f>
        <v>9.72639157715538</v>
      </c>
      <c r="ED36" s="0" t="n">
        <f aca="false">IF(AR$9=0,0,(SIN(AR$12)*COS($E36)+SIN($E36)*COS(AR$12))/SIN($E36)*AR$9)</f>
        <v>11.0546280951551</v>
      </c>
      <c r="EE36" s="0" t="n">
        <f aca="false">IF(AS$9=0,0,(SIN(AS$12)*COS($E36)+SIN($E36)*COS(AS$12))/SIN($E36)*AS$9)</f>
        <v>12.4024294914701</v>
      </c>
      <c r="EF36" s="0" t="n">
        <f aca="false">IF(AT$9=0,0,(SIN(AT$12)*COS($E36)+SIN($E36)*COS(AT$12))/SIN($E36)*AT$9)</f>
        <v>13.768629010977</v>
      </c>
      <c r="EG36" s="0" t="n">
        <f aca="false">IF(AU$9=0,0,(SIN(AU$12)*COS($E36)+SIN($E36)*COS(AU$12))/SIN($E36)*AU$9)</f>
        <v>15.1520475392739</v>
      </c>
      <c r="EH36" s="0" t="n">
        <f aca="false">IF(AV$9=0,0,(SIN(AV$12)*COS($E36)+SIN($E36)*COS(AV$12))/SIN($E36)*AV$9)</f>
        <v>15.4976537399391</v>
      </c>
      <c r="EI36" s="0" t="n">
        <f aca="false">IF(AW$9=0,0,(SIN(AW$12)*COS($E36)+SIN($E36)*COS(AW$12))/SIN($E36)*AW$9)</f>
        <v>15.8420296864334</v>
      </c>
      <c r="EJ36" s="0" t="n">
        <f aca="false">IF(AX$9=0,0,(SIN(AX$12)*COS($E36)+SIN($E36)*COS(AX$12))/SIN($E36)*AX$9)</f>
        <v>16.1849331243986</v>
      </c>
      <c r="EK36" s="0" t="n">
        <f aca="false">IF(AY$9=0,0,(SIN(AY$12)*COS($E36)+SIN($E36)*COS(AY$12))/SIN($E36)*AY$9)</f>
        <v>16.5261212266217</v>
      </c>
      <c r="EL36" s="0" t="n">
        <f aca="false">IF(AZ$9=0,0,(SIN(AZ$12)*COS($E36)+SIN($E36)*COS(AZ$12))/SIN($E36)*AZ$9)</f>
        <v>16.8653507091534</v>
      </c>
      <c r="EM36" s="0" t="n">
        <f aca="false">IF(BA$9=0,0,(SIN(BA$12)*COS($E36)+SIN($E36)*COS(BA$12))/SIN($E36)*BA$9)</f>
        <v>17.1391475856762</v>
      </c>
      <c r="EN36" s="0" t="n">
        <f aca="false">IF(BB$9=0,0,(SIN(BB$12)*COS($E36)+SIN($E36)*COS(BB$12))/SIN($E36)*BB$9)</f>
        <v>17.409757685411</v>
      </c>
      <c r="EO36" s="0" t="n">
        <f aca="false">IF(BC$9=0,0,(SIN(BC$12)*COS($E36)+SIN($E36)*COS(BC$12))/SIN($E36)*BC$9)</f>
        <v>17.6807570384108</v>
      </c>
      <c r="EP36" s="0" t="n">
        <f aca="false">IF(BD$9=0,0,(SIN(BD$12)*COS($E36)+SIN($E36)*COS(BD$12))/SIN($E36)*BD$9)</f>
        <v>17.985105671257</v>
      </c>
      <c r="EQ36" s="0" t="n">
        <f aca="false">IF(BE$9=0,0,(SIN(BE$12)*COS($E36)+SIN($E36)*COS(BE$12))/SIN($E36)*BE$9)</f>
        <v>18.2861047536347</v>
      </c>
      <c r="ER36" s="0" t="n">
        <f aca="false">IF(BF$9=0,0,(SIN(BF$12)*COS($E36)+SIN($E36)*COS(BF$12))/SIN($E36)*BF$9)</f>
        <v>18.5835327019734</v>
      </c>
      <c r="ES36" s="0" t="n">
        <f aca="false">IF(BG$9=0,0,(SIN(BG$12)*COS($E36)+SIN($E36)*COS(BG$12))/SIN($E36)*BG$9)</f>
        <v>18.8771684115925</v>
      </c>
      <c r="ET36" s="0" t="n">
        <f aca="false">IF(BH$9=0,0,(SIN(BH$12)*COS($E36)+SIN($E36)*COS(BH$12))/SIN($E36)*BH$9)</f>
        <v>19.1667913638054</v>
      </c>
      <c r="EU36" s="0" t="n">
        <f aca="false">IF(BI$9=0,0,(SIN(BI$12)*COS($E36)+SIN($E36)*COS(BI$12))/SIN($E36)*BI$9)</f>
        <v>19.4521817330181</v>
      </c>
      <c r="EV36" s="0" t="n">
        <f aca="false">IF(BJ$9=0,0,(SIN(BJ$12)*COS($E36)+SIN($E36)*COS(BJ$12))/SIN($E36)*BJ$9)</f>
        <v>19.7331204937779</v>
      </c>
      <c r="EW36" s="0" t="n">
        <f aca="false">IF(BK$9=0,0,(SIN(BK$12)*COS($E36)+SIN($E36)*COS(BK$12))/SIN($E36)*BK$9)</f>
        <v>20.0093895277275</v>
      </c>
      <c r="EX36" s="0" t="n">
        <f aca="false">IF(BL$9=0,0,(SIN(BL$12)*COS($E36)+SIN($E36)*COS(BL$12))/SIN($E36)*BL$9)</f>
        <v>20.2807717304192</v>
      </c>
      <c r="EY36" s="0" t="n">
        <f aca="false">IF(BM$9=0,0,(SIN(BM$12)*COS($E36)+SIN($E36)*COS(BM$12))/SIN($E36)*BM$9)</f>
        <v>20.5470511179453</v>
      </c>
      <c r="EZ36" s="0" t="n">
        <f aca="false">IF(BN$9=0,0,(SIN(BN$12)*COS($E36)+SIN($E36)*COS(BN$12))/SIN($E36)*BN$9)</f>
        <v>20.8080129333387</v>
      </c>
      <c r="FA36" s="0" t="n">
        <f aca="false">IF(BO$9=0,0,(SIN(BO$12)*COS($E36)+SIN($E36)*COS(BO$12))/SIN($E36)*BO$9)</f>
        <v>21.0634437526997</v>
      </c>
      <c r="FB36" s="0" t="n">
        <f aca="false">IF(BP$9=0,0,(SIN(BP$12)*COS($E36)+SIN($E36)*COS(BP$12))/SIN($E36)*BP$9)</f>
        <v>22.4457442686482</v>
      </c>
      <c r="FC36" s="0" t="n">
        <f aca="false">IF(BQ$9=0,0,(SIN(BQ$12)*COS($E36)+SIN($E36)*COS(BQ$12))/SIN($E36)*BQ$9)</f>
        <v>23.8245108190033</v>
      </c>
      <c r="FD36" s="0" t="n">
        <f aca="false">IF(BR$9=0,0,(SIN(BR$12)*COS($E36)+SIN($E36)*COS(BR$12))/SIN($E36)*BR$9)</f>
        <v>25.198498492553</v>
      </c>
      <c r="FE36" s="0" t="n">
        <f aca="false">IF(BS$9=0,0,(SIN(BS$12)*COS($E36)+SIN($E36)*COS(BS$12))/SIN($E36)*BS$9)</f>
        <v>26.5664630788636</v>
      </c>
      <c r="FF36" s="0" t="n">
        <f aca="false">IF(BT$9=0,0,(SIN(BT$12)*COS($E36)+SIN($E36)*COS(BT$12))/SIN($E36)*BT$9)</f>
        <v>27.9271616987878</v>
      </c>
      <c r="FG36" s="0" t="n">
        <f aca="false">IF(BU$9=0,0,(SIN(BU$12)*COS($E36)+SIN($E36)*COS(BU$12))/SIN($E36)*BU$9)</f>
        <v>29.2213394691564</v>
      </c>
      <c r="FH36" s="0" t="n">
        <f aca="false">IF(BV$9=0,0,(SIN(BV$12)*COS($E36)+SIN($E36)*COS(BV$12))/SIN($E36)*BV$9)</f>
        <v>30.5058250467503</v>
      </c>
      <c r="FI36" s="0" t="n">
        <f aca="false">IF(BW$9=0,0,(SIN(BW$12)*COS($E36)+SIN($E36)*COS(BW$12))/SIN($E36)*BW$9)</f>
        <v>31.7794363160941</v>
      </c>
      <c r="FJ36" s="0" t="n">
        <f aca="false">IF(BX$9=0,0,(SIN(BX$12)*COS($E36)+SIN($E36)*COS(BX$12))/SIN($E36)*BX$9)</f>
        <v>33.0409949560059</v>
      </c>
      <c r="FK36" s="0" t="n">
        <f aca="false">IF(BY$9=0,0,(SIN(BY$12)*COS($E36)+SIN($E36)*COS(BY$12))/SIN($E36)*BY$9)</f>
        <v>34.2893270392786</v>
      </c>
      <c r="FL36" s="0" t="n">
        <f aca="false">IF(BZ$9=0,0,(SIN(BZ$12)*COS($E36)+SIN($E36)*COS(BZ$12))/SIN($E36)*BZ$9)</f>
        <v>34.4762611468949</v>
      </c>
      <c r="FM36" s="0" t="n">
        <f aca="false">IF(CA$9=0,0,(SIN(CA$12)*COS($E36)+SIN($E36)*COS(CA$12))/SIN($E36)*CA$9)</f>
        <v>34.651796422188</v>
      </c>
      <c r="FN36" s="0" t="n">
        <f aca="false">IF(CB$9=0,0,(SIN(CB$12)*COS($E36)+SIN($E36)*COS(CB$12))/SIN($E36)*CB$9)</f>
        <v>34.815730581632</v>
      </c>
      <c r="FO36" s="0" t="n">
        <f aca="false">IF(CC$9=0,0,(SIN(CC$12)*COS($E36)+SIN($E36)*COS(CC$12))/SIN($E36)*CC$9)</f>
        <v>34.9678651940868</v>
      </c>
      <c r="FP36" s="0" t="n">
        <f aca="false">IF(CD$9=0,0,(SIN(CD$12)*COS($E36)+SIN($E36)*COS(CD$12))/SIN($E36)*CD$9)</f>
        <v>35.108005786476</v>
      </c>
      <c r="FQ36" s="0" t="n">
        <f aca="false">IF(CE$9=0,0,(SIN(CE$12)*COS($E36)+SIN($E36)*COS(CE$12))/SIN($E36)*CE$9)</f>
        <v>35.2118277276345</v>
      </c>
      <c r="FR36" s="0" t="n">
        <f aca="false">IF(CF$9=0,0,(SIN(CF$12)*COS($E36)+SIN($E36)*COS(CF$12))/SIN($E36)*CF$9)</f>
        <v>35.3034500904219</v>
      </c>
      <c r="FS36" s="0" t="n">
        <f aca="false">IF(CG$9=0,0,(SIN(CG$12)*COS($E36)+SIN($E36)*COS(CG$12))/SIN($E36)*CG$9)</f>
        <v>35.3827128729976</v>
      </c>
      <c r="FT36" s="0" t="n">
        <f aca="false">IF(CH$9=0,0,(SIN(CH$12)*COS($E36)+SIN($E36)*COS(CH$12))/SIN($E36)*CH$9)</f>
        <v>35.4494603275128</v>
      </c>
      <c r="FU36" s="0" t="n">
        <f aca="false">IF(CI$9=0,0,(SIN(CI$12)*COS($E36)+SIN($E36)*COS(CI$12))/SIN($E36)*CI$9)</f>
        <v>35.5035410476414</v>
      </c>
      <c r="FV36" s="0" t="n">
        <f aca="false">IF(CJ$9=0,0,(SIN(CJ$12)*COS($E36)+SIN($E36)*COS(CJ$12))/SIN($E36)*CJ$9)</f>
        <v>35.4502739906511</v>
      </c>
      <c r="FW36" s="0" t="n">
        <f aca="false">IF(CK$9=0,0,(SIN(CK$12)*COS($E36)+SIN($E36)*COS(CK$12))/SIN($E36)*CK$9)</f>
        <v>35.3850257218195</v>
      </c>
      <c r="FX36" s="0" t="n">
        <f aca="false">IF(CL$9=0,0,(SIN(CL$12)*COS($E36)+SIN($E36)*COS(CL$12))/SIN($E36)*CL$9)</f>
        <v>35.3077443120375</v>
      </c>
      <c r="FY36" s="0" t="n">
        <f aca="false">IF(CM$9=0,0,(SIN(CM$12)*COS($E36)+SIN($E36)*COS(CM$12))/SIN($E36)*CM$9)</f>
        <v>35.2183818797464</v>
      </c>
      <c r="FZ36" s="0" t="n">
        <f aca="false">IF(CN$9=0,0,(SIN(CN$12)*COS($E36)+SIN($E36)*COS(CN$12))/SIN($E36)*CN$9)</f>
        <v>35.1168946272784</v>
      </c>
      <c r="GA36" s="0" t="n">
        <f aca="false">IF(CO$9=0,0,(SIN(CO$12)*COS($E36)+SIN($E36)*COS(CO$12))/SIN($E36)*CO$9)</f>
        <v>34.819619306646</v>
      </c>
      <c r="GB36" s="0" t="n">
        <f aca="false">IF(CP$9=0,0,(SIN(CP$12)*COS($E36)+SIN($E36)*COS(CP$12))/SIN($E36)*CP$9)</f>
        <v>34.5126602117457</v>
      </c>
      <c r="GC36" s="0" t="n">
        <f aca="false">IF(CQ$9=0,0,(SIN(CQ$12)*COS($E36)+SIN($E36)*COS(CQ$12))/SIN($E36)*CQ$9)</f>
        <v>34.1961526517155</v>
      </c>
    </row>
    <row r="37" customFormat="false" ht="12.8" hidden="true" customHeight="false" outlineLevel="0" collapsed="false">
      <c r="A37" s="0" t="n">
        <f aca="false">MAX($F37:$CQ37)</f>
        <v>0</v>
      </c>
      <c r="B37" s="91" t="n">
        <f aca="false">IF(ISNA(INDEX(vmg!$B$6:$B$151,MATCH($C37,vmg!$F$6:$F$151,0))),IF(ISNA(INDEX(vmg!$B$6:$B$151,MATCH($C37,vmg!$D$6:$D$151,0))),0,INDEX(vmg!$B$6:$B$151,MATCH($C37,vmg!$D$6:$D$151,0))),INDEX(vmg!$B$6:$B$151,MATCH($C37,vmg!$F$6:$F$151,0)))</f>
        <v>0</v>
      </c>
      <c r="C37" s="2" t="n">
        <f aca="false">MOD(Best +D37,360)</f>
        <v>39</v>
      </c>
      <c r="D37" s="2" t="n">
        <f aca="false">D36+1</f>
        <v>25</v>
      </c>
      <c r="E37" s="1" t="n">
        <f aca="false">D37*PI()/180</f>
        <v>0.436332312998582</v>
      </c>
      <c r="F37" s="13" t="n">
        <f aca="false">IF(OR(F127=0,CR37=0),0,F127*CR37/(F127+CR37))</f>
        <v>0</v>
      </c>
      <c r="G37" s="13" t="n">
        <f aca="false">IF(OR(G127=0,CS37=0),0,G127*CS37/(G127+CS37))</f>
        <v>0</v>
      </c>
      <c r="H37" s="13" t="n">
        <f aca="false">IF(OR(H127=0,CT37=0),0,H127*CT37/(H127+CT37))</f>
        <v>0</v>
      </c>
      <c r="I37" s="13" t="n">
        <f aca="false">IF(OR(I127=0,CU37=0),0,I127*CU37/(I127+CU37))</f>
        <v>0</v>
      </c>
      <c r="J37" s="13" t="n">
        <f aca="false">IF(OR(J127=0,CV37=0),0,J127*CV37/(J127+CV37))</f>
        <v>0</v>
      </c>
      <c r="K37" s="13" t="n">
        <f aca="false">IF(OR(K127=0,CW37=0),0,K127*CW37/(K127+CW37))</f>
        <v>0</v>
      </c>
      <c r="L37" s="13" t="n">
        <f aca="false">IF(OR(L127=0,CX37=0),0,L127*CX37/(L127+CX37))</f>
        <v>0</v>
      </c>
      <c r="M37" s="13" t="n">
        <f aca="false">IF(OR(M127=0,CY37=0),0,M127*CY37/(M127+CY37))</f>
        <v>0</v>
      </c>
      <c r="N37" s="13" t="n">
        <f aca="false">IF(OR(N127=0,CZ37=0),0,N127*CZ37/(N127+CZ37))</f>
        <v>0</v>
      </c>
      <c r="O37" s="13" t="n">
        <f aca="false">IF(OR(O127=0,DA37=0),0,O127*DA37/(O127+DA37))</f>
        <v>0</v>
      </c>
      <c r="P37" s="13" t="n">
        <f aca="false">IF(OR(P127=0,DB37=0),0,P127*DB37/(P127+DB37))</f>
        <v>0</v>
      </c>
      <c r="Q37" s="13" t="n">
        <f aca="false">IF(OR(Q127=0,DC37=0),0,Q127*DC37/(Q127+DC37))</f>
        <v>0</v>
      </c>
      <c r="R37" s="13" t="n">
        <f aca="false">IF(OR(R127=0,DD37=0),0,R127*DD37/(R127+DD37))</f>
        <v>0</v>
      </c>
      <c r="S37" s="13" t="n">
        <f aca="false">IF(OR(S127=0,DE37=0),0,S127*DE37/(S127+DE37))</f>
        <v>0</v>
      </c>
      <c r="T37" s="13" t="n">
        <f aca="false">IF(OR(T127=0,DF37=0),0,T127*DF37/(T127+DF37))</f>
        <v>0</v>
      </c>
      <c r="U37" s="13" t="n">
        <f aca="false">IF(OR(U127=0,DG37=0),0,U127*DG37/(U127+DG37))</f>
        <v>0</v>
      </c>
      <c r="V37" s="13" t="n">
        <f aca="false">IF(OR(V127=0,DH37=0),0,V127*DH37/(V127+DH37))</f>
        <v>0</v>
      </c>
      <c r="W37" s="13" t="n">
        <f aca="false">IF(OR(W127=0,DI37=0),0,W127*DI37/(W127+DI37))</f>
        <v>0</v>
      </c>
      <c r="X37" s="13" t="n">
        <f aca="false">IF(OR(X127=0,DJ37=0),0,X127*DJ37/(X127+DJ37))</f>
        <v>0</v>
      </c>
      <c r="Y37" s="13" t="n">
        <f aca="false">IF(OR(Y127=0,DK37=0),0,Y127*DK37/(Y127+DK37))</f>
        <v>0</v>
      </c>
      <c r="Z37" s="13" t="n">
        <f aca="false">IF(OR(Z127=0,DL37=0),0,Z127*DL37/(Z127+DL37))</f>
        <v>0</v>
      </c>
      <c r="AA37" s="13" t="n">
        <f aca="false">IF(OR(AA127=0,DM37=0),0,AA127*DM37/(AA127+DM37))</f>
        <v>0</v>
      </c>
      <c r="AB37" s="13" t="n">
        <f aca="false">IF(OR(AB127=0,DN37=0),0,AB127*DN37/(AB127+DN37))</f>
        <v>0</v>
      </c>
      <c r="AC37" s="13" t="n">
        <f aca="false">IF(OR(AC127=0,DO37=0),0,AC127*DO37/(AC127+DO37))</f>
        <v>0</v>
      </c>
      <c r="AD37" s="13" t="n">
        <f aca="false">IF(OR(AD127=0,DP37=0),0,AD127*DP37/(AD127+DP37))</f>
        <v>0</v>
      </c>
      <c r="AE37" s="13" t="n">
        <f aca="false">IF(OR(AE127=0,DQ37=0),0,AE127*DQ37/(AE127+DQ37))</f>
        <v>0</v>
      </c>
      <c r="AF37" s="13" t="n">
        <f aca="false">IF(OR(AF127=0,DR37=0),0,AF127*DR37/(AF127+DR37))</f>
        <v>0</v>
      </c>
      <c r="AG37" s="13" t="n">
        <f aca="false">IF(OR(AG127=0,DS37=0),0,AG127*DS37/(AG127+DS37))</f>
        <v>0</v>
      </c>
      <c r="AH37" s="13" t="n">
        <f aca="false">IF(OR(AH127=0,DT37=0),0,AH127*DT37/(AH127+DT37))</f>
        <v>0</v>
      </c>
      <c r="AI37" s="13" t="n">
        <f aca="false">IF(OR(AI127=0,DU37=0),0,AI127*DU37/(AI127+DU37))</f>
        <v>0</v>
      </c>
      <c r="AJ37" s="13" t="n">
        <f aca="false">IF(OR(AJ127=0,DV37=0),0,AJ127*DV37/(AJ127+DV37))</f>
        <v>0</v>
      </c>
      <c r="AK37" s="13" t="n">
        <f aca="false">IF(OR(AK127=0,DW37=0),0,AK127*DW37/(AK127+DW37))</f>
        <v>0</v>
      </c>
      <c r="AL37" s="13" t="n">
        <f aca="false">IF(OR(AL127=0,DX37=0),0,AL127*DX37/(AL127+DX37))</f>
        <v>0</v>
      </c>
      <c r="AM37" s="13" t="n">
        <f aca="false">IF(OR(AM127=0,DY37=0),0,AM127*DY37/(AM127+DY37))</f>
        <v>0</v>
      </c>
      <c r="AN37" s="13" t="n">
        <f aca="false">IF(OR(AN127=0,DZ37=0),0,AN127*DZ37/(AN127+DZ37))</f>
        <v>0</v>
      </c>
      <c r="AO37" s="13" t="n">
        <f aca="false">IF(OR(AO127=0,EA37=0),0,AO127*EA37/(AO127+EA37))</f>
        <v>0</v>
      </c>
      <c r="AP37" s="13" t="n">
        <f aca="false">IF(OR(AP127=0,EB37=0),0,AP127*EB37/(AP127+EB37))</f>
        <v>0</v>
      </c>
      <c r="AQ37" s="13" t="n">
        <f aca="false">IF(OR(AQ127=0,EC37=0),0,AQ127*EC37/(AQ127+EC37))</f>
        <v>0</v>
      </c>
      <c r="AR37" s="13" t="n">
        <f aca="false">IF(OR(AR127=0,ED37=0),0,AR127*ED37/(AR127+ED37))</f>
        <v>0</v>
      </c>
      <c r="AS37" s="13" t="n">
        <f aca="false">IF(OR(AS127=0,EE37=0),0,AS127*EE37/(AS127+EE37))</f>
        <v>0</v>
      </c>
      <c r="AT37" s="13" t="n">
        <f aca="false">IF(OR(AT127=0,EF37=0),0,AT127*EF37/(AT127+EF37))</f>
        <v>0</v>
      </c>
      <c r="AU37" s="13" t="n">
        <f aca="false">IF(OR(AU127=0,EG37=0),0,AU127*EG37/(AU127+EG37))</f>
        <v>0</v>
      </c>
      <c r="AV37" s="13" t="n">
        <f aca="false">IF(OR(AV127=0,EH37=0),0,AV127*EH37/(AV127+EH37))</f>
        <v>0</v>
      </c>
      <c r="AW37" s="13" t="n">
        <f aca="false">IF(OR(AW127=0,EI37=0),0,AW127*EI37/(AW127+EI37))</f>
        <v>0</v>
      </c>
      <c r="AX37" s="13" t="n">
        <f aca="false">IF(OR(AX127=0,EJ37=0),0,AX127*EJ37/(AX127+EJ37))</f>
        <v>0</v>
      </c>
      <c r="AY37" s="13" t="n">
        <f aca="false">IF(OR(AY127=0,EK37=0),0,AY127*EK37/(AY127+EK37))</f>
        <v>0</v>
      </c>
      <c r="AZ37" s="13" t="n">
        <f aca="false">IF(OR(AZ127=0,EL37=0),0,AZ127*EL37/(AZ127+EL37))</f>
        <v>0</v>
      </c>
      <c r="BA37" s="13" t="n">
        <f aca="false">IF(OR(BA127=0,EM37=0),0,BA127*EM37/(BA127+EM37))</f>
        <v>0</v>
      </c>
      <c r="BB37" s="13" t="n">
        <f aca="false">IF(OR(BB127=0,EN37=0),0,BB127*EN37/(BB127+EN37))</f>
        <v>0</v>
      </c>
      <c r="BC37" s="13" t="n">
        <f aca="false">IF(OR(BC127=0,EO37=0),0,BC127*EO37/(BC127+EO37))</f>
        <v>0</v>
      </c>
      <c r="BD37" s="13" t="n">
        <f aca="false">IF(OR(BD127=0,EP37=0),0,BD127*EP37/(BD127+EP37))</f>
        <v>0</v>
      </c>
      <c r="BE37" s="13" t="n">
        <f aca="false">IF(OR(BE127=0,EQ37=0),0,BE127*EQ37/(BE127+EQ37))</f>
        <v>0</v>
      </c>
      <c r="BF37" s="13" t="n">
        <f aca="false">IF(OR(BF127=0,ER37=0),0,BF127*ER37/(BF127+ER37))</f>
        <v>0</v>
      </c>
      <c r="BG37" s="13" t="n">
        <f aca="false">IF(OR(BG127=0,ES37=0),0,BG127*ES37/(BG127+ES37))</f>
        <v>0</v>
      </c>
      <c r="BH37" s="13" t="n">
        <f aca="false">IF(OR(BH127=0,ET37=0),0,BH127*ET37/(BH127+ET37))</f>
        <v>0</v>
      </c>
      <c r="BI37" s="13" t="n">
        <f aca="false">IF(OR(BI127=0,EU37=0),0,BI127*EU37/(BI127+EU37))</f>
        <v>0</v>
      </c>
      <c r="BJ37" s="13" t="n">
        <f aca="false">IF(OR(BJ127=0,EV37=0),0,BJ127*EV37/(BJ127+EV37))</f>
        <v>0</v>
      </c>
      <c r="BK37" s="13" t="n">
        <f aca="false">IF(OR(BK127=0,EW37=0),0,BK127*EW37/(BK127+EW37))</f>
        <v>0</v>
      </c>
      <c r="BL37" s="13" t="n">
        <f aca="false">IF(OR(BL127=0,EX37=0),0,BL127*EX37/(BL127+EX37))</f>
        <v>0</v>
      </c>
      <c r="BM37" s="13" t="n">
        <f aca="false">IF(OR(BM127=0,EY37=0),0,BM127*EY37/(BM127+EY37))</f>
        <v>0</v>
      </c>
      <c r="BN37" s="13" t="n">
        <f aca="false">IF(OR(BN127=0,EZ37=0),0,BN127*EZ37/(BN127+EZ37))</f>
        <v>0</v>
      </c>
      <c r="BO37" s="13" t="n">
        <f aca="false">IF(OR(BO127=0,FA37=0),0,BO127*FA37/(BO127+FA37))</f>
        <v>0</v>
      </c>
      <c r="BP37" s="13" t="n">
        <f aca="false">IF(OR(BP127=0,FB37=0),0,BP127*FB37/(BP127+FB37))</f>
        <v>0</v>
      </c>
      <c r="BQ37" s="13" t="n">
        <f aca="false">IF(OR(BQ127=0,FC37=0),0,BQ127*FC37/(BQ127+FC37))</f>
        <v>0</v>
      </c>
      <c r="BR37" s="13" t="n">
        <f aca="false">IF(OR(BR127=0,FD37=0),0,BR127*FD37/(BR127+FD37))</f>
        <v>0</v>
      </c>
      <c r="BS37" s="13" t="n">
        <f aca="false">IF(OR(BS127=0,FE37=0),0,BS127*FE37/(BS127+FE37))</f>
        <v>0</v>
      </c>
      <c r="BT37" s="13" t="n">
        <f aca="false">IF(OR(BT127=0,FF37=0),0,BT127*FF37/(BT127+FF37))</f>
        <v>0</v>
      </c>
      <c r="BU37" s="13" t="n">
        <f aca="false">IF(OR(BU127=0,FG37=0),0,BU127*FG37/(BU127+FG37))</f>
        <v>0</v>
      </c>
      <c r="BV37" s="13" t="n">
        <f aca="false">IF(OR(BV127=0,FH37=0),0,BV127*FH37/(BV127+FH37))</f>
        <v>0</v>
      </c>
      <c r="BW37" s="13" t="n">
        <f aca="false">IF(OR(BW127=0,FI37=0),0,BW127*FI37/(BW127+FI37))</f>
        <v>0</v>
      </c>
      <c r="BX37" s="13" t="n">
        <f aca="false">IF(OR(BX127=0,FJ37=0),0,BX127*FJ37/(BX127+FJ37))</f>
        <v>0</v>
      </c>
      <c r="BY37" s="13" t="n">
        <f aca="false">IF(OR(BY127=0,FK37=0),0,BY127*FK37/(BY127+FK37))</f>
        <v>0</v>
      </c>
      <c r="BZ37" s="13" t="n">
        <f aca="false">IF(OR(BZ127=0,FL37=0),0,BZ127*FL37/(BZ127+FL37))</f>
        <v>0</v>
      </c>
      <c r="CA37" s="13" t="n">
        <f aca="false">IF(OR(CA127=0,FM37=0),0,CA127*FM37/(CA127+FM37))</f>
        <v>0</v>
      </c>
      <c r="CB37" s="13" t="n">
        <f aca="false">IF(OR(CB127=0,FN37=0),0,CB127*FN37/(CB127+FN37))</f>
        <v>0</v>
      </c>
      <c r="CC37" s="13" t="n">
        <f aca="false">IF(OR(CC127=0,FO37=0),0,CC127*FO37/(CC127+FO37))</f>
        <v>0</v>
      </c>
      <c r="CD37" s="13" t="n">
        <f aca="false">IF(OR(CD127=0,FP37=0),0,CD127*FP37/(CD127+FP37))</f>
        <v>0</v>
      </c>
      <c r="CE37" s="13" t="n">
        <f aca="false">IF(OR(CE127=0,FQ37=0),0,CE127*FQ37/(CE127+FQ37))</f>
        <v>0</v>
      </c>
      <c r="CF37" s="13" t="n">
        <f aca="false">IF(OR(CF127=0,FR37=0),0,CF127*FR37/(CF127+FR37))</f>
        <v>0</v>
      </c>
      <c r="CG37" s="13" t="n">
        <f aca="false">IF(OR(CG127=0,FS37=0),0,CG127*FS37/(CG127+FS37))</f>
        <v>0</v>
      </c>
      <c r="CH37" s="13" t="n">
        <f aca="false">IF(OR(CH127=0,FT37=0),0,CH127*FT37/(CH127+FT37))</f>
        <v>0</v>
      </c>
      <c r="CI37" s="13" t="n">
        <f aca="false">IF(OR(CI127=0,FU37=0),0,CI127*FU37/(CI127+FU37))</f>
        <v>0</v>
      </c>
      <c r="CJ37" s="13" t="n">
        <f aca="false">IF(OR(CJ127=0,FV37=0),0,CJ127*FV37/(CJ127+FV37))</f>
        <v>0</v>
      </c>
      <c r="CK37" s="13" t="n">
        <f aca="false">IF(OR(CK127=0,FW37=0),0,CK127*FW37/(CK127+FW37))</f>
        <v>0</v>
      </c>
      <c r="CL37" s="13" t="n">
        <f aca="false">IF(OR(CL127=0,FX37=0),0,CL127*FX37/(CL127+FX37))</f>
        <v>0</v>
      </c>
      <c r="CM37" s="13" t="n">
        <f aca="false">IF(OR(CM127=0,FY37=0),0,CM127*FY37/(CM127+FY37))</f>
        <v>0</v>
      </c>
      <c r="CN37" s="13" t="n">
        <f aca="false">IF(OR(CN127=0,FZ37=0),0,CN127*FZ37/(CN127+FZ37))</f>
        <v>0</v>
      </c>
      <c r="CO37" s="13" t="n">
        <f aca="false">IF(OR(CO127=0,GA37=0),0,CO127*GA37/(CO127+GA37))</f>
        <v>0</v>
      </c>
      <c r="CP37" s="13" t="n">
        <f aca="false">IF(OR(CP127=0,GB37=0),0,CP127*GB37/(CP127+GB37))</f>
        <v>0</v>
      </c>
      <c r="CQ37" s="13" t="n">
        <f aca="false">IF(OR(CQ127=0,GC37=0),0,CQ127*GC37/(CQ127+GC37))</f>
        <v>0</v>
      </c>
      <c r="CR37" s="0" t="n">
        <f aca="false">IF(F$9=0,0,(SIN(F$12)*COS($E37)+SIN($E37)*COS(F$12))/SIN($E37)*F$9)</f>
        <v>0</v>
      </c>
      <c r="CS37" s="0" t="n">
        <f aca="false">IF(G$9=0,0,(SIN(G$12)*COS($E37)+SIN($E37)*COS(G$12))/SIN($E37)*G$9)</f>
        <v>0</v>
      </c>
      <c r="CT37" s="0" t="n">
        <f aca="false">IF(H$9=0,0,(SIN(H$12)*COS($E37)+SIN($E37)*COS(H$12))/SIN($E37)*H$9)</f>
        <v>0</v>
      </c>
      <c r="CU37" s="0" t="n">
        <f aca="false">IF(I$9=0,0,(SIN(I$12)*COS($E37)+SIN($E37)*COS(I$12))/SIN($E37)*I$9)</f>
        <v>0</v>
      </c>
      <c r="CV37" s="0" t="n">
        <f aca="false">IF(J$9=0,0,(SIN(J$12)*COS($E37)+SIN($E37)*COS(J$12))/SIN($E37)*J$9)</f>
        <v>0</v>
      </c>
      <c r="CW37" s="0" t="n">
        <f aca="false">IF(K$9=0,0,(SIN(K$12)*COS($E37)+SIN($E37)*COS(K$12))/SIN($E37)*K$9)</f>
        <v>0</v>
      </c>
      <c r="CX37" s="0" t="n">
        <f aca="false">IF(L$9=0,0,(SIN(L$12)*COS($E37)+SIN($E37)*COS(L$12))/SIN($E37)*L$9)</f>
        <v>0</v>
      </c>
      <c r="CY37" s="0" t="n">
        <f aca="false">IF(M$9=0,0,(SIN(M$12)*COS($E37)+SIN($E37)*COS(M$12))/SIN($E37)*M$9)</f>
        <v>0</v>
      </c>
      <c r="CZ37" s="0" t="n">
        <f aca="false">IF(N$9=0,0,(SIN(N$12)*COS($E37)+SIN($E37)*COS(N$12))/SIN($E37)*N$9)</f>
        <v>0</v>
      </c>
      <c r="DA37" s="0" t="n">
        <f aca="false">IF(O$9=0,0,(SIN(O$12)*COS($E37)+SIN($E37)*COS(O$12))/SIN($E37)*O$9)</f>
        <v>0</v>
      </c>
      <c r="DB37" s="0" t="n">
        <f aca="false">IF(P$9=0,0,(SIN(P$12)*COS($E37)+SIN($E37)*COS(P$12))/SIN($E37)*P$9)</f>
        <v>0</v>
      </c>
      <c r="DC37" s="0" t="n">
        <f aca="false">IF(Q$9=0,0,(SIN(Q$12)*COS($E37)+SIN($E37)*COS(Q$12))/SIN($E37)*Q$9)</f>
        <v>0</v>
      </c>
      <c r="DD37" s="0" t="n">
        <f aca="false">IF(R$9=0,0,(SIN(R$12)*COS($E37)+SIN($E37)*COS(R$12))/SIN($E37)*R$9)</f>
        <v>0</v>
      </c>
      <c r="DE37" s="0" t="n">
        <f aca="false">IF(S$9=0,0,(SIN(S$12)*COS($E37)+SIN($E37)*COS(S$12))/SIN($E37)*S$9)</f>
        <v>0</v>
      </c>
      <c r="DF37" s="0" t="n">
        <f aca="false">IF(T$9=0,0,(SIN(T$12)*COS($E37)+SIN($E37)*COS(T$12))/SIN($E37)*T$9)</f>
        <v>0</v>
      </c>
      <c r="DG37" s="0" t="n">
        <f aca="false">IF(U$9=0,0,(SIN(U$12)*COS($E37)+SIN($E37)*COS(U$12))/SIN($E37)*U$9)</f>
        <v>0</v>
      </c>
      <c r="DH37" s="0" t="n">
        <f aca="false">IF(V$9=0,0,(SIN(V$12)*COS($E37)+SIN($E37)*COS(V$12))/SIN($E37)*V$9)</f>
        <v>0</v>
      </c>
      <c r="DI37" s="0" t="n">
        <f aca="false">IF(W$9=0,0,(SIN(W$12)*COS($E37)+SIN($E37)*COS(W$12))/SIN($E37)*W$9)</f>
        <v>0</v>
      </c>
      <c r="DJ37" s="0" t="n">
        <f aca="false">IF(X$9=0,0,(SIN(X$12)*COS($E37)+SIN($E37)*COS(X$12))/SIN($E37)*X$9)</f>
        <v>0</v>
      </c>
      <c r="DK37" s="0" t="n">
        <f aca="false">IF(Y$9=0,0,(SIN(Y$12)*COS($E37)+SIN($E37)*COS(Y$12))/SIN($E37)*Y$9)</f>
        <v>0</v>
      </c>
      <c r="DL37" s="0" t="n">
        <f aca="false">IF(Z$9=0,0,(SIN(Z$12)*COS($E37)+SIN($E37)*COS(Z$12))/SIN($E37)*Z$9)</f>
        <v>0</v>
      </c>
      <c r="DM37" s="0" t="n">
        <f aca="false">IF(AA$9=0,0,(SIN(AA$12)*COS($E37)+SIN($E37)*COS(AA$12))/SIN($E37)*AA$9)</f>
        <v>0</v>
      </c>
      <c r="DN37" s="0" t="n">
        <f aca="false">IF(AB$9=0,0,(SIN(AB$12)*COS($E37)+SIN($E37)*COS(AB$12))/SIN($E37)*AB$9)</f>
        <v>0</v>
      </c>
      <c r="DO37" s="0" t="n">
        <f aca="false">IF(AC$9=0,0,(SIN(AC$12)*COS($E37)+SIN($E37)*COS(AC$12))/SIN($E37)*AC$9)</f>
        <v>0</v>
      </c>
      <c r="DP37" s="0" t="n">
        <f aca="false">IF(AD$9=0,0,(SIN(AD$12)*COS($E37)+SIN($E37)*COS(AD$12))/SIN($E37)*AD$9)</f>
        <v>0</v>
      </c>
      <c r="DQ37" s="0" t="n">
        <f aca="false">IF(AE$9=0,0,(SIN(AE$12)*COS($E37)+SIN($E37)*COS(AE$12))/SIN($E37)*AE$9)</f>
        <v>0</v>
      </c>
      <c r="DR37" s="0" t="n">
        <f aca="false">IF(AF$9=0,0,(SIN(AF$12)*COS($E37)+SIN($E37)*COS(AF$12))/SIN($E37)*AF$9)</f>
        <v>0</v>
      </c>
      <c r="DS37" s="0" t="n">
        <f aca="false">IF(AG$9=0,0,(SIN(AG$12)*COS($E37)+SIN($E37)*COS(AG$12))/SIN($E37)*AG$9)</f>
        <v>0</v>
      </c>
      <c r="DT37" s="0" t="n">
        <f aca="false">IF(AH$9=0,0,(SIN(AH$12)*COS($E37)+SIN($E37)*COS(AH$12))/SIN($E37)*AH$9)</f>
        <v>0</v>
      </c>
      <c r="DU37" s="0" t="n">
        <f aca="false">IF(AI$9=0,0,(SIN(AI$12)*COS($E37)+SIN($E37)*COS(AI$12))/SIN($E37)*AI$9)</f>
        <v>0</v>
      </c>
      <c r="DV37" s="0" t="n">
        <f aca="false">IF(AJ$9=0,0,(SIN(AJ$12)*COS($E37)+SIN($E37)*COS(AJ$12))/SIN($E37)*AJ$9)</f>
        <v>0</v>
      </c>
      <c r="DW37" s="0" t="n">
        <f aca="false">IF(AK$9=0,0,(SIN(AK$12)*COS($E37)+SIN($E37)*COS(AK$12))/SIN($E37)*AK$9)</f>
        <v>0</v>
      </c>
      <c r="DX37" s="0" t="n">
        <f aca="false">IF(AL$9=0,0,(SIN(AL$12)*COS($E37)+SIN($E37)*COS(AL$12))/SIN($E37)*AL$9)</f>
        <v>0</v>
      </c>
      <c r="DY37" s="0" t="n">
        <f aca="false">IF(AM$9=0,0,(SIN(AM$12)*COS($E37)+SIN($E37)*COS(AM$12))/SIN($E37)*AM$9)</f>
        <v>0</v>
      </c>
      <c r="DZ37" s="0" t="n">
        <f aca="false">IF(AN$9=0,0,(SIN(AN$12)*COS($E37)+SIN($E37)*COS(AN$12))/SIN($E37)*AN$9)</f>
        <v>0</v>
      </c>
      <c r="EA37" s="0" t="n">
        <f aca="false">IF(AO$9=0,0,(SIN(AO$12)*COS($E37)+SIN($E37)*COS(AO$12))/SIN($E37)*AO$9)</f>
        <v>0</v>
      </c>
      <c r="EB37" s="0" t="n">
        <f aca="false">IF(AP$9=0,0,(SIN(AP$12)*COS($E37)+SIN($E37)*COS(AP$12))/SIN($E37)*AP$9)</f>
        <v>8.18290792211674</v>
      </c>
      <c r="EC37" s="0" t="n">
        <f aca="false">IF(AQ$9=0,0,(SIN(AQ$12)*COS($E37)+SIN($E37)*COS(AQ$12))/SIN($E37)*AQ$9)</f>
        <v>9.45001414650154</v>
      </c>
      <c r="ED37" s="0" t="n">
        <f aca="false">IF(AR$9=0,0,(SIN(AR$12)*COS($E37)+SIN($E37)*COS(AR$12))/SIN($E37)*AR$9)</f>
        <v>10.7363122575162</v>
      </c>
      <c r="EE37" s="0" t="n">
        <f aca="false">IF(AS$9=0,0,(SIN(AS$12)*COS($E37)+SIN($E37)*COS(AS$12))/SIN($E37)*AS$9)</f>
        <v>12.0406826519236</v>
      </c>
      <c r="EF37" s="0" t="n">
        <f aca="false">IF(AT$9=0,0,(SIN(AT$12)*COS($E37)+SIN($E37)*COS(AT$12))/SIN($E37)*AT$9)</f>
        <v>13.361993720311</v>
      </c>
      <c r="EG37" s="0" t="n">
        <f aca="false">IF(AU$9=0,0,(SIN(AU$12)*COS($E37)+SIN($E37)*COS(AU$12))/SIN($E37)*AU$9)</f>
        <v>14.6991024154587</v>
      </c>
      <c r="EH37" s="0" t="n">
        <f aca="false">IF(AV$9=0,0,(SIN(AV$12)*COS($E37)+SIN($E37)*COS(AV$12))/SIN($E37)*AV$9)</f>
        <v>15.0288902866172</v>
      </c>
      <c r="EI37" s="0" t="n">
        <f aca="false">IF(AW$9=0,0,(SIN(AW$12)*COS($E37)+SIN($E37)*COS(AW$12))/SIN($E37)*AW$9)</f>
        <v>15.3573273318456</v>
      </c>
      <c r="EJ37" s="0" t="n">
        <f aca="false">IF(AX$9=0,0,(SIN(AX$12)*COS($E37)+SIN($E37)*COS(AX$12))/SIN($E37)*AX$9)</f>
        <v>15.6841803305628</v>
      </c>
      <c r="EK37" s="0" t="n">
        <f aca="false">IF(AY$9=0,0,(SIN(AY$12)*COS($E37)+SIN($E37)*COS(AY$12))/SIN($E37)*AY$9)</f>
        <v>16.0092156022584</v>
      </c>
      <c r="EL37" s="0" t="n">
        <f aca="false">IF(AZ$9=0,0,(SIN(AZ$12)*COS($E37)+SIN($E37)*COS(AZ$12))/SIN($E37)*AZ$9)</f>
        <v>16.3321991185274</v>
      </c>
      <c r="EM37" s="0" t="n">
        <f aca="false">IF(BA$9=0,0,(SIN(BA$12)*COS($E37)+SIN($E37)*COS(BA$12))/SIN($E37)*BA$9)</f>
        <v>16.5916859684666</v>
      </c>
      <c r="EN37" s="0" t="n">
        <f aca="false">IF(BB$9=0,0,(SIN(BB$12)*COS($E37)+SIN($E37)*COS(BB$12))/SIN($E37)*BB$9)</f>
        <v>16.847976851902</v>
      </c>
      <c r="EO37" s="0" t="n">
        <f aca="false">IF(BC$9=0,0,(SIN(BC$12)*COS($E37)+SIN($E37)*COS(BC$12))/SIN($E37)*BC$9)</f>
        <v>17.1045328795834</v>
      </c>
      <c r="EP37" s="0" t="n">
        <f aca="false">IF(BD$9=0,0,(SIN(BD$12)*COS($E37)+SIN($E37)*COS(BD$12))/SIN($E37)*BD$9)</f>
        <v>17.3932274194291</v>
      </c>
      <c r="EQ37" s="0" t="n">
        <f aca="false">IF(BE$9=0,0,(SIN(BE$12)*COS($E37)+SIN($E37)*COS(BE$12))/SIN($E37)*BE$9)</f>
        <v>17.6785476840308</v>
      </c>
      <c r="ER37" s="0" t="n">
        <f aca="false">IF(BF$9=0,0,(SIN(BF$12)*COS($E37)+SIN($E37)*COS(BF$12))/SIN($E37)*BF$9)</f>
        <v>17.9602811610969</v>
      </c>
      <c r="ES37" s="0" t="n">
        <f aca="false">IF(BG$9=0,0,(SIN(BG$12)*COS($E37)+SIN($E37)*COS(BG$12))/SIN($E37)*BG$9)</f>
        <v>18.2382158831356</v>
      </c>
      <c r="ET37" s="0" t="n">
        <f aca="false">IF(BH$9=0,0,(SIN(BH$12)*COS($E37)+SIN($E37)*COS(BH$12))/SIN($E37)*BH$9)</f>
        <v>18.512140530449</v>
      </c>
      <c r="EU37" s="0" t="n">
        <f aca="false">IF(BI$9=0,0,(SIN(BI$12)*COS($E37)+SIN($E37)*COS(BI$12))/SIN($E37)*BI$9)</f>
        <v>18.7818445340834</v>
      </c>
      <c r="EV37" s="0" t="n">
        <f aca="false">IF(BJ$9=0,0,(SIN(BJ$12)*COS($E37)+SIN($E37)*COS(BJ$12))/SIN($E37)*BJ$9)</f>
        <v>19.0471181786965</v>
      </c>
      <c r="EW37" s="0" t="n">
        <f aca="false">IF(BK$9=0,0,(SIN(BK$12)*COS($E37)+SIN($E37)*COS(BK$12))/SIN($E37)*BK$9)</f>
        <v>19.3077527052938</v>
      </c>
      <c r="EX37" s="0" t="n">
        <f aca="false">IF(BL$9=0,0,(SIN(BL$12)*COS($E37)+SIN($E37)*COS(BL$12))/SIN($E37)*BL$9)</f>
        <v>19.5635404137956</v>
      </c>
      <c r="EY37" s="0" t="n">
        <f aca="false">IF(BM$9=0,0,(SIN(BM$12)*COS($E37)+SIN($E37)*COS(BM$12))/SIN($E37)*BM$9)</f>
        <v>19.814274765388</v>
      </c>
      <c r="EZ37" s="0" t="n">
        <f aca="false">IF(BN$9=0,0,(SIN(BN$12)*COS($E37)+SIN($E37)*COS(BN$12))/SIN($E37)*BN$9)</f>
        <v>20.0597504846165</v>
      </c>
      <c r="FA37" s="0" t="n">
        <f aca="false">IF(BO$9=0,0,(SIN(BO$12)*COS($E37)+SIN($E37)*COS(BO$12))/SIN($E37)*BO$9)</f>
        <v>20.299763661179</v>
      </c>
      <c r="FB37" s="0" t="n">
        <f aca="false">IF(BP$9=0,0,(SIN(BP$12)*COS($E37)+SIN($E37)*COS(BP$12))/SIN($E37)*BP$9)</f>
        <v>21.6253262188049</v>
      </c>
      <c r="FC37" s="0" t="n">
        <f aca="false">IF(BQ$9=0,0,(SIN(BQ$12)*COS($E37)+SIN($E37)*COS(BQ$12))/SIN($E37)*BQ$9)</f>
        <v>22.946686660248</v>
      </c>
      <c r="FD37" s="0" t="n">
        <f aca="false">IF(BR$9=0,0,(SIN(BR$12)*COS($E37)+SIN($E37)*COS(BR$12))/SIN($E37)*BR$9)</f>
        <v>24.2626478341776</v>
      </c>
      <c r="FE37" s="0" t="n">
        <f aca="false">IF(BS$9=0,0,(SIN(BS$12)*COS($E37)+SIN($E37)*COS(BS$12))/SIN($E37)*BS$9)</f>
        <v>25.5720137494457</v>
      </c>
      <c r="FF37" s="0" t="n">
        <f aca="false">IF(BT$9=0,0,(SIN(BT$12)*COS($E37)+SIN($E37)*COS(BT$12))/SIN($E37)*BT$9)</f>
        <v>26.8735901816041</v>
      </c>
      <c r="FG37" s="0" t="n">
        <f aca="false">IF(BU$9=0,0,(SIN(BU$12)*COS($E37)+SIN($E37)*COS(BU$12))/SIN($E37)*BU$9)</f>
        <v>28.1103769392493</v>
      </c>
      <c r="FH37" s="0" t="n">
        <f aca="false">IF(BV$9=0,0,(SIN(BV$12)*COS($E37)+SIN($E37)*COS(BV$12))/SIN($E37)*BV$9)</f>
        <v>29.3370785131833</v>
      </c>
      <c r="FI37" s="0" t="n">
        <f aca="false">IF(BW$9=0,0,(SIN(BW$12)*COS($E37)+SIN($E37)*COS(BW$12))/SIN($E37)*BW$9)</f>
        <v>30.5525605726554</v>
      </c>
      <c r="FJ37" s="0" t="n">
        <f aca="false">IF(BX$9=0,0,(SIN(BX$12)*COS($E37)+SIN($E37)*COS(BX$12))/SIN($E37)*BX$9)</f>
        <v>31.7556928999596</v>
      </c>
      <c r="FK37" s="0" t="n">
        <f aca="false">IF(BY$9=0,0,(SIN(BY$12)*COS($E37)+SIN($E37)*COS(BY$12))/SIN($E37)*BY$9)</f>
        <v>32.9453499662033</v>
      </c>
      <c r="FL37" s="0" t="n">
        <f aca="false">IF(BZ$9=0,0,(SIN(BZ$12)*COS($E37)+SIN($E37)*COS(BZ$12))/SIN($E37)*BZ$9)</f>
        <v>33.1147562826552</v>
      </c>
      <c r="FM37" s="0" t="n">
        <f aca="false">IF(CA$9=0,0,(SIN(CA$12)*COS($E37)+SIN($E37)*COS(CA$12))/SIN($E37)*CA$9)</f>
        <v>33.2730689824238</v>
      </c>
      <c r="FN37" s="0" t="n">
        <f aca="false">IF(CB$9=0,0,(SIN(CB$12)*COS($E37)+SIN($E37)*COS(CB$12))/SIN($E37)*CB$9)</f>
        <v>33.420096927038</v>
      </c>
      <c r="FO37" s="0" t="n">
        <f aca="false">IF(CC$9=0,0,(SIN(CC$12)*COS($E37)+SIN($E37)*COS(CC$12))/SIN($E37)*CC$9)</f>
        <v>33.5556527656081</v>
      </c>
      <c r="FP37" s="0" t="n">
        <f aca="false">IF(CD$9=0,0,(SIN(CD$12)*COS($E37)+SIN($E37)*COS(CD$12))/SIN($E37)*CD$9)</f>
        <v>33.6795530353212</v>
      </c>
      <c r="FQ37" s="0" t="n">
        <f aca="false">IF(CE$9=0,0,(SIN(CE$12)*COS($E37)+SIN($E37)*COS(CE$12))/SIN($E37)*CE$9)</f>
        <v>33.7684733166179</v>
      </c>
      <c r="FR37" s="0" t="n">
        <f aca="false">IF(CF$9=0,0,(SIN(CF$12)*COS($E37)+SIN($E37)*COS(CF$12))/SIN($E37)*CF$9)</f>
        <v>33.8455619313096</v>
      </c>
      <c r="FS37" s="0" t="n">
        <f aca="false">IF(CG$9=0,0,(SIN(CG$12)*COS($E37)+SIN($E37)*COS(CG$12))/SIN($E37)*CG$9)</f>
        <v>33.9106687393682</v>
      </c>
      <c r="FT37" s="0" t="n">
        <f aca="false">IF(CH$9=0,0,(SIN(CH$12)*COS($E37)+SIN($E37)*COS(CH$12))/SIN($E37)*CH$9)</f>
        <v>33.963647759884</v>
      </c>
      <c r="FU37" s="0" t="n">
        <f aca="false">IF(CI$9=0,0,(SIN(CI$12)*COS($E37)+SIN($E37)*COS(CI$12))/SIN($E37)*CI$9)</f>
        <v>34.0043572539589</v>
      </c>
      <c r="FV37" s="0" t="n">
        <f aca="false">IF(CJ$9=0,0,(SIN(CJ$12)*COS($E37)+SIN($E37)*COS(CJ$12))/SIN($E37)*CJ$9)</f>
        <v>33.94214741304</v>
      </c>
      <c r="FW37" s="0" t="n">
        <f aca="false">IF(CK$9=0,0,(SIN(CK$12)*COS($E37)+SIN($E37)*COS(CK$12))/SIN($E37)*CK$9)</f>
        <v>33.8683910896027</v>
      </c>
      <c r="FX37" s="0" t="n">
        <f aca="false">IF(CL$9=0,0,(SIN(CL$12)*COS($E37)+SIN($E37)*COS(CL$12))/SIN($E37)*CL$9)</f>
        <v>33.7830420122963</v>
      </c>
      <c r="FY37" s="0" t="n">
        <f aca="false">IF(CM$9=0,0,(SIN(CM$12)*COS($E37)+SIN($E37)*COS(CM$12))/SIN($E37)*CM$9)</f>
        <v>33.6860578297521</v>
      </c>
      <c r="FZ37" s="0" t="n">
        <f aca="false">IF(CN$9=0,0,(SIN(CN$12)*COS($E37)+SIN($E37)*COS(CN$12))/SIN($E37)*CN$9)</f>
        <v>33.5774001443036</v>
      </c>
      <c r="GA37" s="0" t="n">
        <f aca="false">IF(CO$9=0,0,(SIN(CO$12)*COS($E37)+SIN($E37)*COS(CO$12))/SIN($E37)*CO$9)</f>
        <v>33.2815222320139</v>
      </c>
      <c r="GB37" s="0" t="n">
        <f aca="false">IF(CP$9=0,0,(SIN(CP$12)*COS($E37)+SIN($E37)*COS(CP$12))/SIN($E37)*CP$9)</f>
        <v>32.9764346288963</v>
      </c>
      <c r="GC37" s="0" t="n">
        <f aca="false">IF(CQ$9=0,0,(SIN(CQ$12)*COS($E37)+SIN($E37)*COS(CQ$12))/SIN($E37)*CQ$9)</f>
        <v>32.6622702202326</v>
      </c>
    </row>
    <row r="38" customFormat="false" ht="12.8" hidden="true" customHeight="false" outlineLevel="0" collapsed="false">
      <c r="A38" s="0" t="n">
        <f aca="false">MAX($F38:$CQ38)</f>
        <v>0</v>
      </c>
      <c r="B38" s="91" t="n">
        <f aca="false">IF(ISNA(INDEX(vmg!$B$6:$B$151,MATCH($C38,vmg!$F$6:$F$151,0))),IF(ISNA(INDEX(vmg!$B$6:$B$151,MATCH($C38,vmg!$D$6:$D$151,0))),0,INDEX(vmg!$B$6:$B$151,MATCH($C38,vmg!$D$6:$D$151,0))),INDEX(vmg!$B$6:$B$151,MATCH($C38,vmg!$F$6:$F$151,0)))</f>
        <v>0</v>
      </c>
      <c r="C38" s="2" t="n">
        <f aca="false">MOD(Best +D38,360)</f>
        <v>40</v>
      </c>
      <c r="D38" s="2" t="n">
        <f aca="false">D37+1</f>
        <v>26</v>
      </c>
      <c r="E38" s="1" t="n">
        <f aca="false">D38*PI()/180</f>
        <v>0.453785605518526</v>
      </c>
      <c r="F38" s="13" t="n">
        <f aca="false">IF(OR(F128=0,CR38=0),0,F128*CR38/(F128+CR38))</f>
        <v>0</v>
      </c>
      <c r="G38" s="13" t="n">
        <f aca="false">IF(OR(G128=0,CS38=0),0,G128*CS38/(G128+CS38))</f>
        <v>0</v>
      </c>
      <c r="H38" s="13" t="n">
        <f aca="false">IF(OR(H128=0,CT38=0),0,H128*CT38/(H128+CT38))</f>
        <v>0</v>
      </c>
      <c r="I38" s="13" t="n">
        <f aca="false">IF(OR(I128=0,CU38=0),0,I128*CU38/(I128+CU38))</f>
        <v>0</v>
      </c>
      <c r="J38" s="13" t="n">
        <f aca="false">IF(OR(J128=0,CV38=0),0,J128*CV38/(J128+CV38))</f>
        <v>0</v>
      </c>
      <c r="K38" s="13" t="n">
        <f aca="false">IF(OR(K128=0,CW38=0),0,K128*CW38/(K128+CW38))</f>
        <v>0</v>
      </c>
      <c r="L38" s="13" t="n">
        <f aca="false">IF(OR(L128=0,CX38=0),0,L128*CX38/(L128+CX38))</f>
        <v>0</v>
      </c>
      <c r="M38" s="13" t="n">
        <f aca="false">IF(OR(M128=0,CY38=0),0,M128*CY38/(M128+CY38))</f>
        <v>0</v>
      </c>
      <c r="N38" s="13" t="n">
        <f aca="false">IF(OR(N128=0,CZ38=0),0,N128*CZ38/(N128+CZ38))</f>
        <v>0</v>
      </c>
      <c r="O38" s="13" t="n">
        <f aca="false">IF(OR(O128=0,DA38=0),0,O128*DA38/(O128+DA38))</f>
        <v>0</v>
      </c>
      <c r="P38" s="13" t="n">
        <f aca="false">IF(OR(P128=0,DB38=0),0,P128*DB38/(P128+DB38))</f>
        <v>0</v>
      </c>
      <c r="Q38" s="13" t="n">
        <f aca="false">IF(OR(Q128=0,DC38=0),0,Q128*DC38/(Q128+DC38))</f>
        <v>0</v>
      </c>
      <c r="R38" s="13" t="n">
        <f aca="false">IF(OR(R128=0,DD38=0),0,R128*DD38/(R128+DD38))</f>
        <v>0</v>
      </c>
      <c r="S38" s="13" t="n">
        <f aca="false">IF(OR(S128=0,DE38=0),0,S128*DE38/(S128+DE38))</f>
        <v>0</v>
      </c>
      <c r="T38" s="13" t="n">
        <f aca="false">IF(OR(T128=0,DF38=0),0,T128*DF38/(T128+DF38))</f>
        <v>0</v>
      </c>
      <c r="U38" s="13" t="n">
        <f aca="false">IF(OR(U128=0,DG38=0),0,U128*DG38/(U128+DG38))</f>
        <v>0</v>
      </c>
      <c r="V38" s="13" t="n">
        <f aca="false">IF(OR(V128=0,DH38=0),0,V128*DH38/(V128+DH38))</f>
        <v>0</v>
      </c>
      <c r="W38" s="13" t="n">
        <f aca="false">IF(OR(W128=0,DI38=0),0,W128*DI38/(W128+DI38))</f>
        <v>0</v>
      </c>
      <c r="X38" s="13" t="n">
        <f aca="false">IF(OR(X128=0,DJ38=0),0,X128*DJ38/(X128+DJ38))</f>
        <v>0</v>
      </c>
      <c r="Y38" s="13" t="n">
        <f aca="false">IF(OR(Y128=0,DK38=0),0,Y128*DK38/(Y128+DK38))</f>
        <v>0</v>
      </c>
      <c r="Z38" s="13" t="n">
        <f aca="false">IF(OR(Z128=0,DL38=0),0,Z128*DL38/(Z128+DL38))</f>
        <v>0</v>
      </c>
      <c r="AA38" s="13" t="n">
        <f aca="false">IF(OR(AA128=0,DM38=0),0,AA128*DM38/(AA128+DM38))</f>
        <v>0</v>
      </c>
      <c r="AB38" s="13" t="n">
        <f aca="false">IF(OR(AB128=0,DN38=0),0,AB128*DN38/(AB128+DN38))</f>
        <v>0</v>
      </c>
      <c r="AC38" s="13" t="n">
        <f aca="false">IF(OR(AC128=0,DO38=0),0,AC128*DO38/(AC128+DO38))</f>
        <v>0</v>
      </c>
      <c r="AD38" s="13" t="n">
        <f aca="false">IF(OR(AD128=0,DP38=0),0,AD128*DP38/(AD128+DP38))</f>
        <v>0</v>
      </c>
      <c r="AE38" s="13" t="n">
        <f aca="false">IF(OR(AE128=0,DQ38=0),0,AE128*DQ38/(AE128+DQ38))</f>
        <v>0</v>
      </c>
      <c r="AF38" s="13" t="n">
        <f aca="false">IF(OR(AF128=0,DR38=0),0,AF128*DR38/(AF128+DR38))</f>
        <v>0</v>
      </c>
      <c r="AG38" s="13" t="n">
        <f aca="false">IF(OR(AG128=0,DS38=0),0,AG128*DS38/(AG128+DS38))</f>
        <v>0</v>
      </c>
      <c r="AH38" s="13" t="n">
        <f aca="false">IF(OR(AH128=0,DT38=0),0,AH128*DT38/(AH128+DT38))</f>
        <v>0</v>
      </c>
      <c r="AI38" s="13" t="n">
        <f aca="false">IF(OR(AI128=0,DU38=0),0,AI128*DU38/(AI128+DU38))</f>
        <v>0</v>
      </c>
      <c r="AJ38" s="13" t="n">
        <f aca="false">IF(OR(AJ128=0,DV38=0),0,AJ128*DV38/(AJ128+DV38))</f>
        <v>0</v>
      </c>
      <c r="AK38" s="13" t="n">
        <f aca="false">IF(OR(AK128=0,DW38=0),0,AK128*DW38/(AK128+DW38))</f>
        <v>0</v>
      </c>
      <c r="AL38" s="13" t="n">
        <f aca="false">IF(OR(AL128=0,DX38=0),0,AL128*DX38/(AL128+DX38))</f>
        <v>0</v>
      </c>
      <c r="AM38" s="13" t="n">
        <f aca="false">IF(OR(AM128=0,DY38=0),0,AM128*DY38/(AM128+DY38))</f>
        <v>0</v>
      </c>
      <c r="AN38" s="13" t="n">
        <f aca="false">IF(OR(AN128=0,DZ38=0),0,AN128*DZ38/(AN128+DZ38))</f>
        <v>0</v>
      </c>
      <c r="AO38" s="13" t="n">
        <f aca="false">IF(OR(AO128=0,EA38=0),0,AO128*EA38/(AO128+EA38))</f>
        <v>0</v>
      </c>
      <c r="AP38" s="13" t="n">
        <f aca="false">IF(OR(AP128=0,EB38=0),0,AP128*EB38/(AP128+EB38))</f>
        <v>0</v>
      </c>
      <c r="AQ38" s="13" t="n">
        <f aca="false">IF(OR(AQ128=0,EC38=0),0,AQ128*EC38/(AQ128+EC38))</f>
        <v>0</v>
      </c>
      <c r="AR38" s="13" t="n">
        <f aca="false">IF(OR(AR128=0,ED38=0),0,AR128*ED38/(AR128+ED38))</f>
        <v>0</v>
      </c>
      <c r="AS38" s="13" t="n">
        <f aca="false">IF(OR(AS128=0,EE38=0),0,AS128*EE38/(AS128+EE38))</f>
        <v>0</v>
      </c>
      <c r="AT38" s="13" t="n">
        <f aca="false">IF(OR(AT128=0,EF38=0),0,AT128*EF38/(AT128+EF38))</f>
        <v>0</v>
      </c>
      <c r="AU38" s="13" t="n">
        <f aca="false">IF(OR(AU128=0,EG38=0),0,AU128*EG38/(AU128+EG38))</f>
        <v>0</v>
      </c>
      <c r="AV38" s="13" t="n">
        <f aca="false">IF(OR(AV128=0,EH38=0),0,AV128*EH38/(AV128+EH38))</f>
        <v>0</v>
      </c>
      <c r="AW38" s="13" t="n">
        <f aca="false">IF(OR(AW128=0,EI38=0),0,AW128*EI38/(AW128+EI38))</f>
        <v>0</v>
      </c>
      <c r="AX38" s="13" t="n">
        <f aca="false">IF(OR(AX128=0,EJ38=0),0,AX128*EJ38/(AX128+EJ38))</f>
        <v>0</v>
      </c>
      <c r="AY38" s="13" t="n">
        <f aca="false">IF(OR(AY128=0,EK38=0),0,AY128*EK38/(AY128+EK38))</f>
        <v>0</v>
      </c>
      <c r="AZ38" s="13" t="n">
        <f aca="false">IF(OR(AZ128=0,EL38=0),0,AZ128*EL38/(AZ128+EL38))</f>
        <v>0</v>
      </c>
      <c r="BA38" s="13" t="n">
        <f aca="false">IF(OR(BA128=0,EM38=0),0,BA128*EM38/(BA128+EM38))</f>
        <v>0</v>
      </c>
      <c r="BB38" s="13" t="n">
        <f aca="false">IF(OR(BB128=0,EN38=0),0,BB128*EN38/(BB128+EN38))</f>
        <v>0</v>
      </c>
      <c r="BC38" s="13" t="n">
        <f aca="false">IF(OR(BC128=0,EO38=0),0,BC128*EO38/(BC128+EO38))</f>
        <v>0</v>
      </c>
      <c r="BD38" s="13" t="n">
        <f aca="false">IF(OR(BD128=0,EP38=0),0,BD128*EP38/(BD128+EP38))</f>
        <v>0</v>
      </c>
      <c r="BE38" s="13" t="n">
        <f aca="false">IF(OR(BE128=0,EQ38=0),0,BE128*EQ38/(BE128+EQ38))</f>
        <v>0</v>
      </c>
      <c r="BF38" s="13" t="n">
        <f aca="false">IF(OR(BF128=0,ER38=0),0,BF128*ER38/(BF128+ER38))</f>
        <v>0</v>
      </c>
      <c r="BG38" s="13" t="n">
        <f aca="false">IF(OR(BG128=0,ES38=0),0,BG128*ES38/(BG128+ES38))</f>
        <v>0</v>
      </c>
      <c r="BH38" s="13" t="n">
        <f aca="false">IF(OR(BH128=0,ET38=0),0,BH128*ET38/(BH128+ET38))</f>
        <v>0</v>
      </c>
      <c r="BI38" s="13" t="n">
        <f aca="false">IF(OR(BI128=0,EU38=0),0,BI128*EU38/(BI128+EU38))</f>
        <v>0</v>
      </c>
      <c r="BJ38" s="13" t="n">
        <f aca="false">IF(OR(BJ128=0,EV38=0),0,BJ128*EV38/(BJ128+EV38))</f>
        <v>0</v>
      </c>
      <c r="BK38" s="13" t="n">
        <f aca="false">IF(OR(BK128=0,EW38=0),0,BK128*EW38/(BK128+EW38))</f>
        <v>0</v>
      </c>
      <c r="BL38" s="13" t="n">
        <f aca="false">IF(OR(BL128=0,EX38=0),0,BL128*EX38/(BL128+EX38))</f>
        <v>0</v>
      </c>
      <c r="BM38" s="13" t="n">
        <f aca="false">IF(OR(BM128=0,EY38=0),0,BM128*EY38/(BM128+EY38))</f>
        <v>0</v>
      </c>
      <c r="BN38" s="13" t="n">
        <f aca="false">IF(OR(BN128=0,EZ38=0),0,BN128*EZ38/(BN128+EZ38))</f>
        <v>0</v>
      </c>
      <c r="BO38" s="13" t="n">
        <f aca="false">IF(OR(BO128=0,FA38=0),0,BO128*FA38/(BO128+FA38))</f>
        <v>0</v>
      </c>
      <c r="BP38" s="13" t="n">
        <f aca="false">IF(OR(BP128=0,FB38=0),0,BP128*FB38/(BP128+FB38))</f>
        <v>0</v>
      </c>
      <c r="BQ38" s="13" t="n">
        <f aca="false">IF(OR(BQ128=0,FC38=0),0,BQ128*FC38/(BQ128+FC38))</f>
        <v>0</v>
      </c>
      <c r="BR38" s="13" t="n">
        <f aca="false">IF(OR(BR128=0,FD38=0),0,BR128*FD38/(BR128+FD38))</f>
        <v>0</v>
      </c>
      <c r="BS38" s="13" t="n">
        <f aca="false">IF(OR(BS128=0,FE38=0),0,BS128*FE38/(BS128+FE38))</f>
        <v>0</v>
      </c>
      <c r="BT38" s="13" t="n">
        <f aca="false">IF(OR(BT128=0,FF38=0),0,BT128*FF38/(BT128+FF38))</f>
        <v>0</v>
      </c>
      <c r="BU38" s="13" t="n">
        <f aca="false">IF(OR(BU128=0,FG38=0),0,BU128*FG38/(BU128+FG38))</f>
        <v>0</v>
      </c>
      <c r="BV38" s="13" t="n">
        <f aca="false">IF(OR(BV128=0,FH38=0),0,BV128*FH38/(BV128+FH38))</f>
        <v>0</v>
      </c>
      <c r="BW38" s="13" t="n">
        <f aca="false">IF(OR(BW128=0,FI38=0),0,BW128*FI38/(BW128+FI38))</f>
        <v>0</v>
      </c>
      <c r="BX38" s="13" t="n">
        <f aca="false">IF(OR(BX128=0,FJ38=0),0,BX128*FJ38/(BX128+FJ38))</f>
        <v>0</v>
      </c>
      <c r="BY38" s="13" t="n">
        <f aca="false">IF(OR(BY128=0,FK38=0),0,BY128*FK38/(BY128+FK38))</f>
        <v>0</v>
      </c>
      <c r="BZ38" s="13" t="n">
        <f aca="false">IF(OR(BZ128=0,FL38=0),0,BZ128*FL38/(BZ128+FL38))</f>
        <v>0</v>
      </c>
      <c r="CA38" s="13" t="n">
        <f aca="false">IF(OR(CA128=0,FM38=0),0,CA128*FM38/(CA128+FM38))</f>
        <v>0</v>
      </c>
      <c r="CB38" s="13" t="n">
        <f aca="false">IF(OR(CB128=0,FN38=0),0,CB128*FN38/(CB128+FN38))</f>
        <v>0</v>
      </c>
      <c r="CC38" s="13" t="n">
        <f aca="false">IF(OR(CC128=0,FO38=0),0,CC128*FO38/(CC128+FO38))</f>
        <v>0</v>
      </c>
      <c r="CD38" s="13" t="n">
        <f aca="false">IF(OR(CD128=0,FP38=0),0,CD128*FP38/(CD128+FP38))</f>
        <v>0</v>
      </c>
      <c r="CE38" s="13" t="n">
        <f aca="false">IF(OR(CE128=0,FQ38=0),0,CE128*FQ38/(CE128+FQ38))</f>
        <v>0</v>
      </c>
      <c r="CF38" s="13" t="n">
        <f aca="false">IF(OR(CF128=0,FR38=0),0,CF128*FR38/(CF128+FR38))</f>
        <v>0</v>
      </c>
      <c r="CG38" s="13" t="n">
        <f aca="false">IF(OR(CG128=0,FS38=0),0,CG128*FS38/(CG128+FS38))</f>
        <v>0</v>
      </c>
      <c r="CH38" s="13" t="n">
        <f aca="false">IF(OR(CH128=0,FT38=0),0,CH128*FT38/(CH128+FT38))</f>
        <v>0</v>
      </c>
      <c r="CI38" s="13" t="n">
        <f aca="false">IF(OR(CI128=0,FU38=0),0,CI128*FU38/(CI128+FU38))</f>
        <v>0</v>
      </c>
      <c r="CJ38" s="13" t="n">
        <f aca="false">IF(OR(CJ128=0,FV38=0),0,CJ128*FV38/(CJ128+FV38))</f>
        <v>0</v>
      </c>
      <c r="CK38" s="13" t="n">
        <f aca="false">IF(OR(CK128=0,FW38=0),0,CK128*FW38/(CK128+FW38))</f>
        <v>0</v>
      </c>
      <c r="CL38" s="13" t="n">
        <f aca="false">IF(OR(CL128=0,FX38=0),0,CL128*FX38/(CL128+FX38))</f>
        <v>0</v>
      </c>
      <c r="CM38" s="13" t="n">
        <f aca="false">IF(OR(CM128=0,FY38=0),0,CM128*FY38/(CM128+FY38))</f>
        <v>0</v>
      </c>
      <c r="CN38" s="13" t="n">
        <f aca="false">IF(OR(CN128=0,FZ38=0),0,CN128*FZ38/(CN128+FZ38))</f>
        <v>0</v>
      </c>
      <c r="CO38" s="13" t="n">
        <f aca="false">IF(OR(CO128=0,GA38=0),0,CO128*GA38/(CO128+GA38))</f>
        <v>0</v>
      </c>
      <c r="CP38" s="13" t="n">
        <f aca="false">IF(OR(CP128=0,GB38=0),0,CP128*GB38/(CP128+GB38))</f>
        <v>0</v>
      </c>
      <c r="CQ38" s="13" t="n">
        <f aca="false">IF(OR(CQ128=0,GC38=0),0,CQ128*GC38/(CQ128+GC38))</f>
        <v>0</v>
      </c>
      <c r="CR38" s="0" t="n">
        <f aca="false">IF(F$9=0,0,(SIN(F$12)*COS($E38)+SIN($E38)*COS(F$12))/SIN($E38)*F$9)</f>
        <v>0</v>
      </c>
      <c r="CS38" s="0" t="n">
        <f aca="false">IF(G$9=0,0,(SIN(G$12)*COS($E38)+SIN($E38)*COS(G$12))/SIN($E38)*G$9)</f>
        <v>0</v>
      </c>
      <c r="CT38" s="0" t="n">
        <f aca="false">IF(H$9=0,0,(SIN(H$12)*COS($E38)+SIN($E38)*COS(H$12))/SIN($E38)*H$9)</f>
        <v>0</v>
      </c>
      <c r="CU38" s="0" t="n">
        <f aca="false">IF(I$9=0,0,(SIN(I$12)*COS($E38)+SIN($E38)*COS(I$12))/SIN($E38)*I$9)</f>
        <v>0</v>
      </c>
      <c r="CV38" s="0" t="n">
        <f aca="false">IF(J$9=0,0,(SIN(J$12)*COS($E38)+SIN($E38)*COS(J$12))/SIN($E38)*J$9)</f>
        <v>0</v>
      </c>
      <c r="CW38" s="0" t="n">
        <f aca="false">IF(K$9=0,0,(SIN(K$12)*COS($E38)+SIN($E38)*COS(K$12))/SIN($E38)*K$9)</f>
        <v>0</v>
      </c>
      <c r="CX38" s="0" t="n">
        <f aca="false">IF(L$9=0,0,(SIN(L$12)*COS($E38)+SIN($E38)*COS(L$12))/SIN($E38)*L$9)</f>
        <v>0</v>
      </c>
      <c r="CY38" s="0" t="n">
        <f aca="false">IF(M$9=0,0,(SIN(M$12)*COS($E38)+SIN($E38)*COS(M$12))/SIN($E38)*M$9)</f>
        <v>0</v>
      </c>
      <c r="CZ38" s="0" t="n">
        <f aca="false">IF(N$9=0,0,(SIN(N$12)*COS($E38)+SIN($E38)*COS(N$12))/SIN($E38)*N$9)</f>
        <v>0</v>
      </c>
      <c r="DA38" s="0" t="n">
        <f aca="false">IF(O$9=0,0,(SIN(O$12)*COS($E38)+SIN($E38)*COS(O$12))/SIN($E38)*O$9)</f>
        <v>0</v>
      </c>
      <c r="DB38" s="0" t="n">
        <f aca="false">IF(P$9=0,0,(SIN(P$12)*COS($E38)+SIN($E38)*COS(P$12))/SIN($E38)*P$9)</f>
        <v>0</v>
      </c>
      <c r="DC38" s="0" t="n">
        <f aca="false">IF(Q$9=0,0,(SIN(Q$12)*COS($E38)+SIN($E38)*COS(Q$12))/SIN($E38)*Q$9)</f>
        <v>0</v>
      </c>
      <c r="DD38" s="0" t="n">
        <f aca="false">IF(R$9=0,0,(SIN(R$12)*COS($E38)+SIN($E38)*COS(R$12))/SIN($E38)*R$9)</f>
        <v>0</v>
      </c>
      <c r="DE38" s="0" t="n">
        <f aca="false">IF(S$9=0,0,(SIN(S$12)*COS($E38)+SIN($E38)*COS(S$12))/SIN($E38)*S$9)</f>
        <v>0</v>
      </c>
      <c r="DF38" s="0" t="n">
        <f aca="false">IF(T$9=0,0,(SIN(T$12)*COS($E38)+SIN($E38)*COS(T$12))/SIN($E38)*T$9)</f>
        <v>0</v>
      </c>
      <c r="DG38" s="0" t="n">
        <f aca="false">IF(U$9=0,0,(SIN(U$12)*COS($E38)+SIN($E38)*COS(U$12))/SIN($E38)*U$9)</f>
        <v>0</v>
      </c>
      <c r="DH38" s="0" t="n">
        <f aca="false">IF(V$9=0,0,(SIN(V$12)*COS($E38)+SIN($E38)*COS(V$12))/SIN($E38)*V$9)</f>
        <v>0</v>
      </c>
      <c r="DI38" s="0" t="n">
        <f aca="false">IF(W$9=0,0,(SIN(W$12)*COS($E38)+SIN($E38)*COS(W$12))/SIN($E38)*W$9)</f>
        <v>0</v>
      </c>
      <c r="DJ38" s="0" t="n">
        <f aca="false">IF(X$9=0,0,(SIN(X$12)*COS($E38)+SIN($E38)*COS(X$12))/SIN($E38)*X$9)</f>
        <v>0</v>
      </c>
      <c r="DK38" s="0" t="n">
        <f aca="false">IF(Y$9=0,0,(SIN(Y$12)*COS($E38)+SIN($E38)*COS(Y$12))/SIN($E38)*Y$9)</f>
        <v>0</v>
      </c>
      <c r="DL38" s="0" t="n">
        <f aca="false">IF(Z$9=0,0,(SIN(Z$12)*COS($E38)+SIN($E38)*COS(Z$12))/SIN($E38)*Z$9)</f>
        <v>0</v>
      </c>
      <c r="DM38" s="0" t="n">
        <f aca="false">IF(AA$9=0,0,(SIN(AA$12)*COS($E38)+SIN($E38)*COS(AA$12))/SIN($E38)*AA$9)</f>
        <v>0</v>
      </c>
      <c r="DN38" s="0" t="n">
        <f aca="false">IF(AB$9=0,0,(SIN(AB$12)*COS($E38)+SIN($E38)*COS(AB$12))/SIN($E38)*AB$9)</f>
        <v>0</v>
      </c>
      <c r="DO38" s="0" t="n">
        <f aca="false">IF(AC$9=0,0,(SIN(AC$12)*COS($E38)+SIN($E38)*COS(AC$12))/SIN($E38)*AC$9)</f>
        <v>0</v>
      </c>
      <c r="DP38" s="0" t="n">
        <f aca="false">IF(AD$9=0,0,(SIN(AD$12)*COS($E38)+SIN($E38)*COS(AD$12))/SIN($E38)*AD$9)</f>
        <v>0</v>
      </c>
      <c r="DQ38" s="0" t="n">
        <f aca="false">IF(AE$9=0,0,(SIN(AE$12)*COS($E38)+SIN($E38)*COS(AE$12))/SIN($E38)*AE$9)</f>
        <v>0</v>
      </c>
      <c r="DR38" s="0" t="n">
        <f aca="false">IF(AF$9=0,0,(SIN(AF$12)*COS($E38)+SIN($E38)*COS(AF$12))/SIN($E38)*AF$9)</f>
        <v>0</v>
      </c>
      <c r="DS38" s="0" t="n">
        <f aca="false">IF(AG$9=0,0,(SIN(AG$12)*COS($E38)+SIN($E38)*COS(AG$12))/SIN($E38)*AG$9)</f>
        <v>0</v>
      </c>
      <c r="DT38" s="0" t="n">
        <f aca="false">IF(AH$9=0,0,(SIN(AH$12)*COS($E38)+SIN($E38)*COS(AH$12))/SIN($E38)*AH$9)</f>
        <v>0</v>
      </c>
      <c r="DU38" s="0" t="n">
        <f aca="false">IF(AI$9=0,0,(SIN(AI$12)*COS($E38)+SIN($E38)*COS(AI$12))/SIN($E38)*AI$9)</f>
        <v>0</v>
      </c>
      <c r="DV38" s="0" t="n">
        <f aca="false">IF(AJ$9=0,0,(SIN(AJ$12)*COS($E38)+SIN($E38)*COS(AJ$12))/SIN($E38)*AJ$9)</f>
        <v>0</v>
      </c>
      <c r="DW38" s="0" t="n">
        <f aca="false">IF(AK$9=0,0,(SIN(AK$12)*COS($E38)+SIN($E38)*COS(AK$12))/SIN($E38)*AK$9)</f>
        <v>0</v>
      </c>
      <c r="DX38" s="0" t="n">
        <f aca="false">IF(AL$9=0,0,(SIN(AL$12)*COS($E38)+SIN($E38)*COS(AL$12))/SIN($E38)*AL$9)</f>
        <v>0</v>
      </c>
      <c r="DY38" s="0" t="n">
        <f aca="false">IF(AM$9=0,0,(SIN(AM$12)*COS($E38)+SIN($E38)*COS(AM$12))/SIN($E38)*AM$9)</f>
        <v>0</v>
      </c>
      <c r="DZ38" s="0" t="n">
        <f aca="false">IF(AN$9=0,0,(SIN(AN$12)*COS($E38)+SIN($E38)*COS(AN$12))/SIN($E38)*AN$9)</f>
        <v>0</v>
      </c>
      <c r="EA38" s="0" t="n">
        <f aca="false">IF(AO$9=0,0,(SIN(AO$12)*COS($E38)+SIN($E38)*COS(AO$12))/SIN($E38)*AO$9)</f>
        <v>0</v>
      </c>
      <c r="EB38" s="0" t="n">
        <f aca="false">IF(AP$9=0,0,(SIN(AP$12)*COS($E38)+SIN($E38)*COS(AP$12))/SIN($E38)*AP$9)</f>
        <v>7.96397027435744</v>
      </c>
      <c r="EC38" s="0" t="n">
        <f aca="false">IF(AQ$9=0,0,(SIN(AQ$12)*COS($E38)+SIN($E38)*COS(AQ$12))/SIN($E38)*AQ$9)</f>
        <v>9.19358114631563</v>
      </c>
      <c r="ED38" s="0" t="n">
        <f aca="false">IF(AR$9=0,0,(SIN(AR$12)*COS($E38)+SIN($E38)*COS(AR$12))/SIN($E38)*AR$9)</f>
        <v>10.4409672828584</v>
      </c>
      <c r="EE38" s="0" t="n">
        <f aca="false">IF(AS$9=0,0,(SIN(AS$12)*COS($E38)+SIN($E38)*COS(AS$12))/SIN($E38)*AS$9)</f>
        <v>11.7050408191111</v>
      </c>
      <c r="EF38" s="0" t="n">
        <f aca="false">IF(AT$9=0,0,(SIN(AT$12)*COS($E38)+SIN($E38)*COS(AT$12))/SIN($E38)*AT$9)</f>
        <v>12.9847027551252</v>
      </c>
      <c r="EG38" s="0" t="n">
        <f aca="false">IF(AU$9=0,0,(SIN(AU$12)*COS($E38)+SIN($E38)*COS(AU$12))/SIN($E38)*AU$9)</f>
        <v>14.2788435081206</v>
      </c>
      <c r="EH38" s="0" t="n">
        <f aca="false">IF(AV$9=0,0,(SIN(AV$12)*COS($E38)+SIN($E38)*COS(AV$12))/SIN($E38)*AV$9)</f>
        <v>14.5939545596714</v>
      </c>
      <c r="EI38" s="0" t="n">
        <f aca="false">IF(AW$9=0,0,(SIN(AW$12)*COS($E38)+SIN($E38)*COS(AW$12))/SIN($E38)*AW$9)</f>
        <v>14.9076029144426</v>
      </c>
      <c r="EJ38" s="0" t="n">
        <f aca="false">IF(AX$9=0,0,(SIN(AX$12)*COS($E38)+SIN($E38)*COS(AX$12))/SIN($E38)*AX$9)</f>
        <v>15.2195637337192</v>
      </c>
      <c r="EK38" s="0" t="n">
        <f aca="false">IF(AY$9=0,0,(SIN(AY$12)*COS($E38)+SIN($E38)*COS(AY$12))/SIN($E38)*AY$9)</f>
        <v>15.5296118236327</v>
      </c>
      <c r="EL38" s="0" t="n">
        <f aca="false">IF(AZ$9=0,0,(SIN(AZ$12)*COS($E38)+SIN($E38)*COS(AZ$12))/SIN($E38)*AZ$9)</f>
        <v>15.8375217434078</v>
      </c>
      <c r="EM38" s="0" t="n">
        <f aca="false">IF(BA$9=0,0,(SIN(BA$12)*COS($E38)+SIN($E38)*COS(BA$12))/SIN($E38)*BA$9)</f>
        <v>16.0837312318748</v>
      </c>
      <c r="EN38" s="0" t="n">
        <f aca="false">IF(BB$9=0,0,(SIN(BB$12)*COS($E38)+SIN($E38)*COS(BB$12))/SIN($E38)*BB$9)</f>
        <v>16.3267362272865</v>
      </c>
      <c r="EO38" s="0" t="n">
        <f aca="false">IF(BC$9=0,0,(SIN(BC$12)*COS($E38)+SIN($E38)*COS(BC$12))/SIN($E38)*BC$9)</f>
        <v>16.5698912140966</v>
      </c>
      <c r="EP38" s="0" t="n">
        <f aca="false">IF(BD$9=0,0,(SIN(BD$12)*COS($E38)+SIN($E38)*COS(BD$12))/SIN($E38)*BD$9)</f>
        <v>16.8440613189196</v>
      </c>
      <c r="EQ38" s="0" t="n">
        <f aca="false">IF(BE$9=0,0,(SIN(BE$12)*COS($E38)+SIN($E38)*COS(BE$12))/SIN($E38)*BE$9)</f>
        <v>17.1148342079553</v>
      </c>
      <c r="ER38" s="0" t="n">
        <f aca="false">IF(BF$9=0,0,(SIN(BF$12)*COS($E38)+SIN($E38)*COS(BF$12))/SIN($E38)*BF$9)</f>
        <v>17.3820057855737</v>
      </c>
      <c r="ES38" s="0" t="n">
        <f aca="false">IF(BG$9=0,0,(SIN(BG$12)*COS($E38)+SIN($E38)*COS(BG$12))/SIN($E38)*BG$9)</f>
        <v>17.6453725620984</v>
      </c>
      <c r="ET38" s="0" t="n">
        <f aca="false">IF(BH$9=0,0,(SIN(BH$12)*COS($E38)+SIN($E38)*COS(BH$12))/SIN($E38)*BH$9)</f>
        <v>17.904731752986</v>
      </c>
      <c r="EU38" s="0" t="n">
        <f aca="false">IF(BI$9=0,0,(SIN(BI$12)*COS($E38)+SIN($E38)*COS(BI$12))/SIN($E38)*BI$9)</f>
        <v>18.15988137793</v>
      </c>
      <c r="EV38" s="0" t="n">
        <f aca="false">IF(BJ$9=0,0,(SIN(BJ$12)*COS($E38)+SIN($E38)*COS(BJ$12))/SIN($E38)*BJ$9)</f>
        <v>18.4106203598455</v>
      </c>
      <c r="EW38" s="0" t="n">
        <f aca="false">IF(BK$9=0,0,(SIN(BK$12)*COS($E38)+SIN($E38)*COS(BK$12))/SIN($E38)*BK$9)</f>
        <v>18.6567486236945</v>
      </c>
      <c r="EX38" s="0" t="n">
        <f aca="false">IF(BL$9=0,0,(SIN(BL$12)*COS($E38)+SIN($E38)*COS(BL$12))/SIN($E38)*BL$9)</f>
        <v>18.8980671951107</v>
      </c>
      <c r="EY38" s="0" t="n">
        <f aca="false">IF(BM$9=0,0,(SIN(BM$12)*COS($E38)+SIN($E38)*COS(BM$12))/SIN($E38)*BM$9)</f>
        <v>19.1343782987806</v>
      </c>
      <c r="EZ38" s="0" t="n">
        <f aca="false">IF(BN$9=0,0,(SIN(BN$12)*COS($E38)+SIN($E38)*COS(BN$12))/SIN($E38)*BN$9)</f>
        <v>19.365485456541</v>
      </c>
      <c r="FA38" s="0" t="n">
        <f aca="false">IF(BO$9=0,0,(SIN(BO$12)*COS($E38)+SIN($E38)*COS(BO$12))/SIN($E38)*BO$9)</f>
        <v>19.5911935851507</v>
      </c>
      <c r="FB38" s="0" t="n">
        <f aca="false">IF(BP$9=0,0,(SIN(BP$12)*COS($E38)+SIN($E38)*COS(BP$12))/SIN($E38)*BP$9)</f>
        <v>20.8641126080181</v>
      </c>
      <c r="FC38" s="0" t="n">
        <f aca="false">IF(BQ$9=0,0,(SIN(BQ$12)*COS($E38)+SIN($E38)*COS(BQ$12))/SIN($E38)*BQ$9)</f>
        <v>22.1322095803621</v>
      </c>
      <c r="FD38" s="0" t="n">
        <f aca="false">IF(BR$9=0,0,(SIN(BR$12)*COS($E38)+SIN($E38)*COS(BR$12))/SIN($E38)*BR$9)</f>
        <v>23.3943316642014</v>
      </c>
      <c r="FE38" s="0" t="n">
        <f aca="false">IF(BS$9=0,0,(SIN(BS$12)*COS($E38)+SIN($E38)*COS(BS$12))/SIN($E38)*BS$9)</f>
        <v>24.6493276079898</v>
      </c>
      <c r="FF38" s="0" t="n">
        <f aca="false">IF(BT$9=0,0,(SIN(BT$12)*COS($E38)+SIN($E38)*COS(BT$12))/SIN($E38)*BT$9)</f>
        <v>25.8960483308724</v>
      </c>
      <c r="FG38" s="0" t="n">
        <f aca="false">IF(BU$9=0,0,(SIN(BU$12)*COS($E38)+SIN($E38)*COS(BU$12))/SIN($E38)*BU$9)</f>
        <v>27.0795856262097</v>
      </c>
      <c r="FH38" s="0" t="n">
        <f aca="false">IF(BV$9=0,0,(SIN(BV$12)*COS($E38)+SIN($E38)*COS(BV$12))/SIN($E38)*BV$9)</f>
        <v>28.2526731065969</v>
      </c>
      <c r="FI38" s="0" t="n">
        <f aca="false">IF(BW$9=0,0,(SIN(BW$12)*COS($E38)+SIN($E38)*COS(BW$12))/SIN($E38)*BW$9)</f>
        <v>29.4142207776837</v>
      </c>
      <c r="FJ38" s="0" t="n">
        <f aca="false">IF(BX$9=0,0,(SIN(BX$12)*COS($E38)+SIN($E38)*COS(BX$12))/SIN($E38)*BX$9)</f>
        <v>30.5631430539126</v>
      </c>
      <c r="FK38" s="0" t="n">
        <f aca="false">IF(BY$9=0,0,(SIN(BY$12)*COS($E38)+SIN($E38)*COS(BY$12))/SIN($E38)*BY$9)</f>
        <v>31.6983593121023</v>
      </c>
      <c r="FL38" s="0" t="n">
        <f aca="false">IF(BZ$9=0,0,(SIN(BZ$12)*COS($E38)+SIN($E38)*COS(BZ$12))/SIN($E38)*BZ$9)</f>
        <v>31.8515027084443</v>
      </c>
      <c r="FM38" s="0" t="n">
        <f aca="false">IF(CA$9=0,0,(SIN(CA$12)*COS($E38)+SIN($E38)*COS(CA$12))/SIN($E38)*CA$9)</f>
        <v>31.993835678239</v>
      </c>
      <c r="FN38" s="0" t="n">
        <f aca="false">IF(CB$9=0,0,(SIN(CB$12)*COS($E38)+SIN($E38)*COS(CB$12))/SIN($E38)*CB$9)</f>
        <v>32.1251774238018</v>
      </c>
      <c r="FO38" s="0" t="n">
        <f aca="false">IF(CC$9=0,0,(SIN(CC$12)*COS($E38)+SIN($E38)*COS(CC$12))/SIN($E38)*CC$9)</f>
        <v>32.2453508749006</v>
      </c>
      <c r="FP38" s="0" t="n">
        <f aca="false">IF(CD$9=0,0,(SIN(CD$12)*COS($E38)+SIN($E38)*COS(CD$12))/SIN($E38)*CD$9)</f>
        <v>32.3541827844441</v>
      </c>
      <c r="FQ38" s="0" t="n">
        <f aca="false">IF(CE$9=0,0,(SIN(CE$12)*COS($E38)+SIN($E38)*COS(CE$12))/SIN($E38)*CE$9)</f>
        <v>32.4292767654634</v>
      </c>
      <c r="FR38" s="0" t="n">
        <f aca="false">IF(CF$9=0,0,(SIN(CF$12)*COS($E38)+SIN($E38)*COS(CF$12))/SIN($E38)*CF$9)</f>
        <v>32.4928804417529</v>
      </c>
      <c r="FS38" s="0" t="n">
        <f aca="false">IF(CG$9=0,0,(SIN(CG$12)*COS($E38)+SIN($E38)*COS(CG$12))/SIN($E38)*CG$9)</f>
        <v>32.5448528234318</v>
      </c>
      <c r="FT38" s="0" t="n">
        <f aca="false">IF(CH$9=0,0,(SIN(CH$12)*COS($E38)+SIN($E38)*COS(CH$12))/SIN($E38)*CH$9)</f>
        <v>32.5850569917101</v>
      </c>
      <c r="FU38" s="0" t="n">
        <f aca="false">IF(CI$9=0,0,(SIN(CI$12)*COS($E38)+SIN($E38)*COS(CI$12))/SIN($E38)*CI$9)</f>
        <v>32.6133601774805</v>
      </c>
      <c r="FV38" s="0" t="n">
        <f aca="false">IF(CJ$9=0,0,(SIN(CJ$12)*COS($E38)+SIN($E38)*COS(CJ$12))/SIN($E38)*CJ$9)</f>
        <v>32.5428528974132</v>
      </c>
      <c r="FW38" s="0" t="n">
        <f aca="false">IF(CK$9=0,0,(SIN(CK$12)*COS($E38)+SIN($E38)*COS(CK$12))/SIN($E38)*CK$9)</f>
        <v>32.4612024924545</v>
      </c>
      <c r="FX38" s="0" t="n">
        <f aca="false">IF(CL$9=0,0,(SIN(CL$12)*COS($E38)+SIN($E38)*COS(CL$12))/SIN($E38)*CL$9)</f>
        <v>32.3683679407267</v>
      </c>
      <c r="FY38" s="0" t="n">
        <f aca="false">IF(CM$9=0,0,(SIN(CM$12)*COS($E38)+SIN($E38)*COS(CM$12))/SIN($E38)*CM$9)</f>
        <v>32.2643120219723</v>
      </c>
      <c r="FZ38" s="0" t="n">
        <f aca="false">IF(CN$9=0,0,(SIN(CN$12)*COS($E38)+SIN($E38)*COS(CN$12))/SIN($E38)*CN$9)</f>
        <v>32.1490013488413</v>
      </c>
      <c r="GA38" s="0" t="n">
        <f aca="false">IF(CO$9=0,0,(SIN(CO$12)*COS($E38)+SIN($E38)*COS(CO$12))/SIN($E38)*CO$9)</f>
        <v>31.8544200026748</v>
      </c>
      <c r="GB38" s="0" t="n">
        <f aca="false">IF(CP$9=0,0,(SIN(CP$12)*COS($E38)+SIN($E38)*COS(CP$12))/SIN($E38)*CP$9)</f>
        <v>31.551068837484</v>
      </c>
      <c r="GC38" s="0" t="n">
        <f aca="false">IF(CQ$9=0,0,(SIN(CQ$12)*COS($E38)+SIN($E38)*COS(CQ$12))/SIN($E38)*CQ$9)</f>
        <v>31.2390784896088</v>
      </c>
    </row>
    <row r="39" customFormat="false" ht="12.8" hidden="true" customHeight="false" outlineLevel="0" collapsed="false">
      <c r="A39" s="0" t="n">
        <f aca="false">MAX($F39:$CQ39)</f>
        <v>0</v>
      </c>
      <c r="B39" s="91" t="n">
        <f aca="false">IF(ISNA(INDEX(vmg!$B$6:$B$151,MATCH($C39,vmg!$F$6:$F$151,0))),IF(ISNA(INDEX(vmg!$B$6:$B$151,MATCH($C39,vmg!$D$6:$D$151,0))),0,INDEX(vmg!$B$6:$B$151,MATCH($C39,vmg!$D$6:$D$151,0))),INDEX(vmg!$B$6:$B$151,MATCH($C39,vmg!$F$6:$F$151,0)))</f>
        <v>0</v>
      </c>
      <c r="C39" s="2" t="n">
        <f aca="false">MOD(Best +D39,360)</f>
        <v>41</v>
      </c>
      <c r="D39" s="2" t="n">
        <f aca="false">D38+1</f>
        <v>27</v>
      </c>
      <c r="E39" s="1" t="n">
        <f aca="false">D39*PI()/180</f>
        <v>0.471238898038469</v>
      </c>
      <c r="F39" s="13" t="n">
        <f aca="false">IF(OR(F129=0,CR39=0),0,F129*CR39/(F129+CR39))</f>
        <v>0</v>
      </c>
      <c r="G39" s="13" t="n">
        <f aca="false">IF(OR(G129=0,CS39=0),0,G129*CS39/(G129+CS39))</f>
        <v>0</v>
      </c>
      <c r="H39" s="13" t="n">
        <f aca="false">IF(OR(H129=0,CT39=0),0,H129*CT39/(H129+CT39))</f>
        <v>0</v>
      </c>
      <c r="I39" s="13" t="n">
        <f aca="false">IF(OR(I129=0,CU39=0),0,I129*CU39/(I129+CU39))</f>
        <v>0</v>
      </c>
      <c r="J39" s="13" t="n">
        <f aca="false">IF(OR(J129=0,CV39=0),0,J129*CV39/(J129+CV39))</f>
        <v>0</v>
      </c>
      <c r="K39" s="13" t="n">
        <f aca="false">IF(OR(K129=0,CW39=0),0,K129*CW39/(K129+CW39))</f>
        <v>0</v>
      </c>
      <c r="L39" s="13" t="n">
        <f aca="false">IF(OR(L129=0,CX39=0),0,L129*CX39/(L129+CX39))</f>
        <v>0</v>
      </c>
      <c r="M39" s="13" t="n">
        <f aca="false">IF(OR(M129=0,CY39=0),0,M129*CY39/(M129+CY39))</f>
        <v>0</v>
      </c>
      <c r="N39" s="13" t="n">
        <f aca="false">IF(OR(N129=0,CZ39=0),0,N129*CZ39/(N129+CZ39))</f>
        <v>0</v>
      </c>
      <c r="O39" s="13" t="n">
        <f aca="false">IF(OR(O129=0,DA39=0),0,O129*DA39/(O129+DA39))</f>
        <v>0</v>
      </c>
      <c r="P39" s="13" t="n">
        <f aca="false">IF(OR(P129=0,DB39=0),0,P129*DB39/(P129+DB39))</f>
        <v>0</v>
      </c>
      <c r="Q39" s="13" t="n">
        <f aca="false">IF(OR(Q129=0,DC39=0),0,Q129*DC39/(Q129+DC39))</f>
        <v>0</v>
      </c>
      <c r="R39" s="13" t="n">
        <f aca="false">IF(OR(R129=0,DD39=0),0,R129*DD39/(R129+DD39))</f>
        <v>0</v>
      </c>
      <c r="S39" s="13" t="n">
        <f aca="false">IF(OR(S129=0,DE39=0),0,S129*DE39/(S129+DE39))</f>
        <v>0</v>
      </c>
      <c r="T39" s="13" t="n">
        <f aca="false">IF(OR(T129=0,DF39=0),0,T129*DF39/(T129+DF39))</f>
        <v>0</v>
      </c>
      <c r="U39" s="13" t="n">
        <f aca="false">IF(OR(U129=0,DG39=0),0,U129*DG39/(U129+DG39))</f>
        <v>0</v>
      </c>
      <c r="V39" s="13" t="n">
        <f aca="false">IF(OR(V129=0,DH39=0),0,V129*DH39/(V129+DH39))</f>
        <v>0</v>
      </c>
      <c r="W39" s="13" t="n">
        <f aca="false">IF(OR(W129=0,DI39=0),0,W129*DI39/(W129+DI39))</f>
        <v>0</v>
      </c>
      <c r="X39" s="13" t="n">
        <f aca="false">IF(OR(X129=0,DJ39=0),0,X129*DJ39/(X129+DJ39))</f>
        <v>0</v>
      </c>
      <c r="Y39" s="13" t="n">
        <f aca="false">IF(OR(Y129=0,DK39=0),0,Y129*DK39/(Y129+DK39))</f>
        <v>0</v>
      </c>
      <c r="Z39" s="13" t="n">
        <f aca="false">IF(OR(Z129=0,DL39=0),0,Z129*DL39/(Z129+DL39))</f>
        <v>0</v>
      </c>
      <c r="AA39" s="13" t="n">
        <f aca="false">IF(OR(AA129=0,DM39=0),0,AA129*DM39/(AA129+DM39))</f>
        <v>0</v>
      </c>
      <c r="AB39" s="13" t="n">
        <f aca="false">IF(OR(AB129=0,DN39=0),0,AB129*DN39/(AB129+DN39))</f>
        <v>0</v>
      </c>
      <c r="AC39" s="13" t="n">
        <f aca="false">IF(OR(AC129=0,DO39=0),0,AC129*DO39/(AC129+DO39))</f>
        <v>0</v>
      </c>
      <c r="AD39" s="13" t="n">
        <f aca="false">IF(OR(AD129=0,DP39=0),0,AD129*DP39/(AD129+DP39))</f>
        <v>0</v>
      </c>
      <c r="AE39" s="13" t="n">
        <f aca="false">IF(OR(AE129=0,DQ39=0),0,AE129*DQ39/(AE129+DQ39))</f>
        <v>0</v>
      </c>
      <c r="AF39" s="13" t="n">
        <f aca="false">IF(OR(AF129=0,DR39=0),0,AF129*DR39/(AF129+DR39))</f>
        <v>0</v>
      </c>
      <c r="AG39" s="13" t="n">
        <f aca="false">IF(OR(AG129=0,DS39=0),0,AG129*DS39/(AG129+DS39))</f>
        <v>0</v>
      </c>
      <c r="AH39" s="13" t="n">
        <f aca="false">IF(OR(AH129=0,DT39=0),0,AH129*DT39/(AH129+DT39))</f>
        <v>0</v>
      </c>
      <c r="AI39" s="13" t="n">
        <f aca="false">IF(OR(AI129=0,DU39=0),0,AI129*DU39/(AI129+DU39))</f>
        <v>0</v>
      </c>
      <c r="AJ39" s="13" t="n">
        <f aca="false">IF(OR(AJ129=0,DV39=0),0,AJ129*DV39/(AJ129+DV39))</f>
        <v>0</v>
      </c>
      <c r="AK39" s="13" t="n">
        <f aca="false">IF(OR(AK129=0,DW39=0),0,AK129*DW39/(AK129+DW39))</f>
        <v>0</v>
      </c>
      <c r="AL39" s="13" t="n">
        <f aca="false">IF(OR(AL129=0,DX39=0),0,AL129*DX39/(AL129+DX39))</f>
        <v>0</v>
      </c>
      <c r="AM39" s="13" t="n">
        <f aca="false">IF(OR(AM129=0,DY39=0),0,AM129*DY39/(AM129+DY39))</f>
        <v>0</v>
      </c>
      <c r="AN39" s="13" t="n">
        <f aca="false">IF(OR(AN129=0,DZ39=0),0,AN129*DZ39/(AN129+DZ39))</f>
        <v>0</v>
      </c>
      <c r="AO39" s="13" t="n">
        <f aca="false">IF(OR(AO129=0,EA39=0),0,AO129*EA39/(AO129+EA39))</f>
        <v>0</v>
      </c>
      <c r="AP39" s="13" t="n">
        <f aca="false">IF(OR(AP129=0,EB39=0),0,AP129*EB39/(AP129+EB39))</f>
        <v>0</v>
      </c>
      <c r="AQ39" s="13" t="n">
        <f aca="false">IF(OR(AQ129=0,EC39=0),0,AQ129*EC39/(AQ129+EC39))</f>
        <v>0</v>
      </c>
      <c r="AR39" s="13" t="n">
        <f aca="false">IF(OR(AR129=0,ED39=0),0,AR129*ED39/(AR129+ED39))</f>
        <v>0</v>
      </c>
      <c r="AS39" s="13" t="n">
        <f aca="false">IF(OR(AS129=0,EE39=0),0,AS129*EE39/(AS129+EE39))</f>
        <v>0</v>
      </c>
      <c r="AT39" s="13" t="n">
        <f aca="false">IF(OR(AT129=0,EF39=0),0,AT129*EF39/(AT129+EF39))</f>
        <v>0</v>
      </c>
      <c r="AU39" s="13" t="n">
        <f aca="false">IF(OR(AU129=0,EG39=0),0,AU129*EG39/(AU129+EG39))</f>
        <v>0</v>
      </c>
      <c r="AV39" s="13" t="n">
        <f aca="false">IF(OR(AV129=0,EH39=0),0,AV129*EH39/(AV129+EH39))</f>
        <v>0</v>
      </c>
      <c r="AW39" s="13" t="n">
        <f aca="false">IF(OR(AW129=0,EI39=0),0,AW129*EI39/(AW129+EI39))</f>
        <v>0</v>
      </c>
      <c r="AX39" s="13" t="n">
        <f aca="false">IF(OR(AX129=0,EJ39=0),0,AX129*EJ39/(AX129+EJ39))</f>
        <v>0</v>
      </c>
      <c r="AY39" s="13" t="n">
        <f aca="false">IF(OR(AY129=0,EK39=0),0,AY129*EK39/(AY129+EK39))</f>
        <v>0</v>
      </c>
      <c r="AZ39" s="13" t="n">
        <f aca="false">IF(OR(AZ129=0,EL39=0),0,AZ129*EL39/(AZ129+EL39))</f>
        <v>0</v>
      </c>
      <c r="BA39" s="13" t="n">
        <f aca="false">IF(OR(BA129=0,EM39=0),0,BA129*EM39/(BA129+EM39))</f>
        <v>0</v>
      </c>
      <c r="BB39" s="13" t="n">
        <f aca="false">IF(OR(BB129=0,EN39=0),0,BB129*EN39/(BB129+EN39))</f>
        <v>0</v>
      </c>
      <c r="BC39" s="13" t="n">
        <f aca="false">IF(OR(BC129=0,EO39=0),0,BC129*EO39/(BC129+EO39))</f>
        <v>0</v>
      </c>
      <c r="BD39" s="13" t="n">
        <f aca="false">IF(OR(BD129=0,EP39=0),0,BD129*EP39/(BD129+EP39))</f>
        <v>0</v>
      </c>
      <c r="BE39" s="13" t="n">
        <f aca="false">IF(OR(BE129=0,EQ39=0),0,BE129*EQ39/(BE129+EQ39))</f>
        <v>0</v>
      </c>
      <c r="BF39" s="13" t="n">
        <f aca="false">IF(OR(BF129=0,ER39=0),0,BF129*ER39/(BF129+ER39))</f>
        <v>0</v>
      </c>
      <c r="BG39" s="13" t="n">
        <f aca="false">IF(OR(BG129=0,ES39=0),0,BG129*ES39/(BG129+ES39))</f>
        <v>0</v>
      </c>
      <c r="BH39" s="13" t="n">
        <f aca="false">IF(OR(BH129=0,ET39=0),0,BH129*ET39/(BH129+ET39))</f>
        <v>0</v>
      </c>
      <c r="BI39" s="13" t="n">
        <f aca="false">IF(OR(BI129=0,EU39=0),0,BI129*EU39/(BI129+EU39))</f>
        <v>0</v>
      </c>
      <c r="BJ39" s="13" t="n">
        <f aca="false">IF(OR(BJ129=0,EV39=0),0,BJ129*EV39/(BJ129+EV39))</f>
        <v>0</v>
      </c>
      <c r="BK39" s="13" t="n">
        <f aca="false">IF(OR(BK129=0,EW39=0),0,BK129*EW39/(BK129+EW39))</f>
        <v>0</v>
      </c>
      <c r="BL39" s="13" t="n">
        <f aca="false">IF(OR(BL129=0,EX39=0),0,BL129*EX39/(BL129+EX39))</f>
        <v>0</v>
      </c>
      <c r="BM39" s="13" t="n">
        <f aca="false">IF(OR(BM129=0,EY39=0),0,BM129*EY39/(BM129+EY39))</f>
        <v>0</v>
      </c>
      <c r="BN39" s="13" t="n">
        <f aca="false">IF(OR(BN129=0,EZ39=0),0,BN129*EZ39/(BN129+EZ39))</f>
        <v>0</v>
      </c>
      <c r="BO39" s="13" t="n">
        <f aca="false">IF(OR(BO129=0,FA39=0),0,BO129*FA39/(BO129+FA39))</f>
        <v>0</v>
      </c>
      <c r="BP39" s="13" t="n">
        <f aca="false">IF(OR(BP129=0,FB39=0),0,BP129*FB39/(BP129+FB39))</f>
        <v>0</v>
      </c>
      <c r="BQ39" s="13" t="n">
        <f aca="false">IF(OR(BQ129=0,FC39=0),0,BQ129*FC39/(BQ129+FC39))</f>
        <v>0</v>
      </c>
      <c r="BR39" s="13" t="n">
        <f aca="false">IF(OR(BR129=0,FD39=0),0,BR129*FD39/(BR129+FD39))</f>
        <v>0</v>
      </c>
      <c r="BS39" s="13" t="n">
        <f aca="false">IF(OR(BS129=0,FE39=0),0,BS129*FE39/(BS129+FE39))</f>
        <v>0</v>
      </c>
      <c r="BT39" s="13" t="n">
        <f aca="false">IF(OR(BT129=0,FF39=0),0,BT129*FF39/(BT129+FF39))</f>
        <v>0</v>
      </c>
      <c r="BU39" s="13" t="n">
        <f aca="false">IF(OR(BU129=0,FG39=0),0,BU129*FG39/(BU129+FG39))</f>
        <v>0</v>
      </c>
      <c r="BV39" s="13" t="n">
        <f aca="false">IF(OR(BV129=0,FH39=0),0,BV129*FH39/(BV129+FH39))</f>
        <v>0</v>
      </c>
      <c r="BW39" s="13" t="n">
        <f aca="false">IF(OR(BW129=0,FI39=0),0,BW129*FI39/(BW129+FI39))</f>
        <v>0</v>
      </c>
      <c r="BX39" s="13" t="n">
        <f aca="false">IF(OR(BX129=0,FJ39=0),0,BX129*FJ39/(BX129+FJ39))</f>
        <v>0</v>
      </c>
      <c r="BY39" s="13" t="n">
        <f aca="false">IF(OR(BY129=0,FK39=0),0,BY129*FK39/(BY129+FK39))</f>
        <v>0</v>
      </c>
      <c r="BZ39" s="13" t="n">
        <f aca="false">IF(OR(BZ129=0,FL39=0),0,BZ129*FL39/(BZ129+FL39))</f>
        <v>0</v>
      </c>
      <c r="CA39" s="13" t="n">
        <f aca="false">IF(OR(CA129=0,FM39=0),0,CA129*FM39/(CA129+FM39))</f>
        <v>0</v>
      </c>
      <c r="CB39" s="13" t="n">
        <f aca="false">IF(OR(CB129=0,FN39=0),0,CB129*FN39/(CB129+FN39))</f>
        <v>0</v>
      </c>
      <c r="CC39" s="13" t="n">
        <f aca="false">IF(OR(CC129=0,FO39=0),0,CC129*FO39/(CC129+FO39))</f>
        <v>0</v>
      </c>
      <c r="CD39" s="13" t="n">
        <f aca="false">IF(OR(CD129=0,FP39=0),0,CD129*FP39/(CD129+FP39))</f>
        <v>0</v>
      </c>
      <c r="CE39" s="13" t="n">
        <f aca="false">IF(OR(CE129=0,FQ39=0),0,CE129*FQ39/(CE129+FQ39))</f>
        <v>0</v>
      </c>
      <c r="CF39" s="13" t="n">
        <f aca="false">IF(OR(CF129=0,FR39=0),0,CF129*FR39/(CF129+FR39))</f>
        <v>0</v>
      </c>
      <c r="CG39" s="13" t="n">
        <f aca="false">IF(OR(CG129=0,FS39=0),0,CG129*FS39/(CG129+FS39))</f>
        <v>0</v>
      </c>
      <c r="CH39" s="13" t="n">
        <f aca="false">IF(OR(CH129=0,FT39=0),0,CH129*FT39/(CH129+FT39))</f>
        <v>0</v>
      </c>
      <c r="CI39" s="13" t="n">
        <f aca="false">IF(OR(CI129=0,FU39=0),0,CI129*FU39/(CI129+FU39))</f>
        <v>0</v>
      </c>
      <c r="CJ39" s="13" t="n">
        <f aca="false">IF(OR(CJ129=0,FV39=0),0,CJ129*FV39/(CJ129+FV39))</f>
        <v>0</v>
      </c>
      <c r="CK39" s="13" t="n">
        <f aca="false">IF(OR(CK129=0,FW39=0),0,CK129*FW39/(CK129+FW39))</f>
        <v>0</v>
      </c>
      <c r="CL39" s="13" t="n">
        <f aca="false">IF(OR(CL129=0,FX39=0),0,CL129*FX39/(CL129+FX39))</f>
        <v>0</v>
      </c>
      <c r="CM39" s="13" t="n">
        <f aca="false">IF(OR(CM129=0,FY39=0),0,CM129*FY39/(CM129+FY39))</f>
        <v>0</v>
      </c>
      <c r="CN39" s="13" t="n">
        <f aca="false">IF(OR(CN129=0,FZ39=0),0,CN129*FZ39/(CN129+FZ39))</f>
        <v>0</v>
      </c>
      <c r="CO39" s="13" t="n">
        <f aca="false">IF(OR(CO129=0,GA39=0),0,CO129*GA39/(CO129+GA39))</f>
        <v>0</v>
      </c>
      <c r="CP39" s="13" t="n">
        <f aca="false">IF(OR(CP129=0,GB39=0),0,CP129*GB39/(CP129+GB39))</f>
        <v>0</v>
      </c>
      <c r="CQ39" s="13" t="n">
        <f aca="false">IF(OR(CQ129=0,GC39=0),0,CQ129*GC39/(CQ129+GC39))</f>
        <v>0</v>
      </c>
      <c r="CR39" s="0" t="n">
        <f aca="false">IF(F$9=0,0,(SIN(F$12)*COS($E39)+SIN($E39)*COS(F$12))/SIN($E39)*F$9)</f>
        <v>0</v>
      </c>
      <c r="CS39" s="0" t="n">
        <f aca="false">IF(G$9=0,0,(SIN(G$12)*COS($E39)+SIN($E39)*COS(G$12))/SIN($E39)*G$9)</f>
        <v>0</v>
      </c>
      <c r="CT39" s="0" t="n">
        <f aca="false">IF(H$9=0,0,(SIN(H$12)*COS($E39)+SIN($E39)*COS(H$12))/SIN($E39)*H$9)</f>
        <v>0</v>
      </c>
      <c r="CU39" s="0" t="n">
        <f aca="false">IF(I$9=0,0,(SIN(I$12)*COS($E39)+SIN($E39)*COS(I$12))/SIN($E39)*I$9)</f>
        <v>0</v>
      </c>
      <c r="CV39" s="0" t="n">
        <f aca="false">IF(J$9=0,0,(SIN(J$12)*COS($E39)+SIN($E39)*COS(J$12))/SIN($E39)*J$9)</f>
        <v>0</v>
      </c>
      <c r="CW39" s="0" t="n">
        <f aca="false">IF(K$9=0,0,(SIN(K$12)*COS($E39)+SIN($E39)*COS(K$12))/SIN($E39)*K$9)</f>
        <v>0</v>
      </c>
      <c r="CX39" s="0" t="n">
        <f aca="false">IF(L$9=0,0,(SIN(L$12)*COS($E39)+SIN($E39)*COS(L$12))/SIN($E39)*L$9)</f>
        <v>0</v>
      </c>
      <c r="CY39" s="0" t="n">
        <f aca="false">IF(M$9=0,0,(SIN(M$12)*COS($E39)+SIN($E39)*COS(M$12))/SIN($E39)*M$9)</f>
        <v>0</v>
      </c>
      <c r="CZ39" s="0" t="n">
        <f aca="false">IF(N$9=0,0,(SIN(N$12)*COS($E39)+SIN($E39)*COS(N$12))/SIN($E39)*N$9)</f>
        <v>0</v>
      </c>
      <c r="DA39" s="0" t="n">
        <f aca="false">IF(O$9=0,0,(SIN(O$12)*COS($E39)+SIN($E39)*COS(O$12))/SIN($E39)*O$9)</f>
        <v>0</v>
      </c>
      <c r="DB39" s="0" t="n">
        <f aca="false">IF(P$9=0,0,(SIN(P$12)*COS($E39)+SIN($E39)*COS(P$12))/SIN($E39)*P$9)</f>
        <v>0</v>
      </c>
      <c r="DC39" s="0" t="n">
        <f aca="false">IF(Q$9=0,0,(SIN(Q$12)*COS($E39)+SIN($E39)*COS(Q$12))/SIN($E39)*Q$9)</f>
        <v>0</v>
      </c>
      <c r="DD39" s="0" t="n">
        <f aca="false">IF(R$9=0,0,(SIN(R$12)*COS($E39)+SIN($E39)*COS(R$12))/SIN($E39)*R$9)</f>
        <v>0</v>
      </c>
      <c r="DE39" s="0" t="n">
        <f aca="false">IF(S$9=0,0,(SIN(S$12)*COS($E39)+SIN($E39)*COS(S$12))/SIN($E39)*S$9)</f>
        <v>0</v>
      </c>
      <c r="DF39" s="0" t="n">
        <f aca="false">IF(T$9=0,0,(SIN(T$12)*COS($E39)+SIN($E39)*COS(T$12))/SIN($E39)*T$9)</f>
        <v>0</v>
      </c>
      <c r="DG39" s="0" t="n">
        <f aca="false">IF(U$9=0,0,(SIN(U$12)*COS($E39)+SIN($E39)*COS(U$12))/SIN($E39)*U$9)</f>
        <v>0</v>
      </c>
      <c r="DH39" s="0" t="n">
        <f aca="false">IF(V$9=0,0,(SIN(V$12)*COS($E39)+SIN($E39)*COS(V$12))/SIN($E39)*V$9)</f>
        <v>0</v>
      </c>
      <c r="DI39" s="0" t="n">
        <f aca="false">IF(W$9=0,0,(SIN(W$12)*COS($E39)+SIN($E39)*COS(W$12))/SIN($E39)*W$9)</f>
        <v>0</v>
      </c>
      <c r="DJ39" s="0" t="n">
        <f aca="false">IF(X$9=0,0,(SIN(X$12)*COS($E39)+SIN($E39)*COS(X$12))/SIN($E39)*X$9)</f>
        <v>0</v>
      </c>
      <c r="DK39" s="0" t="n">
        <f aca="false">IF(Y$9=0,0,(SIN(Y$12)*COS($E39)+SIN($E39)*COS(Y$12))/SIN($E39)*Y$9)</f>
        <v>0</v>
      </c>
      <c r="DL39" s="0" t="n">
        <f aca="false">IF(Z$9=0,0,(SIN(Z$12)*COS($E39)+SIN($E39)*COS(Z$12))/SIN($E39)*Z$9)</f>
        <v>0</v>
      </c>
      <c r="DM39" s="0" t="n">
        <f aca="false">IF(AA$9=0,0,(SIN(AA$12)*COS($E39)+SIN($E39)*COS(AA$12))/SIN($E39)*AA$9)</f>
        <v>0</v>
      </c>
      <c r="DN39" s="0" t="n">
        <f aca="false">IF(AB$9=0,0,(SIN(AB$12)*COS($E39)+SIN($E39)*COS(AB$12))/SIN($E39)*AB$9)</f>
        <v>0</v>
      </c>
      <c r="DO39" s="0" t="n">
        <f aca="false">IF(AC$9=0,0,(SIN(AC$12)*COS($E39)+SIN($E39)*COS(AC$12))/SIN($E39)*AC$9)</f>
        <v>0</v>
      </c>
      <c r="DP39" s="0" t="n">
        <f aca="false">IF(AD$9=0,0,(SIN(AD$12)*COS($E39)+SIN($E39)*COS(AD$12))/SIN($E39)*AD$9)</f>
        <v>0</v>
      </c>
      <c r="DQ39" s="0" t="n">
        <f aca="false">IF(AE$9=0,0,(SIN(AE$12)*COS($E39)+SIN($E39)*COS(AE$12))/SIN($E39)*AE$9)</f>
        <v>0</v>
      </c>
      <c r="DR39" s="0" t="n">
        <f aca="false">IF(AF$9=0,0,(SIN(AF$12)*COS($E39)+SIN($E39)*COS(AF$12))/SIN($E39)*AF$9)</f>
        <v>0</v>
      </c>
      <c r="DS39" s="0" t="n">
        <f aca="false">IF(AG$9=0,0,(SIN(AG$12)*COS($E39)+SIN($E39)*COS(AG$12))/SIN($E39)*AG$9)</f>
        <v>0</v>
      </c>
      <c r="DT39" s="0" t="n">
        <f aca="false">IF(AH$9=0,0,(SIN(AH$12)*COS($E39)+SIN($E39)*COS(AH$12))/SIN($E39)*AH$9)</f>
        <v>0</v>
      </c>
      <c r="DU39" s="0" t="n">
        <f aca="false">IF(AI$9=0,0,(SIN(AI$12)*COS($E39)+SIN($E39)*COS(AI$12))/SIN($E39)*AI$9)</f>
        <v>0</v>
      </c>
      <c r="DV39" s="0" t="n">
        <f aca="false">IF(AJ$9=0,0,(SIN(AJ$12)*COS($E39)+SIN($E39)*COS(AJ$12))/SIN($E39)*AJ$9)</f>
        <v>0</v>
      </c>
      <c r="DW39" s="0" t="n">
        <f aca="false">IF(AK$9=0,0,(SIN(AK$12)*COS($E39)+SIN($E39)*COS(AK$12))/SIN($E39)*AK$9)</f>
        <v>0</v>
      </c>
      <c r="DX39" s="0" t="n">
        <f aca="false">IF(AL$9=0,0,(SIN(AL$12)*COS($E39)+SIN($E39)*COS(AL$12))/SIN($E39)*AL$9)</f>
        <v>0</v>
      </c>
      <c r="DY39" s="0" t="n">
        <f aca="false">IF(AM$9=0,0,(SIN(AM$12)*COS($E39)+SIN($E39)*COS(AM$12))/SIN($E39)*AM$9)</f>
        <v>0</v>
      </c>
      <c r="DZ39" s="0" t="n">
        <f aca="false">IF(AN$9=0,0,(SIN(AN$12)*COS($E39)+SIN($E39)*COS(AN$12))/SIN($E39)*AN$9)</f>
        <v>0</v>
      </c>
      <c r="EA39" s="0" t="n">
        <f aca="false">IF(AO$9=0,0,(SIN(AO$12)*COS($E39)+SIN($E39)*COS(AO$12))/SIN($E39)*AO$9)</f>
        <v>0</v>
      </c>
      <c r="EB39" s="0" t="n">
        <f aca="false">IF(AP$9=0,0,(SIN(AP$12)*COS($E39)+SIN($E39)*COS(AP$12))/SIN($E39)*AP$9)</f>
        <v>7.76016193876737</v>
      </c>
      <c r="EC39" s="0" t="n">
        <f aca="false">IF(AQ$9=0,0,(SIN(AQ$12)*COS($E39)+SIN($E39)*COS(AQ$12))/SIN($E39)*AQ$9)</f>
        <v>8.95486851058054</v>
      </c>
      <c r="ED39" s="0" t="n">
        <f aca="false">IF(AR$9=0,0,(SIN(AR$12)*COS($E39)+SIN($E39)*COS(AR$12))/SIN($E39)*AR$9)</f>
        <v>10.1660316181797</v>
      </c>
      <c r="EE39" s="0" t="n">
        <f aca="false">IF(AS$9=0,0,(SIN(AS$12)*COS($E39)+SIN($E39)*COS(AS$12))/SIN($E39)*AS$9)</f>
        <v>11.3925929418272</v>
      </c>
      <c r="EF39" s="0" t="n">
        <f aca="false">IF(AT$9=0,0,(SIN(AT$12)*COS($E39)+SIN($E39)*COS(AT$12))/SIN($E39)*AT$9)</f>
        <v>12.6334838376175</v>
      </c>
      <c r="EG39" s="0" t="n">
        <f aca="false">IF(AU$9=0,0,(SIN(AU$12)*COS($E39)+SIN($E39)*COS(AU$12))/SIN($E39)*AU$9)</f>
        <v>13.8876258747071</v>
      </c>
      <c r="EH39" s="0" t="n">
        <f aca="false">IF(AV$9=0,0,(SIN(AV$12)*COS($E39)+SIN($E39)*COS(AV$12))/SIN($E39)*AV$9)</f>
        <v>14.189074323199</v>
      </c>
      <c r="EI39" s="0" t="n">
        <f aca="false">IF(AW$9=0,0,(SIN(AW$12)*COS($E39)+SIN($E39)*COS(AW$12))/SIN($E39)*AW$9)</f>
        <v>14.4889559347058</v>
      </c>
      <c r="EJ39" s="0" t="n">
        <f aca="false">IF(AX$9=0,0,(SIN(AX$12)*COS($E39)+SIN($E39)*COS(AX$12))/SIN($E39)*AX$9)</f>
        <v>14.7870536731638</v>
      </c>
      <c r="EK39" s="0" t="n">
        <f aca="false">IF(AY$9=0,0,(SIN(AY$12)*COS($E39)+SIN($E39)*COS(AY$12))/SIN($E39)*AY$9)</f>
        <v>15.0831502448918</v>
      </c>
      <c r="EL39" s="0" t="n">
        <f aca="false">IF(AZ$9=0,0,(SIN(AZ$12)*COS($E39)+SIN($E39)*COS(AZ$12))/SIN($E39)*AZ$9)</f>
        <v>15.3770282033108</v>
      </c>
      <c r="EM39" s="0" t="n">
        <f aca="false">IF(BA$9=0,0,(SIN(BA$12)*COS($E39)+SIN($E39)*COS(BA$12))/SIN($E39)*BA$9)</f>
        <v>15.6108778396903</v>
      </c>
      <c r="EN39" s="0" t="n">
        <f aca="false">IF(BB$9=0,0,(SIN(BB$12)*COS($E39)+SIN($E39)*COS(BB$12))/SIN($E39)*BB$9)</f>
        <v>15.8415150456758</v>
      </c>
      <c r="EO39" s="0" t="n">
        <f aca="false">IF(BC$9=0,0,(SIN(BC$12)*COS($E39)+SIN($E39)*COS(BC$12))/SIN($E39)*BC$9)</f>
        <v>16.0721950476531</v>
      </c>
      <c r="EP39" s="0" t="n">
        <f aca="false">IF(BD$9=0,0,(SIN(BD$12)*COS($E39)+SIN($E39)*COS(BD$12))/SIN($E39)*BD$9)</f>
        <v>16.3328444037256</v>
      </c>
      <c r="EQ39" s="0" t="n">
        <f aca="false">IF(BE$9=0,0,(SIN(BE$12)*COS($E39)+SIN($E39)*COS(BE$12))/SIN($E39)*BE$9)</f>
        <v>16.5900751887347</v>
      </c>
      <c r="ER39" s="0" t="n">
        <f aca="false">IF(BF$9=0,0,(SIN(BF$12)*COS($E39)+SIN($E39)*COS(BF$12))/SIN($E39)*BF$9)</f>
        <v>16.8436911420928</v>
      </c>
      <c r="ES39" s="0" t="n">
        <f aca="false">IF(BG$9=0,0,(SIN(BG$12)*COS($E39)+SIN($E39)*COS(BG$12))/SIN($E39)*BG$9)</f>
        <v>17.0934966660938</v>
      </c>
      <c r="ET39" s="0" t="n">
        <f aca="false">IF(BH$9=0,0,(SIN(BH$12)*COS($E39)+SIN($E39)*COS(BH$12))/SIN($E39)*BH$9)</f>
        <v>17.339296921542</v>
      </c>
      <c r="EU39" s="0" t="n">
        <f aca="false">IF(BI$9=0,0,(SIN(BI$12)*COS($E39)+SIN($E39)*COS(BI$12))/SIN($E39)*BI$9)</f>
        <v>17.5808979232739</v>
      </c>
      <c r="EV39" s="0" t="n">
        <f aca="false">IF(BJ$9=0,0,(SIN(BJ$12)*COS($E39)+SIN($E39)*COS(BJ$12))/SIN($E39)*BJ$9)</f>
        <v>17.8181066355299</v>
      </c>
      <c r="EW39" s="0" t="n">
        <f aca="false">IF(BK$9=0,0,(SIN(BK$12)*COS($E39)+SIN($E39)*COS(BK$12))/SIN($E39)*BK$9)</f>
        <v>18.0507310671389</v>
      </c>
      <c r="EX39" s="0" t="n">
        <f aca="false">IF(BL$9=0,0,(SIN(BL$12)*COS($E39)+SIN($E39)*COS(BL$12))/SIN($E39)*BL$9)</f>
        <v>18.2785803664723</v>
      </c>
      <c r="EY39" s="0" t="n">
        <f aca="false">IF(BM$9=0,0,(SIN(BM$12)*COS($E39)+SIN($E39)*COS(BM$12))/SIN($E39)*BM$9)</f>
        <v>18.5014649161304</v>
      </c>
      <c r="EZ39" s="0" t="n">
        <f aca="false">IF(BN$9=0,0,(SIN(BN$12)*COS($E39)+SIN($E39)*COS(BN$12))/SIN($E39)*BN$9)</f>
        <v>18.7191964273193</v>
      </c>
      <c r="FA39" s="0" t="n">
        <f aca="false">IF(BO$9=0,0,(SIN(BO$12)*COS($E39)+SIN($E39)*COS(BO$12))/SIN($E39)*BO$9)</f>
        <v>18.9315880338796</v>
      </c>
      <c r="FB39" s="0" t="n">
        <f aca="false">IF(BP$9=0,0,(SIN(BP$12)*COS($E39)+SIN($E39)*COS(BP$12))/SIN($E39)*BP$9)</f>
        <v>20.1555013635348</v>
      </c>
      <c r="FC39" s="0" t="n">
        <f aca="false">IF(BQ$9=0,0,(SIN(BQ$12)*COS($E39)+SIN($E39)*COS(BQ$12))/SIN($E39)*BQ$9)</f>
        <v>21.3740155478296</v>
      </c>
      <c r="FD39" s="0" t="n">
        <f aca="false">IF(BR$9=0,0,(SIN(BR$12)*COS($E39)+SIN($E39)*COS(BR$12))/SIN($E39)*BR$9)</f>
        <v>22.5860189999338</v>
      </c>
      <c r="FE39" s="0" t="n">
        <f aca="false">IF(BS$9=0,0,(SIN(BS$12)*COS($E39)+SIN($E39)*COS(BS$12))/SIN($E39)*BS$9)</f>
        <v>23.7904021162493</v>
      </c>
      <c r="FF39" s="0" t="n">
        <f aca="false">IF(BT$9=0,0,(SIN(BT$12)*COS($E39)+SIN($E39)*COS(BT$12))/SIN($E39)*BT$9)</f>
        <v>24.9860578399436</v>
      </c>
      <c r="FG39" s="0" t="n">
        <f aca="false">IF(BU$9=0,0,(SIN(BU$12)*COS($E39)+SIN($E39)*COS(BU$12))/SIN($E39)*BU$9)</f>
        <v>26.1200253861075</v>
      </c>
      <c r="FH39" s="0" t="n">
        <f aca="false">IF(BV$9=0,0,(SIN(BV$12)*COS($E39)+SIN($E39)*COS(BV$12))/SIN($E39)*BV$9)</f>
        <v>27.2432036833014</v>
      </c>
      <c r="FI39" s="0" t="n">
        <f aca="false">IF(BW$9=0,0,(SIN(BW$12)*COS($E39)+SIN($E39)*COS(BW$12))/SIN($E39)*BW$9)</f>
        <v>28.3545440097839</v>
      </c>
      <c r="FJ39" s="0" t="n">
        <f aca="false">IF(BX$9=0,0,(SIN(BX$12)*COS($E39)+SIN($E39)*COS(BX$12))/SIN($E39)*BX$9)</f>
        <v>29.4530023279181</v>
      </c>
      <c r="FK39" s="0" t="n">
        <f aca="false">IF(BY$9=0,0,(SIN(BY$12)*COS($E39)+SIN($E39)*COS(BY$12))/SIN($E39)*BY$9)</f>
        <v>30.537539817101</v>
      </c>
      <c r="FL39" s="0" t="n">
        <f aca="false">IF(BZ$9=0,0,(SIN(BZ$12)*COS($E39)+SIN($E39)*COS(BZ$12))/SIN($E39)*BZ$9)</f>
        <v>30.6755441146477</v>
      </c>
      <c r="FM39" s="0" t="n">
        <f aca="false">IF(CA$9=0,0,(SIN(CA$12)*COS($E39)+SIN($E39)*COS(CA$12))/SIN($E39)*CA$9)</f>
        <v>30.8030016064127</v>
      </c>
      <c r="FN39" s="0" t="n">
        <f aca="false">IF(CB$9=0,0,(SIN(CB$12)*COS($E39)+SIN($E39)*COS(CB$12))/SIN($E39)*CB$9)</f>
        <v>30.919741120915</v>
      </c>
      <c r="FO39" s="0" t="n">
        <f aca="false">IF(CC$9=0,0,(SIN(CC$12)*COS($E39)+SIN($E39)*COS(CC$12))/SIN($E39)*CC$9)</f>
        <v>31.0255951581531</v>
      </c>
      <c r="FP39" s="0" t="n">
        <f aca="false">IF(CD$9=0,0,(SIN(CD$12)*COS($E39)+SIN($E39)*COS(CD$12))/SIN($E39)*CD$9)</f>
        <v>31.1203999808175</v>
      </c>
      <c r="FQ39" s="0" t="n">
        <f aca="false">IF(CE$9=0,0,(SIN(CE$12)*COS($E39)+SIN($E39)*COS(CE$12))/SIN($E39)*CE$9)</f>
        <v>31.1826231044227</v>
      </c>
      <c r="FR39" s="0" t="n">
        <f aca="false">IF(CF$9=0,0,(SIN(CF$12)*COS($E39)+SIN($E39)*COS(CF$12))/SIN($E39)*CF$9)</f>
        <v>31.2336736959439</v>
      </c>
      <c r="FS39" s="0" t="n">
        <f aca="false">IF(CG$9=0,0,(SIN(CG$12)*COS($E39)+SIN($E39)*COS(CG$12))/SIN($E39)*CG$9)</f>
        <v>31.2734192833423</v>
      </c>
      <c r="FT39" s="0" t="n">
        <f aca="false">IF(CH$9=0,0,(SIN(CH$12)*COS($E39)+SIN($E39)*COS(CH$12))/SIN($E39)*CH$9)</f>
        <v>31.3017313837258</v>
      </c>
      <c r="FU39" s="0" t="n">
        <f aca="false">IF(CI$9=0,0,(SIN(CI$12)*COS($E39)+SIN($E39)*COS(CI$12))/SIN($E39)*CI$9)</f>
        <v>31.3184855779351</v>
      </c>
      <c r="FV39" s="0" t="n">
        <f aca="false">IF(CJ$9=0,0,(SIN(CJ$12)*COS($E39)+SIN($E39)*COS(CJ$12))/SIN($E39)*CJ$9)</f>
        <v>31.2402542390785</v>
      </c>
      <c r="FW39" s="0" t="n">
        <f aca="false">IF(CK$9=0,0,(SIN(CK$12)*COS($E39)+SIN($E39)*COS(CK$12))/SIN($E39)*CK$9)</f>
        <v>31.1512552596175</v>
      </c>
      <c r="FX39" s="0" t="n">
        <f aca="false">IF(CL$9=0,0,(SIN(CL$12)*COS($E39)+SIN($E39)*COS(CL$12))/SIN($E39)*CL$9)</f>
        <v>31.051452504392</v>
      </c>
      <c r="FY39" s="0" t="n">
        <f aca="false">IF(CM$9=0,0,(SIN(CM$12)*COS($E39)+SIN($E39)*COS(CM$12))/SIN($E39)*CM$9)</f>
        <v>30.9408135296784</v>
      </c>
      <c r="FZ39" s="0" t="n">
        <f aca="false">IF(CN$9=0,0,(SIN(CN$12)*COS($E39)+SIN($E39)*COS(CN$12))/SIN($E39)*CN$9)</f>
        <v>30.8193096122146</v>
      </c>
      <c r="GA39" s="0" t="n">
        <f aca="false">IF(CO$9=0,0,(SIN(CO$12)*COS($E39)+SIN($E39)*COS(CO$12))/SIN($E39)*CO$9)</f>
        <v>30.525935235184</v>
      </c>
      <c r="GB39" s="0" t="n">
        <f aca="false">IF(CP$9=0,0,(SIN(CP$12)*COS($E39)+SIN($E39)*COS(CP$12))/SIN($E39)*CP$9)</f>
        <v>30.2242005143431</v>
      </c>
      <c r="GC39" s="0" t="n">
        <f aca="false">IF(CQ$9=0,0,(SIN(CQ$12)*COS($E39)+SIN($E39)*COS(CQ$12))/SIN($E39)*CQ$9)</f>
        <v>29.9142339924992</v>
      </c>
    </row>
    <row r="40" customFormat="false" ht="12.8" hidden="true" customHeight="false" outlineLevel="0" collapsed="false">
      <c r="A40" s="0" t="n">
        <f aca="false">MAX($F40:$CQ40)</f>
        <v>0</v>
      </c>
      <c r="B40" s="91" t="n">
        <f aca="false">IF(ISNA(INDEX(vmg!$B$6:$B$151,MATCH($C40,vmg!$F$6:$F$151,0))),IF(ISNA(INDEX(vmg!$B$6:$B$151,MATCH($C40,vmg!$D$6:$D$151,0))),0,INDEX(vmg!$B$6:$B$151,MATCH($C40,vmg!$D$6:$D$151,0))),INDEX(vmg!$B$6:$B$151,MATCH($C40,vmg!$F$6:$F$151,0)))</f>
        <v>0</v>
      </c>
      <c r="C40" s="2" t="n">
        <f aca="false">MOD(Best +D40,360)</f>
        <v>42</v>
      </c>
      <c r="D40" s="2" t="n">
        <f aca="false">D39+1</f>
        <v>28</v>
      </c>
      <c r="E40" s="1" t="n">
        <f aca="false">D40*PI()/180</f>
        <v>0.488692190558412</v>
      </c>
      <c r="F40" s="13" t="n">
        <f aca="false">IF(OR(F130=0,CR40=0),0,F130*CR40/(F130+CR40))</f>
        <v>0</v>
      </c>
      <c r="G40" s="13" t="n">
        <f aca="false">IF(OR(G130=0,CS40=0),0,G130*CS40/(G130+CS40))</f>
        <v>0</v>
      </c>
      <c r="H40" s="13" t="n">
        <f aca="false">IF(OR(H130=0,CT40=0),0,H130*CT40/(H130+CT40))</f>
        <v>0</v>
      </c>
      <c r="I40" s="13" t="n">
        <f aca="false">IF(OR(I130=0,CU40=0),0,I130*CU40/(I130+CU40))</f>
        <v>0</v>
      </c>
      <c r="J40" s="13" t="n">
        <f aca="false">IF(OR(J130=0,CV40=0),0,J130*CV40/(J130+CV40))</f>
        <v>0</v>
      </c>
      <c r="K40" s="13" t="n">
        <f aca="false">IF(OR(K130=0,CW40=0),0,K130*CW40/(K130+CW40))</f>
        <v>0</v>
      </c>
      <c r="L40" s="13" t="n">
        <f aca="false">IF(OR(L130=0,CX40=0),0,L130*CX40/(L130+CX40))</f>
        <v>0</v>
      </c>
      <c r="M40" s="13" t="n">
        <f aca="false">IF(OR(M130=0,CY40=0),0,M130*CY40/(M130+CY40))</f>
        <v>0</v>
      </c>
      <c r="N40" s="13" t="n">
        <f aca="false">IF(OR(N130=0,CZ40=0),0,N130*CZ40/(N130+CZ40))</f>
        <v>0</v>
      </c>
      <c r="O40" s="13" t="n">
        <f aca="false">IF(OR(O130=0,DA40=0),0,O130*DA40/(O130+DA40))</f>
        <v>0</v>
      </c>
      <c r="P40" s="13" t="n">
        <f aca="false">IF(OR(P130=0,DB40=0),0,P130*DB40/(P130+DB40))</f>
        <v>0</v>
      </c>
      <c r="Q40" s="13" t="n">
        <f aca="false">IF(OR(Q130=0,DC40=0),0,Q130*DC40/(Q130+DC40))</f>
        <v>0</v>
      </c>
      <c r="R40" s="13" t="n">
        <f aca="false">IF(OR(R130=0,DD40=0),0,R130*DD40/(R130+DD40))</f>
        <v>0</v>
      </c>
      <c r="S40" s="13" t="n">
        <f aca="false">IF(OR(S130=0,DE40=0),0,S130*DE40/(S130+DE40))</f>
        <v>0</v>
      </c>
      <c r="T40" s="13" t="n">
        <f aca="false">IF(OR(T130=0,DF40=0),0,T130*DF40/(T130+DF40))</f>
        <v>0</v>
      </c>
      <c r="U40" s="13" t="n">
        <f aca="false">IF(OR(U130=0,DG40=0),0,U130*DG40/(U130+DG40))</f>
        <v>0</v>
      </c>
      <c r="V40" s="13" t="n">
        <f aca="false">IF(OR(V130=0,DH40=0),0,V130*DH40/(V130+DH40))</f>
        <v>0</v>
      </c>
      <c r="W40" s="13" t="n">
        <f aca="false">IF(OR(W130=0,DI40=0),0,W130*DI40/(W130+DI40))</f>
        <v>0</v>
      </c>
      <c r="X40" s="13" t="n">
        <f aca="false">IF(OR(X130=0,DJ40=0),0,X130*DJ40/(X130+DJ40))</f>
        <v>0</v>
      </c>
      <c r="Y40" s="13" t="n">
        <f aca="false">IF(OR(Y130=0,DK40=0),0,Y130*DK40/(Y130+DK40))</f>
        <v>0</v>
      </c>
      <c r="Z40" s="13" t="n">
        <f aca="false">IF(OR(Z130=0,DL40=0),0,Z130*DL40/(Z130+DL40))</f>
        <v>0</v>
      </c>
      <c r="AA40" s="13" t="n">
        <f aca="false">IF(OR(AA130=0,DM40=0),0,AA130*DM40/(AA130+DM40))</f>
        <v>0</v>
      </c>
      <c r="AB40" s="13" t="n">
        <f aca="false">IF(OR(AB130=0,DN40=0),0,AB130*DN40/(AB130+DN40))</f>
        <v>0</v>
      </c>
      <c r="AC40" s="13" t="n">
        <f aca="false">IF(OR(AC130=0,DO40=0),0,AC130*DO40/(AC130+DO40))</f>
        <v>0</v>
      </c>
      <c r="AD40" s="13" t="n">
        <f aca="false">IF(OR(AD130=0,DP40=0),0,AD130*DP40/(AD130+DP40))</f>
        <v>0</v>
      </c>
      <c r="AE40" s="13" t="n">
        <f aca="false">IF(OR(AE130=0,DQ40=0),0,AE130*DQ40/(AE130+DQ40))</f>
        <v>0</v>
      </c>
      <c r="AF40" s="13" t="n">
        <f aca="false">IF(OR(AF130=0,DR40=0),0,AF130*DR40/(AF130+DR40))</f>
        <v>0</v>
      </c>
      <c r="AG40" s="13" t="n">
        <f aca="false">IF(OR(AG130=0,DS40=0),0,AG130*DS40/(AG130+DS40))</f>
        <v>0</v>
      </c>
      <c r="AH40" s="13" t="n">
        <f aca="false">IF(OR(AH130=0,DT40=0),0,AH130*DT40/(AH130+DT40))</f>
        <v>0</v>
      </c>
      <c r="AI40" s="13" t="n">
        <f aca="false">IF(OR(AI130=0,DU40=0),0,AI130*DU40/(AI130+DU40))</f>
        <v>0</v>
      </c>
      <c r="AJ40" s="13" t="n">
        <f aca="false">IF(OR(AJ130=0,DV40=0),0,AJ130*DV40/(AJ130+DV40))</f>
        <v>0</v>
      </c>
      <c r="AK40" s="13" t="n">
        <f aca="false">IF(OR(AK130=0,DW40=0),0,AK130*DW40/(AK130+DW40))</f>
        <v>0</v>
      </c>
      <c r="AL40" s="13" t="n">
        <f aca="false">IF(OR(AL130=0,DX40=0),0,AL130*DX40/(AL130+DX40))</f>
        <v>0</v>
      </c>
      <c r="AM40" s="13" t="n">
        <f aca="false">IF(OR(AM130=0,DY40=0),0,AM130*DY40/(AM130+DY40))</f>
        <v>0</v>
      </c>
      <c r="AN40" s="13" t="n">
        <f aca="false">IF(OR(AN130=0,DZ40=0),0,AN130*DZ40/(AN130+DZ40))</f>
        <v>0</v>
      </c>
      <c r="AO40" s="13" t="n">
        <f aca="false">IF(OR(AO130=0,EA40=0),0,AO130*EA40/(AO130+EA40))</f>
        <v>0</v>
      </c>
      <c r="AP40" s="13" t="n">
        <f aca="false">IF(OR(AP130=0,EB40=0),0,AP130*EB40/(AP130+EB40))</f>
        <v>0</v>
      </c>
      <c r="AQ40" s="13" t="n">
        <f aca="false">IF(OR(AQ130=0,EC40=0),0,AQ130*EC40/(AQ130+EC40))</f>
        <v>0</v>
      </c>
      <c r="AR40" s="13" t="n">
        <f aca="false">IF(OR(AR130=0,ED40=0),0,AR130*ED40/(AR130+ED40))</f>
        <v>0</v>
      </c>
      <c r="AS40" s="13" t="n">
        <f aca="false">IF(OR(AS130=0,EE40=0),0,AS130*EE40/(AS130+EE40))</f>
        <v>0</v>
      </c>
      <c r="AT40" s="13" t="n">
        <f aca="false">IF(OR(AT130=0,EF40=0),0,AT130*EF40/(AT130+EF40))</f>
        <v>0</v>
      </c>
      <c r="AU40" s="13" t="n">
        <f aca="false">IF(OR(AU130=0,EG40=0),0,AU130*EG40/(AU130+EG40))</f>
        <v>0</v>
      </c>
      <c r="AV40" s="13" t="n">
        <f aca="false">IF(OR(AV130=0,EH40=0),0,AV130*EH40/(AV130+EH40))</f>
        <v>0</v>
      </c>
      <c r="AW40" s="13" t="n">
        <f aca="false">IF(OR(AW130=0,EI40=0),0,AW130*EI40/(AW130+EI40))</f>
        <v>0</v>
      </c>
      <c r="AX40" s="13" t="n">
        <f aca="false">IF(OR(AX130=0,EJ40=0),0,AX130*EJ40/(AX130+EJ40))</f>
        <v>0</v>
      </c>
      <c r="AY40" s="13" t="n">
        <f aca="false">IF(OR(AY130=0,EK40=0),0,AY130*EK40/(AY130+EK40))</f>
        <v>0</v>
      </c>
      <c r="AZ40" s="13" t="n">
        <f aca="false">IF(OR(AZ130=0,EL40=0),0,AZ130*EL40/(AZ130+EL40))</f>
        <v>0</v>
      </c>
      <c r="BA40" s="13" t="n">
        <f aca="false">IF(OR(BA130=0,EM40=0),0,BA130*EM40/(BA130+EM40))</f>
        <v>0</v>
      </c>
      <c r="BB40" s="13" t="n">
        <f aca="false">IF(OR(BB130=0,EN40=0),0,BB130*EN40/(BB130+EN40))</f>
        <v>0</v>
      </c>
      <c r="BC40" s="13" t="n">
        <f aca="false">IF(OR(BC130=0,EO40=0),0,BC130*EO40/(BC130+EO40))</f>
        <v>0</v>
      </c>
      <c r="BD40" s="13" t="n">
        <f aca="false">IF(OR(BD130=0,EP40=0),0,BD130*EP40/(BD130+EP40))</f>
        <v>0</v>
      </c>
      <c r="BE40" s="13" t="n">
        <f aca="false">IF(OR(BE130=0,EQ40=0),0,BE130*EQ40/(BE130+EQ40))</f>
        <v>0</v>
      </c>
      <c r="BF40" s="13" t="n">
        <f aca="false">IF(OR(BF130=0,ER40=0),0,BF130*ER40/(BF130+ER40))</f>
        <v>0</v>
      </c>
      <c r="BG40" s="13" t="n">
        <f aca="false">IF(OR(BG130=0,ES40=0),0,BG130*ES40/(BG130+ES40))</f>
        <v>0</v>
      </c>
      <c r="BH40" s="13" t="n">
        <f aca="false">IF(OR(BH130=0,ET40=0),0,BH130*ET40/(BH130+ET40))</f>
        <v>0</v>
      </c>
      <c r="BI40" s="13" t="n">
        <f aca="false">IF(OR(BI130=0,EU40=0),0,BI130*EU40/(BI130+EU40))</f>
        <v>0</v>
      </c>
      <c r="BJ40" s="13" t="n">
        <f aca="false">IF(OR(BJ130=0,EV40=0),0,BJ130*EV40/(BJ130+EV40))</f>
        <v>0</v>
      </c>
      <c r="BK40" s="13" t="n">
        <f aca="false">IF(OR(BK130=0,EW40=0),0,BK130*EW40/(BK130+EW40))</f>
        <v>0</v>
      </c>
      <c r="BL40" s="13" t="n">
        <f aca="false">IF(OR(BL130=0,EX40=0),0,BL130*EX40/(BL130+EX40))</f>
        <v>0</v>
      </c>
      <c r="BM40" s="13" t="n">
        <f aca="false">IF(OR(BM130=0,EY40=0),0,BM130*EY40/(BM130+EY40))</f>
        <v>0</v>
      </c>
      <c r="BN40" s="13" t="n">
        <f aca="false">IF(OR(BN130=0,EZ40=0),0,BN130*EZ40/(BN130+EZ40))</f>
        <v>0</v>
      </c>
      <c r="BO40" s="13" t="n">
        <f aca="false">IF(OR(BO130=0,FA40=0),0,BO130*FA40/(BO130+FA40))</f>
        <v>0</v>
      </c>
      <c r="BP40" s="13" t="n">
        <f aca="false">IF(OR(BP130=0,FB40=0),0,BP130*FB40/(BP130+FB40))</f>
        <v>0</v>
      </c>
      <c r="BQ40" s="13" t="n">
        <f aca="false">IF(OR(BQ130=0,FC40=0),0,BQ130*FC40/(BQ130+FC40))</f>
        <v>0</v>
      </c>
      <c r="BR40" s="13" t="n">
        <f aca="false">IF(OR(BR130=0,FD40=0),0,BR130*FD40/(BR130+FD40))</f>
        <v>0</v>
      </c>
      <c r="BS40" s="13" t="n">
        <f aca="false">IF(OR(BS130=0,FE40=0),0,BS130*FE40/(BS130+FE40))</f>
        <v>0</v>
      </c>
      <c r="BT40" s="13" t="n">
        <f aca="false">IF(OR(BT130=0,FF40=0),0,BT130*FF40/(BT130+FF40))</f>
        <v>0</v>
      </c>
      <c r="BU40" s="13" t="n">
        <f aca="false">IF(OR(BU130=0,FG40=0),0,BU130*FG40/(BU130+FG40))</f>
        <v>0</v>
      </c>
      <c r="BV40" s="13" t="n">
        <f aca="false">IF(OR(BV130=0,FH40=0),0,BV130*FH40/(BV130+FH40))</f>
        <v>0</v>
      </c>
      <c r="BW40" s="13" t="n">
        <f aca="false">IF(OR(BW130=0,FI40=0),0,BW130*FI40/(BW130+FI40))</f>
        <v>0</v>
      </c>
      <c r="BX40" s="13" t="n">
        <f aca="false">IF(OR(BX130=0,FJ40=0),0,BX130*FJ40/(BX130+FJ40))</f>
        <v>0</v>
      </c>
      <c r="BY40" s="13" t="n">
        <f aca="false">IF(OR(BY130=0,FK40=0),0,BY130*FK40/(BY130+FK40))</f>
        <v>0</v>
      </c>
      <c r="BZ40" s="13" t="n">
        <f aca="false">IF(OR(BZ130=0,FL40=0),0,BZ130*FL40/(BZ130+FL40))</f>
        <v>0</v>
      </c>
      <c r="CA40" s="13" t="n">
        <f aca="false">IF(OR(CA130=0,FM40=0),0,CA130*FM40/(CA130+FM40))</f>
        <v>0</v>
      </c>
      <c r="CB40" s="13" t="n">
        <f aca="false">IF(OR(CB130=0,FN40=0),0,CB130*FN40/(CB130+FN40))</f>
        <v>0</v>
      </c>
      <c r="CC40" s="13" t="n">
        <f aca="false">IF(OR(CC130=0,FO40=0),0,CC130*FO40/(CC130+FO40))</f>
        <v>0</v>
      </c>
      <c r="CD40" s="13" t="n">
        <f aca="false">IF(OR(CD130=0,FP40=0),0,CD130*FP40/(CD130+FP40))</f>
        <v>0</v>
      </c>
      <c r="CE40" s="13" t="n">
        <f aca="false">IF(OR(CE130=0,FQ40=0),0,CE130*FQ40/(CE130+FQ40))</f>
        <v>0</v>
      </c>
      <c r="CF40" s="13" t="n">
        <f aca="false">IF(OR(CF130=0,FR40=0),0,CF130*FR40/(CF130+FR40))</f>
        <v>0</v>
      </c>
      <c r="CG40" s="13" t="n">
        <f aca="false">IF(OR(CG130=0,FS40=0),0,CG130*FS40/(CG130+FS40))</f>
        <v>0</v>
      </c>
      <c r="CH40" s="13" t="n">
        <f aca="false">IF(OR(CH130=0,FT40=0),0,CH130*FT40/(CH130+FT40))</f>
        <v>0</v>
      </c>
      <c r="CI40" s="13" t="n">
        <f aca="false">IF(OR(CI130=0,FU40=0),0,CI130*FU40/(CI130+FU40))</f>
        <v>0</v>
      </c>
      <c r="CJ40" s="13" t="n">
        <f aca="false">IF(OR(CJ130=0,FV40=0),0,CJ130*FV40/(CJ130+FV40))</f>
        <v>0</v>
      </c>
      <c r="CK40" s="13" t="n">
        <f aca="false">IF(OR(CK130=0,FW40=0),0,CK130*FW40/(CK130+FW40))</f>
        <v>0</v>
      </c>
      <c r="CL40" s="13" t="n">
        <f aca="false">IF(OR(CL130=0,FX40=0),0,CL130*FX40/(CL130+FX40))</f>
        <v>0</v>
      </c>
      <c r="CM40" s="13" t="n">
        <f aca="false">IF(OR(CM130=0,FY40=0),0,CM130*FY40/(CM130+FY40))</f>
        <v>0</v>
      </c>
      <c r="CN40" s="13" t="n">
        <f aca="false">IF(OR(CN130=0,FZ40=0),0,CN130*FZ40/(CN130+FZ40))</f>
        <v>0</v>
      </c>
      <c r="CO40" s="13" t="n">
        <f aca="false">IF(OR(CO130=0,GA40=0),0,CO130*GA40/(CO130+GA40))</f>
        <v>0</v>
      </c>
      <c r="CP40" s="13" t="n">
        <f aca="false">IF(OR(CP130=0,GB40=0),0,CP130*GB40/(CP130+GB40))</f>
        <v>0</v>
      </c>
      <c r="CQ40" s="13" t="n">
        <f aca="false">IF(OR(CQ130=0,GC40=0),0,CQ130*GC40/(CQ130+GC40))</f>
        <v>0</v>
      </c>
      <c r="CR40" s="0" t="n">
        <f aca="false">IF(F$9=0,0,(SIN(F$12)*COS($E40)+SIN($E40)*COS(F$12))/SIN($E40)*F$9)</f>
        <v>0</v>
      </c>
      <c r="CS40" s="0" t="n">
        <f aca="false">IF(G$9=0,0,(SIN(G$12)*COS($E40)+SIN($E40)*COS(G$12))/SIN($E40)*G$9)</f>
        <v>0</v>
      </c>
      <c r="CT40" s="0" t="n">
        <f aca="false">IF(H$9=0,0,(SIN(H$12)*COS($E40)+SIN($E40)*COS(H$12))/SIN($E40)*H$9)</f>
        <v>0</v>
      </c>
      <c r="CU40" s="0" t="n">
        <f aca="false">IF(I$9=0,0,(SIN(I$12)*COS($E40)+SIN($E40)*COS(I$12))/SIN($E40)*I$9)</f>
        <v>0</v>
      </c>
      <c r="CV40" s="0" t="n">
        <f aca="false">IF(J$9=0,0,(SIN(J$12)*COS($E40)+SIN($E40)*COS(J$12))/SIN($E40)*J$9)</f>
        <v>0</v>
      </c>
      <c r="CW40" s="0" t="n">
        <f aca="false">IF(K$9=0,0,(SIN(K$12)*COS($E40)+SIN($E40)*COS(K$12))/SIN($E40)*K$9)</f>
        <v>0</v>
      </c>
      <c r="CX40" s="0" t="n">
        <f aca="false">IF(L$9=0,0,(SIN(L$12)*COS($E40)+SIN($E40)*COS(L$12))/SIN($E40)*L$9)</f>
        <v>0</v>
      </c>
      <c r="CY40" s="0" t="n">
        <f aca="false">IF(M$9=0,0,(SIN(M$12)*COS($E40)+SIN($E40)*COS(M$12))/SIN($E40)*M$9)</f>
        <v>0</v>
      </c>
      <c r="CZ40" s="0" t="n">
        <f aca="false">IF(N$9=0,0,(SIN(N$12)*COS($E40)+SIN($E40)*COS(N$12))/SIN($E40)*N$9)</f>
        <v>0</v>
      </c>
      <c r="DA40" s="0" t="n">
        <f aca="false">IF(O$9=0,0,(SIN(O$12)*COS($E40)+SIN($E40)*COS(O$12))/SIN($E40)*O$9)</f>
        <v>0</v>
      </c>
      <c r="DB40" s="0" t="n">
        <f aca="false">IF(P$9=0,0,(SIN(P$12)*COS($E40)+SIN($E40)*COS(P$12))/SIN($E40)*P$9)</f>
        <v>0</v>
      </c>
      <c r="DC40" s="0" t="n">
        <f aca="false">IF(Q$9=0,0,(SIN(Q$12)*COS($E40)+SIN($E40)*COS(Q$12))/SIN($E40)*Q$9)</f>
        <v>0</v>
      </c>
      <c r="DD40" s="0" t="n">
        <f aca="false">IF(R$9=0,0,(SIN(R$12)*COS($E40)+SIN($E40)*COS(R$12))/SIN($E40)*R$9)</f>
        <v>0</v>
      </c>
      <c r="DE40" s="0" t="n">
        <f aca="false">IF(S$9=0,0,(SIN(S$12)*COS($E40)+SIN($E40)*COS(S$12))/SIN($E40)*S$9)</f>
        <v>0</v>
      </c>
      <c r="DF40" s="0" t="n">
        <f aca="false">IF(T$9=0,0,(SIN(T$12)*COS($E40)+SIN($E40)*COS(T$12))/SIN($E40)*T$9)</f>
        <v>0</v>
      </c>
      <c r="DG40" s="0" t="n">
        <f aca="false">IF(U$9=0,0,(SIN(U$12)*COS($E40)+SIN($E40)*COS(U$12))/SIN($E40)*U$9)</f>
        <v>0</v>
      </c>
      <c r="DH40" s="0" t="n">
        <f aca="false">IF(V$9=0,0,(SIN(V$12)*COS($E40)+SIN($E40)*COS(V$12))/SIN($E40)*V$9)</f>
        <v>0</v>
      </c>
      <c r="DI40" s="0" t="n">
        <f aca="false">IF(W$9=0,0,(SIN(W$12)*COS($E40)+SIN($E40)*COS(W$12))/SIN($E40)*W$9)</f>
        <v>0</v>
      </c>
      <c r="DJ40" s="0" t="n">
        <f aca="false">IF(X$9=0,0,(SIN(X$12)*COS($E40)+SIN($E40)*COS(X$12))/SIN($E40)*X$9)</f>
        <v>0</v>
      </c>
      <c r="DK40" s="0" t="n">
        <f aca="false">IF(Y$9=0,0,(SIN(Y$12)*COS($E40)+SIN($E40)*COS(Y$12))/SIN($E40)*Y$9)</f>
        <v>0</v>
      </c>
      <c r="DL40" s="0" t="n">
        <f aca="false">IF(Z$9=0,0,(SIN(Z$12)*COS($E40)+SIN($E40)*COS(Z$12))/SIN($E40)*Z$9)</f>
        <v>0</v>
      </c>
      <c r="DM40" s="0" t="n">
        <f aca="false">IF(AA$9=0,0,(SIN(AA$12)*COS($E40)+SIN($E40)*COS(AA$12))/SIN($E40)*AA$9)</f>
        <v>0</v>
      </c>
      <c r="DN40" s="0" t="n">
        <f aca="false">IF(AB$9=0,0,(SIN(AB$12)*COS($E40)+SIN($E40)*COS(AB$12))/SIN($E40)*AB$9)</f>
        <v>0</v>
      </c>
      <c r="DO40" s="0" t="n">
        <f aca="false">IF(AC$9=0,0,(SIN(AC$12)*COS($E40)+SIN($E40)*COS(AC$12))/SIN($E40)*AC$9)</f>
        <v>0</v>
      </c>
      <c r="DP40" s="0" t="n">
        <f aca="false">IF(AD$9=0,0,(SIN(AD$12)*COS($E40)+SIN($E40)*COS(AD$12))/SIN($E40)*AD$9)</f>
        <v>0</v>
      </c>
      <c r="DQ40" s="0" t="n">
        <f aca="false">IF(AE$9=0,0,(SIN(AE$12)*COS($E40)+SIN($E40)*COS(AE$12))/SIN($E40)*AE$9)</f>
        <v>0</v>
      </c>
      <c r="DR40" s="0" t="n">
        <f aca="false">IF(AF$9=0,0,(SIN(AF$12)*COS($E40)+SIN($E40)*COS(AF$12))/SIN($E40)*AF$9)</f>
        <v>0</v>
      </c>
      <c r="DS40" s="0" t="n">
        <f aca="false">IF(AG$9=0,0,(SIN(AG$12)*COS($E40)+SIN($E40)*COS(AG$12))/SIN($E40)*AG$9)</f>
        <v>0</v>
      </c>
      <c r="DT40" s="0" t="n">
        <f aca="false">IF(AH$9=0,0,(SIN(AH$12)*COS($E40)+SIN($E40)*COS(AH$12))/SIN($E40)*AH$9)</f>
        <v>0</v>
      </c>
      <c r="DU40" s="0" t="n">
        <f aca="false">IF(AI$9=0,0,(SIN(AI$12)*COS($E40)+SIN($E40)*COS(AI$12))/SIN($E40)*AI$9)</f>
        <v>0</v>
      </c>
      <c r="DV40" s="0" t="n">
        <f aca="false">IF(AJ$9=0,0,(SIN(AJ$12)*COS($E40)+SIN($E40)*COS(AJ$12))/SIN($E40)*AJ$9)</f>
        <v>0</v>
      </c>
      <c r="DW40" s="0" t="n">
        <f aca="false">IF(AK$9=0,0,(SIN(AK$12)*COS($E40)+SIN($E40)*COS(AK$12))/SIN($E40)*AK$9)</f>
        <v>0</v>
      </c>
      <c r="DX40" s="0" t="n">
        <f aca="false">IF(AL$9=0,0,(SIN(AL$12)*COS($E40)+SIN($E40)*COS(AL$12))/SIN($E40)*AL$9)</f>
        <v>0</v>
      </c>
      <c r="DY40" s="0" t="n">
        <f aca="false">IF(AM$9=0,0,(SIN(AM$12)*COS($E40)+SIN($E40)*COS(AM$12))/SIN($E40)*AM$9)</f>
        <v>0</v>
      </c>
      <c r="DZ40" s="0" t="n">
        <f aca="false">IF(AN$9=0,0,(SIN(AN$12)*COS($E40)+SIN($E40)*COS(AN$12))/SIN($E40)*AN$9)</f>
        <v>0</v>
      </c>
      <c r="EA40" s="0" t="n">
        <f aca="false">IF(AO$9=0,0,(SIN(AO$12)*COS($E40)+SIN($E40)*COS(AO$12))/SIN($E40)*AO$9)</f>
        <v>0</v>
      </c>
      <c r="EB40" s="0" t="n">
        <f aca="false">IF(AP$9=0,0,(SIN(AP$12)*COS($E40)+SIN($E40)*COS(AP$12))/SIN($E40)*AP$9)</f>
        <v>7.56985500458882</v>
      </c>
      <c r="EC40" s="0" t="n">
        <f aca="false">IF(AQ$9=0,0,(SIN(AQ$12)*COS($E40)+SIN($E40)*COS(AQ$12))/SIN($E40)*AQ$9)</f>
        <v>8.73196953186656</v>
      </c>
      <c r="ED40" s="0" t="n">
        <f aca="false">IF(AR$9=0,0,(SIN(AR$12)*COS($E40)+SIN($E40)*COS(AR$12))/SIN($E40)*AR$9)</f>
        <v>9.90930922608587</v>
      </c>
      <c r="EE40" s="0" t="n">
        <f aca="false">IF(AS$9=0,0,(SIN(AS$12)*COS($E40)+SIN($E40)*COS(AS$12))/SIN($E40)*AS$9)</f>
        <v>11.1008433554113</v>
      </c>
      <c r="EF40" s="0" t="n">
        <f aca="false">IF(AT$9=0,0,(SIN(AT$12)*COS($E40)+SIN($E40)*COS(AT$12))/SIN($E40)*AT$9)</f>
        <v>12.305531621027</v>
      </c>
      <c r="EG40" s="0" t="n">
        <f aca="false">IF(AU$9=0,0,(SIN(AU$12)*COS($E40)+SIN($E40)*COS(AU$12))/SIN($E40)*AU$9)</f>
        <v>13.5223246803475</v>
      </c>
      <c r="EH40" s="0" t="n">
        <f aca="false">IF(AV$9=0,0,(SIN(AV$12)*COS($E40)+SIN($E40)*COS(AV$12))/SIN($E40)*AV$9)</f>
        <v>13.8110156128452</v>
      </c>
      <c r="EI40" s="0" t="n">
        <f aca="false">IF(AW$9=0,0,(SIN(AW$12)*COS($E40)+SIN($E40)*COS(AW$12))/SIN($E40)*AW$9)</f>
        <v>14.0980424669806</v>
      </c>
      <c r="EJ40" s="0" t="n">
        <f aca="false">IF(AX$9=0,0,(SIN(AX$12)*COS($E40)+SIN($E40)*COS(AX$12))/SIN($E40)*AX$9)</f>
        <v>14.3831954924502</v>
      </c>
      <c r="EK40" s="0" t="n">
        <f aca="false">IF(AY$9=0,0,(SIN(AY$12)*COS($E40)+SIN($E40)*COS(AY$12))/SIN($E40)*AY$9)</f>
        <v>14.6662647724076</v>
      </c>
      <c r="EL40" s="0" t="n">
        <f aca="false">IF(AZ$9=0,0,(SIN(AZ$12)*COS($E40)+SIN($E40)*COS(AZ$12))/SIN($E40)*AZ$9)</f>
        <v>14.9470403248898</v>
      </c>
      <c r="EM40" s="0" t="n">
        <f aca="false">IF(BA$9=0,0,(SIN(BA$12)*COS($E40)+SIN($E40)*COS(BA$12))/SIN($E40)*BA$9)</f>
        <v>15.1693488947529</v>
      </c>
      <c r="EN40" s="0" t="n">
        <f aca="false">IF(BB$9=0,0,(SIN(BB$12)*COS($E40)+SIN($E40)*COS(BB$12))/SIN($E40)*BB$9)</f>
        <v>15.3884376226966</v>
      </c>
      <c r="EO40" s="0" t="n">
        <f aca="false">IF(BC$9=0,0,(SIN(BC$12)*COS($E40)+SIN($E40)*COS(BC$12))/SIN($E40)*BC$9)</f>
        <v>15.6074690524475</v>
      </c>
      <c r="EP40" s="0" t="n">
        <f aca="false">IF(BD$9=0,0,(SIN(BD$12)*COS($E40)+SIN($E40)*COS(BD$12))/SIN($E40)*BD$9)</f>
        <v>15.8554933496133</v>
      </c>
      <c r="EQ40" s="0" t="n">
        <f aca="false">IF(BE$9=0,0,(SIN(BE$12)*COS($E40)+SIN($E40)*COS(BE$12))/SIN($E40)*BE$9)</f>
        <v>16.1000791351322</v>
      </c>
      <c r="ER40" s="0" t="n">
        <f aca="false">IF(BF$9=0,0,(SIN(BF$12)*COS($E40)+SIN($E40)*COS(BF$12))/SIN($E40)*BF$9)</f>
        <v>16.3410374644222</v>
      </c>
      <c r="ES40" s="0" t="n">
        <f aca="false">IF(BG$9=0,0,(SIN(BG$12)*COS($E40)+SIN($E40)*COS(BG$12))/SIN($E40)*BG$9)</f>
        <v>16.5781801089393</v>
      </c>
      <c r="ET40" s="0" t="n">
        <f aca="false">IF(BH$9=0,0,(SIN(BH$12)*COS($E40)+SIN($E40)*COS(BH$12))/SIN($E40)*BH$9)</f>
        <v>16.8113196484912</v>
      </c>
      <c r="EU40" s="0" t="n">
        <f aca="false">IF(BI$9=0,0,(SIN(BI$12)*COS($E40)+SIN($E40)*COS(BI$12))/SIN($E40)*BI$9)</f>
        <v>17.0402695634145</v>
      </c>
      <c r="EV40" s="0" t="n">
        <f aca="false">IF(BJ$9=0,0,(SIN(BJ$12)*COS($E40)+SIN($E40)*COS(BJ$12))/SIN($E40)*BJ$9)</f>
        <v>17.2648443265732</v>
      </c>
      <c r="EW40" s="0" t="n">
        <f aca="false">IF(BK$9=0,0,(SIN(BK$12)*COS($E40)+SIN($E40)*COS(BK$12))/SIN($E40)*BK$9)</f>
        <v>17.4848594951419</v>
      </c>
      <c r="EX40" s="0" t="n">
        <f aca="false">IF(BL$9=0,0,(SIN(BL$12)*COS($E40)+SIN($E40)*COS(BL$12))/SIN($E40)*BL$9)</f>
        <v>17.7001318021345</v>
      </c>
      <c r="EY40" s="0" t="n">
        <f aca="false">IF(BM$9=0,0,(SIN(BM$12)*COS($E40)+SIN($E40)*COS(BM$12))/SIN($E40)*BM$9)</f>
        <v>17.9104792476394</v>
      </c>
      <c r="EZ40" s="0" t="n">
        <f aca="false">IF(BN$9=0,0,(SIN(BN$12)*COS($E40)+SIN($E40)*COS(BN$12))/SIN($E40)*BN$9)</f>
        <v>18.1157211897225</v>
      </c>
      <c r="FA40" s="0" t="n">
        <f aca="false">IF(BO$9=0,0,(SIN(BO$12)*COS($E40)+SIN($E40)*COS(BO$12))/SIN($E40)*BO$9)</f>
        <v>18.315678434961</v>
      </c>
      <c r="FB40" s="0" t="n">
        <f aca="false">IF(BP$9=0,0,(SIN(BP$12)*COS($E40)+SIN($E40)*COS(BP$12))/SIN($E40)*BP$9)</f>
        <v>19.4938324819768</v>
      </c>
      <c r="FC40" s="0" t="n">
        <f aca="false">IF(BQ$9=0,0,(SIN(BQ$12)*COS($E40)+SIN($E40)*COS(BQ$12))/SIN($E40)*BQ$9)</f>
        <v>20.6660485187776</v>
      </c>
      <c r="FD40" s="0" t="n">
        <f aca="false">IF(BR$9=0,0,(SIN(BR$12)*COS($E40)+SIN($E40)*COS(BR$12))/SIN($E40)*BR$9)</f>
        <v>21.8312534769777</v>
      </c>
      <c r="FE40" s="0" t="n">
        <f aca="false">IF(BS$9=0,0,(SIN(BS$12)*COS($E40)+SIN($E40)*COS(BS$12))/SIN($E40)*BS$9)</f>
        <v>22.9883766419345</v>
      </c>
      <c r="FF40" s="0" t="n">
        <f aca="false">IF(BT$9=0,0,(SIN(BT$12)*COS($E40)+SIN($E40)*COS(BT$12))/SIN($E40)*BT$9)</f>
        <v>24.1363501969323</v>
      </c>
      <c r="FG40" s="0" t="n">
        <f aca="false">IF(BU$9=0,0,(SIN(BU$12)*COS($E40)+SIN($E40)*COS(BU$12))/SIN($E40)*BU$9)</f>
        <v>25.22403177071</v>
      </c>
      <c r="FH40" s="0" t="n">
        <f aca="false">IF(BV$9=0,0,(SIN(BV$12)*COS($E40)+SIN($E40)*COS(BV$12))/SIN($E40)*BV$9)</f>
        <v>26.3006071475014</v>
      </c>
      <c r="FI40" s="0" t="n">
        <f aca="false">IF(BW$9=0,0,(SIN(BW$12)*COS($E40)+SIN($E40)*COS(BW$12))/SIN($E40)*BW$9)</f>
        <v>27.3650661440461</v>
      </c>
      <c r="FJ40" s="0" t="n">
        <f aca="false">IF(BX$9=0,0,(SIN(BX$12)*COS($E40)+SIN($E40)*COS(BX$12))/SIN($E40)*BX$9)</f>
        <v>28.4164035182615</v>
      </c>
      <c r="FK40" s="0" t="n">
        <f aca="false">IF(BY$9=0,0,(SIN(BY$12)*COS($E40)+SIN($E40)*COS(BY$12))/SIN($E40)*BY$9)</f>
        <v>29.453619482887</v>
      </c>
      <c r="FL40" s="0" t="n">
        <f aca="false">IF(BZ$9=0,0,(SIN(BZ$12)*COS($E40)+SIN($E40)*COS(BZ$12))/SIN($E40)*BZ$9)</f>
        <v>29.5774875800197</v>
      </c>
      <c r="FM40" s="0" t="n">
        <f aca="false">IF(CA$9=0,0,(SIN(CA$12)*COS($E40)+SIN($E40)*COS(CA$12))/SIN($E40)*CA$9)</f>
        <v>29.6910550284256</v>
      </c>
      <c r="FN40" s="0" t="n">
        <f aca="false">IF(CB$9=0,0,(SIN(CB$12)*COS($E40)+SIN($E40)*COS(CB$12))/SIN($E40)*CB$9)</f>
        <v>29.7941596451341</v>
      </c>
      <c r="FO40" s="0" t="n">
        <f aca="false">IF(CC$9=0,0,(SIN(CC$12)*COS($E40)+SIN($E40)*COS(CC$12))/SIN($E40)*CC$9)</f>
        <v>29.8866428663889</v>
      </c>
      <c r="FP40" s="0" t="n">
        <f aca="false">IF(CD$9=0,0,(SIN(CD$12)*COS($E40)+SIN($E40)*COS(CD$12))/SIN($E40)*CD$9)</f>
        <v>29.9683498346809</v>
      </c>
      <c r="FQ40" s="0" t="n">
        <f aca="false">IF(CE$9=0,0,(SIN(CE$12)*COS($E40)+SIN($E40)*COS(CE$12))/SIN($E40)*CE$9)</f>
        <v>30.0185547382873</v>
      </c>
      <c r="FR40" s="0" t="n">
        <f aca="false">IF(CF$9=0,0,(SIN(CF$12)*COS($E40)+SIN($E40)*COS(CF$12))/SIN($E40)*CF$9)</f>
        <v>30.0578838314222</v>
      </c>
      <c r="FS40" s="0" t="n">
        <f aca="false">IF(CG$9=0,0,(SIN(CG$12)*COS($E40)+SIN($E40)*COS(CG$12))/SIN($E40)*CG$9)</f>
        <v>30.0862125956195</v>
      </c>
      <c r="FT40" s="0" t="n">
        <f aca="false">IF(CH$9=0,0,(SIN(CH$12)*COS($E40)+SIN($E40)*COS(CH$12))/SIN($E40)*CH$9)</f>
        <v>30.1034204250438</v>
      </c>
      <c r="FU40" s="0" t="n">
        <f aca="false">IF(CI$9=0,0,(SIN(CI$12)*COS($E40)+SIN($E40)*COS(CI$12))/SIN($E40)*CI$9)</f>
        <v>30.109390697337</v>
      </c>
      <c r="FV40" s="0" t="n">
        <f aca="false">IF(CJ$9=0,0,(SIN(CJ$12)*COS($E40)+SIN($E40)*COS(CJ$12))/SIN($E40)*CJ$9)</f>
        <v>30.0239469844461</v>
      </c>
      <c r="FW40" s="0" t="n">
        <f aca="false">IF(CK$9=0,0,(SIN(CK$12)*COS($E40)+SIN($E40)*COS(CK$12))/SIN($E40)*CK$9)</f>
        <v>29.9280862410633</v>
      </c>
      <c r="FX40" s="0" t="n">
        <f aca="false">IF(CL$9=0,0,(SIN(CL$12)*COS($E40)+SIN($E40)*COS(CL$12))/SIN($E40)*CL$9)</f>
        <v>29.8217768950227</v>
      </c>
      <c r="FY40" s="0" t="n">
        <f aca="false">IF(CM$9=0,0,(SIN(CM$12)*COS($E40)+SIN($E40)*COS(CM$12))/SIN($E40)*CM$9)</f>
        <v>29.7049909627105</v>
      </c>
      <c r="FZ40" s="0" t="n">
        <f aca="false">IF(CN$9=0,0,(SIN(CN$12)*COS($E40)+SIN($E40)*COS(CN$12))/SIN($E40)*CN$9)</f>
        <v>29.5777040759771</v>
      </c>
      <c r="GA40" s="0" t="n">
        <f aca="false">IF(CO$9=0,0,(SIN(CO$12)*COS($E40)+SIN($E40)*COS(CO$12))/SIN($E40)*CO$9)</f>
        <v>29.285456711712</v>
      </c>
      <c r="GB40" s="0" t="n">
        <f aca="false">IF(CP$9=0,0,(SIN(CP$12)*COS($E40)+SIN($E40)*COS(CP$12))/SIN($E40)*CP$9)</f>
        <v>28.9852313529273</v>
      </c>
      <c r="GC40" s="0" t="n">
        <f aca="false">IF(CQ$9=0,0,(SIN(CQ$12)*COS($E40)+SIN($E40)*COS(CQ$12))/SIN($E40)*CQ$9)</f>
        <v>28.6771545875853</v>
      </c>
    </row>
    <row r="41" customFormat="false" ht="12.8" hidden="true" customHeight="false" outlineLevel="0" collapsed="false">
      <c r="A41" s="0" t="n">
        <f aca="false">MAX($F41:$CQ41)</f>
        <v>0</v>
      </c>
      <c r="B41" s="91" t="n">
        <f aca="false">IF(ISNA(INDEX(vmg!$B$6:$B$151,MATCH($C41,vmg!$F$6:$F$151,0))),IF(ISNA(INDEX(vmg!$B$6:$B$151,MATCH($C41,vmg!$D$6:$D$151,0))),0,INDEX(vmg!$B$6:$B$151,MATCH($C41,vmg!$D$6:$D$151,0))),INDEX(vmg!$B$6:$B$151,MATCH($C41,vmg!$F$6:$F$151,0)))</f>
        <v>0</v>
      </c>
      <c r="C41" s="2" t="n">
        <f aca="false">MOD(Best +D41,360)</f>
        <v>43</v>
      </c>
      <c r="D41" s="2" t="n">
        <f aca="false">D40+1</f>
        <v>29</v>
      </c>
      <c r="E41" s="1" t="n">
        <f aca="false">D41*PI()/180</f>
        <v>0.506145483078356</v>
      </c>
      <c r="F41" s="13" t="n">
        <f aca="false">IF(OR(F131=0,CR41=0),0,F131*CR41/(F131+CR41))</f>
        <v>0</v>
      </c>
      <c r="G41" s="13" t="n">
        <f aca="false">IF(OR(G131=0,CS41=0),0,G131*CS41/(G131+CS41))</f>
        <v>0</v>
      </c>
      <c r="H41" s="13" t="n">
        <f aca="false">IF(OR(H131=0,CT41=0),0,H131*CT41/(H131+CT41))</f>
        <v>0</v>
      </c>
      <c r="I41" s="13" t="n">
        <f aca="false">IF(OR(I131=0,CU41=0),0,I131*CU41/(I131+CU41))</f>
        <v>0</v>
      </c>
      <c r="J41" s="13" t="n">
        <f aca="false">IF(OR(J131=0,CV41=0),0,J131*CV41/(J131+CV41))</f>
        <v>0</v>
      </c>
      <c r="K41" s="13" t="n">
        <f aca="false">IF(OR(K131=0,CW41=0),0,K131*CW41/(K131+CW41))</f>
        <v>0</v>
      </c>
      <c r="L41" s="13" t="n">
        <f aca="false">IF(OR(L131=0,CX41=0),0,L131*CX41/(L131+CX41))</f>
        <v>0</v>
      </c>
      <c r="M41" s="13" t="n">
        <f aca="false">IF(OR(M131=0,CY41=0),0,M131*CY41/(M131+CY41))</f>
        <v>0</v>
      </c>
      <c r="N41" s="13" t="n">
        <f aca="false">IF(OR(N131=0,CZ41=0),0,N131*CZ41/(N131+CZ41))</f>
        <v>0</v>
      </c>
      <c r="O41" s="13" t="n">
        <f aca="false">IF(OR(O131=0,DA41=0),0,O131*DA41/(O131+DA41))</f>
        <v>0</v>
      </c>
      <c r="P41" s="13" t="n">
        <f aca="false">IF(OR(P131=0,DB41=0),0,P131*DB41/(P131+DB41))</f>
        <v>0</v>
      </c>
      <c r="Q41" s="13" t="n">
        <f aca="false">IF(OR(Q131=0,DC41=0),0,Q131*DC41/(Q131+DC41))</f>
        <v>0</v>
      </c>
      <c r="R41" s="13" t="n">
        <f aca="false">IF(OR(R131=0,DD41=0),0,R131*DD41/(R131+DD41))</f>
        <v>0</v>
      </c>
      <c r="S41" s="13" t="n">
        <f aca="false">IF(OR(S131=0,DE41=0),0,S131*DE41/(S131+DE41))</f>
        <v>0</v>
      </c>
      <c r="T41" s="13" t="n">
        <f aca="false">IF(OR(T131=0,DF41=0),0,T131*DF41/(T131+DF41))</f>
        <v>0</v>
      </c>
      <c r="U41" s="13" t="n">
        <f aca="false">IF(OR(U131=0,DG41=0),0,U131*DG41/(U131+DG41))</f>
        <v>0</v>
      </c>
      <c r="V41" s="13" t="n">
        <f aca="false">IF(OR(V131=0,DH41=0),0,V131*DH41/(V131+DH41))</f>
        <v>0</v>
      </c>
      <c r="W41" s="13" t="n">
        <f aca="false">IF(OR(W131=0,DI41=0),0,W131*DI41/(W131+DI41))</f>
        <v>0</v>
      </c>
      <c r="X41" s="13" t="n">
        <f aca="false">IF(OR(X131=0,DJ41=0),0,X131*DJ41/(X131+DJ41))</f>
        <v>0</v>
      </c>
      <c r="Y41" s="13" t="n">
        <f aca="false">IF(OR(Y131=0,DK41=0),0,Y131*DK41/(Y131+DK41))</f>
        <v>0</v>
      </c>
      <c r="Z41" s="13" t="n">
        <f aca="false">IF(OR(Z131=0,DL41=0),0,Z131*DL41/(Z131+DL41))</f>
        <v>0</v>
      </c>
      <c r="AA41" s="13" t="n">
        <f aca="false">IF(OR(AA131=0,DM41=0),0,AA131*DM41/(AA131+DM41))</f>
        <v>0</v>
      </c>
      <c r="AB41" s="13" t="n">
        <f aca="false">IF(OR(AB131=0,DN41=0),0,AB131*DN41/(AB131+DN41))</f>
        <v>0</v>
      </c>
      <c r="AC41" s="13" t="n">
        <f aca="false">IF(OR(AC131=0,DO41=0),0,AC131*DO41/(AC131+DO41))</f>
        <v>0</v>
      </c>
      <c r="AD41" s="13" t="n">
        <f aca="false">IF(OR(AD131=0,DP41=0),0,AD131*DP41/(AD131+DP41))</f>
        <v>0</v>
      </c>
      <c r="AE41" s="13" t="n">
        <f aca="false">IF(OR(AE131=0,DQ41=0),0,AE131*DQ41/(AE131+DQ41))</f>
        <v>0</v>
      </c>
      <c r="AF41" s="13" t="n">
        <f aca="false">IF(OR(AF131=0,DR41=0),0,AF131*DR41/(AF131+DR41))</f>
        <v>0</v>
      </c>
      <c r="AG41" s="13" t="n">
        <f aca="false">IF(OR(AG131=0,DS41=0),0,AG131*DS41/(AG131+DS41))</f>
        <v>0</v>
      </c>
      <c r="AH41" s="13" t="n">
        <f aca="false">IF(OR(AH131=0,DT41=0),0,AH131*DT41/(AH131+DT41))</f>
        <v>0</v>
      </c>
      <c r="AI41" s="13" t="n">
        <f aca="false">IF(OR(AI131=0,DU41=0),0,AI131*DU41/(AI131+DU41))</f>
        <v>0</v>
      </c>
      <c r="AJ41" s="13" t="n">
        <f aca="false">IF(OR(AJ131=0,DV41=0),0,AJ131*DV41/(AJ131+DV41))</f>
        <v>0</v>
      </c>
      <c r="AK41" s="13" t="n">
        <f aca="false">IF(OR(AK131=0,DW41=0),0,AK131*DW41/(AK131+DW41))</f>
        <v>0</v>
      </c>
      <c r="AL41" s="13" t="n">
        <f aca="false">IF(OR(AL131=0,DX41=0),0,AL131*DX41/(AL131+DX41))</f>
        <v>0</v>
      </c>
      <c r="AM41" s="13" t="n">
        <f aca="false">IF(OR(AM131=0,DY41=0),0,AM131*DY41/(AM131+DY41))</f>
        <v>0</v>
      </c>
      <c r="AN41" s="13" t="n">
        <f aca="false">IF(OR(AN131=0,DZ41=0),0,AN131*DZ41/(AN131+DZ41))</f>
        <v>0</v>
      </c>
      <c r="AO41" s="13" t="n">
        <f aca="false">IF(OR(AO131=0,EA41=0),0,AO131*EA41/(AO131+EA41))</f>
        <v>0</v>
      </c>
      <c r="AP41" s="13" t="n">
        <f aca="false">IF(OR(AP131=0,EB41=0),0,AP131*EB41/(AP131+EB41))</f>
        <v>0</v>
      </c>
      <c r="AQ41" s="13" t="n">
        <f aca="false">IF(OR(AQ131=0,EC41=0),0,AQ131*EC41/(AQ131+EC41))</f>
        <v>0</v>
      </c>
      <c r="AR41" s="13" t="n">
        <f aca="false">IF(OR(AR131=0,ED41=0),0,AR131*ED41/(AR131+ED41))</f>
        <v>0</v>
      </c>
      <c r="AS41" s="13" t="n">
        <f aca="false">IF(OR(AS131=0,EE41=0),0,AS131*EE41/(AS131+EE41))</f>
        <v>0</v>
      </c>
      <c r="AT41" s="13" t="n">
        <f aca="false">IF(OR(AT131=0,EF41=0),0,AT131*EF41/(AT131+EF41))</f>
        <v>0</v>
      </c>
      <c r="AU41" s="13" t="n">
        <f aca="false">IF(OR(AU131=0,EG41=0),0,AU131*EG41/(AU131+EG41))</f>
        <v>0</v>
      </c>
      <c r="AV41" s="13" t="n">
        <f aca="false">IF(OR(AV131=0,EH41=0),0,AV131*EH41/(AV131+EH41))</f>
        <v>0</v>
      </c>
      <c r="AW41" s="13" t="n">
        <f aca="false">IF(OR(AW131=0,EI41=0),0,AW131*EI41/(AW131+EI41))</f>
        <v>0</v>
      </c>
      <c r="AX41" s="13" t="n">
        <f aca="false">IF(OR(AX131=0,EJ41=0),0,AX131*EJ41/(AX131+EJ41))</f>
        <v>0</v>
      </c>
      <c r="AY41" s="13" t="n">
        <f aca="false">IF(OR(AY131=0,EK41=0),0,AY131*EK41/(AY131+EK41))</f>
        <v>0</v>
      </c>
      <c r="AZ41" s="13" t="n">
        <f aca="false">IF(OR(AZ131=0,EL41=0),0,AZ131*EL41/(AZ131+EL41))</f>
        <v>0</v>
      </c>
      <c r="BA41" s="13" t="n">
        <f aca="false">IF(OR(BA131=0,EM41=0),0,BA131*EM41/(BA131+EM41))</f>
        <v>0</v>
      </c>
      <c r="BB41" s="13" t="n">
        <f aca="false">IF(OR(BB131=0,EN41=0),0,BB131*EN41/(BB131+EN41))</f>
        <v>0</v>
      </c>
      <c r="BC41" s="13" t="n">
        <f aca="false">IF(OR(BC131=0,EO41=0),0,BC131*EO41/(BC131+EO41))</f>
        <v>0</v>
      </c>
      <c r="BD41" s="13" t="n">
        <f aca="false">IF(OR(BD131=0,EP41=0),0,BD131*EP41/(BD131+EP41))</f>
        <v>0</v>
      </c>
      <c r="BE41" s="13" t="n">
        <f aca="false">IF(OR(BE131=0,EQ41=0),0,BE131*EQ41/(BE131+EQ41))</f>
        <v>0</v>
      </c>
      <c r="BF41" s="13" t="n">
        <f aca="false">IF(OR(BF131=0,ER41=0),0,BF131*ER41/(BF131+ER41))</f>
        <v>0</v>
      </c>
      <c r="BG41" s="13" t="n">
        <f aca="false">IF(OR(BG131=0,ES41=0),0,BG131*ES41/(BG131+ES41))</f>
        <v>0</v>
      </c>
      <c r="BH41" s="13" t="n">
        <f aca="false">IF(OR(BH131=0,ET41=0),0,BH131*ET41/(BH131+ET41))</f>
        <v>0</v>
      </c>
      <c r="BI41" s="13" t="n">
        <f aca="false">IF(OR(BI131=0,EU41=0),0,BI131*EU41/(BI131+EU41))</f>
        <v>0</v>
      </c>
      <c r="BJ41" s="13" t="n">
        <f aca="false">IF(OR(BJ131=0,EV41=0),0,BJ131*EV41/(BJ131+EV41))</f>
        <v>0</v>
      </c>
      <c r="BK41" s="13" t="n">
        <f aca="false">IF(OR(BK131=0,EW41=0),0,BK131*EW41/(BK131+EW41))</f>
        <v>0</v>
      </c>
      <c r="BL41" s="13" t="n">
        <f aca="false">IF(OR(BL131=0,EX41=0),0,BL131*EX41/(BL131+EX41))</f>
        <v>0</v>
      </c>
      <c r="BM41" s="13" t="n">
        <f aca="false">IF(OR(BM131=0,EY41=0),0,BM131*EY41/(BM131+EY41))</f>
        <v>0</v>
      </c>
      <c r="BN41" s="13" t="n">
        <f aca="false">IF(OR(BN131=0,EZ41=0),0,BN131*EZ41/(BN131+EZ41))</f>
        <v>0</v>
      </c>
      <c r="BO41" s="13" t="n">
        <f aca="false">IF(OR(BO131=0,FA41=0),0,BO131*FA41/(BO131+FA41))</f>
        <v>0</v>
      </c>
      <c r="BP41" s="13" t="n">
        <f aca="false">IF(OR(BP131=0,FB41=0),0,BP131*FB41/(BP131+FB41))</f>
        <v>0</v>
      </c>
      <c r="BQ41" s="13" t="n">
        <f aca="false">IF(OR(BQ131=0,FC41=0),0,BQ131*FC41/(BQ131+FC41))</f>
        <v>0</v>
      </c>
      <c r="BR41" s="13" t="n">
        <f aca="false">IF(OR(BR131=0,FD41=0),0,BR131*FD41/(BR131+FD41))</f>
        <v>0</v>
      </c>
      <c r="BS41" s="13" t="n">
        <f aca="false">IF(OR(BS131=0,FE41=0),0,BS131*FE41/(BS131+FE41))</f>
        <v>0</v>
      </c>
      <c r="BT41" s="13" t="n">
        <f aca="false">IF(OR(BT131=0,FF41=0),0,BT131*FF41/(BT131+FF41))</f>
        <v>0</v>
      </c>
      <c r="BU41" s="13" t="n">
        <f aca="false">IF(OR(BU131=0,FG41=0),0,BU131*FG41/(BU131+FG41))</f>
        <v>0</v>
      </c>
      <c r="BV41" s="13" t="n">
        <f aca="false">IF(OR(BV131=0,FH41=0),0,BV131*FH41/(BV131+FH41))</f>
        <v>0</v>
      </c>
      <c r="BW41" s="13" t="n">
        <f aca="false">IF(OR(BW131=0,FI41=0),0,BW131*FI41/(BW131+FI41))</f>
        <v>0</v>
      </c>
      <c r="BX41" s="13" t="n">
        <f aca="false">IF(OR(BX131=0,FJ41=0),0,BX131*FJ41/(BX131+FJ41))</f>
        <v>0</v>
      </c>
      <c r="BY41" s="13" t="n">
        <f aca="false">IF(OR(BY131=0,FK41=0),0,BY131*FK41/(BY131+FK41))</f>
        <v>0</v>
      </c>
      <c r="BZ41" s="13" t="n">
        <f aca="false">IF(OR(BZ131=0,FL41=0),0,BZ131*FL41/(BZ131+FL41))</f>
        <v>0</v>
      </c>
      <c r="CA41" s="13" t="n">
        <f aca="false">IF(OR(CA131=0,FM41=0),0,CA131*FM41/(CA131+FM41))</f>
        <v>0</v>
      </c>
      <c r="CB41" s="13" t="n">
        <f aca="false">IF(OR(CB131=0,FN41=0),0,CB131*FN41/(CB131+FN41))</f>
        <v>0</v>
      </c>
      <c r="CC41" s="13" t="n">
        <f aca="false">IF(OR(CC131=0,FO41=0),0,CC131*FO41/(CC131+FO41))</f>
        <v>0</v>
      </c>
      <c r="CD41" s="13" t="n">
        <f aca="false">IF(OR(CD131=0,FP41=0),0,CD131*FP41/(CD131+FP41))</f>
        <v>0</v>
      </c>
      <c r="CE41" s="13" t="n">
        <f aca="false">IF(OR(CE131=0,FQ41=0),0,CE131*FQ41/(CE131+FQ41))</f>
        <v>0</v>
      </c>
      <c r="CF41" s="13" t="n">
        <f aca="false">IF(OR(CF131=0,FR41=0),0,CF131*FR41/(CF131+FR41))</f>
        <v>0</v>
      </c>
      <c r="CG41" s="13" t="n">
        <f aca="false">IF(OR(CG131=0,FS41=0),0,CG131*FS41/(CG131+FS41))</f>
        <v>0</v>
      </c>
      <c r="CH41" s="13" t="n">
        <f aca="false">IF(OR(CH131=0,FT41=0),0,CH131*FT41/(CH131+FT41))</f>
        <v>0</v>
      </c>
      <c r="CI41" s="13" t="n">
        <f aca="false">IF(OR(CI131=0,FU41=0),0,CI131*FU41/(CI131+FU41))</f>
        <v>0</v>
      </c>
      <c r="CJ41" s="13" t="n">
        <f aca="false">IF(OR(CJ131=0,FV41=0),0,CJ131*FV41/(CJ131+FV41))</f>
        <v>0</v>
      </c>
      <c r="CK41" s="13" t="n">
        <f aca="false">IF(OR(CK131=0,FW41=0),0,CK131*FW41/(CK131+FW41))</f>
        <v>0</v>
      </c>
      <c r="CL41" s="13" t="n">
        <f aca="false">IF(OR(CL131=0,FX41=0),0,CL131*FX41/(CL131+FX41))</f>
        <v>0</v>
      </c>
      <c r="CM41" s="13" t="n">
        <f aca="false">IF(OR(CM131=0,FY41=0),0,CM131*FY41/(CM131+FY41))</f>
        <v>0</v>
      </c>
      <c r="CN41" s="13" t="n">
        <f aca="false">IF(OR(CN131=0,FZ41=0),0,CN131*FZ41/(CN131+FZ41))</f>
        <v>0</v>
      </c>
      <c r="CO41" s="13" t="n">
        <f aca="false">IF(OR(CO131=0,GA41=0),0,CO131*GA41/(CO131+GA41))</f>
        <v>0</v>
      </c>
      <c r="CP41" s="13" t="n">
        <f aca="false">IF(OR(CP131=0,GB41=0),0,CP131*GB41/(CP131+GB41))</f>
        <v>0</v>
      </c>
      <c r="CQ41" s="13" t="n">
        <f aca="false">IF(OR(CQ131=0,GC41=0),0,CQ131*GC41/(CQ131+GC41))</f>
        <v>0</v>
      </c>
      <c r="CR41" s="0" t="n">
        <f aca="false">IF(F$9=0,0,(SIN(F$12)*COS($E41)+SIN($E41)*COS(F$12))/SIN($E41)*F$9)</f>
        <v>0</v>
      </c>
      <c r="CS41" s="0" t="n">
        <f aca="false">IF(G$9=0,0,(SIN(G$12)*COS($E41)+SIN($E41)*COS(G$12))/SIN($E41)*G$9)</f>
        <v>0</v>
      </c>
      <c r="CT41" s="0" t="n">
        <f aca="false">IF(H$9=0,0,(SIN(H$12)*COS($E41)+SIN($E41)*COS(H$12))/SIN($E41)*H$9)</f>
        <v>0</v>
      </c>
      <c r="CU41" s="0" t="n">
        <f aca="false">IF(I$9=0,0,(SIN(I$12)*COS($E41)+SIN($E41)*COS(I$12))/SIN($E41)*I$9)</f>
        <v>0</v>
      </c>
      <c r="CV41" s="0" t="n">
        <f aca="false">IF(J$9=0,0,(SIN(J$12)*COS($E41)+SIN($E41)*COS(J$12))/SIN($E41)*J$9)</f>
        <v>0</v>
      </c>
      <c r="CW41" s="0" t="n">
        <f aca="false">IF(K$9=0,0,(SIN(K$12)*COS($E41)+SIN($E41)*COS(K$12))/SIN($E41)*K$9)</f>
        <v>0</v>
      </c>
      <c r="CX41" s="0" t="n">
        <f aca="false">IF(L$9=0,0,(SIN(L$12)*COS($E41)+SIN($E41)*COS(L$12))/SIN($E41)*L$9)</f>
        <v>0</v>
      </c>
      <c r="CY41" s="0" t="n">
        <f aca="false">IF(M$9=0,0,(SIN(M$12)*COS($E41)+SIN($E41)*COS(M$12))/SIN($E41)*M$9)</f>
        <v>0</v>
      </c>
      <c r="CZ41" s="0" t="n">
        <f aca="false">IF(N$9=0,0,(SIN(N$12)*COS($E41)+SIN($E41)*COS(N$12))/SIN($E41)*N$9)</f>
        <v>0</v>
      </c>
      <c r="DA41" s="0" t="n">
        <f aca="false">IF(O$9=0,0,(SIN(O$12)*COS($E41)+SIN($E41)*COS(O$12))/SIN($E41)*O$9)</f>
        <v>0</v>
      </c>
      <c r="DB41" s="0" t="n">
        <f aca="false">IF(P$9=0,0,(SIN(P$12)*COS($E41)+SIN($E41)*COS(P$12))/SIN($E41)*P$9)</f>
        <v>0</v>
      </c>
      <c r="DC41" s="0" t="n">
        <f aca="false">IF(Q$9=0,0,(SIN(Q$12)*COS($E41)+SIN($E41)*COS(Q$12))/SIN($E41)*Q$9)</f>
        <v>0</v>
      </c>
      <c r="DD41" s="0" t="n">
        <f aca="false">IF(R$9=0,0,(SIN(R$12)*COS($E41)+SIN($E41)*COS(R$12))/SIN($E41)*R$9)</f>
        <v>0</v>
      </c>
      <c r="DE41" s="0" t="n">
        <f aca="false">IF(S$9=0,0,(SIN(S$12)*COS($E41)+SIN($E41)*COS(S$12))/SIN($E41)*S$9)</f>
        <v>0</v>
      </c>
      <c r="DF41" s="0" t="n">
        <f aca="false">IF(T$9=0,0,(SIN(T$12)*COS($E41)+SIN($E41)*COS(T$12))/SIN($E41)*T$9)</f>
        <v>0</v>
      </c>
      <c r="DG41" s="0" t="n">
        <f aca="false">IF(U$9=0,0,(SIN(U$12)*COS($E41)+SIN($E41)*COS(U$12))/SIN($E41)*U$9)</f>
        <v>0</v>
      </c>
      <c r="DH41" s="0" t="n">
        <f aca="false">IF(V$9=0,0,(SIN(V$12)*COS($E41)+SIN($E41)*COS(V$12))/SIN($E41)*V$9)</f>
        <v>0</v>
      </c>
      <c r="DI41" s="0" t="n">
        <f aca="false">IF(W$9=0,0,(SIN(W$12)*COS($E41)+SIN($E41)*COS(W$12))/SIN($E41)*W$9)</f>
        <v>0</v>
      </c>
      <c r="DJ41" s="0" t="n">
        <f aca="false">IF(X$9=0,0,(SIN(X$12)*COS($E41)+SIN($E41)*COS(X$12))/SIN($E41)*X$9)</f>
        <v>0</v>
      </c>
      <c r="DK41" s="0" t="n">
        <f aca="false">IF(Y$9=0,0,(SIN(Y$12)*COS($E41)+SIN($E41)*COS(Y$12))/SIN($E41)*Y$9)</f>
        <v>0</v>
      </c>
      <c r="DL41" s="0" t="n">
        <f aca="false">IF(Z$9=0,0,(SIN(Z$12)*COS($E41)+SIN($E41)*COS(Z$12))/SIN($E41)*Z$9)</f>
        <v>0</v>
      </c>
      <c r="DM41" s="0" t="n">
        <f aca="false">IF(AA$9=0,0,(SIN(AA$12)*COS($E41)+SIN($E41)*COS(AA$12))/SIN($E41)*AA$9)</f>
        <v>0</v>
      </c>
      <c r="DN41" s="0" t="n">
        <f aca="false">IF(AB$9=0,0,(SIN(AB$12)*COS($E41)+SIN($E41)*COS(AB$12))/SIN($E41)*AB$9)</f>
        <v>0</v>
      </c>
      <c r="DO41" s="0" t="n">
        <f aca="false">IF(AC$9=0,0,(SIN(AC$12)*COS($E41)+SIN($E41)*COS(AC$12))/SIN($E41)*AC$9)</f>
        <v>0</v>
      </c>
      <c r="DP41" s="0" t="n">
        <f aca="false">IF(AD$9=0,0,(SIN(AD$12)*COS($E41)+SIN($E41)*COS(AD$12))/SIN($E41)*AD$9)</f>
        <v>0</v>
      </c>
      <c r="DQ41" s="0" t="n">
        <f aca="false">IF(AE$9=0,0,(SIN(AE$12)*COS($E41)+SIN($E41)*COS(AE$12))/SIN($E41)*AE$9)</f>
        <v>0</v>
      </c>
      <c r="DR41" s="0" t="n">
        <f aca="false">IF(AF$9=0,0,(SIN(AF$12)*COS($E41)+SIN($E41)*COS(AF$12))/SIN($E41)*AF$9)</f>
        <v>0</v>
      </c>
      <c r="DS41" s="0" t="n">
        <f aca="false">IF(AG$9=0,0,(SIN(AG$12)*COS($E41)+SIN($E41)*COS(AG$12))/SIN($E41)*AG$9)</f>
        <v>0</v>
      </c>
      <c r="DT41" s="0" t="n">
        <f aca="false">IF(AH$9=0,0,(SIN(AH$12)*COS($E41)+SIN($E41)*COS(AH$12))/SIN($E41)*AH$9)</f>
        <v>0</v>
      </c>
      <c r="DU41" s="0" t="n">
        <f aca="false">IF(AI$9=0,0,(SIN(AI$12)*COS($E41)+SIN($E41)*COS(AI$12))/SIN($E41)*AI$9)</f>
        <v>0</v>
      </c>
      <c r="DV41" s="0" t="n">
        <f aca="false">IF(AJ$9=0,0,(SIN(AJ$12)*COS($E41)+SIN($E41)*COS(AJ$12))/SIN($E41)*AJ$9)</f>
        <v>0</v>
      </c>
      <c r="DW41" s="0" t="n">
        <f aca="false">IF(AK$9=0,0,(SIN(AK$12)*COS($E41)+SIN($E41)*COS(AK$12))/SIN($E41)*AK$9)</f>
        <v>0</v>
      </c>
      <c r="DX41" s="0" t="n">
        <f aca="false">IF(AL$9=0,0,(SIN(AL$12)*COS($E41)+SIN($E41)*COS(AL$12))/SIN($E41)*AL$9)</f>
        <v>0</v>
      </c>
      <c r="DY41" s="0" t="n">
        <f aca="false">IF(AM$9=0,0,(SIN(AM$12)*COS($E41)+SIN($E41)*COS(AM$12))/SIN($E41)*AM$9)</f>
        <v>0</v>
      </c>
      <c r="DZ41" s="0" t="n">
        <f aca="false">IF(AN$9=0,0,(SIN(AN$12)*COS($E41)+SIN($E41)*COS(AN$12))/SIN($E41)*AN$9)</f>
        <v>0</v>
      </c>
      <c r="EA41" s="0" t="n">
        <f aca="false">IF(AO$9=0,0,(SIN(AO$12)*COS($E41)+SIN($E41)*COS(AO$12))/SIN($E41)*AO$9)</f>
        <v>0</v>
      </c>
      <c r="EB41" s="0" t="n">
        <f aca="false">IF(AP$9=0,0,(SIN(AP$12)*COS($E41)+SIN($E41)*COS(AP$12))/SIN($E41)*AP$9)</f>
        <v>7.391645793089</v>
      </c>
      <c r="EC41" s="0" t="n">
        <f aca="false">IF(AQ$9=0,0,(SIN(AQ$12)*COS($E41)+SIN($E41)*COS(AQ$12))/SIN($E41)*AQ$9)</f>
        <v>8.5232401368385</v>
      </c>
      <c r="ED41" s="0" t="n">
        <f aca="false">IF(AR$9=0,0,(SIN(AR$12)*COS($E41)+SIN($E41)*COS(AR$12))/SIN($E41)*AR$9)</f>
        <v>9.66890655622591</v>
      </c>
      <c r="EE41" s="0" t="n">
        <f aca="false">IF(AS$9=0,0,(SIN(AS$12)*COS($E41)+SIN($E41)*COS(AS$12))/SIN($E41)*AS$9)</f>
        <v>10.8276401535681</v>
      </c>
      <c r="EF41" s="0" t="n">
        <f aca="false">IF(AT$9=0,0,(SIN(AT$12)*COS($E41)+SIN($E41)*COS(AT$12))/SIN($E41)*AT$9)</f>
        <v>11.9984271732543</v>
      </c>
      <c r="EG41" s="0" t="n">
        <f aca="false">IF(AU$9=0,0,(SIN(AU$12)*COS($E41)+SIN($E41)*COS(AU$12))/SIN($E41)*AU$9)</f>
        <v>13.1802455118308</v>
      </c>
      <c r="EH41" s="0" t="n">
        <f aca="false">IF(AV$9=0,0,(SIN(AV$12)*COS($E41)+SIN($E41)*COS(AV$12))/SIN($E41)*AV$9)</f>
        <v>13.4569899176512</v>
      </c>
      <c r="EI41" s="0" t="n">
        <f aca="false">IF(AW$9=0,0,(SIN(AW$12)*COS($E41)+SIN($E41)*COS(AW$12))/SIN($E41)*AW$9)</f>
        <v>13.731979185321</v>
      </c>
      <c r="EJ41" s="0" t="n">
        <f aca="false">IF(AX$9=0,0,(SIN(AX$12)*COS($E41)+SIN($E41)*COS(AX$12))/SIN($E41)*AX$9)</f>
        <v>14.0050103871445</v>
      </c>
      <c r="EK41" s="0" t="n">
        <f aca="false">IF(AY$9=0,0,(SIN(AY$12)*COS($E41)+SIN($E41)*COS(AY$12))/SIN($E41)*AY$9)</f>
        <v>14.275880514168</v>
      </c>
      <c r="EL41" s="0" t="n">
        <f aca="false">IF(AZ$9=0,0,(SIN(AZ$12)*COS($E41)+SIN($E41)*COS(AZ$12))/SIN($E41)*AZ$9)</f>
        <v>14.5443865745225</v>
      </c>
      <c r="EM41" s="0" t="n">
        <f aca="false">IF(BA$9=0,0,(SIN(BA$12)*COS($E41)+SIN($E41)*COS(BA$12))/SIN($E41)*BA$9)</f>
        <v>14.7558877380625</v>
      </c>
      <c r="EN41" s="0" t="n">
        <f aca="false">IF(BB$9=0,0,(SIN(BB$12)*COS($E41)+SIN($E41)*COS(BB$12))/SIN($E41)*BB$9)</f>
        <v>14.9641621193051</v>
      </c>
      <c r="EO41" s="0" t="n">
        <f aca="false">IF(BC$9=0,0,(SIN(BC$12)*COS($E41)+SIN($E41)*COS(BC$12))/SIN($E41)*BC$9)</f>
        <v>15.1722854711107</v>
      </c>
      <c r="EP41" s="0" t="n">
        <f aca="false">IF(BD$9=0,0,(SIN(BD$12)*COS($E41)+SIN($E41)*COS(BD$12))/SIN($E41)*BD$9)</f>
        <v>15.4084872784518</v>
      </c>
      <c r="EQ41" s="0" t="n">
        <f aca="false">IF(BE$9=0,0,(SIN(BE$12)*COS($E41)+SIN($E41)*COS(BE$12))/SIN($E41)*BE$9)</f>
        <v>15.6412319011759</v>
      </c>
      <c r="ER41" s="0" t="n">
        <f aca="false">IF(BF$9=0,0,(SIN(BF$12)*COS($E41)+SIN($E41)*COS(BF$12))/SIN($E41)*BF$9)</f>
        <v>15.8703372456319</v>
      </c>
      <c r="ES41" s="0" t="n">
        <f aca="false">IF(BG$9=0,0,(SIN(BG$12)*COS($E41)+SIN($E41)*COS(BG$12))/SIN($E41)*BG$9)</f>
        <v>16.0956219839834</v>
      </c>
      <c r="ET41" s="0" t="n">
        <f aca="false">IF(BH$9=0,0,(SIN(BH$12)*COS($E41)+SIN($E41)*COS(BH$12))/SIN($E41)*BH$9)</f>
        <v>16.3169056434191</v>
      </c>
      <c r="EU41" s="0" t="n">
        <f aca="false">IF(BI$9=0,0,(SIN(BI$12)*COS($E41)+SIN($E41)*COS(BI$12))/SIN($E41)*BI$9)</f>
        <v>16.5340086951974</v>
      </c>
      <c r="EV41" s="0" t="n">
        <f aca="false">IF(BJ$9=0,0,(SIN(BJ$12)*COS($E41)+SIN($E41)*COS(BJ$12))/SIN($E41)*BJ$9)</f>
        <v>16.7467526434859</v>
      </c>
      <c r="EW41" s="0" t="n">
        <f aca="false">IF(BK$9=0,0,(SIN(BK$12)*COS($E41)+SIN($E41)*COS(BK$12))/SIN($E41)*BK$9)</f>
        <v>16.9549601139604</v>
      </c>
      <c r="EX41" s="0" t="n">
        <f aca="false">IF(BL$9=0,0,(SIN(BL$12)*COS($E41)+SIN($E41)*COS(BL$12))/SIN($E41)*BL$9)</f>
        <v>17.1584549421252</v>
      </c>
      <c r="EY41" s="0" t="n">
        <f aca="false">IF(BM$9=0,0,(SIN(BM$12)*COS($E41)+SIN($E41)*COS(BM$12))/SIN($E41)*BM$9)</f>
        <v>17.3570622613163</v>
      </c>
      <c r="EZ41" s="0" t="n">
        <f aca="false">IF(BN$9=0,0,(SIN(BN$12)*COS($E41)+SIN($E41)*COS(BN$12))/SIN($E41)*BN$9)</f>
        <v>17.5506085903525</v>
      </c>
      <c r="FA41" s="0" t="n">
        <f aca="false">IF(BO$9=0,0,(SIN(BO$12)*COS($E41)+SIN($E41)*COS(BO$12))/SIN($E41)*BO$9)</f>
        <v>17.7389219207949</v>
      </c>
      <c r="FB41" s="0" t="n">
        <f aca="false">IF(BP$9=0,0,(SIN(BP$12)*COS($E41)+SIN($E41)*COS(BP$12))/SIN($E41)*BP$9)</f>
        <v>18.8742255813382</v>
      </c>
      <c r="FC41" s="0" t="n">
        <f aca="false">IF(BQ$9=0,0,(SIN(BQ$12)*COS($E41)+SIN($E41)*COS(BQ$12))/SIN($E41)*BQ$9)</f>
        <v>20.0030866221982</v>
      </c>
      <c r="FD41" s="0" t="n">
        <f aca="false">IF(BR$9=0,0,(SIN(BR$12)*COS($E41)+SIN($E41)*COS(BR$12))/SIN($E41)*BR$9)</f>
        <v>21.1244680448344</v>
      </c>
      <c r="FE41" s="0" t="n">
        <f aca="false">IF(BS$9=0,0,(SIN(BS$12)*COS($E41)+SIN($E41)*COS(BS$12))/SIN($E41)*BS$9)</f>
        <v>22.2373355514069</v>
      </c>
      <c r="FF41" s="0" t="n">
        <f aca="false">IF(BT$9=0,0,(SIN(BT$12)*COS($E41)+SIN($E41)*COS(BT$12))/SIN($E41)*BT$9)</f>
        <v>23.3406580708412</v>
      </c>
      <c r="FG41" s="0" t="n">
        <f aca="false">IF(BU$9=0,0,(SIN(BU$12)*COS($E41)+SIN($E41)*COS(BU$12))/SIN($E41)*BU$9)</f>
        <v>24.3849960498201</v>
      </c>
      <c r="FH41" s="0" t="n">
        <f aca="false">IF(BV$9=0,0,(SIN(BV$12)*COS($E41)+SIN($E41)*COS(BV$12))/SIN($E41)*BV$9)</f>
        <v>25.4179310320333</v>
      </c>
      <c r="FI41" s="0" t="n">
        <f aca="false">IF(BW$9=0,0,(SIN(BW$12)*COS($E41)+SIN($E41)*COS(BW$12))/SIN($E41)*BW$9)</f>
        <v>26.4384889228283</v>
      </c>
      <c r="FJ41" s="0" t="n">
        <f aca="false">IF(BX$9=0,0,(SIN(BX$12)*COS($E41)+SIN($E41)*COS(BX$12))/SIN($E41)*BX$9)</f>
        <v>27.4457008094614</v>
      </c>
      <c r="FK41" s="0" t="n">
        <f aca="false">IF(BY$9=0,0,(SIN(BY$12)*COS($E41)+SIN($E41)*COS(BY$12))/SIN($E41)*BY$9)</f>
        <v>28.4386034566835</v>
      </c>
      <c r="FL41" s="0" t="n">
        <f aca="false">IF(BZ$9=0,0,(SIN(BZ$12)*COS($E41)+SIN($E41)*COS(BZ$12))/SIN($E41)*BZ$9)</f>
        <v>28.549233985042</v>
      </c>
      <c r="FM41" s="0" t="n">
        <f aca="false">IF(CA$9=0,0,(SIN(CA$12)*COS($E41)+SIN($E41)*COS(CA$12))/SIN($E41)*CA$9)</f>
        <v>28.64979437364</v>
      </c>
      <c r="FN41" s="0" t="n">
        <f aca="false">IF(CB$9=0,0,(SIN(CB$12)*COS($E41)+SIN($E41)*COS(CB$12))/SIN($E41)*CB$9)</f>
        <v>28.7401308566218</v>
      </c>
      <c r="FO41" s="0" t="n">
        <f aca="false">IF(CC$9=0,0,(SIN(CC$12)*COS($E41)+SIN($E41)*COS(CC$12))/SIN($E41)*CC$9)</f>
        <v>28.8200932384033</v>
      </c>
      <c r="FP41" s="0" t="n">
        <f aca="false">IF(CD$9=0,0,(SIN(CD$12)*COS($E41)+SIN($E41)*COS(CD$12))/SIN($E41)*CD$9)</f>
        <v>28.8895349767913</v>
      </c>
      <c r="FQ41" s="0" t="n">
        <f aca="false">IF(CE$9=0,0,(SIN(CE$12)*COS($E41)+SIN($E41)*COS(CE$12))/SIN($E41)*CE$9)</f>
        <v>28.9284856530155</v>
      </c>
      <c r="FR41" s="0" t="n">
        <f aca="false">IF(CF$9=0,0,(SIN(CF$12)*COS($E41)+SIN($E41)*COS(CF$12))/SIN($E41)*CF$9)</f>
        <v>28.956838377927</v>
      </c>
      <c r="FS41" s="0" t="n">
        <f aca="false">IF(CG$9=0,0,(SIN(CG$12)*COS($E41)+SIN($E41)*COS(CG$12))/SIN($E41)*CG$9)</f>
        <v>28.9744760810273</v>
      </c>
      <c r="FT41" s="0" t="n">
        <f aca="false">IF(CH$9=0,0,(SIN(CH$12)*COS($E41)+SIN($E41)*COS(CH$12))/SIN($E41)*CH$9)</f>
        <v>28.9812855327967</v>
      </c>
      <c r="FU41" s="0" t="n">
        <f aca="false">IF(CI$9=0,0,(SIN(CI$12)*COS($E41)+SIN($E41)*COS(CI$12))/SIN($E41)*CI$9)</f>
        <v>28.9771574120397</v>
      </c>
      <c r="FV41" s="0" t="n">
        <f aca="false">IF(CJ$9=0,0,(SIN(CJ$12)*COS($E41)+SIN($E41)*COS(CJ$12))/SIN($E41)*CJ$9)</f>
        <v>28.8849598123539</v>
      </c>
      <c r="FW41" s="0" t="n">
        <f aca="false">IF(CK$9=0,0,(SIN(CK$12)*COS($E41)+SIN($E41)*COS(CK$12))/SIN($E41)*CK$9)</f>
        <v>28.7826735041683</v>
      </c>
      <c r="FX41" s="0" t="n">
        <f aca="false">IF(CL$9=0,0,(SIN(CL$12)*COS($E41)+SIN($E41)*COS(CL$12))/SIN($E41)*CL$9)</f>
        <v>28.6702711882435</v>
      </c>
      <c r="FY41" s="0" t="n">
        <f aca="false">IF(CM$9=0,0,(SIN(CM$12)*COS($E41)+SIN($E41)*COS(CM$12))/SIN($E41)*CM$9)</f>
        <v>28.5477290575485</v>
      </c>
      <c r="FZ41" s="0" t="n">
        <f aca="false">IF(CN$9=0,0,(SIN(CN$12)*COS($E41)+SIN($E41)*COS(CN$12))/SIN($E41)*CN$9)</f>
        <v>28.4150268221934</v>
      </c>
      <c r="GA41" s="0" t="n">
        <f aca="false">IF(CO$9=0,0,(SIN(CO$12)*COS($E41)+SIN($E41)*COS(CO$12))/SIN($E41)*CO$9)</f>
        <v>28.1238348270201</v>
      </c>
      <c r="GB41" s="0" t="n">
        <f aca="false">IF(CP$9=0,0,(SIN(CP$12)*COS($E41)+SIN($E41)*COS(CP$12))/SIN($E41)*CP$9)</f>
        <v>27.8250228808528</v>
      </c>
      <c r="GC41" s="0" t="n">
        <f aca="false">IF(CQ$9=0,0,(SIN(CQ$12)*COS($E41)+SIN($E41)*COS(CQ$12))/SIN($E41)*CQ$9)</f>
        <v>27.5187157410769</v>
      </c>
    </row>
    <row r="42" customFormat="false" ht="12.8" hidden="true" customHeight="false" outlineLevel="0" collapsed="false">
      <c r="A42" s="0" t="n">
        <f aca="false">MAX($F42:$CQ42)</f>
        <v>0</v>
      </c>
      <c r="B42" s="91" t="n">
        <f aca="false">IF(ISNA(INDEX(vmg!$B$6:$B$151,MATCH($C42,vmg!$F$6:$F$151,0))),IF(ISNA(INDEX(vmg!$B$6:$B$151,MATCH($C42,vmg!$D$6:$D$151,0))),0,INDEX(vmg!$B$6:$B$151,MATCH($C42,vmg!$D$6:$D$151,0))),INDEX(vmg!$B$6:$B$151,MATCH($C42,vmg!$F$6:$F$151,0)))</f>
        <v>0</v>
      </c>
      <c r="C42" s="2" t="n">
        <f aca="false">MOD(Best +D42,360)</f>
        <v>44</v>
      </c>
      <c r="D42" s="2" t="n">
        <f aca="false">D41+1</f>
        <v>30</v>
      </c>
      <c r="E42" s="1" t="n">
        <f aca="false">D42*PI()/180</f>
        <v>0.523598775598299</v>
      </c>
      <c r="F42" s="13" t="n">
        <f aca="false">IF(OR(F132=0,CR42=0),0,F132*CR42/(F132+CR42))</f>
        <v>0</v>
      </c>
      <c r="G42" s="13" t="n">
        <f aca="false">IF(OR(G132=0,CS42=0),0,G132*CS42/(G132+CS42))</f>
        <v>0</v>
      </c>
      <c r="H42" s="13" t="n">
        <f aca="false">IF(OR(H132=0,CT42=0),0,H132*CT42/(H132+CT42))</f>
        <v>0</v>
      </c>
      <c r="I42" s="13" t="n">
        <f aca="false">IF(OR(I132=0,CU42=0),0,I132*CU42/(I132+CU42))</f>
        <v>0</v>
      </c>
      <c r="J42" s="13" t="n">
        <f aca="false">IF(OR(J132=0,CV42=0),0,J132*CV42/(J132+CV42))</f>
        <v>0</v>
      </c>
      <c r="K42" s="13" t="n">
        <f aca="false">IF(OR(K132=0,CW42=0),0,K132*CW42/(K132+CW42))</f>
        <v>0</v>
      </c>
      <c r="L42" s="13" t="n">
        <f aca="false">IF(OR(L132=0,CX42=0),0,L132*CX42/(L132+CX42))</f>
        <v>0</v>
      </c>
      <c r="M42" s="13" t="n">
        <f aca="false">IF(OR(M132=0,CY42=0),0,M132*CY42/(M132+CY42))</f>
        <v>0</v>
      </c>
      <c r="N42" s="13" t="n">
        <f aca="false">IF(OR(N132=0,CZ42=0),0,N132*CZ42/(N132+CZ42))</f>
        <v>0</v>
      </c>
      <c r="O42" s="13" t="n">
        <f aca="false">IF(OR(O132=0,DA42=0),0,O132*DA42/(O132+DA42))</f>
        <v>0</v>
      </c>
      <c r="P42" s="13" t="n">
        <f aca="false">IF(OR(P132=0,DB42=0),0,P132*DB42/(P132+DB42))</f>
        <v>0</v>
      </c>
      <c r="Q42" s="13" t="n">
        <f aca="false">IF(OR(Q132=0,DC42=0),0,Q132*DC42/(Q132+DC42))</f>
        <v>0</v>
      </c>
      <c r="R42" s="13" t="n">
        <f aca="false">IF(OR(R132=0,DD42=0),0,R132*DD42/(R132+DD42))</f>
        <v>0</v>
      </c>
      <c r="S42" s="13" t="n">
        <f aca="false">IF(OR(S132=0,DE42=0),0,S132*DE42/(S132+DE42))</f>
        <v>0</v>
      </c>
      <c r="T42" s="13" t="n">
        <f aca="false">IF(OR(T132=0,DF42=0),0,T132*DF42/(T132+DF42))</f>
        <v>0</v>
      </c>
      <c r="U42" s="13" t="n">
        <f aca="false">IF(OR(U132=0,DG42=0),0,U132*DG42/(U132+DG42))</f>
        <v>0</v>
      </c>
      <c r="V42" s="13" t="n">
        <f aca="false">IF(OR(V132=0,DH42=0),0,V132*DH42/(V132+DH42))</f>
        <v>0</v>
      </c>
      <c r="W42" s="13" t="n">
        <f aca="false">IF(OR(W132=0,DI42=0),0,W132*DI42/(W132+DI42))</f>
        <v>0</v>
      </c>
      <c r="X42" s="13" t="n">
        <f aca="false">IF(OR(X132=0,DJ42=0),0,X132*DJ42/(X132+DJ42))</f>
        <v>0</v>
      </c>
      <c r="Y42" s="13" t="n">
        <f aca="false">IF(OR(Y132=0,DK42=0),0,Y132*DK42/(Y132+DK42))</f>
        <v>0</v>
      </c>
      <c r="Z42" s="13" t="n">
        <f aca="false">IF(OR(Z132=0,DL42=0),0,Z132*DL42/(Z132+DL42))</f>
        <v>0</v>
      </c>
      <c r="AA42" s="13" t="n">
        <f aca="false">IF(OR(AA132=0,DM42=0),0,AA132*DM42/(AA132+DM42))</f>
        <v>0</v>
      </c>
      <c r="AB42" s="13" t="n">
        <f aca="false">IF(OR(AB132=0,DN42=0),0,AB132*DN42/(AB132+DN42))</f>
        <v>0</v>
      </c>
      <c r="AC42" s="13" t="n">
        <f aca="false">IF(OR(AC132=0,DO42=0),0,AC132*DO42/(AC132+DO42))</f>
        <v>0</v>
      </c>
      <c r="AD42" s="13" t="n">
        <f aca="false">IF(OR(AD132=0,DP42=0),0,AD132*DP42/(AD132+DP42))</f>
        <v>0</v>
      </c>
      <c r="AE42" s="13" t="n">
        <f aca="false">IF(OR(AE132=0,DQ42=0),0,AE132*DQ42/(AE132+DQ42))</f>
        <v>0</v>
      </c>
      <c r="AF42" s="13" t="n">
        <f aca="false">IF(OR(AF132=0,DR42=0),0,AF132*DR42/(AF132+DR42))</f>
        <v>0</v>
      </c>
      <c r="AG42" s="13" t="n">
        <f aca="false">IF(OR(AG132=0,DS42=0),0,AG132*DS42/(AG132+DS42))</f>
        <v>0</v>
      </c>
      <c r="AH42" s="13" t="n">
        <f aca="false">IF(OR(AH132=0,DT42=0),0,AH132*DT42/(AH132+DT42))</f>
        <v>0</v>
      </c>
      <c r="AI42" s="13" t="n">
        <f aca="false">IF(OR(AI132=0,DU42=0),0,AI132*DU42/(AI132+DU42))</f>
        <v>0</v>
      </c>
      <c r="AJ42" s="13" t="n">
        <f aca="false">IF(OR(AJ132=0,DV42=0),0,AJ132*DV42/(AJ132+DV42))</f>
        <v>0</v>
      </c>
      <c r="AK42" s="13" t="n">
        <f aca="false">IF(OR(AK132=0,DW42=0),0,AK132*DW42/(AK132+DW42))</f>
        <v>0</v>
      </c>
      <c r="AL42" s="13" t="n">
        <f aca="false">IF(OR(AL132=0,DX42=0),0,AL132*DX42/(AL132+DX42))</f>
        <v>0</v>
      </c>
      <c r="AM42" s="13" t="n">
        <f aca="false">IF(OR(AM132=0,DY42=0),0,AM132*DY42/(AM132+DY42))</f>
        <v>0</v>
      </c>
      <c r="AN42" s="13" t="n">
        <f aca="false">IF(OR(AN132=0,DZ42=0),0,AN132*DZ42/(AN132+DZ42))</f>
        <v>0</v>
      </c>
      <c r="AO42" s="13" t="n">
        <f aca="false">IF(OR(AO132=0,EA42=0),0,AO132*EA42/(AO132+EA42))</f>
        <v>0</v>
      </c>
      <c r="AP42" s="13" t="n">
        <f aca="false">IF(OR(AP132=0,EB42=0),0,AP132*EB42/(AP132+EB42))</f>
        <v>0</v>
      </c>
      <c r="AQ42" s="13" t="n">
        <f aca="false">IF(OR(AQ132=0,EC42=0),0,AQ132*EC42/(AQ132+EC42))</f>
        <v>0</v>
      </c>
      <c r="AR42" s="13" t="n">
        <f aca="false">IF(OR(AR132=0,ED42=0),0,AR132*ED42/(AR132+ED42))</f>
        <v>0</v>
      </c>
      <c r="AS42" s="13" t="n">
        <f aca="false">IF(OR(AS132=0,EE42=0),0,AS132*EE42/(AS132+EE42))</f>
        <v>0</v>
      </c>
      <c r="AT42" s="13" t="n">
        <f aca="false">IF(OR(AT132=0,EF42=0),0,AT132*EF42/(AT132+EF42))</f>
        <v>0</v>
      </c>
      <c r="AU42" s="13" t="n">
        <f aca="false">IF(OR(AU132=0,EG42=0),0,AU132*EG42/(AU132+EG42))</f>
        <v>0</v>
      </c>
      <c r="AV42" s="13" t="n">
        <f aca="false">IF(OR(AV132=0,EH42=0),0,AV132*EH42/(AV132+EH42))</f>
        <v>0</v>
      </c>
      <c r="AW42" s="13" t="n">
        <f aca="false">IF(OR(AW132=0,EI42=0),0,AW132*EI42/(AW132+EI42))</f>
        <v>0</v>
      </c>
      <c r="AX42" s="13" t="n">
        <f aca="false">IF(OR(AX132=0,EJ42=0),0,AX132*EJ42/(AX132+EJ42))</f>
        <v>0</v>
      </c>
      <c r="AY42" s="13" t="n">
        <f aca="false">IF(OR(AY132=0,EK42=0),0,AY132*EK42/(AY132+EK42))</f>
        <v>0</v>
      </c>
      <c r="AZ42" s="13" t="n">
        <f aca="false">IF(OR(AZ132=0,EL42=0),0,AZ132*EL42/(AZ132+EL42))</f>
        <v>0</v>
      </c>
      <c r="BA42" s="13" t="n">
        <f aca="false">IF(OR(BA132=0,EM42=0),0,BA132*EM42/(BA132+EM42))</f>
        <v>0</v>
      </c>
      <c r="BB42" s="13" t="n">
        <f aca="false">IF(OR(BB132=0,EN42=0),0,BB132*EN42/(BB132+EN42))</f>
        <v>0</v>
      </c>
      <c r="BC42" s="13" t="n">
        <f aca="false">IF(OR(BC132=0,EO42=0),0,BC132*EO42/(BC132+EO42))</f>
        <v>0</v>
      </c>
      <c r="BD42" s="13" t="n">
        <f aca="false">IF(OR(BD132=0,EP42=0),0,BD132*EP42/(BD132+EP42))</f>
        <v>0</v>
      </c>
      <c r="BE42" s="13" t="n">
        <f aca="false">IF(OR(BE132=0,EQ42=0),0,BE132*EQ42/(BE132+EQ42))</f>
        <v>0</v>
      </c>
      <c r="BF42" s="13" t="n">
        <f aca="false">IF(OR(BF132=0,ER42=0),0,BF132*ER42/(BF132+ER42))</f>
        <v>0</v>
      </c>
      <c r="BG42" s="13" t="n">
        <f aca="false">IF(OR(BG132=0,ES42=0),0,BG132*ES42/(BG132+ES42))</f>
        <v>0</v>
      </c>
      <c r="BH42" s="13" t="n">
        <f aca="false">IF(OR(BH132=0,ET42=0),0,BH132*ET42/(BH132+ET42))</f>
        <v>0</v>
      </c>
      <c r="BI42" s="13" t="n">
        <f aca="false">IF(OR(BI132=0,EU42=0),0,BI132*EU42/(BI132+EU42))</f>
        <v>0</v>
      </c>
      <c r="BJ42" s="13" t="n">
        <f aca="false">IF(OR(BJ132=0,EV42=0),0,BJ132*EV42/(BJ132+EV42))</f>
        <v>0</v>
      </c>
      <c r="BK42" s="13" t="n">
        <f aca="false">IF(OR(BK132=0,EW42=0),0,BK132*EW42/(BK132+EW42))</f>
        <v>0</v>
      </c>
      <c r="BL42" s="13" t="n">
        <f aca="false">IF(OR(BL132=0,EX42=0),0,BL132*EX42/(BL132+EX42))</f>
        <v>0</v>
      </c>
      <c r="BM42" s="13" t="n">
        <f aca="false">IF(OR(BM132=0,EY42=0),0,BM132*EY42/(BM132+EY42))</f>
        <v>0</v>
      </c>
      <c r="BN42" s="13" t="n">
        <f aca="false">IF(OR(BN132=0,EZ42=0),0,BN132*EZ42/(BN132+EZ42))</f>
        <v>0</v>
      </c>
      <c r="BO42" s="13" t="n">
        <f aca="false">IF(OR(BO132=0,FA42=0),0,BO132*FA42/(BO132+FA42))</f>
        <v>0</v>
      </c>
      <c r="BP42" s="13" t="n">
        <f aca="false">IF(OR(BP132=0,FB42=0),0,BP132*FB42/(BP132+FB42))</f>
        <v>0</v>
      </c>
      <c r="BQ42" s="13" t="n">
        <f aca="false">IF(OR(BQ132=0,FC42=0),0,BQ132*FC42/(BQ132+FC42))</f>
        <v>0</v>
      </c>
      <c r="BR42" s="13" t="n">
        <f aca="false">IF(OR(BR132=0,FD42=0),0,BR132*FD42/(BR132+FD42))</f>
        <v>0</v>
      </c>
      <c r="BS42" s="13" t="n">
        <f aca="false">IF(OR(BS132=0,FE42=0),0,BS132*FE42/(BS132+FE42))</f>
        <v>0</v>
      </c>
      <c r="BT42" s="13" t="n">
        <f aca="false">IF(OR(BT132=0,FF42=0),0,BT132*FF42/(BT132+FF42))</f>
        <v>0</v>
      </c>
      <c r="BU42" s="13" t="n">
        <f aca="false">IF(OR(BU132=0,FG42=0),0,BU132*FG42/(BU132+FG42))</f>
        <v>0</v>
      </c>
      <c r="BV42" s="13" t="n">
        <f aca="false">IF(OR(BV132=0,FH42=0),0,BV132*FH42/(BV132+FH42))</f>
        <v>0</v>
      </c>
      <c r="BW42" s="13" t="n">
        <f aca="false">IF(OR(BW132=0,FI42=0),0,BW132*FI42/(BW132+FI42))</f>
        <v>0</v>
      </c>
      <c r="BX42" s="13" t="n">
        <f aca="false">IF(OR(BX132=0,FJ42=0),0,BX132*FJ42/(BX132+FJ42))</f>
        <v>0</v>
      </c>
      <c r="BY42" s="13" t="n">
        <f aca="false">IF(OR(BY132=0,FK42=0),0,BY132*FK42/(BY132+FK42))</f>
        <v>0</v>
      </c>
      <c r="BZ42" s="13" t="n">
        <f aca="false">IF(OR(BZ132=0,FL42=0),0,BZ132*FL42/(BZ132+FL42))</f>
        <v>0</v>
      </c>
      <c r="CA42" s="13" t="n">
        <f aca="false">IF(OR(CA132=0,FM42=0),0,CA132*FM42/(CA132+FM42))</f>
        <v>0</v>
      </c>
      <c r="CB42" s="13" t="n">
        <f aca="false">IF(OR(CB132=0,FN42=0),0,CB132*FN42/(CB132+FN42))</f>
        <v>0</v>
      </c>
      <c r="CC42" s="13" t="n">
        <f aca="false">IF(OR(CC132=0,FO42=0),0,CC132*FO42/(CC132+FO42))</f>
        <v>0</v>
      </c>
      <c r="CD42" s="13" t="n">
        <f aca="false">IF(OR(CD132=0,FP42=0),0,CD132*FP42/(CD132+FP42))</f>
        <v>0</v>
      </c>
      <c r="CE42" s="13" t="n">
        <f aca="false">IF(OR(CE132=0,FQ42=0),0,CE132*FQ42/(CE132+FQ42))</f>
        <v>0</v>
      </c>
      <c r="CF42" s="13" t="n">
        <f aca="false">IF(OR(CF132=0,FR42=0),0,CF132*FR42/(CF132+FR42))</f>
        <v>0</v>
      </c>
      <c r="CG42" s="13" t="n">
        <f aca="false">IF(OR(CG132=0,FS42=0),0,CG132*FS42/(CG132+FS42))</f>
        <v>0</v>
      </c>
      <c r="CH42" s="13" t="n">
        <f aca="false">IF(OR(CH132=0,FT42=0),0,CH132*FT42/(CH132+FT42))</f>
        <v>0</v>
      </c>
      <c r="CI42" s="13" t="n">
        <f aca="false">IF(OR(CI132=0,FU42=0),0,CI132*FU42/(CI132+FU42))</f>
        <v>0</v>
      </c>
      <c r="CJ42" s="13" t="n">
        <f aca="false">IF(OR(CJ132=0,FV42=0),0,CJ132*FV42/(CJ132+FV42))</f>
        <v>0</v>
      </c>
      <c r="CK42" s="13" t="n">
        <f aca="false">IF(OR(CK132=0,FW42=0),0,CK132*FW42/(CK132+FW42))</f>
        <v>0</v>
      </c>
      <c r="CL42" s="13" t="n">
        <f aca="false">IF(OR(CL132=0,FX42=0),0,CL132*FX42/(CL132+FX42))</f>
        <v>0</v>
      </c>
      <c r="CM42" s="13" t="n">
        <f aca="false">IF(OR(CM132=0,FY42=0),0,CM132*FY42/(CM132+FY42))</f>
        <v>0</v>
      </c>
      <c r="CN42" s="13" t="n">
        <f aca="false">IF(OR(CN132=0,FZ42=0),0,CN132*FZ42/(CN132+FZ42))</f>
        <v>0</v>
      </c>
      <c r="CO42" s="13" t="n">
        <f aca="false">IF(OR(CO132=0,GA42=0),0,CO132*GA42/(CO132+GA42))</f>
        <v>0</v>
      </c>
      <c r="CP42" s="13" t="n">
        <f aca="false">IF(OR(CP132=0,GB42=0),0,CP132*GB42/(CP132+GB42))</f>
        <v>0</v>
      </c>
      <c r="CQ42" s="13" t="n">
        <f aca="false">IF(OR(CQ132=0,GC42=0),0,CQ132*GC42/(CQ132+GC42))</f>
        <v>0</v>
      </c>
      <c r="CR42" s="0" t="n">
        <f aca="false">IF(F$9=0,0,(SIN(F$12)*COS($E42)+SIN($E42)*COS(F$12))/SIN($E42)*F$9)</f>
        <v>0</v>
      </c>
      <c r="CS42" s="0" t="n">
        <f aca="false">IF(G$9=0,0,(SIN(G$12)*COS($E42)+SIN($E42)*COS(G$12))/SIN($E42)*G$9)</f>
        <v>0</v>
      </c>
      <c r="CT42" s="0" t="n">
        <f aca="false">IF(H$9=0,0,(SIN(H$12)*COS($E42)+SIN($E42)*COS(H$12))/SIN($E42)*H$9)</f>
        <v>0</v>
      </c>
      <c r="CU42" s="0" t="n">
        <f aca="false">IF(I$9=0,0,(SIN(I$12)*COS($E42)+SIN($E42)*COS(I$12))/SIN($E42)*I$9)</f>
        <v>0</v>
      </c>
      <c r="CV42" s="0" t="n">
        <f aca="false">IF(J$9=0,0,(SIN(J$12)*COS($E42)+SIN($E42)*COS(J$12))/SIN($E42)*J$9)</f>
        <v>0</v>
      </c>
      <c r="CW42" s="0" t="n">
        <f aca="false">IF(K$9=0,0,(SIN(K$12)*COS($E42)+SIN($E42)*COS(K$12))/SIN($E42)*K$9)</f>
        <v>0</v>
      </c>
      <c r="CX42" s="0" t="n">
        <f aca="false">IF(L$9=0,0,(SIN(L$12)*COS($E42)+SIN($E42)*COS(L$12))/SIN($E42)*L$9)</f>
        <v>0</v>
      </c>
      <c r="CY42" s="0" t="n">
        <f aca="false">IF(M$9=0,0,(SIN(M$12)*COS($E42)+SIN($E42)*COS(M$12))/SIN($E42)*M$9)</f>
        <v>0</v>
      </c>
      <c r="CZ42" s="0" t="n">
        <f aca="false">IF(N$9=0,0,(SIN(N$12)*COS($E42)+SIN($E42)*COS(N$12))/SIN($E42)*N$9)</f>
        <v>0</v>
      </c>
      <c r="DA42" s="0" t="n">
        <f aca="false">IF(O$9=0,0,(SIN(O$12)*COS($E42)+SIN($E42)*COS(O$12))/SIN($E42)*O$9)</f>
        <v>0</v>
      </c>
      <c r="DB42" s="0" t="n">
        <f aca="false">IF(P$9=0,0,(SIN(P$12)*COS($E42)+SIN($E42)*COS(P$12))/SIN($E42)*P$9)</f>
        <v>0</v>
      </c>
      <c r="DC42" s="0" t="n">
        <f aca="false">IF(Q$9=0,0,(SIN(Q$12)*COS($E42)+SIN($E42)*COS(Q$12))/SIN($E42)*Q$9)</f>
        <v>0</v>
      </c>
      <c r="DD42" s="0" t="n">
        <f aca="false">IF(R$9=0,0,(SIN(R$12)*COS($E42)+SIN($E42)*COS(R$12))/SIN($E42)*R$9)</f>
        <v>0</v>
      </c>
      <c r="DE42" s="0" t="n">
        <f aca="false">IF(S$9=0,0,(SIN(S$12)*COS($E42)+SIN($E42)*COS(S$12))/SIN($E42)*S$9)</f>
        <v>0</v>
      </c>
      <c r="DF42" s="0" t="n">
        <f aca="false">IF(T$9=0,0,(SIN(T$12)*COS($E42)+SIN($E42)*COS(T$12))/SIN($E42)*T$9)</f>
        <v>0</v>
      </c>
      <c r="DG42" s="0" t="n">
        <f aca="false">IF(U$9=0,0,(SIN(U$12)*COS($E42)+SIN($E42)*COS(U$12))/SIN($E42)*U$9)</f>
        <v>0</v>
      </c>
      <c r="DH42" s="0" t="n">
        <f aca="false">IF(V$9=0,0,(SIN(V$12)*COS($E42)+SIN($E42)*COS(V$12))/SIN($E42)*V$9)</f>
        <v>0</v>
      </c>
      <c r="DI42" s="0" t="n">
        <f aca="false">IF(W$9=0,0,(SIN(W$12)*COS($E42)+SIN($E42)*COS(W$12))/SIN($E42)*W$9)</f>
        <v>0</v>
      </c>
      <c r="DJ42" s="0" t="n">
        <f aca="false">IF(X$9=0,0,(SIN(X$12)*COS($E42)+SIN($E42)*COS(X$12))/SIN($E42)*X$9)</f>
        <v>0</v>
      </c>
      <c r="DK42" s="0" t="n">
        <f aca="false">IF(Y$9=0,0,(SIN(Y$12)*COS($E42)+SIN($E42)*COS(Y$12))/SIN($E42)*Y$9)</f>
        <v>0</v>
      </c>
      <c r="DL42" s="0" t="n">
        <f aca="false">IF(Z$9=0,0,(SIN(Z$12)*COS($E42)+SIN($E42)*COS(Z$12))/SIN($E42)*Z$9)</f>
        <v>0</v>
      </c>
      <c r="DM42" s="0" t="n">
        <f aca="false">IF(AA$9=0,0,(SIN(AA$12)*COS($E42)+SIN($E42)*COS(AA$12))/SIN($E42)*AA$9)</f>
        <v>0</v>
      </c>
      <c r="DN42" s="0" t="n">
        <f aca="false">IF(AB$9=0,0,(SIN(AB$12)*COS($E42)+SIN($E42)*COS(AB$12))/SIN($E42)*AB$9)</f>
        <v>0</v>
      </c>
      <c r="DO42" s="0" t="n">
        <f aca="false">IF(AC$9=0,0,(SIN(AC$12)*COS($E42)+SIN($E42)*COS(AC$12))/SIN($E42)*AC$9)</f>
        <v>0</v>
      </c>
      <c r="DP42" s="0" t="n">
        <f aca="false">IF(AD$9=0,0,(SIN(AD$12)*COS($E42)+SIN($E42)*COS(AD$12))/SIN($E42)*AD$9)</f>
        <v>0</v>
      </c>
      <c r="DQ42" s="0" t="n">
        <f aca="false">IF(AE$9=0,0,(SIN(AE$12)*COS($E42)+SIN($E42)*COS(AE$12))/SIN($E42)*AE$9)</f>
        <v>0</v>
      </c>
      <c r="DR42" s="0" t="n">
        <f aca="false">IF(AF$9=0,0,(SIN(AF$12)*COS($E42)+SIN($E42)*COS(AF$12))/SIN($E42)*AF$9)</f>
        <v>0</v>
      </c>
      <c r="DS42" s="0" t="n">
        <f aca="false">IF(AG$9=0,0,(SIN(AG$12)*COS($E42)+SIN($E42)*COS(AG$12))/SIN($E42)*AG$9)</f>
        <v>0</v>
      </c>
      <c r="DT42" s="0" t="n">
        <f aca="false">IF(AH$9=0,0,(SIN(AH$12)*COS($E42)+SIN($E42)*COS(AH$12))/SIN($E42)*AH$9)</f>
        <v>0</v>
      </c>
      <c r="DU42" s="0" t="n">
        <f aca="false">IF(AI$9=0,0,(SIN(AI$12)*COS($E42)+SIN($E42)*COS(AI$12))/SIN($E42)*AI$9)</f>
        <v>0</v>
      </c>
      <c r="DV42" s="0" t="n">
        <f aca="false">IF(AJ$9=0,0,(SIN(AJ$12)*COS($E42)+SIN($E42)*COS(AJ$12))/SIN($E42)*AJ$9)</f>
        <v>0</v>
      </c>
      <c r="DW42" s="0" t="n">
        <f aca="false">IF(AK$9=0,0,(SIN(AK$12)*COS($E42)+SIN($E42)*COS(AK$12))/SIN($E42)*AK$9)</f>
        <v>0</v>
      </c>
      <c r="DX42" s="0" t="n">
        <f aca="false">IF(AL$9=0,0,(SIN(AL$12)*COS($E42)+SIN($E42)*COS(AL$12))/SIN($E42)*AL$9)</f>
        <v>0</v>
      </c>
      <c r="DY42" s="0" t="n">
        <f aca="false">IF(AM$9=0,0,(SIN(AM$12)*COS($E42)+SIN($E42)*COS(AM$12))/SIN($E42)*AM$9)</f>
        <v>0</v>
      </c>
      <c r="DZ42" s="0" t="n">
        <f aca="false">IF(AN$9=0,0,(SIN(AN$12)*COS($E42)+SIN($E42)*COS(AN$12))/SIN($E42)*AN$9)</f>
        <v>0</v>
      </c>
      <c r="EA42" s="0" t="n">
        <f aca="false">IF(AO$9=0,0,(SIN(AO$12)*COS($E42)+SIN($E42)*COS(AO$12))/SIN($E42)*AO$9)</f>
        <v>0</v>
      </c>
      <c r="EB42" s="0" t="n">
        <f aca="false">IF(AP$9=0,0,(SIN(AP$12)*COS($E42)+SIN($E42)*COS(AP$12))/SIN($E42)*AP$9)</f>
        <v>7.22431747903769</v>
      </c>
      <c r="EC42" s="0" t="n">
        <f aca="false">IF(AQ$9=0,0,(SIN(AQ$12)*COS($E42)+SIN($E42)*COS(AQ$12))/SIN($E42)*AQ$9)</f>
        <v>8.32725510627216</v>
      </c>
      <c r="ED42" s="0" t="n">
        <f aca="false">IF(AR$9=0,0,(SIN(AR$12)*COS($E42)+SIN($E42)*COS(AR$12))/SIN($E42)*AR$9)</f>
        <v>9.44318212199181</v>
      </c>
      <c r="EE42" s="0" t="n">
        <f aca="false">IF(AS$9=0,0,(SIN(AS$12)*COS($E42)+SIN($E42)*COS(AS$12))/SIN($E42)*AS$9)</f>
        <v>10.5711178853131</v>
      </c>
      <c r="EF42" s="0" t="n">
        <f aca="false">IF(AT$9=0,0,(SIN(AT$12)*COS($E42)+SIN($E42)*COS(AT$12))/SIN($E42)*AT$9)</f>
        <v>11.7100735631857</v>
      </c>
      <c r="EG42" s="0" t="n">
        <f aca="false">IF(AU$9=0,0,(SIN(AU$12)*COS($E42)+SIN($E42)*COS(AU$12))/SIN($E42)*AU$9)</f>
        <v>12.8590526281507</v>
      </c>
      <c r="EH42" s="0" t="n">
        <f aca="false">IF(AV$9=0,0,(SIN(AV$12)*COS($E42)+SIN($E42)*COS(AV$12))/SIN($E42)*AV$9)</f>
        <v>13.1245799248731</v>
      </c>
      <c r="EI42" s="0" t="n">
        <f aca="false">IF(AW$9=0,0,(SIN(AW$12)*COS($E42)+SIN($E42)*COS(AW$12))/SIN($E42)*AW$9)</f>
        <v>13.3882665834825</v>
      </c>
      <c r="EJ42" s="0" t="n">
        <f aca="false">IF(AX$9=0,0,(SIN(AX$12)*COS($E42)+SIN($E42)*COS(AX$12))/SIN($E42)*AX$9)</f>
        <v>13.6499160823241</v>
      </c>
      <c r="EK42" s="0" t="n">
        <f aca="false">IF(AY$9=0,0,(SIN(AY$12)*COS($E42)+SIN($E42)*COS(AY$12))/SIN($E42)*AY$9)</f>
        <v>13.9093318985626</v>
      </c>
      <c r="EL42" s="0" t="n">
        <f aca="false">IF(AZ$9=0,0,(SIN(AZ$12)*COS($E42)+SIN($E42)*COS(AZ$12))/SIN($E42)*AZ$9)</f>
        <v>14.1663176036295</v>
      </c>
      <c r="EM42" s="0" t="n">
        <f aca="false">IF(BA$9=0,0,(SIN(BA$12)*COS($E42)+SIN($E42)*COS(BA$12))/SIN($E42)*BA$9)</f>
        <v>14.3676712272972</v>
      </c>
      <c r="EN42" s="0" t="n">
        <f aca="false">IF(BB$9=0,0,(SIN(BB$12)*COS($E42)+SIN($E42)*COS(BB$12))/SIN($E42)*BB$9)</f>
        <v>14.5657915520472</v>
      </c>
      <c r="EO42" s="0" t="n">
        <f aca="false">IF(BC$9=0,0,(SIN(BC$12)*COS($E42)+SIN($E42)*COS(BC$12))/SIN($E42)*BC$9)</f>
        <v>14.7636728390529</v>
      </c>
      <c r="EP42" s="0" t="n">
        <f aca="false">IF(BD$9=0,0,(SIN(BD$12)*COS($E42)+SIN($E42)*COS(BD$12))/SIN($E42)*BD$9)</f>
        <v>14.9887740008458</v>
      </c>
      <c r="EQ42" s="0" t="n">
        <f aca="false">IF(BE$9=0,0,(SIN(BE$12)*COS($E42)+SIN($E42)*COS(BE$12))/SIN($E42)*BE$9)</f>
        <v>15.2104004451651</v>
      </c>
      <c r="ER42" s="0" t="n">
        <f aca="false">IF(BF$9=0,0,(SIN(BF$12)*COS($E42)+SIN($E42)*COS(BF$12))/SIN($E42)*BF$9)</f>
        <v>15.4283765109937</v>
      </c>
      <c r="ES42" s="0" t="n">
        <f aca="false">IF(BG$9=0,0,(SIN(BG$12)*COS($E42)+SIN($E42)*COS(BG$12))/SIN($E42)*BG$9)</f>
        <v>15.6425273498672</v>
      </c>
      <c r="ET42" s="0" t="n">
        <f aca="false">IF(BH$9=0,0,(SIN(BH$12)*COS($E42)+SIN($E42)*COS(BH$12))/SIN($E42)*BH$9)</f>
        <v>15.8526790121703</v>
      </c>
      <c r="EU42" s="0" t="n">
        <f aca="false">IF(BI$9=0,0,(SIN(BI$12)*COS($E42)+SIN($E42)*COS(BI$12))/SIN($E42)*BI$9)</f>
        <v>16.0586585332389</v>
      </c>
      <c r="EV42" s="0" t="n">
        <f aca="false">IF(BJ$9=0,0,(SIN(BJ$12)*COS($E42)+SIN($E42)*COS(BJ$12))/SIN($E42)*BJ$9)</f>
        <v>16.2602940192351</v>
      </c>
      <c r="EW42" s="0" t="n">
        <f aca="false">IF(BK$9=0,0,(SIN(BK$12)*COS($E42)+SIN($E42)*COS(BK$12))/SIN($E42)*BK$9)</f>
        <v>16.4574147327554</v>
      </c>
      <c r="EX42" s="0" t="n">
        <f aca="false">IF(BL$9=0,0,(SIN(BL$12)*COS($E42)+SIN($E42)*COS(BL$12))/SIN($E42)*BL$9)</f>
        <v>16.6498511781381</v>
      </c>
      <c r="EY42" s="0" t="n">
        <f aca="false">IF(BM$9=0,0,(SIN(BM$12)*COS($E42)+SIN($E42)*COS(BM$12))/SIN($E42)*BM$9)</f>
        <v>16.8374351864336</v>
      </c>
      <c r="EZ42" s="0" t="n">
        <f aca="false">IF(BN$9=0,0,(SIN(BN$12)*COS($E42)+SIN($E42)*COS(BN$12))/SIN($E42)*BN$9)</f>
        <v>17.02</v>
      </c>
      <c r="FA42" s="0" t="n">
        <f aca="false">IF(BO$9=0,0,(SIN(BO$12)*COS($E42)+SIN($E42)*COS(BO$12))/SIN($E42)*BO$9)</f>
        <v>17.1973803566899</v>
      </c>
      <c r="FB42" s="0" t="n">
        <f aca="false">IF(BP$9=0,0,(SIN(BP$12)*COS($E42)+SIN($E42)*COS(BP$12))/SIN($E42)*BP$9)</f>
        <v>18.2924499414267</v>
      </c>
      <c r="FC42" s="0" t="n">
        <f aca="false">IF(BQ$9=0,0,(SIN(BQ$12)*COS($E42)+SIN($E42)*COS(BQ$12))/SIN($E42)*BQ$9)</f>
        <v>19.380603106889</v>
      </c>
      <c r="FD42" s="0" t="n">
        <f aca="false">IF(BR$9=0,0,(SIN(BR$12)*COS($E42)+SIN($E42)*COS(BR$12))/SIN($E42)*BR$9)</f>
        <v>20.4608367220692</v>
      </c>
      <c r="FE42" s="0" t="n">
        <f aca="false">IF(BS$9=0,0,(SIN(BS$12)*COS($E42)+SIN($E42)*COS(BS$12))/SIN($E42)*BS$9)</f>
        <v>21.5321506824342</v>
      </c>
      <c r="FF42" s="0" t="n">
        <f aca="false">IF(BT$9=0,0,(SIN(BT$12)*COS($E42)+SIN($E42)*COS(BT$12))/SIN($E42)*BT$9)</f>
        <v>22.5935484189764</v>
      </c>
      <c r="FG42" s="0" t="n">
        <f aca="false">IF(BU$9=0,0,(SIN(BU$12)*COS($E42)+SIN($E42)*COS(BU$12))/SIN($E42)*BU$9)</f>
        <v>23.5971892275814</v>
      </c>
      <c r="FH42" s="0" t="n">
        <f aca="false">IF(BV$9=0,0,(SIN(BV$12)*COS($E42)+SIN($E42)*COS(BV$12))/SIN($E42)*BV$9)</f>
        <v>24.5891483613082</v>
      </c>
      <c r="FI42" s="0" t="n">
        <f aca="false">IF(BW$9=0,0,(SIN(BW$12)*COS($E42)+SIN($E42)*COS(BW$12))/SIN($E42)*BW$9)</f>
        <v>25.5684856106544</v>
      </c>
      <c r="FJ42" s="0" t="n">
        <f aca="false">IF(BX$9=0,0,(SIN(BX$12)*COS($E42)+SIN($E42)*COS(BX$12))/SIN($E42)*BX$9)</f>
        <v>26.5342661740597</v>
      </c>
      <c r="FK42" s="0" t="n">
        <f aca="false">IF(BY$9=0,0,(SIN(BY$12)*COS($E42)+SIN($E42)*COS(BY$12))/SIN($E42)*BY$9)</f>
        <v>27.4855611365346</v>
      </c>
      <c r="FL42" s="0" t="n">
        <f aca="false">IF(BZ$9=0,0,(SIN(BZ$12)*COS($E42)+SIN($E42)*COS(BZ$12))/SIN($E42)*BZ$9)</f>
        <v>27.5837623406933</v>
      </c>
      <c r="FM42" s="0" t="n">
        <f aca="false">IF(CA$9=0,0,(SIN(CA$12)*COS($E42)+SIN($E42)*COS(CA$12))/SIN($E42)*CA$9)</f>
        <v>27.6721098399007</v>
      </c>
      <c r="FN42" s="0" t="n">
        <f aca="false">IF(CB$9=0,0,(SIN(CB$12)*COS($E42)+SIN($E42)*COS(CB$12))/SIN($E42)*CB$9)</f>
        <v>27.7504577714935</v>
      </c>
      <c r="FO42" s="0" t="n">
        <f aca="false">IF(CC$9=0,0,(SIN(CC$12)*COS($E42)+SIN($E42)*COS(CC$12))/SIN($E42)*CC$9)</f>
        <v>27.8186637971251</v>
      </c>
      <c r="FP42" s="0" t="n">
        <f aca="false">IF(CD$9=0,0,(SIN(CD$12)*COS($E42)+SIN($E42)*COS(CD$12))/SIN($E42)*CD$9)</f>
        <v>27.8765891822112</v>
      </c>
      <c r="FQ42" s="0" t="n">
        <f aca="false">IF(CE$9=0,0,(SIN(CE$12)*COS($E42)+SIN($E42)*COS(CE$12))/SIN($E42)*CE$9)</f>
        <v>27.9049727790014</v>
      </c>
      <c r="FR42" s="0" t="n">
        <f aca="false">IF(CF$9=0,0,(SIN(CF$12)*COS($E42)+SIN($E42)*COS(CF$12))/SIN($E42)*CF$9)</f>
        <v>27.9230193184257</v>
      </c>
      <c r="FS42" s="0" t="n">
        <f aca="false">IF(CG$9=0,0,(SIN(CG$12)*COS($E42)+SIN($E42)*COS(CG$12))/SIN($E42)*CG$9)</f>
        <v>27.9306187232038</v>
      </c>
      <c r="FT42" s="0" t="n">
        <f aca="false">IF(CH$9=0,0,(SIN(CH$12)*COS($E42)+SIN($E42)*COS(CH$12))/SIN($E42)*CH$9)</f>
        <v>27.9276646897572</v>
      </c>
      <c r="FU42" s="0" t="n">
        <f aca="false">IF(CI$9=0,0,(SIN(CI$12)*COS($E42)+SIN($E42)*COS(CI$12))/SIN($E42)*CI$9)</f>
        <v>27.9140547522663</v>
      </c>
      <c r="FV42" s="0" t="n">
        <f aca="false">IF(CJ$9=0,0,(SIN(CJ$12)*COS($E42)+SIN($E42)*COS(CJ$12))/SIN($E42)*CJ$9)</f>
        <v>27.8155156370036</v>
      </c>
      <c r="FW42" s="0" t="n">
        <f aca="false">IF(CK$9=0,0,(SIN(CK$12)*COS($E42)+SIN($E42)*COS(CK$12))/SIN($E42)*CK$9)</f>
        <v>27.7071960889185</v>
      </c>
      <c r="FX42" s="0" t="n">
        <f aca="false">IF(CL$9=0,0,(SIN(CL$12)*COS($E42)+SIN($E42)*COS(CL$12))/SIN($E42)*CL$9)</f>
        <v>27.5890728208065</v>
      </c>
      <c r="FY42" s="0" t="n">
        <f aca="false">IF(CM$9=0,0,(SIN(CM$12)*COS($E42)+SIN($E42)*COS(CM$12))/SIN($E42)*CM$9)</f>
        <v>27.4611259472105</v>
      </c>
      <c r="FZ42" s="0" t="n">
        <f aca="false">IF(CN$9=0,0,(SIN(CN$12)*COS($E42)+SIN($E42)*COS(CN$12))/SIN($E42)*CN$9)</f>
        <v>27.3233390074947</v>
      </c>
      <c r="GA42" s="0" t="n">
        <f aca="false">IF(CO$9=0,0,(SIN(CO$12)*COS($E42)+SIN($E42)*COS(CO$12))/SIN($E42)*CO$9)</f>
        <v>27.033137943875</v>
      </c>
      <c r="GB42" s="0" t="n">
        <f aca="false">IF(CP$9=0,0,(SIN(CP$12)*COS($E42)+SIN($E42)*COS(CP$12))/SIN($E42)*CP$9)</f>
        <v>26.7356531117683</v>
      </c>
      <c r="GC42" s="0" t="n">
        <f aca="false">IF(CQ$9=0,0,(SIN(CQ$12)*COS($E42)+SIN($E42)*COS(CQ$12))/SIN($E42)*CQ$9)</f>
        <v>26.4310075497526</v>
      </c>
    </row>
    <row r="43" customFormat="false" ht="12.8" hidden="true" customHeight="false" outlineLevel="0" collapsed="false">
      <c r="A43" s="0" t="n">
        <f aca="false">MAX($F43:$CQ43)</f>
        <v>0</v>
      </c>
      <c r="B43" s="91" t="n">
        <f aca="false">IF(ISNA(INDEX(vmg!$B$6:$B$151,MATCH($C43,vmg!$F$6:$F$151,0))),IF(ISNA(INDEX(vmg!$B$6:$B$151,MATCH($C43,vmg!$D$6:$D$151,0))),0,INDEX(vmg!$B$6:$B$151,MATCH($C43,vmg!$D$6:$D$151,0))),INDEX(vmg!$B$6:$B$151,MATCH($C43,vmg!$F$6:$F$151,0)))</f>
        <v>0</v>
      </c>
      <c r="C43" s="2" t="n">
        <f aca="false">MOD(Best +D43,360)</f>
        <v>45</v>
      </c>
      <c r="D43" s="2" t="n">
        <f aca="false">D42+1</f>
        <v>31</v>
      </c>
      <c r="E43" s="1" t="n">
        <f aca="false">D43*PI()/180</f>
        <v>0.541052068118242</v>
      </c>
      <c r="F43" s="13" t="n">
        <f aca="false">IF(OR(F133=0,CR43=0),0,F133*CR43/(F133+CR43))</f>
        <v>0</v>
      </c>
      <c r="G43" s="13" t="n">
        <f aca="false">IF(OR(G133=0,CS43=0),0,G133*CS43/(G133+CS43))</f>
        <v>0</v>
      </c>
      <c r="H43" s="13" t="n">
        <f aca="false">IF(OR(H133=0,CT43=0),0,H133*CT43/(H133+CT43))</f>
        <v>0</v>
      </c>
      <c r="I43" s="13" t="n">
        <f aca="false">IF(OR(I133=0,CU43=0),0,I133*CU43/(I133+CU43))</f>
        <v>0</v>
      </c>
      <c r="J43" s="13" t="n">
        <f aca="false">IF(OR(J133=0,CV43=0),0,J133*CV43/(J133+CV43))</f>
        <v>0</v>
      </c>
      <c r="K43" s="13" t="n">
        <f aca="false">IF(OR(K133=0,CW43=0),0,K133*CW43/(K133+CW43))</f>
        <v>0</v>
      </c>
      <c r="L43" s="13" t="n">
        <f aca="false">IF(OR(L133=0,CX43=0),0,L133*CX43/(L133+CX43))</f>
        <v>0</v>
      </c>
      <c r="M43" s="13" t="n">
        <f aca="false">IF(OR(M133=0,CY43=0),0,M133*CY43/(M133+CY43))</f>
        <v>0</v>
      </c>
      <c r="N43" s="13" t="n">
        <f aca="false">IF(OR(N133=0,CZ43=0),0,N133*CZ43/(N133+CZ43))</f>
        <v>0</v>
      </c>
      <c r="O43" s="13" t="n">
        <f aca="false">IF(OR(O133=0,DA43=0),0,O133*DA43/(O133+DA43))</f>
        <v>0</v>
      </c>
      <c r="P43" s="13" t="n">
        <f aca="false">IF(OR(P133=0,DB43=0),0,P133*DB43/(P133+DB43))</f>
        <v>0</v>
      </c>
      <c r="Q43" s="13" t="n">
        <f aca="false">IF(OR(Q133=0,DC43=0),0,Q133*DC43/(Q133+DC43))</f>
        <v>0</v>
      </c>
      <c r="R43" s="13" t="n">
        <f aca="false">IF(OR(R133=0,DD43=0),0,R133*DD43/(R133+DD43))</f>
        <v>0</v>
      </c>
      <c r="S43" s="13" t="n">
        <f aca="false">IF(OR(S133=0,DE43=0),0,S133*DE43/(S133+DE43))</f>
        <v>0</v>
      </c>
      <c r="T43" s="13" t="n">
        <f aca="false">IF(OR(T133=0,DF43=0),0,T133*DF43/(T133+DF43))</f>
        <v>0</v>
      </c>
      <c r="U43" s="13" t="n">
        <f aca="false">IF(OR(U133=0,DG43=0),0,U133*DG43/(U133+DG43))</f>
        <v>0</v>
      </c>
      <c r="V43" s="13" t="n">
        <f aca="false">IF(OR(V133=0,DH43=0),0,V133*DH43/(V133+DH43))</f>
        <v>0</v>
      </c>
      <c r="W43" s="13" t="n">
        <f aca="false">IF(OR(W133=0,DI43=0),0,W133*DI43/(W133+DI43))</f>
        <v>0</v>
      </c>
      <c r="X43" s="13" t="n">
        <f aca="false">IF(OR(X133=0,DJ43=0),0,X133*DJ43/(X133+DJ43))</f>
        <v>0</v>
      </c>
      <c r="Y43" s="13" t="n">
        <f aca="false">IF(OR(Y133=0,DK43=0),0,Y133*DK43/(Y133+DK43))</f>
        <v>0</v>
      </c>
      <c r="Z43" s="13" t="n">
        <f aca="false">IF(OR(Z133=0,DL43=0),0,Z133*DL43/(Z133+DL43))</f>
        <v>0</v>
      </c>
      <c r="AA43" s="13" t="n">
        <f aca="false">IF(OR(AA133=0,DM43=0),0,AA133*DM43/(AA133+DM43))</f>
        <v>0</v>
      </c>
      <c r="AB43" s="13" t="n">
        <f aca="false">IF(OR(AB133=0,DN43=0),0,AB133*DN43/(AB133+DN43))</f>
        <v>0</v>
      </c>
      <c r="AC43" s="13" t="n">
        <f aca="false">IF(OR(AC133=0,DO43=0),0,AC133*DO43/(AC133+DO43))</f>
        <v>0</v>
      </c>
      <c r="AD43" s="13" t="n">
        <f aca="false">IF(OR(AD133=0,DP43=0),0,AD133*DP43/(AD133+DP43))</f>
        <v>0</v>
      </c>
      <c r="AE43" s="13" t="n">
        <f aca="false">IF(OR(AE133=0,DQ43=0),0,AE133*DQ43/(AE133+DQ43))</f>
        <v>0</v>
      </c>
      <c r="AF43" s="13" t="n">
        <f aca="false">IF(OR(AF133=0,DR43=0),0,AF133*DR43/(AF133+DR43))</f>
        <v>0</v>
      </c>
      <c r="AG43" s="13" t="n">
        <f aca="false">IF(OR(AG133=0,DS43=0),0,AG133*DS43/(AG133+DS43))</f>
        <v>0</v>
      </c>
      <c r="AH43" s="13" t="n">
        <f aca="false">IF(OR(AH133=0,DT43=0),0,AH133*DT43/(AH133+DT43))</f>
        <v>0</v>
      </c>
      <c r="AI43" s="13" t="n">
        <f aca="false">IF(OR(AI133=0,DU43=0),0,AI133*DU43/(AI133+DU43))</f>
        <v>0</v>
      </c>
      <c r="AJ43" s="13" t="n">
        <f aca="false">IF(OR(AJ133=0,DV43=0),0,AJ133*DV43/(AJ133+DV43))</f>
        <v>0</v>
      </c>
      <c r="AK43" s="13" t="n">
        <f aca="false">IF(OR(AK133=0,DW43=0),0,AK133*DW43/(AK133+DW43))</f>
        <v>0</v>
      </c>
      <c r="AL43" s="13" t="n">
        <f aca="false">IF(OR(AL133=0,DX43=0),0,AL133*DX43/(AL133+DX43))</f>
        <v>0</v>
      </c>
      <c r="AM43" s="13" t="n">
        <f aca="false">IF(OR(AM133=0,DY43=0),0,AM133*DY43/(AM133+DY43))</f>
        <v>0</v>
      </c>
      <c r="AN43" s="13" t="n">
        <f aca="false">IF(OR(AN133=0,DZ43=0),0,AN133*DZ43/(AN133+DZ43))</f>
        <v>0</v>
      </c>
      <c r="AO43" s="13" t="n">
        <f aca="false">IF(OR(AO133=0,EA43=0),0,AO133*EA43/(AO133+EA43))</f>
        <v>0</v>
      </c>
      <c r="AP43" s="13" t="n">
        <f aca="false">IF(OR(AP133=0,EB43=0),0,AP133*EB43/(AP133+EB43))</f>
        <v>0</v>
      </c>
      <c r="AQ43" s="13" t="n">
        <f aca="false">IF(OR(AQ133=0,EC43=0),0,AQ133*EC43/(AQ133+EC43))</f>
        <v>0</v>
      </c>
      <c r="AR43" s="13" t="n">
        <f aca="false">IF(OR(AR133=0,ED43=0),0,AR133*ED43/(AR133+ED43))</f>
        <v>0</v>
      </c>
      <c r="AS43" s="13" t="n">
        <f aca="false">IF(OR(AS133=0,EE43=0),0,AS133*EE43/(AS133+EE43))</f>
        <v>0</v>
      </c>
      <c r="AT43" s="13" t="n">
        <f aca="false">IF(OR(AT133=0,EF43=0),0,AT133*EF43/(AT133+EF43))</f>
        <v>0</v>
      </c>
      <c r="AU43" s="13" t="n">
        <f aca="false">IF(OR(AU133=0,EG43=0),0,AU133*EG43/(AU133+EG43))</f>
        <v>0</v>
      </c>
      <c r="AV43" s="13" t="n">
        <f aca="false">IF(OR(AV133=0,EH43=0),0,AV133*EH43/(AV133+EH43))</f>
        <v>0</v>
      </c>
      <c r="AW43" s="13" t="n">
        <f aca="false">IF(OR(AW133=0,EI43=0),0,AW133*EI43/(AW133+EI43))</f>
        <v>0</v>
      </c>
      <c r="AX43" s="13" t="n">
        <f aca="false">IF(OR(AX133=0,EJ43=0),0,AX133*EJ43/(AX133+EJ43))</f>
        <v>0</v>
      </c>
      <c r="AY43" s="13" t="n">
        <f aca="false">IF(OR(AY133=0,EK43=0),0,AY133*EK43/(AY133+EK43))</f>
        <v>0</v>
      </c>
      <c r="AZ43" s="13" t="n">
        <f aca="false">IF(OR(AZ133=0,EL43=0),0,AZ133*EL43/(AZ133+EL43))</f>
        <v>0</v>
      </c>
      <c r="BA43" s="13" t="n">
        <f aca="false">IF(OR(BA133=0,EM43=0),0,BA133*EM43/(BA133+EM43))</f>
        <v>0</v>
      </c>
      <c r="BB43" s="13" t="n">
        <f aca="false">IF(OR(BB133=0,EN43=0),0,BB133*EN43/(BB133+EN43))</f>
        <v>0</v>
      </c>
      <c r="BC43" s="13" t="n">
        <f aca="false">IF(OR(BC133=0,EO43=0),0,BC133*EO43/(BC133+EO43))</f>
        <v>0</v>
      </c>
      <c r="BD43" s="13" t="n">
        <f aca="false">IF(OR(BD133=0,EP43=0),0,BD133*EP43/(BD133+EP43))</f>
        <v>0</v>
      </c>
      <c r="BE43" s="13" t="n">
        <f aca="false">IF(OR(BE133=0,EQ43=0),0,BE133*EQ43/(BE133+EQ43))</f>
        <v>0</v>
      </c>
      <c r="BF43" s="13" t="n">
        <f aca="false">IF(OR(BF133=0,ER43=0),0,BF133*ER43/(BF133+ER43))</f>
        <v>0</v>
      </c>
      <c r="BG43" s="13" t="n">
        <f aca="false">IF(OR(BG133=0,ES43=0),0,BG133*ES43/(BG133+ES43))</f>
        <v>0</v>
      </c>
      <c r="BH43" s="13" t="n">
        <f aca="false">IF(OR(BH133=0,ET43=0),0,BH133*ET43/(BH133+ET43))</f>
        <v>0</v>
      </c>
      <c r="BI43" s="13" t="n">
        <f aca="false">IF(OR(BI133=0,EU43=0),0,BI133*EU43/(BI133+EU43))</f>
        <v>0</v>
      </c>
      <c r="BJ43" s="13" t="n">
        <f aca="false">IF(OR(BJ133=0,EV43=0),0,BJ133*EV43/(BJ133+EV43))</f>
        <v>0</v>
      </c>
      <c r="BK43" s="13" t="n">
        <f aca="false">IF(OR(BK133=0,EW43=0),0,BK133*EW43/(BK133+EW43))</f>
        <v>0</v>
      </c>
      <c r="BL43" s="13" t="n">
        <f aca="false">IF(OR(BL133=0,EX43=0),0,BL133*EX43/(BL133+EX43))</f>
        <v>0</v>
      </c>
      <c r="BM43" s="13" t="n">
        <f aca="false">IF(OR(BM133=0,EY43=0),0,BM133*EY43/(BM133+EY43))</f>
        <v>0</v>
      </c>
      <c r="BN43" s="13" t="n">
        <f aca="false">IF(OR(BN133=0,EZ43=0),0,BN133*EZ43/(BN133+EZ43))</f>
        <v>0</v>
      </c>
      <c r="BO43" s="13" t="n">
        <f aca="false">IF(OR(BO133=0,FA43=0),0,BO133*FA43/(BO133+FA43))</f>
        <v>0</v>
      </c>
      <c r="BP43" s="13" t="n">
        <f aca="false">IF(OR(BP133=0,FB43=0),0,BP133*FB43/(BP133+FB43))</f>
        <v>0</v>
      </c>
      <c r="BQ43" s="13" t="n">
        <f aca="false">IF(OR(BQ133=0,FC43=0),0,BQ133*FC43/(BQ133+FC43))</f>
        <v>0</v>
      </c>
      <c r="BR43" s="13" t="n">
        <f aca="false">IF(OR(BR133=0,FD43=0),0,BR133*FD43/(BR133+FD43))</f>
        <v>0</v>
      </c>
      <c r="BS43" s="13" t="n">
        <f aca="false">IF(OR(BS133=0,FE43=0),0,BS133*FE43/(BS133+FE43))</f>
        <v>0</v>
      </c>
      <c r="BT43" s="13" t="n">
        <f aca="false">IF(OR(BT133=0,FF43=0),0,BT133*FF43/(BT133+FF43))</f>
        <v>0</v>
      </c>
      <c r="BU43" s="13" t="n">
        <f aca="false">IF(OR(BU133=0,FG43=0),0,BU133*FG43/(BU133+FG43))</f>
        <v>0</v>
      </c>
      <c r="BV43" s="13" t="n">
        <f aca="false">IF(OR(BV133=0,FH43=0),0,BV133*FH43/(BV133+FH43))</f>
        <v>0</v>
      </c>
      <c r="BW43" s="13" t="n">
        <f aca="false">IF(OR(BW133=0,FI43=0),0,BW133*FI43/(BW133+FI43))</f>
        <v>0</v>
      </c>
      <c r="BX43" s="13" t="n">
        <f aca="false">IF(OR(BX133=0,FJ43=0),0,BX133*FJ43/(BX133+FJ43))</f>
        <v>0</v>
      </c>
      <c r="BY43" s="13" t="n">
        <f aca="false">IF(OR(BY133=0,FK43=0),0,BY133*FK43/(BY133+FK43))</f>
        <v>0</v>
      </c>
      <c r="BZ43" s="13" t="n">
        <f aca="false">IF(OR(BZ133=0,FL43=0),0,BZ133*FL43/(BZ133+FL43))</f>
        <v>0</v>
      </c>
      <c r="CA43" s="13" t="n">
        <f aca="false">IF(OR(CA133=0,FM43=0),0,CA133*FM43/(CA133+FM43))</f>
        <v>0</v>
      </c>
      <c r="CB43" s="13" t="n">
        <f aca="false">IF(OR(CB133=0,FN43=0),0,CB133*FN43/(CB133+FN43))</f>
        <v>0</v>
      </c>
      <c r="CC43" s="13" t="n">
        <f aca="false">IF(OR(CC133=0,FO43=0),0,CC133*FO43/(CC133+FO43))</f>
        <v>0</v>
      </c>
      <c r="CD43" s="13" t="n">
        <f aca="false">IF(OR(CD133=0,FP43=0),0,CD133*FP43/(CD133+FP43))</f>
        <v>0</v>
      </c>
      <c r="CE43" s="13" t="n">
        <f aca="false">IF(OR(CE133=0,FQ43=0),0,CE133*FQ43/(CE133+FQ43))</f>
        <v>0</v>
      </c>
      <c r="CF43" s="13" t="n">
        <f aca="false">IF(OR(CF133=0,FR43=0),0,CF133*FR43/(CF133+FR43))</f>
        <v>0</v>
      </c>
      <c r="CG43" s="13" t="n">
        <f aca="false">IF(OR(CG133=0,FS43=0),0,CG133*FS43/(CG133+FS43))</f>
        <v>0</v>
      </c>
      <c r="CH43" s="13" t="n">
        <f aca="false">IF(OR(CH133=0,FT43=0),0,CH133*FT43/(CH133+FT43))</f>
        <v>0</v>
      </c>
      <c r="CI43" s="13" t="n">
        <f aca="false">IF(OR(CI133=0,FU43=0),0,CI133*FU43/(CI133+FU43))</f>
        <v>0</v>
      </c>
      <c r="CJ43" s="13" t="n">
        <f aca="false">IF(OR(CJ133=0,FV43=0),0,CJ133*FV43/(CJ133+FV43))</f>
        <v>0</v>
      </c>
      <c r="CK43" s="13" t="n">
        <f aca="false">IF(OR(CK133=0,FW43=0),0,CK133*FW43/(CK133+FW43))</f>
        <v>0</v>
      </c>
      <c r="CL43" s="13" t="n">
        <f aca="false">IF(OR(CL133=0,FX43=0),0,CL133*FX43/(CL133+FX43))</f>
        <v>0</v>
      </c>
      <c r="CM43" s="13" t="n">
        <f aca="false">IF(OR(CM133=0,FY43=0),0,CM133*FY43/(CM133+FY43))</f>
        <v>0</v>
      </c>
      <c r="CN43" s="13" t="n">
        <f aca="false">IF(OR(CN133=0,FZ43=0),0,CN133*FZ43/(CN133+FZ43))</f>
        <v>0</v>
      </c>
      <c r="CO43" s="13" t="n">
        <f aca="false">IF(OR(CO133=0,GA43=0),0,CO133*GA43/(CO133+GA43))</f>
        <v>0</v>
      </c>
      <c r="CP43" s="13" t="n">
        <f aca="false">IF(OR(CP133=0,GB43=0),0,CP133*GB43/(CP133+GB43))</f>
        <v>0</v>
      </c>
      <c r="CQ43" s="13" t="n">
        <f aca="false">IF(OR(CQ133=0,GC43=0),0,CQ133*GC43/(CQ133+GC43))</f>
        <v>0</v>
      </c>
      <c r="CR43" s="0" t="n">
        <f aca="false">IF(F$9=0,0,(SIN(F$12)*COS($E43)+SIN($E43)*COS(F$12))/SIN($E43)*F$9)</f>
        <v>0</v>
      </c>
      <c r="CS43" s="0" t="n">
        <f aca="false">IF(G$9=0,0,(SIN(G$12)*COS($E43)+SIN($E43)*COS(G$12))/SIN($E43)*G$9)</f>
        <v>0</v>
      </c>
      <c r="CT43" s="0" t="n">
        <f aca="false">IF(H$9=0,0,(SIN(H$12)*COS($E43)+SIN($E43)*COS(H$12))/SIN($E43)*H$9)</f>
        <v>0</v>
      </c>
      <c r="CU43" s="0" t="n">
        <f aca="false">IF(I$9=0,0,(SIN(I$12)*COS($E43)+SIN($E43)*COS(I$12))/SIN($E43)*I$9)</f>
        <v>0</v>
      </c>
      <c r="CV43" s="0" t="n">
        <f aca="false">IF(J$9=0,0,(SIN(J$12)*COS($E43)+SIN($E43)*COS(J$12))/SIN($E43)*J$9)</f>
        <v>0</v>
      </c>
      <c r="CW43" s="0" t="n">
        <f aca="false">IF(K$9=0,0,(SIN(K$12)*COS($E43)+SIN($E43)*COS(K$12))/SIN($E43)*K$9)</f>
        <v>0</v>
      </c>
      <c r="CX43" s="0" t="n">
        <f aca="false">IF(L$9=0,0,(SIN(L$12)*COS($E43)+SIN($E43)*COS(L$12))/SIN($E43)*L$9)</f>
        <v>0</v>
      </c>
      <c r="CY43" s="0" t="n">
        <f aca="false">IF(M$9=0,0,(SIN(M$12)*COS($E43)+SIN($E43)*COS(M$12))/SIN($E43)*M$9)</f>
        <v>0</v>
      </c>
      <c r="CZ43" s="0" t="n">
        <f aca="false">IF(N$9=0,0,(SIN(N$12)*COS($E43)+SIN($E43)*COS(N$12))/SIN($E43)*N$9)</f>
        <v>0</v>
      </c>
      <c r="DA43" s="0" t="n">
        <f aca="false">IF(O$9=0,0,(SIN(O$12)*COS($E43)+SIN($E43)*COS(O$12))/SIN($E43)*O$9)</f>
        <v>0</v>
      </c>
      <c r="DB43" s="0" t="n">
        <f aca="false">IF(P$9=0,0,(SIN(P$12)*COS($E43)+SIN($E43)*COS(P$12))/SIN($E43)*P$9)</f>
        <v>0</v>
      </c>
      <c r="DC43" s="0" t="n">
        <f aca="false">IF(Q$9=0,0,(SIN(Q$12)*COS($E43)+SIN($E43)*COS(Q$12))/SIN($E43)*Q$9)</f>
        <v>0</v>
      </c>
      <c r="DD43" s="0" t="n">
        <f aca="false">IF(R$9=0,0,(SIN(R$12)*COS($E43)+SIN($E43)*COS(R$12))/SIN($E43)*R$9)</f>
        <v>0</v>
      </c>
      <c r="DE43" s="0" t="n">
        <f aca="false">IF(S$9=0,0,(SIN(S$12)*COS($E43)+SIN($E43)*COS(S$12))/SIN($E43)*S$9)</f>
        <v>0</v>
      </c>
      <c r="DF43" s="0" t="n">
        <f aca="false">IF(T$9=0,0,(SIN(T$12)*COS($E43)+SIN($E43)*COS(T$12))/SIN($E43)*T$9)</f>
        <v>0</v>
      </c>
      <c r="DG43" s="0" t="n">
        <f aca="false">IF(U$9=0,0,(SIN(U$12)*COS($E43)+SIN($E43)*COS(U$12))/SIN($E43)*U$9)</f>
        <v>0</v>
      </c>
      <c r="DH43" s="0" t="n">
        <f aca="false">IF(V$9=0,0,(SIN(V$12)*COS($E43)+SIN($E43)*COS(V$12))/SIN($E43)*V$9)</f>
        <v>0</v>
      </c>
      <c r="DI43" s="0" t="n">
        <f aca="false">IF(W$9=0,0,(SIN(W$12)*COS($E43)+SIN($E43)*COS(W$12))/SIN($E43)*W$9)</f>
        <v>0</v>
      </c>
      <c r="DJ43" s="0" t="n">
        <f aca="false">IF(X$9=0,0,(SIN(X$12)*COS($E43)+SIN($E43)*COS(X$12))/SIN($E43)*X$9)</f>
        <v>0</v>
      </c>
      <c r="DK43" s="0" t="n">
        <f aca="false">IF(Y$9=0,0,(SIN(Y$12)*COS($E43)+SIN($E43)*COS(Y$12))/SIN($E43)*Y$9)</f>
        <v>0</v>
      </c>
      <c r="DL43" s="0" t="n">
        <f aca="false">IF(Z$9=0,0,(SIN(Z$12)*COS($E43)+SIN($E43)*COS(Z$12))/SIN($E43)*Z$9)</f>
        <v>0</v>
      </c>
      <c r="DM43" s="0" t="n">
        <f aca="false">IF(AA$9=0,0,(SIN(AA$12)*COS($E43)+SIN($E43)*COS(AA$12))/SIN($E43)*AA$9)</f>
        <v>0</v>
      </c>
      <c r="DN43" s="0" t="n">
        <f aca="false">IF(AB$9=0,0,(SIN(AB$12)*COS($E43)+SIN($E43)*COS(AB$12))/SIN($E43)*AB$9)</f>
        <v>0</v>
      </c>
      <c r="DO43" s="0" t="n">
        <f aca="false">IF(AC$9=0,0,(SIN(AC$12)*COS($E43)+SIN($E43)*COS(AC$12))/SIN($E43)*AC$9)</f>
        <v>0</v>
      </c>
      <c r="DP43" s="0" t="n">
        <f aca="false">IF(AD$9=0,0,(SIN(AD$12)*COS($E43)+SIN($E43)*COS(AD$12))/SIN($E43)*AD$9)</f>
        <v>0</v>
      </c>
      <c r="DQ43" s="0" t="n">
        <f aca="false">IF(AE$9=0,0,(SIN(AE$12)*COS($E43)+SIN($E43)*COS(AE$12))/SIN($E43)*AE$9)</f>
        <v>0</v>
      </c>
      <c r="DR43" s="0" t="n">
        <f aca="false">IF(AF$9=0,0,(SIN(AF$12)*COS($E43)+SIN($E43)*COS(AF$12))/SIN($E43)*AF$9)</f>
        <v>0</v>
      </c>
      <c r="DS43" s="0" t="n">
        <f aca="false">IF(AG$9=0,0,(SIN(AG$12)*COS($E43)+SIN($E43)*COS(AG$12))/SIN($E43)*AG$9)</f>
        <v>0</v>
      </c>
      <c r="DT43" s="0" t="n">
        <f aca="false">IF(AH$9=0,0,(SIN(AH$12)*COS($E43)+SIN($E43)*COS(AH$12))/SIN($E43)*AH$9)</f>
        <v>0</v>
      </c>
      <c r="DU43" s="0" t="n">
        <f aca="false">IF(AI$9=0,0,(SIN(AI$12)*COS($E43)+SIN($E43)*COS(AI$12))/SIN($E43)*AI$9)</f>
        <v>0</v>
      </c>
      <c r="DV43" s="0" t="n">
        <f aca="false">IF(AJ$9=0,0,(SIN(AJ$12)*COS($E43)+SIN($E43)*COS(AJ$12))/SIN($E43)*AJ$9)</f>
        <v>0</v>
      </c>
      <c r="DW43" s="0" t="n">
        <f aca="false">IF(AK$9=0,0,(SIN(AK$12)*COS($E43)+SIN($E43)*COS(AK$12))/SIN($E43)*AK$9)</f>
        <v>0</v>
      </c>
      <c r="DX43" s="0" t="n">
        <f aca="false">IF(AL$9=0,0,(SIN(AL$12)*COS($E43)+SIN($E43)*COS(AL$12))/SIN($E43)*AL$9)</f>
        <v>0</v>
      </c>
      <c r="DY43" s="0" t="n">
        <f aca="false">IF(AM$9=0,0,(SIN(AM$12)*COS($E43)+SIN($E43)*COS(AM$12))/SIN($E43)*AM$9)</f>
        <v>0</v>
      </c>
      <c r="DZ43" s="0" t="n">
        <f aca="false">IF(AN$9=0,0,(SIN(AN$12)*COS($E43)+SIN($E43)*COS(AN$12))/SIN($E43)*AN$9)</f>
        <v>0</v>
      </c>
      <c r="EA43" s="0" t="n">
        <f aca="false">IF(AO$9=0,0,(SIN(AO$12)*COS($E43)+SIN($E43)*COS(AO$12))/SIN($E43)*AO$9)</f>
        <v>0</v>
      </c>
      <c r="EB43" s="0" t="n">
        <f aca="false">IF(AP$9=0,0,(SIN(AP$12)*COS($E43)+SIN($E43)*COS(AP$12))/SIN($E43)*AP$9)</f>
        <v>7.06680994640363</v>
      </c>
      <c r="EC43" s="0" t="n">
        <f aca="false">IF(AQ$9=0,0,(SIN(AQ$12)*COS($E43)+SIN($E43)*COS(AQ$12))/SIN($E43)*AQ$9)</f>
        <v>8.14277276822476</v>
      </c>
      <c r="ED43" s="0" t="n">
        <f aca="false">IF(AR$9=0,0,(SIN(AR$12)*COS($E43)+SIN($E43)*COS(AR$12))/SIN($E43)*AR$9)</f>
        <v>9.23070583611632</v>
      </c>
      <c r="EE43" s="0" t="n">
        <f aca="false">IF(AS$9=0,0,(SIN(AS$12)*COS($E43)+SIN($E43)*COS(AS$12))/SIN($E43)*AS$9)</f>
        <v>10.3296513423218</v>
      </c>
      <c r="EF43" s="0" t="n">
        <f aca="false">IF(AT$9=0,0,(SIN(AT$12)*COS($E43)+SIN($E43)*COS(AT$12))/SIN($E43)*AT$9)</f>
        <v>11.438643913604</v>
      </c>
      <c r="EG43" s="0" t="n">
        <f aca="false">IF(AU$9=0,0,(SIN(AU$12)*COS($E43)+SIN($E43)*COS(AU$12))/SIN($E43)*AU$9)</f>
        <v>12.5567110974008</v>
      </c>
      <c r="EH43" s="0" t="n">
        <f aca="false">IF(AV$9=0,0,(SIN(AV$12)*COS($E43)+SIN($E43)*COS(AV$12))/SIN($E43)*AV$9)</f>
        <v>12.8116796361071</v>
      </c>
      <c r="EI43" s="0" t="n">
        <f aca="false">IF(AW$9=0,0,(SIN(AW$12)*COS($E43)+SIN($E43)*COS(AW$12))/SIN($E43)*AW$9)</f>
        <v>13.0647270548752</v>
      </c>
      <c r="EJ43" s="0" t="n">
        <f aca="false">IF(AX$9=0,0,(SIN(AX$12)*COS($E43)+SIN($E43)*COS(AX$12))/SIN($E43)*AX$9)</f>
        <v>13.3156628621099</v>
      </c>
      <c r="EK43" s="0" t="n">
        <f aca="false">IF(AY$9=0,0,(SIN(AY$12)*COS($E43)+SIN($E43)*COS(AY$12))/SIN($E43)*AY$9)</f>
        <v>13.5642966404129</v>
      </c>
      <c r="EL43" s="0" t="n">
        <f aca="false">IF(AZ$9=0,0,(SIN(AZ$12)*COS($E43)+SIN($E43)*COS(AZ$12))/SIN($E43)*AZ$9)</f>
        <v>13.8104381393054</v>
      </c>
      <c r="EM43" s="0" t="n">
        <f aca="false">IF(BA$9=0,0,(SIN(BA$12)*COS($E43)+SIN($E43)*COS(BA$12))/SIN($E43)*BA$9)</f>
        <v>14.0022397993578</v>
      </c>
      <c r="EN43" s="0" t="n">
        <f aca="false">IF(BB$9=0,0,(SIN(BB$12)*COS($E43)+SIN($E43)*COS(BB$12))/SIN($E43)*BB$9)</f>
        <v>14.190802026344</v>
      </c>
      <c r="EO43" s="0" t="n">
        <f aca="false">IF(BC$9=0,0,(SIN(BC$12)*COS($E43)+SIN($E43)*COS(BC$12))/SIN($E43)*BC$9)</f>
        <v>14.3790423726346</v>
      </c>
      <c r="EP43" s="0" t="n">
        <f aca="false">IF(BD$9=0,0,(SIN(BD$12)*COS($E43)+SIN($E43)*COS(BD$12))/SIN($E43)*BD$9)</f>
        <v>14.5936944045188</v>
      </c>
      <c r="EQ43" s="0" t="n">
        <f aca="false">IF(BE$9=0,0,(SIN(BE$12)*COS($E43)+SIN($E43)*COS(BE$12))/SIN($E43)*BE$9)</f>
        <v>14.8048552151057</v>
      </c>
      <c r="ER43" s="0" t="n">
        <f aca="false">IF(BF$9=0,0,(SIN(BF$12)*COS($E43)+SIN($E43)*COS(BF$12))/SIN($E43)*BF$9)</f>
        <v>15.0123551984699</v>
      </c>
      <c r="ES43" s="0" t="n">
        <f aca="false">IF(BG$9=0,0,(SIN(BG$12)*COS($E43)+SIN($E43)*COS(BG$12))/SIN($E43)*BG$9)</f>
        <v>15.2160256052344</v>
      </c>
      <c r="ET43" s="0" t="n">
        <f aca="false">IF(BH$9=0,0,(SIN(BH$12)*COS($E43)+SIN($E43)*COS(BH$12))/SIN($E43)*BH$9)</f>
        <v>15.4156986261216</v>
      </c>
      <c r="EU43" s="0" t="n">
        <f aca="false">IF(BI$9=0,0,(SIN(BI$12)*COS($E43)+SIN($E43)*COS(BI$12))/SIN($E43)*BI$9)</f>
        <v>15.6112074752888</v>
      </c>
      <c r="EV43" s="0" t="n">
        <f aca="false">IF(BJ$9=0,0,(SIN(BJ$12)*COS($E43)+SIN($E43)*COS(BJ$12))/SIN($E43)*BJ$9)</f>
        <v>15.80238647341</v>
      </c>
      <c r="EW43" s="0" t="n">
        <f aca="false">IF(BK$9=0,0,(SIN(BK$12)*COS($E43)+SIN($E43)*COS(BK$12))/SIN($E43)*BK$9)</f>
        <v>15.9890711304703</v>
      </c>
      <c r="EX43" s="0" t="n">
        <f aca="false">IF(BL$9=0,0,(SIN(BL$12)*COS($E43)+SIN($E43)*COS(BL$12))/SIN($E43)*BL$9)</f>
        <v>16.1710982282373</v>
      </c>
      <c r="EY43" s="0" t="n">
        <f aca="false">IF(BM$9=0,0,(SIN(BM$12)*COS($E43)+SIN($E43)*COS(BM$12))/SIN($E43)*BM$9)</f>
        <v>16.3483059023752</v>
      </c>
      <c r="EZ43" s="0" t="n">
        <f aca="false">IF(BN$9=0,0,(SIN(BN$12)*COS($E43)+SIN($E43)*COS(BN$12))/SIN($E43)*BN$9)</f>
        <v>16.5205337241656</v>
      </c>
      <c r="FA43" s="0" t="n">
        <f aca="false">IF(BO$9=0,0,(SIN(BO$12)*COS($E43)+SIN($E43)*COS(BO$12))/SIN($E43)*BO$9)</f>
        <v>16.6876227818015</v>
      </c>
      <c r="FB43" s="0" t="n">
        <f aca="false">IF(BP$9=0,0,(SIN(BP$12)*COS($E43)+SIN($E43)*COS(BP$12))/SIN($E43)*BP$9)</f>
        <v>17.7448196966078</v>
      </c>
      <c r="FC43" s="0" t="n">
        <f aca="false">IF(BQ$9=0,0,(SIN(BQ$12)*COS($E43)+SIN($E43)*COS(BQ$12))/SIN($E43)*BQ$9)</f>
        <v>18.7946542006467</v>
      </c>
      <c r="FD43" s="0" t="n">
        <f aca="false">IF(BR$9=0,0,(SIN(BR$12)*COS($E43)+SIN($E43)*COS(BR$12))/SIN($E43)*BR$9)</f>
        <v>19.836155042701</v>
      </c>
      <c r="FE43" s="0" t="n">
        <f aca="false">IF(BS$9=0,0,(SIN(BS$12)*COS($E43)+SIN($E43)*COS(BS$12))/SIN($E43)*BS$9)</f>
        <v>20.8683543046813</v>
      </c>
      <c r="FF43" s="0" t="n">
        <f aca="false">IF(BT$9=0,0,(SIN(BT$12)*COS($E43)+SIN($E43)*COS(BT$12))/SIN($E43)*BT$9)</f>
        <v>21.8902878946624</v>
      </c>
      <c r="FG43" s="0" t="n">
        <f aca="false">IF(BU$9=0,0,(SIN(BU$12)*COS($E43)+SIN($E43)*COS(BU$12))/SIN($E43)*BU$9)</f>
        <v>22.8556201185719</v>
      </c>
      <c r="FH43" s="0" t="n">
        <f aca="false">IF(BV$9=0,0,(SIN(BV$12)*COS($E43)+SIN($E43)*COS(BV$12))/SIN($E43)*BV$9)</f>
        <v>23.8090083455799</v>
      </c>
      <c r="FI43" s="0" t="n">
        <f aca="false">IF(BW$9=0,0,(SIN(BW$12)*COS($E43)+SIN($E43)*COS(BW$12))/SIN($E43)*BW$9)</f>
        <v>24.7495442625575</v>
      </c>
      <c r="FJ43" s="0" t="n">
        <f aca="false">IF(BX$9=0,0,(SIN(BX$12)*COS($E43)+SIN($E43)*COS(BX$12))/SIN($E43)*BX$9)</f>
        <v>25.6763251770847</v>
      </c>
      <c r="FK43" s="0" t="n">
        <f aca="false">IF(BY$9=0,0,(SIN(BY$12)*COS($E43)+SIN($E43)*COS(BY$12))/SIN($E43)*BY$9)</f>
        <v>26.5884544801174</v>
      </c>
      <c r="FL43" s="0" t="n">
        <f aca="false">IF(BZ$9=0,0,(SIN(BZ$12)*COS($E43)+SIN($E43)*COS(BZ$12))/SIN($E43)*BZ$9)</f>
        <v>26.6749558581103</v>
      </c>
      <c r="FM43" s="0" t="n">
        <f aca="false">IF(CA$9=0,0,(SIN(CA$12)*COS($E43)+SIN($E43)*COS(CA$12))/SIN($E43)*CA$9)</f>
        <v>26.7518072630366</v>
      </c>
      <c r="FN43" s="0" t="n">
        <f aca="false">IF(CB$9=0,0,(SIN(CB$12)*COS($E43)+SIN($E43)*COS(CB$12))/SIN($E43)*CB$9)</f>
        <v>26.8188702715735</v>
      </c>
      <c r="FO43" s="0" t="n">
        <f aca="false">IF(CC$9=0,0,(SIN(CC$12)*COS($E43)+SIN($E43)*COS(CC$12))/SIN($E43)*CC$9)</f>
        <v>26.8760099414576</v>
      </c>
      <c r="FP43" s="0" t="n">
        <f aca="false">IF(CD$9=0,0,(SIN(CD$12)*COS($E43)+SIN($E43)*COS(CD$12))/SIN($E43)*CD$9)</f>
        <v>26.9230948874715</v>
      </c>
      <c r="FQ43" s="0" t="n">
        <f aca="false">IF(CE$9=0,0,(SIN(CE$12)*COS($E43)+SIN($E43)*COS(CE$12))/SIN($E43)*CE$9)</f>
        <v>26.9415316045704</v>
      </c>
      <c r="FR43" s="0" t="n">
        <f aca="false">IF(CF$9=0,0,(SIN(CF$12)*COS($E43)+SIN($E43)*COS(CF$12))/SIN($E43)*CF$9)</f>
        <v>26.9498768459438</v>
      </c>
      <c r="FS43" s="0" t="n">
        <f aca="false">IF(CG$9=0,0,(SIN(CG$12)*COS($E43)+SIN($E43)*COS(CG$12))/SIN($E43)*CG$9)</f>
        <v>26.9480271170859</v>
      </c>
      <c r="FT43" s="0" t="n">
        <f aca="false">IF(CH$9=0,0,(SIN(CH$12)*COS($E43)+SIN($E43)*COS(CH$12))/SIN($E43)*CH$9)</f>
        <v>26.9358826338639</v>
      </c>
      <c r="FU43" s="0" t="n">
        <f aca="false">IF(CI$9=0,0,(SIN(CI$12)*COS($E43)+SIN($E43)*COS(CI$12))/SIN($E43)*CI$9)</f>
        <v>26.9133473834807</v>
      </c>
      <c r="FV43" s="0" t="n">
        <f aca="false">IF(CJ$9=0,0,(SIN(CJ$12)*COS($E43)+SIN($E43)*COS(CJ$12))/SIN($E43)*CJ$9)</f>
        <v>26.808838946903</v>
      </c>
      <c r="FW43" s="0" t="n">
        <f aca="false">IF(CK$9=0,0,(SIN(CK$12)*COS($E43)+SIN($E43)*COS(CK$12))/SIN($E43)*CK$9)</f>
        <v>26.6948402599599</v>
      </c>
      <c r="FX43" s="0" t="n">
        <f aca="false">IF(CL$9=0,0,(SIN(CL$12)*COS($E43)+SIN($E43)*COS(CL$12))/SIN($E43)*CL$9)</f>
        <v>26.571331812009</v>
      </c>
      <c r="FY43" s="0" t="n">
        <f aca="false">IF(CM$9=0,0,(SIN(CM$12)*COS($E43)+SIN($E43)*COS(CM$12))/SIN($E43)*CM$9)</f>
        <v>26.438297409003</v>
      </c>
      <c r="FZ43" s="0" t="n">
        <f aca="false">IF(CN$9=0,0,(SIN(CN$12)*COS($E43)+SIN($E43)*COS(CN$12))/SIN($E43)*CN$9)</f>
        <v>26.2957241948149</v>
      </c>
      <c r="GA43" s="0" t="n">
        <f aca="false">IF(CO$9=0,0,(SIN(CO$12)*COS($E43)+SIN($E43)*COS(CO$12))/SIN($E43)*CO$9)</f>
        <v>26.0064559033021</v>
      </c>
      <c r="GB43" s="0" t="n">
        <f aca="false">IF(CP$9=0,0,(SIN(CP$12)*COS($E43)+SIN($E43)*COS(CP$12))/SIN($E43)*CP$9)</f>
        <v>25.7102202946898</v>
      </c>
      <c r="GC43" s="0" t="n">
        <f aca="false">IF(CQ$9=0,0,(SIN(CQ$12)*COS($E43)+SIN($E43)*COS(CQ$12))/SIN($E43)*CQ$9)</f>
        <v>25.4071387896286</v>
      </c>
    </row>
    <row r="44" customFormat="false" ht="12.8" hidden="true" customHeight="false" outlineLevel="0" collapsed="false">
      <c r="A44" s="0" t="n">
        <f aca="false">MAX($F44:$CQ44)</f>
        <v>0</v>
      </c>
      <c r="B44" s="91" t="n">
        <f aca="false">IF(ISNA(INDEX(vmg!$B$6:$B$151,MATCH($C44,vmg!$F$6:$F$151,0))),IF(ISNA(INDEX(vmg!$B$6:$B$151,MATCH($C44,vmg!$D$6:$D$151,0))),0,INDEX(vmg!$B$6:$B$151,MATCH($C44,vmg!$D$6:$D$151,0))),INDEX(vmg!$B$6:$B$151,MATCH($C44,vmg!$F$6:$F$151,0)))</f>
        <v>0</v>
      </c>
      <c r="C44" s="2" t="n">
        <f aca="false">MOD(Best +D44,360)</f>
        <v>46</v>
      </c>
      <c r="D44" s="2" t="n">
        <f aca="false">D43+1</f>
        <v>32</v>
      </c>
      <c r="E44" s="1" t="n">
        <f aca="false">D44*PI()/180</f>
        <v>0.558505360638185</v>
      </c>
      <c r="F44" s="13" t="n">
        <f aca="false">IF(OR(F134=0,CR44=0),0,F134*CR44/(F134+CR44))</f>
        <v>0</v>
      </c>
      <c r="G44" s="13" t="n">
        <f aca="false">IF(OR(G134=0,CS44=0),0,G134*CS44/(G134+CS44))</f>
        <v>0</v>
      </c>
      <c r="H44" s="13" t="n">
        <f aca="false">IF(OR(H134=0,CT44=0),0,H134*CT44/(H134+CT44))</f>
        <v>0</v>
      </c>
      <c r="I44" s="13" t="n">
        <f aca="false">IF(OR(I134=0,CU44=0),0,I134*CU44/(I134+CU44))</f>
        <v>0</v>
      </c>
      <c r="J44" s="13" t="n">
        <f aca="false">IF(OR(J134=0,CV44=0),0,J134*CV44/(J134+CV44))</f>
        <v>0</v>
      </c>
      <c r="K44" s="13" t="n">
        <f aca="false">IF(OR(K134=0,CW44=0),0,K134*CW44/(K134+CW44))</f>
        <v>0</v>
      </c>
      <c r="L44" s="13" t="n">
        <f aca="false">IF(OR(L134=0,CX44=0),0,L134*CX44/(L134+CX44))</f>
        <v>0</v>
      </c>
      <c r="M44" s="13" t="n">
        <f aca="false">IF(OR(M134=0,CY44=0),0,M134*CY44/(M134+CY44))</f>
        <v>0</v>
      </c>
      <c r="N44" s="13" t="n">
        <f aca="false">IF(OR(N134=0,CZ44=0),0,N134*CZ44/(N134+CZ44))</f>
        <v>0</v>
      </c>
      <c r="O44" s="13" t="n">
        <f aca="false">IF(OR(O134=0,DA44=0),0,O134*DA44/(O134+DA44))</f>
        <v>0</v>
      </c>
      <c r="P44" s="13" t="n">
        <f aca="false">IF(OR(P134=0,DB44=0),0,P134*DB44/(P134+DB44))</f>
        <v>0</v>
      </c>
      <c r="Q44" s="13" t="n">
        <f aca="false">IF(OR(Q134=0,DC44=0),0,Q134*DC44/(Q134+DC44))</f>
        <v>0</v>
      </c>
      <c r="R44" s="13" t="n">
        <f aca="false">IF(OR(R134=0,DD44=0),0,R134*DD44/(R134+DD44))</f>
        <v>0</v>
      </c>
      <c r="S44" s="13" t="n">
        <f aca="false">IF(OR(S134=0,DE44=0),0,S134*DE44/(S134+DE44))</f>
        <v>0</v>
      </c>
      <c r="T44" s="13" t="n">
        <f aca="false">IF(OR(T134=0,DF44=0),0,T134*DF44/(T134+DF44))</f>
        <v>0</v>
      </c>
      <c r="U44" s="13" t="n">
        <f aca="false">IF(OR(U134=0,DG44=0),0,U134*DG44/(U134+DG44))</f>
        <v>0</v>
      </c>
      <c r="V44" s="13" t="n">
        <f aca="false">IF(OR(V134=0,DH44=0),0,V134*DH44/(V134+DH44))</f>
        <v>0</v>
      </c>
      <c r="W44" s="13" t="n">
        <f aca="false">IF(OR(W134=0,DI44=0),0,W134*DI44/(W134+DI44))</f>
        <v>0</v>
      </c>
      <c r="X44" s="13" t="n">
        <f aca="false">IF(OR(X134=0,DJ44=0),0,X134*DJ44/(X134+DJ44))</f>
        <v>0</v>
      </c>
      <c r="Y44" s="13" t="n">
        <f aca="false">IF(OR(Y134=0,DK44=0),0,Y134*DK44/(Y134+DK44))</f>
        <v>0</v>
      </c>
      <c r="Z44" s="13" t="n">
        <f aca="false">IF(OR(Z134=0,DL44=0),0,Z134*DL44/(Z134+DL44))</f>
        <v>0</v>
      </c>
      <c r="AA44" s="13" t="n">
        <f aca="false">IF(OR(AA134=0,DM44=0),0,AA134*DM44/(AA134+DM44))</f>
        <v>0</v>
      </c>
      <c r="AB44" s="13" t="n">
        <f aca="false">IF(OR(AB134=0,DN44=0),0,AB134*DN44/(AB134+DN44))</f>
        <v>0</v>
      </c>
      <c r="AC44" s="13" t="n">
        <f aca="false">IF(OR(AC134=0,DO44=0),0,AC134*DO44/(AC134+DO44))</f>
        <v>0</v>
      </c>
      <c r="AD44" s="13" t="n">
        <f aca="false">IF(OR(AD134=0,DP44=0),0,AD134*DP44/(AD134+DP44))</f>
        <v>0</v>
      </c>
      <c r="AE44" s="13" t="n">
        <f aca="false">IF(OR(AE134=0,DQ44=0),0,AE134*DQ44/(AE134+DQ44))</f>
        <v>0</v>
      </c>
      <c r="AF44" s="13" t="n">
        <f aca="false">IF(OR(AF134=0,DR44=0),0,AF134*DR44/(AF134+DR44))</f>
        <v>0</v>
      </c>
      <c r="AG44" s="13" t="n">
        <f aca="false">IF(OR(AG134=0,DS44=0),0,AG134*DS44/(AG134+DS44))</f>
        <v>0</v>
      </c>
      <c r="AH44" s="13" t="n">
        <f aca="false">IF(OR(AH134=0,DT44=0),0,AH134*DT44/(AH134+DT44))</f>
        <v>0</v>
      </c>
      <c r="AI44" s="13" t="n">
        <f aca="false">IF(OR(AI134=0,DU44=0),0,AI134*DU44/(AI134+DU44))</f>
        <v>0</v>
      </c>
      <c r="AJ44" s="13" t="n">
        <f aca="false">IF(OR(AJ134=0,DV44=0),0,AJ134*DV44/(AJ134+DV44))</f>
        <v>0</v>
      </c>
      <c r="AK44" s="13" t="n">
        <f aca="false">IF(OR(AK134=0,DW44=0),0,AK134*DW44/(AK134+DW44))</f>
        <v>0</v>
      </c>
      <c r="AL44" s="13" t="n">
        <f aca="false">IF(OR(AL134=0,DX44=0),0,AL134*DX44/(AL134+DX44))</f>
        <v>0</v>
      </c>
      <c r="AM44" s="13" t="n">
        <f aca="false">IF(OR(AM134=0,DY44=0),0,AM134*DY44/(AM134+DY44))</f>
        <v>0</v>
      </c>
      <c r="AN44" s="13" t="n">
        <f aca="false">IF(OR(AN134=0,DZ44=0),0,AN134*DZ44/(AN134+DZ44))</f>
        <v>0</v>
      </c>
      <c r="AO44" s="13" t="n">
        <f aca="false">IF(OR(AO134=0,EA44=0),0,AO134*EA44/(AO134+EA44))</f>
        <v>0</v>
      </c>
      <c r="AP44" s="13" t="n">
        <f aca="false">IF(OR(AP134=0,EB44=0),0,AP134*EB44/(AP134+EB44))</f>
        <v>0</v>
      </c>
      <c r="AQ44" s="13" t="n">
        <f aca="false">IF(OR(AQ134=0,EC44=0),0,AQ134*EC44/(AQ134+EC44))</f>
        <v>0</v>
      </c>
      <c r="AR44" s="13" t="n">
        <f aca="false">IF(OR(AR134=0,ED44=0),0,AR134*ED44/(AR134+ED44))</f>
        <v>0</v>
      </c>
      <c r="AS44" s="13" t="n">
        <f aca="false">IF(OR(AS134=0,EE44=0),0,AS134*EE44/(AS134+EE44))</f>
        <v>0</v>
      </c>
      <c r="AT44" s="13" t="n">
        <f aca="false">IF(OR(AT134=0,EF44=0),0,AT134*EF44/(AT134+EF44))</f>
        <v>0</v>
      </c>
      <c r="AU44" s="13" t="n">
        <f aca="false">IF(OR(AU134=0,EG44=0),0,AU134*EG44/(AU134+EG44))</f>
        <v>0</v>
      </c>
      <c r="AV44" s="13" t="n">
        <f aca="false">IF(OR(AV134=0,EH44=0),0,AV134*EH44/(AV134+EH44))</f>
        <v>0</v>
      </c>
      <c r="AW44" s="13" t="n">
        <f aca="false">IF(OR(AW134=0,EI44=0),0,AW134*EI44/(AW134+EI44))</f>
        <v>0</v>
      </c>
      <c r="AX44" s="13" t="n">
        <f aca="false">IF(OR(AX134=0,EJ44=0),0,AX134*EJ44/(AX134+EJ44))</f>
        <v>0</v>
      </c>
      <c r="AY44" s="13" t="n">
        <f aca="false">IF(OR(AY134=0,EK44=0),0,AY134*EK44/(AY134+EK44))</f>
        <v>0</v>
      </c>
      <c r="AZ44" s="13" t="n">
        <f aca="false">IF(OR(AZ134=0,EL44=0),0,AZ134*EL44/(AZ134+EL44))</f>
        <v>0</v>
      </c>
      <c r="BA44" s="13" t="n">
        <f aca="false">IF(OR(BA134=0,EM44=0),0,BA134*EM44/(BA134+EM44))</f>
        <v>0</v>
      </c>
      <c r="BB44" s="13" t="n">
        <f aca="false">IF(OR(BB134=0,EN44=0),0,BB134*EN44/(BB134+EN44))</f>
        <v>0</v>
      </c>
      <c r="BC44" s="13" t="n">
        <f aca="false">IF(OR(BC134=0,EO44=0),0,BC134*EO44/(BC134+EO44))</f>
        <v>0</v>
      </c>
      <c r="BD44" s="13" t="n">
        <f aca="false">IF(OR(BD134=0,EP44=0),0,BD134*EP44/(BD134+EP44))</f>
        <v>0</v>
      </c>
      <c r="BE44" s="13" t="n">
        <f aca="false">IF(OR(BE134=0,EQ44=0),0,BE134*EQ44/(BE134+EQ44))</f>
        <v>0</v>
      </c>
      <c r="BF44" s="13" t="n">
        <f aca="false">IF(OR(BF134=0,ER44=0),0,BF134*ER44/(BF134+ER44))</f>
        <v>0</v>
      </c>
      <c r="BG44" s="13" t="n">
        <f aca="false">IF(OR(BG134=0,ES44=0),0,BG134*ES44/(BG134+ES44))</f>
        <v>0</v>
      </c>
      <c r="BH44" s="13" t="n">
        <f aca="false">IF(OR(BH134=0,ET44=0),0,BH134*ET44/(BH134+ET44))</f>
        <v>0</v>
      </c>
      <c r="BI44" s="13" t="n">
        <f aca="false">IF(OR(BI134=0,EU44=0),0,BI134*EU44/(BI134+EU44))</f>
        <v>0</v>
      </c>
      <c r="BJ44" s="13" t="n">
        <f aca="false">IF(OR(BJ134=0,EV44=0),0,BJ134*EV44/(BJ134+EV44))</f>
        <v>0</v>
      </c>
      <c r="BK44" s="13" t="n">
        <f aca="false">IF(OR(BK134=0,EW44=0),0,BK134*EW44/(BK134+EW44))</f>
        <v>0</v>
      </c>
      <c r="BL44" s="13" t="n">
        <f aca="false">IF(OR(BL134=0,EX44=0),0,BL134*EX44/(BL134+EX44))</f>
        <v>0</v>
      </c>
      <c r="BM44" s="13" t="n">
        <f aca="false">IF(OR(BM134=0,EY44=0),0,BM134*EY44/(BM134+EY44))</f>
        <v>0</v>
      </c>
      <c r="BN44" s="13" t="n">
        <f aca="false">IF(OR(BN134=0,EZ44=0),0,BN134*EZ44/(BN134+EZ44))</f>
        <v>0</v>
      </c>
      <c r="BO44" s="13" t="n">
        <f aca="false">IF(OR(BO134=0,FA44=0),0,BO134*FA44/(BO134+FA44))</f>
        <v>0</v>
      </c>
      <c r="BP44" s="13" t="n">
        <f aca="false">IF(OR(BP134=0,FB44=0),0,BP134*FB44/(BP134+FB44))</f>
        <v>0</v>
      </c>
      <c r="BQ44" s="13" t="n">
        <f aca="false">IF(OR(BQ134=0,FC44=0),0,BQ134*FC44/(BQ134+FC44))</f>
        <v>0</v>
      </c>
      <c r="BR44" s="13" t="n">
        <f aca="false">IF(OR(BR134=0,FD44=0),0,BR134*FD44/(BR134+FD44))</f>
        <v>0</v>
      </c>
      <c r="BS44" s="13" t="n">
        <f aca="false">IF(OR(BS134=0,FE44=0),0,BS134*FE44/(BS134+FE44))</f>
        <v>0</v>
      </c>
      <c r="BT44" s="13" t="n">
        <f aca="false">IF(OR(BT134=0,FF44=0),0,BT134*FF44/(BT134+FF44))</f>
        <v>0</v>
      </c>
      <c r="BU44" s="13" t="n">
        <f aca="false">IF(OR(BU134=0,FG44=0),0,BU134*FG44/(BU134+FG44))</f>
        <v>0</v>
      </c>
      <c r="BV44" s="13" t="n">
        <f aca="false">IF(OR(BV134=0,FH44=0),0,BV134*FH44/(BV134+FH44))</f>
        <v>0</v>
      </c>
      <c r="BW44" s="13" t="n">
        <f aca="false">IF(OR(BW134=0,FI44=0),0,BW134*FI44/(BW134+FI44))</f>
        <v>0</v>
      </c>
      <c r="BX44" s="13" t="n">
        <f aca="false">IF(OR(BX134=0,FJ44=0),0,BX134*FJ44/(BX134+FJ44))</f>
        <v>0</v>
      </c>
      <c r="BY44" s="13" t="n">
        <f aca="false">IF(OR(BY134=0,FK44=0),0,BY134*FK44/(BY134+FK44))</f>
        <v>0</v>
      </c>
      <c r="BZ44" s="13" t="n">
        <f aca="false">IF(OR(BZ134=0,FL44=0),0,BZ134*FL44/(BZ134+FL44))</f>
        <v>0</v>
      </c>
      <c r="CA44" s="13" t="n">
        <f aca="false">IF(OR(CA134=0,FM44=0),0,CA134*FM44/(CA134+FM44))</f>
        <v>0</v>
      </c>
      <c r="CB44" s="13" t="n">
        <f aca="false">IF(OR(CB134=0,FN44=0),0,CB134*FN44/(CB134+FN44))</f>
        <v>0</v>
      </c>
      <c r="CC44" s="13" t="n">
        <f aca="false">IF(OR(CC134=0,FO44=0),0,CC134*FO44/(CC134+FO44))</f>
        <v>0</v>
      </c>
      <c r="CD44" s="13" t="n">
        <f aca="false">IF(OR(CD134=0,FP44=0),0,CD134*FP44/(CD134+FP44))</f>
        <v>0</v>
      </c>
      <c r="CE44" s="13" t="n">
        <f aca="false">IF(OR(CE134=0,FQ44=0),0,CE134*FQ44/(CE134+FQ44))</f>
        <v>0</v>
      </c>
      <c r="CF44" s="13" t="n">
        <f aca="false">IF(OR(CF134=0,FR44=0),0,CF134*FR44/(CF134+FR44))</f>
        <v>0</v>
      </c>
      <c r="CG44" s="13" t="n">
        <f aca="false">IF(OR(CG134=0,FS44=0),0,CG134*FS44/(CG134+FS44))</f>
        <v>0</v>
      </c>
      <c r="CH44" s="13" t="n">
        <f aca="false">IF(OR(CH134=0,FT44=0),0,CH134*FT44/(CH134+FT44))</f>
        <v>0</v>
      </c>
      <c r="CI44" s="13" t="n">
        <f aca="false">IF(OR(CI134=0,FU44=0),0,CI134*FU44/(CI134+FU44))</f>
        <v>0</v>
      </c>
      <c r="CJ44" s="13" t="n">
        <f aca="false">IF(OR(CJ134=0,FV44=0),0,CJ134*FV44/(CJ134+FV44))</f>
        <v>0</v>
      </c>
      <c r="CK44" s="13" t="n">
        <f aca="false">IF(OR(CK134=0,FW44=0),0,CK134*FW44/(CK134+FW44))</f>
        <v>0</v>
      </c>
      <c r="CL44" s="13" t="n">
        <f aca="false">IF(OR(CL134=0,FX44=0),0,CL134*FX44/(CL134+FX44))</f>
        <v>0</v>
      </c>
      <c r="CM44" s="13" t="n">
        <f aca="false">IF(OR(CM134=0,FY44=0),0,CM134*FY44/(CM134+FY44))</f>
        <v>0</v>
      </c>
      <c r="CN44" s="13" t="n">
        <f aca="false">IF(OR(CN134=0,FZ44=0),0,CN134*FZ44/(CN134+FZ44))</f>
        <v>0</v>
      </c>
      <c r="CO44" s="13" t="n">
        <f aca="false">IF(OR(CO134=0,GA44=0),0,CO134*GA44/(CO134+GA44))</f>
        <v>0</v>
      </c>
      <c r="CP44" s="13" t="n">
        <f aca="false">IF(OR(CP134=0,GB44=0),0,CP134*GB44/(CP134+GB44))</f>
        <v>0</v>
      </c>
      <c r="CQ44" s="13" t="n">
        <f aca="false">IF(OR(CQ134=0,GC44=0),0,CQ134*GC44/(CQ134+GC44))</f>
        <v>0</v>
      </c>
      <c r="CR44" s="0" t="n">
        <f aca="false">IF(F$9=0,0,(SIN(F$12)*COS($E44)+SIN($E44)*COS(F$12))/SIN($E44)*F$9)</f>
        <v>0</v>
      </c>
      <c r="CS44" s="0" t="n">
        <f aca="false">IF(G$9=0,0,(SIN(G$12)*COS($E44)+SIN($E44)*COS(G$12))/SIN($E44)*G$9)</f>
        <v>0</v>
      </c>
      <c r="CT44" s="0" t="n">
        <f aca="false">IF(H$9=0,0,(SIN(H$12)*COS($E44)+SIN($E44)*COS(H$12))/SIN($E44)*H$9)</f>
        <v>0</v>
      </c>
      <c r="CU44" s="0" t="n">
        <f aca="false">IF(I$9=0,0,(SIN(I$12)*COS($E44)+SIN($E44)*COS(I$12))/SIN($E44)*I$9)</f>
        <v>0</v>
      </c>
      <c r="CV44" s="0" t="n">
        <f aca="false">IF(J$9=0,0,(SIN(J$12)*COS($E44)+SIN($E44)*COS(J$12))/SIN($E44)*J$9)</f>
        <v>0</v>
      </c>
      <c r="CW44" s="0" t="n">
        <f aca="false">IF(K$9=0,0,(SIN(K$12)*COS($E44)+SIN($E44)*COS(K$12))/SIN($E44)*K$9)</f>
        <v>0</v>
      </c>
      <c r="CX44" s="0" t="n">
        <f aca="false">IF(L$9=0,0,(SIN(L$12)*COS($E44)+SIN($E44)*COS(L$12))/SIN($E44)*L$9)</f>
        <v>0</v>
      </c>
      <c r="CY44" s="0" t="n">
        <f aca="false">IF(M$9=0,0,(SIN(M$12)*COS($E44)+SIN($E44)*COS(M$12))/SIN($E44)*M$9)</f>
        <v>0</v>
      </c>
      <c r="CZ44" s="0" t="n">
        <f aca="false">IF(N$9=0,0,(SIN(N$12)*COS($E44)+SIN($E44)*COS(N$12))/SIN($E44)*N$9)</f>
        <v>0</v>
      </c>
      <c r="DA44" s="0" t="n">
        <f aca="false">IF(O$9=0,0,(SIN(O$12)*COS($E44)+SIN($E44)*COS(O$12))/SIN($E44)*O$9)</f>
        <v>0</v>
      </c>
      <c r="DB44" s="0" t="n">
        <f aca="false">IF(P$9=0,0,(SIN(P$12)*COS($E44)+SIN($E44)*COS(P$12))/SIN($E44)*P$9)</f>
        <v>0</v>
      </c>
      <c r="DC44" s="0" t="n">
        <f aca="false">IF(Q$9=0,0,(SIN(Q$12)*COS($E44)+SIN($E44)*COS(Q$12))/SIN($E44)*Q$9)</f>
        <v>0</v>
      </c>
      <c r="DD44" s="0" t="n">
        <f aca="false">IF(R$9=0,0,(SIN(R$12)*COS($E44)+SIN($E44)*COS(R$12))/SIN($E44)*R$9)</f>
        <v>0</v>
      </c>
      <c r="DE44" s="0" t="n">
        <f aca="false">IF(S$9=0,0,(SIN(S$12)*COS($E44)+SIN($E44)*COS(S$12))/SIN($E44)*S$9)</f>
        <v>0</v>
      </c>
      <c r="DF44" s="0" t="n">
        <f aca="false">IF(T$9=0,0,(SIN(T$12)*COS($E44)+SIN($E44)*COS(T$12))/SIN($E44)*T$9)</f>
        <v>0</v>
      </c>
      <c r="DG44" s="0" t="n">
        <f aca="false">IF(U$9=0,0,(SIN(U$12)*COS($E44)+SIN($E44)*COS(U$12))/SIN($E44)*U$9)</f>
        <v>0</v>
      </c>
      <c r="DH44" s="0" t="n">
        <f aca="false">IF(V$9=0,0,(SIN(V$12)*COS($E44)+SIN($E44)*COS(V$12))/SIN($E44)*V$9)</f>
        <v>0</v>
      </c>
      <c r="DI44" s="0" t="n">
        <f aca="false">IF(W$9=0,0,(SIN(W$12)*COS($E44)+SIN($E44)*COS(W$12))/SIN($E44)*W$9)</f>
        <v>0</v>
      </c>
      <c r="DJ44" s="0" t="n">
        <f aca="false">IF(X$9=0,0,(SIN(X$12)*COS($E44)+SIN($E44)*COS(X$12))/SIN($E44)*X$9)</f>
        <v>0</v>
      </c>
      <c r="DK44" s="0" t="n">
        <f aca="false">IF(Y$9=0,0,(SIN(Y$12)*COS($E44)+SIN($E44)*COS(Y$12))/SIN($E44)*Y$9)</f>
        <v>0</v>
      </c>
      <c r="DL44" s="0" t="n">
        <f aca="false">IF(Z$9=0,0,(SIN(Z$12)*COS($E44)+SIN($E44)*COS(Z$12))/SIN($E44)*Z$9)</f>
        <v>0</v>
      </c>
      <c r="DM44" s="0" t="n">
        <f aca="false">IF(AA$9=0,0,(SIN(AA$12)*COS($E44)+SIN($E44)*COS(AA$12))/SIN($E44)*AA$9)</f>
        <v>0</v>
      </c>
      <c r="DN44" s="0" t="n">
        <f aca="false">IF(AB$9=0,0,(SIN(AB$12)*COS($E44)+SIN($E44)*COS(AB$12))/SIN($E44)*AB$9)</f>
        <v>0</v>
      </c>
      <c r="DO44" s="0" t="n">
        <f aca="false">IF(AC$9=0,0,(SIN(AC$12)*COS($E44)+SIN($E44)*COS(AC$12))/SIN($E44)*AC$9)</f>
        <v>0</v>
      </c>
      <c r="DP44" s="0" t="n">
        <f aca="false">IF(AD$9=0,0,(SIN(AD$12)*COS($E44)+SIN($E44)*COS(AD$12))/SIN($E44)*AD$9)</f>
        <v>0</v>
      </c>
      <c r="DQ44" s="0" t="n">
        <f aca="false">IF(AE$9=0,0,(SIN(AE$12)*COS($E44)+SIN($E44)*COS(AE$12))/SIN($E44)*AE$9)</f>
        <v>0</v>
      </c>
      <c r="DR44" s="0" t="n">
        <f aca="false">IF(AF$9=0,0,(SIN(AF$12)*COS($E44)+SIN($E44)*COS(AF$12))/SIN($E44)*AF$9)</f>
        <v>0</v>
      </c>
      <c r="DS44" s="0" t="n">
        <f aca="false">IF(AG$9=0,0,(SIN(AG$12)*COS($E44)+SIN($E44)*COS(AG$12))/SIN($E44)*AG$9)</f>
        <v>0</v>
      </c>
      <c r="DT44" s="0" t="n">
        <f aca="false">IF(AH$9=0,0,(SIN(AH$12)*COS($E44)+SIN($E44)*COS(AH$12))/SIN($E44)*AH$9)</f>
        <v>0</v>
      </c>
      <c r="DU44" s="0" t="n">
        <f aca="false">IF(AI$9=0,0,(SIN(AI$12)*COS($E44)+SIN($E44)*COS(AI$12))/SIN($E44)*AI$9)</f>
        <v>0</v>
      </c>
      <c r="DV44" s="0" t="n">
        <f aca="false">IF(AJ$9=0,0,(SIN(AJ$12)*COS($E44)+SIN($E44)*COS(AJ$12))/SIN($E44)*AJ$9)</f>
        <v>0</v>
      </c>
      <c r="DW44" s="0" t="n">
        <f aca="false">IF(AK$9=0,0,(SIN(AK$12)*COS($E44)+SIN($E44)*COS(AK$12))/SIN($E44)*AK$9)</f>
        <v>0</v>
      </c>
      <c r="DX44" s="0" t="n">
        <f aca="false">IF(AL$9=0,0,(SIN(AL$12)*COS($E44)+SIN($E44)*COS(AL$12))/SIN($E44)*AL$9)</f>
        <v>0</v>
      </c>
      <c r="DY44" s="0" t="n">
        <f aca="false">IF(AM$9=0,0,(SIN(AM$12)*COS($E44)+SIN($E44)*COS(AM$12))/SIN($E44)*AM$9)</f>
        <v>0</v>
      </c>
      <c r="DZ44" s="0" t="n">
        <f aca="false">IF(AN$9=0,0,(SIN(AN$12)*COS($E44)+SIN($E44)*COS(AN$12))/SIN($E44)*AN$9)</f>
        <v>0</v>
      </c>
      <c r="EA44" s="0" t="n">
        <f aca="false">IF(AO$9=0,0,(SIN(AO$12)*COS($E44)+SIN($E44)*COS(AO$12))/SIN($E44)*AO$9)</f>
        <v>0</v>
      </c>
      <c r="EB44" s="0" t="n">
        <f aca="false">IF(AP$9=0,0,(SIN(AP$12)*COS($E44)+SIN($E44)*COS(AP$12))/SIN($E44)*AP$9)</f>
        <v>6.91819529577193</v>
      </c>
      <c r="EC44" s="0" t="n">
        <f aca="false">IF(AQ$9=0,0,(SIN(AQ$12)*COS($E44)+SIN($E44)*COS(AQ$12))/SIN($E44)*AQ$9)</f>
        <v>7.96870631084248</v>
      </c>
      <c r="ED44" s="0" t="n">
        <f aca="false">IF(AR$9=0,0,(SIN(AR$12)*COS($E44)+SIN($E44)*COS(AR$12))/SIN($E44)*AR$9)</f>
        <v>9.03022597039286</v>
      </c>
      <c r="EE44" s="0" t="n">
        <f aca="false">IF(AS$9=0,0,(SIN(AS$12)*COS($E44)+SIN($E44)*COS(AS$12))/SIN($E44)*AS$9)</f>
        <v>10.1018180106344</v>
      </c>
      <c r="EF44" s="0" t="n">
        <f aca="false">IF(AT$9=0,0,(SIN(AT$12)*COS($E44)+SIN($E44)*COS(AT$12))/SIN($E44)*AT$9)</f>
        <v>11.1825391936007</v>
      </c>
      <c r="EG44" s="0" t="n">
        <f aca="false">IF(AU$9=0,0,(SIN(AU$12)*COS($E44)+SIN($E44)*COS(AU$12))/SIN($E44)*AU$9)</f>
        <v>12.2714397823569</v>
      </c>
      <c r="EH44" s="0" t="n">
        <f aca="false">IF(AV$9=0,0,(SIN(AV$12)*COS($E44)+SIN($E44)*COS(AV$12))/SIN($E44)*AV$9)</f>
        <v>12.5164457109744</v>
      </c>
      <c r="EI44" s="0" t="n">
        <f aca="false">IF(AW$9=0,0,(SIN(AW$12)*COS($E44)+SIN($E44)*COS(AW$12))/SIN($E44)*AW$9)</f>
        <v>12.7594545818359</v>
      </c>
      <c r="EJ44" s="0" t="n">
        <f aca="false">IF(AX$9=0,0,(SIN(AX$12)*COS($E44)+SIN($E44)*COS(AX$12))/SIN($E44)*AX$9)</f>
        <v>13.0002815929482</v>
      </c>
      <c r="EK44" s="0" t="n">
        <f aca="false">IF(AY$9=0,0,(SIN(AY$12)*COS($E44)+SIN($E44)*COS(AY$12))/SIN($E44)*AY$9)</f>
        <v>13.2387420876369</v>
      </c>
      <c r="EL44" s="0" t="n">
        <f aca="false">IF(AZ$9=0,0,(SIN(AZ$12)*COS($E44)+SIN($E44)*COS(AZ$12))/SIN($E44)*AZ$9)</f>
        <v>13.4746516446974</v>
      </c>
      <c r="EM44" s="0" t="n">
        <f aca="false">IF(BA$9=0,0,(SIN(BA$12)*COS($E44)+SIN($E44)*COS(BA$12))/SIN($E44)*BA$9)</f>
        <v>13.6574406454074</v>
      </c>
      <c r="EN44" s="0" t="n">
        <f aca="false">IF(BB$9=0,0,(SIN(BB$12)*COS($E44)+SIN($E44)*COS(BB$12))/SIN($E44)*BB$9)</f>
        <v>13.8369844252366</v>
      </c>
      <c r="EO44" s="0" t="n">
        <f aca="false">IF(BC$9=0,0,(SIN(BC$12)*COS($E44)+SIN($E44)*COS(BC$12))/SIN($E44)*BC$9)</f>
        <v>14.0161281587355</v>
      </c>
      <c r="EP44" s="0" t="n">
        <f aca="false">IF(BD$9=0,0,(SIN(BD$12)*COS($E44)+SIN($E44)*COS(BD$12))/SIN($E44)*BD$9)</f>
        <v>14.2209210190309</v>
      </c>
      <c r="EQ44" s="0" t="n">
        <f aca="false">IF(BE$9=0,0,(SIN(BE$12)*COS($E44)+SIN($E44)*COS(BE$12))/SIN($E44)*BE$9)</f>
        <v>14.4222070860116</v>
      </c>
      <c r="ER44" s="0" t="n">
        <f aca="false">IF(BF$9=0,0,(SIN(BF$12)*COS($E44)+SIN($E44)*COS(BF$12))/SIN($E44)*BF$9)</f>
        <v>14.6198224669738</v>
      </c>
      <c r="ES44" s="0" t="n">
        <f aca="false">IF(BG$9=0,0,(SIN(BG$12)*COS($E44)+SIN($E44)*COS(BG$12))/SIN($E44)*BG$9)</f>
        <v>14.8136041672725</v>
      </c>
      <c r="ET44" s="0" t="n">
        <f aca="false">IF(BH$9=0,0,(SIN(BH$12)*COS($E44)+SIN($E44)*COS(BH$12))/SIN($E44)*BH$9)</f>
        <v>15.0033901712845</v>
      </c>
      <c r="EU44" s="0" t="n">
        <f aca="false">IF(BI$9=0,0,(SIN(BI$12)*COS($E44)+SIN($E44)*COS(BI$12))/SIN($E44)*BI$9)</f>
        <v>15.189019523132</v>
      </c>
      <c r="EV44" s="0" t="n">
        <f aca="false">IF(BJ$9=0,0,(SIN(BJ$12)*COS($E44)+SIN($E44)*COS(BJ$12))/SIN($E44)*BJ$9)</f>
        <v>15.3703324071291</v>
      </c>
      <c r="EW44" s="0" t="n">
        <f aca="false">IF(BK$9=0,0,(SIN(BK$12)*COS($E44)+SIN($E44)*COS(BK$12))/SIN($E44)*BK$9)</f>
        <v>15.5471702279217</v>
      </c>
      <c r="EX44" s="0" t="n">
        <f aca="false">IF(BL$9=0,0,(SIN(BL$12)*COS($E44)+SIN($E44)*COS(BL$12))/SIN($E44)*BL$9)</f>
        <v>15.7193756902828</v>
      </c>
      <c r="EY44" s="0" t="n">
        <f aca="false">IF(BM$9=0,0,(SIN(BM$12)*COS($E44)+SIN($E44)*COS(BM$12))/SIN($E44)*BM$9)</f>
        <v>15.8867928785317</v>
      </c>
      <c r="EZ44" s="0" t="n">
        <f aca="false">IF(BN$9=0,0,(SIN(BN$12)*COS($E44)+SIN($E44)*COS(BN$12))/SIN($E44)*BN$9)</f>
        <v>16.0492673355422</v>
      </c>
      <c r="FA44" s="0" t="n">
        <f aca="false">IF(BO$9=0,0,(SIN(BO$12)*COS($E44)+SIN($E44)*COS(BO$12))/SIN($E44)*BO$9)</f>
        <v>16.2066461413071</v>
      </c>
      <c r="FB44" s="0" t="n">
        <f aca="false">IF(BP$9=0,0,(SIN(BP$12)*COS($E44)+SIN($E44)*COS(BP$12))/SIN($E44)*BP$9)</f>
        <v>17.2281086787405</v>
      </c>
      <c r="FC44" s="0" t="n">
        <f aca="false">IF(BQ$9=0,0,(SIN(BQ$12)*COS($E44)+SIN($E44)*COS(BQ$12))/SIN($E44)*BQ$9)</f>
        <v>18.2417879946123</v>
      </c>
      <c r="FD44" s="0" t="n">
        <f aca="false">IF(BR$9=0,0,(SIN(BR$12)*COS($E44)+SIN($E44)*COS(BR$12))/SIN($E44)*BR$9)</f>
        <v>19.2467429175614</v>
      </c>
      <c r="FE44" s="0" t="n">
        <f aca="false">IF(BS$9=0,0,(SIN(BS$12)*COS($E44)+SIN($E44)*COS(BS$12))/SIN($E44)*BS$9)</f>
        <v>20.2420358986941</v>
      </c>
      <c r="FF44" s="0" t="n">
        <f aca="false">IF(BT$9=0,0,(SIN(BT$12)*COS($E44)+SIN($E44)*COS(BT$12))/SIN($E44)*BT$9)</f>
        <v>21.2267334895101</v>
      </c>
      <c r="FG44" s="0" t="n">
        <f aca="false">IF(BU$9=0,0,(SIN(BU$12)*COS($E44)+SIN($E44)*COS(BU$12))/SIN($E44)*BU$9)</f>
        <v>22.155920033048</v>
      </c>
      <c r="FH44" s="0" t="n">
        <f aca="false">IF(BV$9=0,0,(SIN(BV$12)*COS($E44)+SIN($E44)*COS(BV$12))/SIN($E44)*BV$9)</f>
        <v>23.0729150683736</v>
      </c>
      <c r="FI44" s="0" t="n">
        <f aca="false">IF(BW$9=0,0,(SIN(BW$12)*COS($E44)+SIN($E44)*COS(BW$12))/SIN($E44)*BW$9)</f>
        <v>23.9768403778612</v>
      </c>
      <c r="FJ44" s="0" t="n">
        <f aca="false">IF(BX$9=0,0,(SIN(BX$12)*COS($E44)+SIN($E44)*COS(BX$12))/SIN($E44)*BX$9)</f>
        <v>24.8668235653472</v>
      </c>
      <c r="FK44" s="0" t="n">
        <f aca="false">IF(BY$9=0,0,(SIN(BY$12)*COS($E44)+SIN($E44)*COS(BY$12))/SIN($E44)*BY$9)</f>
        <v>25.7419985037384</v>
      </c>
      <c r="FL44" s="0" t="n">
        <f aca="false">IF(BZ$9=0,0,(SIN(BZ$12)*COS($E44)+SIN($E44)*COS(BZ$12))/SIN($E44)*BZ$9)</f>
        <v>25.8174606282492</v>
      </c>
      <c r="FM44" s="0" t="n">
        <f aca="false">IF(CA$9=0,0,(SIN(CA$12)*COS($E44)+SIN($E44)*COS(CA$12))/SIN($E44)*CA$9)</f>
        <v>25.8834650088671</v>
      </c>
      <c r="FN44" s="0" t="n">
        <f aca="false">IF(CB$9=0,0,(SIN(CB$12)*COS($E44)+SIN($E44)*COS(CB$12))/SIN($E44)*CB$9)</f>
        <v>25.9398802415846</v>
      </c>
      <c r="FO44" s="0" t="n">
        <f aca="false">IF(CC$9=0,0,(SIN(CC$12)*COS($E44)+SIN($E44)*COS(CC$12))/SIN($E44)*CC$9)</f>
        <v>25.9865783626381</v>
      </c>
      <c r="FP44" s="0" t="n">
        <f aca="false">IF(CD$9=0,0,(SIN(CD$12)*COS($E44)+SIN($E44)*COS(CD$12))/SIN($E44)*CD$9)</f>
        <v>26.0234349212316</v>
      </c>
      <c r="FQ44" s="0" t="n">
        <f aca="false">IF(CE$9=0,0,(SIN(CE$12)*COS($E44)+SIN($E44)*COS(CE$12))/SIN($E44)*CE$9)</f>
        <v>26.0324863598904</v>
      </c>
      <c r="FR44" s="0" t="n">
        <f aca="false">IF(CF$9=0,0,(SIN(CF$12)*COS($E44)+SIN($E44)*COS(CF$12))/SIN($E44)*CF$9)</f>
        <v>26.0316780389143</v>
      </c>
      <c r="FS44" s="0" t="n">
        <f aca="false">IF(CG$9=0,0,(SIN(CG$12)*COS($E44)+SIN($E44)*COS(CG$12))/SIN($E44)*CG$9)</f>
        <v>26.0209126749079</v>
      </c>
      <c r="FT44" s="0" t="n">
        <f aca="false">IF(CH$9=0,0,(SIN(CH$12)*COS($E44)+SIN($E44)*COS(CH$12))/SIN($E44)*CH$9)</f>
        <v>26.0000966350964</v>
      </c>
      <c r="FU44" s="0" t="n">
        <f aca="false">IF(CI$9=0,0,(SIN(CI$12)*COS($E44)+SIN($E44)*COS(CI$12))/SIN($E44)*CI$9)</f>
        <v>25.969139995367</v>
      </c>
      <c r="FV44" s="0" t="n">
        <f aca="false">IF(CJ$9=0,0,(SIN(CJ$12)*COS($E44)+SIN($E44)*COS(CJ$12))/SIN($E44)*CJ$9)</f>
        <v>25.85899926561</v>
      </c>
      <c r="FW44" s="0" t="n">
        <f aca="false">IF(CK$9=0,0,(SIN(CK$12)*COS($E44)+SIN($E44)*COS(CK$12))/SIN($E44)*CK$9)</f>
        <v>25.7396420842308</v>
      </c>
      <c r="FX44" s="0" t="n">
        <f aca="false">IF(CL$9=0,0,(SIN(CL$12)*COS($E44)+SIN($E44)*COS(CL$12))/SIN($E44)*CL$9)</f>
        <v>25.611052503924</v>
      </c>
      <c r="FY44" s="0" t="n">
        <f aca="false">IF(CM$9=0,0,(SIN(CM$12)*COS($E44)+SIN($E44)*COS(CM$12))/SIN($E44)*CM$9)</f>
        <v>25.4732178136353</v>
      </c>
      <c r="FZ44" s="0" t="n">
        <f aca="false">IF(CN$9=0,0,(SIN(CN$12)*COS($E44)+SIN($E44)*COS(CN$12))/SIN($E44)*CN$9)</f>
        <v>25.3261285582355</v>
      </c>
      <c r="GA44" s="0" t="n">
        <f aca="false">IF(CO$9=0,0,(SIN(CO$12)*COS($E44)+SIN($E44)*COS(CO$12))/SIN($E44)*CO$9)</f>
        <v>25.0377403744765</v>
      </c>
      <c r="GB44" s="0" t="n">
        <f aca="false">IF(CP$9=0,0,(SIN(CP$12)*COS($E44)+SIN($E44)*COS(CP$12))/SIN($E44)*CP$9)</f>
        <v>24.7426834581471</v>
      </c>
      <c r="GC44" s="0" t="n">
        <f aca="false">IF(CQ$9=0,0,(SIN(CQ$12)*COS($E44)+SIN($E44)*COS(CQ$12))/SIN($E44)*CQ$9)</f>
        <v>24.4410777033182</v>
      </c>
    </row>
    <row r="45" customFormat="false" ht="12.8" hidden="true" customHeight="false" outlineLevel="0" collapsed="false">
      <c r="A45" s="0" t="n">
        <f aca="false">MAX($F45:$CQ45)</f>
        <v>0</v>
      </c>
      <c r="B45" s="91" t="n">
        <f aca="false">IF(ISNA(INDEX(vmg!$B$6:$B$151,MATCH($C45,vmg!$F$6:$F$151,0))),IF(ISNA(INDEX(vmg!$B$6:$B$151,MATCH($C45,vmg!$D$6:$D$151,0))),0,INDEX(vmg!$B$6:$B$151,MATCH($C45,vmg!$D$6:$D$151,0))),INDEX(vmg!$B$6:$B$151,MATCH($C45,vmg!$F$6:$F$151,0)))</f>
        <v>0</v>
      </c>
      <c r="C45" s="2" t="n">
        <f aca="false">MOD(Best +D45,360)</f>
        <v>47</v>
      </c>
      <c r="D45" s="2" t="n">
        <f aca="false">D44+1</f>
        <v>33</v>
      </c>
      <c r="E45" s="1" t="n">
        <f aca="false">D45*PI()/180</f>
        <v>0.575958653158129</v>
      </c>
      <c r="F45" s="13" t="n">
        <f aca="false">IF(OR(F135=0,CR45=0),0,F135*CR45/(F135+CR45))</f>
        <v>0</v>
      </c>
      <c r="G45" s="13" t="n">
        <f aca="false">IF(OR(G135=0,CS45=0),0,G135*CS45/(G135+CS45))</f>
        <v>0</v>
      </c>
      <c r="H45" s="13" t="n">
        <f aca="false">IF(OR(H135=0,CT45=0),0,H135*CT45/(H135+CT45))</f>
        <v>0</v>
      </c>
      <c r="I45" s="13" t="n">
        <f aca="false">IF(OR(I135=0,CU45=0),0,I135*CU45/(I135+CU45))</f>
        <v>0</v>
      </c>
      <c r="J45" s="13" t="n">
        <f aca="false">IF(OR(J135=0,CV45=0),0,J135*CV45/(J135+CV45))</f>
        <v>0</v>
      </c>
      <c r="K45" s="13" t="n">
        <f aca="false">IF(OR(K135=0,CW45=0),0,K135*CW45/(K135+CW45))</f>
        <v>0</v>
      </c>
      <c r="L45" s="13" t="n">
        <f aca="false">IF(OR(L135=0,CX45=0),0,L135*CX45/(L135+CX45))</f>
        <v>0</v>
      </c>
      <c r="M45" s="13" t="n">
        <f aca="false">IF(OR(M135=0,CY45=0),0,M135*CY45/(M135+CY45))</f>
        <v>0</v>
      </c>
      <c r="N45" s="13" t="n">
        <f aca="false">IF(OR(N135=0,CZ45=0),0,N135*CZ45/(N135+CZ45))</f>
        <v>0</v>
      </c>
      <c r="O45" s="13" t="n">
        <f aca="false">IF(OR(O135=0,DA45=0),0,O135*DA45/(O135+DA45))</f>
        <v>0</v>
      </c>
      <c r="P45" s="13" t="n">
        <f aca="false">IF(OR(P135=0,DB45=0),0,P135*DB45/(P135+DB45))</f>
        <v>0</v>
      </c>
      <c r="Q45" s="13" t="n">
        <f aca="false">IF(OR(Q135=0,DC45=0),0,Q135*DC45/(Q135+DC45))</f>
        <v>0</v>
      </c>
      <c r="R45" s="13" t="n">
        <f aca="false">IF(OR(R135=0,DD45=0),0,R135*DD45/(R135+DD45))</f>
        <v>0</v>
      </c>
      <c r="S45" s="13" t="n">
        <f aca="false">IF(OR(S135=0,DE45=0),0,S135*DE45/(S135+DE45))</f>
        <v>0</v>
      </c>
      <c r="T45" s="13" t="n">
        <f aca="false">IF(OR(T135=0,DF45=0),0,T135*DF45/(T135+DF45))</f>
        <v>0</v>
      </c>
      <c r="U45" s="13" t="n">
        <f aca="false">IF(OR(U135=0,DG45=0),0,U135*DG45/(U135+DG45))</f>
        <v>0</v>
      </c>
      <c r="V45" s="13" t="n">
        <f aca="false">IF(OR(V135=0,DH45=0),0,V135*DH45/(V135+DH45))</f>
        <v>0</v>
      </c>
      <c r="W45" s="13" t="n">
        <f aca="false">IF(OR(W135=0,DI45=0),0,W135*DI45/(W135+DI45))</f>
        <v>0</v>
      </c>
      <c r="X45" s="13" t="n">
        <f aca="false">IF(OR(X135=0,DJ45=0),0,X135*DJ45/(X135+DJ45))</f>
        <v>0</v>
      </c>
      <c r="Y45" s="13" t="n">
        <f aca="false">IF(OR(Y135=0,DK45=0),0,Y135*DK45/(Y135+DK45))</f>
        <v>0</v>
      </c>
      <c r="Z45" s="13" t="n">
        <f aca="false">IF(OR(Z135=0,DL45=0),0,Z135*DL45/(Z135+DL45))</f>
        <v>0</v>
      </c>
      <c r="AA45" s="13" t="n">
        <f aca="false">IF(OR(AA135=0,DM45=0),0,AA135*DM45/(AA135+DM45))</f>
        <v>0</v>
      </c>
      <c r="AB45" s="13" t="n">
        <f aca="false">IF(OR(AB135=0,DN45=0),0,AB135*DN45/(AB135+DN45))</f>
        <v>0</v>
      </c>
      <c r="AC45" s="13" t="n">
        <f aca="false">IF(OR(AC135=0,DO45=0),0,AC135*DO45/(AC135+DO45))</f>
        <v>0</v>
      </c>
      <c r="AD45" s="13" t="n">
        <f aca="false">IF(OR(AD135=0,DP45=0),0,AD135*DP45/(AD135+DP45))</f>
        <v>0</v>
      </c>
      <c r="AE45" s="13" t="n">
        <f aca="false">IF(OR(AE135=0,DQ45=0),0,AE135*DQ45/(AE135+DQ45))</f>
        <v>0</v>
      </c>
      <c r="AF45" s="13" t="n">
        <f aca="false">IF(OR(AF135=0,DR45=0),0,AF135*DR45/(AF135+DR45))</f>
        <v>0</v>
      </c>
      <c r="AG45" s="13" t="n">
        <f aca="false">IF(OR(AG135=0,DS45=0),0,AG135*DS45/(AG135+DS45))</f>
        <v>0</v>
      </c>
      <c r="AH45" s="13" t="n">
        <f aca="false">IF(OR(AH135=0,DT45=0),0,AH135*DT45/(AH135+DT45))</f>
        <v>0</v>
      </c>
      <c r="AI45" s="13" t="n">
        <f aca="false">IF(OR(AI135=0,DU45=0),0,AI135*DU45/(AI135+DU45))</f>
        <v>0</v>
      </c>
      <c r="AJ45" s="13" t="n">
        <f aca="false">IF(OR(AJ135=0,DV45=0),0,AJ135*DV45/(AJ135+DV45))</f>
        <v>0</v>
      </c>
      <c r="AK45" s="13" t="n">
        <f aca="false">IF(OR(AK135=0,DW45=0),0,AK135*DW45/(AK135+DW45))</f>
        <v>0</v>
      </c>
      <c r="AL45" s="13" t="n">
        <f aca="false">IF(OR(AL135=0,DX45=0),0,AL135*DX45/(AL135+DX45))</f>
        <v>0</v>
      </c>
      <c r="AM45" s="13" t="n">
        <f aca="false">IF(OR(AM135=0,DY45=0),0,AM135*DY45/(AM135+DY45))</f>
        <v>0</v>
      </c>
      <c r="AN45" s="13" t="n">
        <f aca="false">IF(OR(AN135=0,DZ45=0),0,AN135*DZ45/(AN135+DZ45))</f>
        <v>0</v>
      </c>
      <c r="AO45" s="13" t="n">
        <f aca="false">IF(OR(AO135=0,EA45=0),0,AO135*EA45/(AO135+EA45))</f>
        <v>0</v>
      </c>
      <c r="AP45" s="13" t="n">
        <f aca="false">IF(OR(AP135=0,EB45=0),0,AP135*EB45/(AP135+EB45))</f>
        <v>0</v>
      </c>
      <c r="AQ45" s="13" t="n">
        <f aca="false">IF(OR(AQ135=0,EC45=0),0,AQ135*EC45/(AQ135+EC45))</f>
        <v>0</v>
      </c>
      <c r="AR45" s="13" t="n">
        <f aca="false">IF(OR(AR135=0,ED45=0),0,AR135*ED45/(AR135+ED45))</f>
        <v>0</v>
      </c>
      <c r="AS45" s="13" t="n">
        <f aca="false">IF(OR(AS135=0,EE45=0),0,AS135*EE45/(AS135+EE45))</f>
        <v>0</v>
      </c>
      <c r="AT45" s="13" t="n">
        <f aca="false">IF(OR(AT135=0,EF45=0),0,AT135*EF45/(AT135+EF45))</f>
        <v>0</v>
      </c>
      <c r="AU45" s="13" t="n">
        <f aca="false">IF(OR(AU135=0,EG45=0),0,AU135*EG45/(AU135+EG45))</f>
        <v>0</v>
      </c>
      <c r="AV45" s="13" t="n">
        <f aca="false">IF(OR(AV135=0,EH45=0),0,AV135*EH45/(AV135+EH45))</f>
        <v>0</v>
      </c>
      <c r="AW45" s="13" t="n">
        <f aca="false">IF(OR(AW135=0,EI45=0),0,AW135*EI45/(AW135+EI45))</f>
        <v>0</v>
      </c>
      <c r="AX45" s="13" t="n">
        <f aca="false">IF(OR(AX135=0,EJ45=0),0,AX135*EJ45/(AX135+EJ45))</f>
        <v>0</v>
      </c>
      <c r="AY45" s="13" t="n">
        <f aca="false">IF(OR(AY135=0,EK45=0),0,AY135*EK45/(AY135+EK45))</f>
        <v>0</v>
      </c>
      <c r="AZ45" s="13" t="n">
        <f aca="false">IF(OR(AZ135=0,EL45=0),0,AZ135*EL45/(AZ135+EL45))</f>
        <v>0</v>
      </c>
      <c r="BA45" s="13" t="n">
        <f aca="false">IF(OR(BA135=0,EM45=0),0,BA135*EM45/(BA135+EM45))</f>
        <v>0</v>
      </c>
      <c r="BB45" s="13" t="n">
        <f aca="false">IF(OR(BB135=0,EN45=0),0,BB135*EN45/(BB135+EN45))</f>
        <v>0</v>
      </c>
      <c r="BC45" s="13" t="n">
        <f aca="false">IF(OR(BC135=0,EO45=0),0,BC135*EO45/(BC135+EO45))</f>
        <v>0</v>
      </c>
      <c r="BD45" s="13" t="n">
        <f aca="false">IF(OR(BD135=0,EP45=0),0,BD135*EP45/(BD135+EP45))</f>
        <v>0</v>
      </c>
      <c r="BE45" s="13" t="n">
        <f aca="false">IF(OR(BE135=0,EQ45=0),0,BE135*EQ45/(BE135+EQ45))</f>
        <v>0</v>
      </c>
      <c r="BF45" s="13" t="n">
        <f aca="false">IF(OR(BF135=0,ER45=0),0,BF135*ER45/(BF135+ER45))</f>
        <v>0</v>
      </c>
      <c r="BG45" s="13" t="n">
        <f aca="false">IF(OR(BG135=0,ES45=0),0,BG135*ES45/(BG135+ES45))</f>
        <v>0</v>
      </c>
      <c r="BH45" s="13" t="n">
        <f aca="false">IF(OR(BH135=0,ET45=0),0,BH135*ET45/(BH135+ET45))</f>
        <v>0</v>
      </c>
      <c r="BI45" s="13" t="n">
        <f aca="false">IF(OR(BI135=0,EU45=0),0,BI135*EU45/(BI135+EU45))</f>
        <v>0</v>
      </c>
      <c r="BJ45" s="13" t="n">
        <f aca="false">IF(OR(BJ135=0,EV45=0),0,BJ135*EV45/(BJ135+EV45))</f>
        <v>0</v>
      </c>
      <c r="BK45" s="13" t="n">
        <f aca="false">IF(OR(BK135=0,EW45=0),0,BK135*EW45/(BK135+EW45))</f>
        <v>0</v>
      </c>
      <c r="BL45" s="13" t="n">
        <f aca="false">IF(OR(BL135=0,EX45=0),0,BL135*EX45/(BL135+EX45))</f>
        <v>0</v>
      </c>
      <c r="BM45" s="13" t="n">
        <f aca="false">IF(OR(BM135=0,EY45=0),0,BM135*EY45/(BM135+EY45))</f>
        <v>0</v>
      </c>
      <c r="BN45" s="13" t="n">
        <f aca="false">IF(OR(BN135=0,EZ45=0),0,BN135*EZ45/(BN135+EZ45))</f>
        <v>0</v>
      </c>
      <c r="BO45" s="13" t="n">
        <f aca="false">IF(OR(BO135=0,FA45=0),0,BO135*FA45/(BO135+FA45))</f>
        <v>0</v>
      </c>
      <c r="BP45" s="13" t="n">
        <f aca="false">IF(OR(BP135=0,FB45=0),0,BP135*FB45/(BP135+FB45))</f>
        <v>0</v>
      </c>
      <c r="BQ45" s="13" t="n">
        <f aca="false">IF(OR(BQ135=0,FC45=0),0,BQ135*FC45/(BQ135+FC45))</f>
        <v>0</v>
      </c>
      <c r="BR45" s="13" t="n">
        <f aca="false">IF(OR(BR135=0,FD45=0),0,BR135*FD45/(BR135+FD45))</f>
        <v>0</v>
      </c>
      <c r="BS45" s="13" t="n">
        <f aca="false">IF(OR(BS135=0,FE45=0),0,BS135*FE45/(BS135+FE45))</f>
        <v>0</v>
      </c>
      <c r="BT45" s="13" t="n">
        <f aca="false">IF(OR(BT135=0,FF45=0),0,BT135*FF45/(BT135+FF45))</f>
        <v>0</v>
      </c>
      <c r="BU45" s="13" t="n">
        <f aca="false">IF(OR(BU135=0,FG45=0),0,BU135*FG45/(BU135+FG45))</f>
        <v>0</v>
      </c>
      <c r="BV45" s="13" t="n">
        <f aca="false">IF(OR(BV135=0,FH45=0),0,BV135*FH45/(BV135+FH45))</f>
        <v>0</v>
      </c>
      <c r="BW45" s="13" t="n">
        <f aca="false">IF(OR(BW135=0,FI45=0),0,BW135*FI45/(BW135+FI45))</f>
        <v>0</v>
      </c>
      <c r="BX45" s="13" t="n">
        <f aca="false">IF(OR(BX135=0,FJ45=0),0,BX135*FJ45/(BX135+FJ45))</f>
        <v>0</v>
      </c>
      <c r="BY45" s="13" t="n">
        <f aca="false">IF(OR(BY135=0,FK45=0),0,BY135*FK45/(BY135+FK45))</f>
        <v>0</v>
      </c>
      <c r="BZ45" s="13" t="n">
        <f aca="false">IF(OR(BZ135=0,FL45=0),0,BZ135*FL45/(BZ135+FL45))</f>
        <v>0</v>
      </c>
      <c r="CA45" s="13" t="n">
        <f aca="false">IF(OR(CA135=0,FM45=0),0,CA135*FM45/(CA135+FM45))</f>
        <v>0</v>
      </c>
      <c r="CB45" s="13" t="n">
        <f aca="false">IF(OR(CB135=0,FN45=0),0,CB135*FN45/(CB135+FN45))</f>
        <v>0</v>
      </c>
      <c r="CC45" s="13" t="n">
        <f aca="false">IF(OR(CC135=0,FO45=0),0,CC135*FO45/(CC135+FO45))</f>
        <v>0</v>
      </c>
      <c r="CD45" s="13" t="n">
        <f aca="false">IF(OR(CD135=0,FP45=0),0,CD135*FP45/(CD135+FP45))</f>
        <v>0</v>
      </c>
      <c r="CE45" s="13" t="n">
        <f aca="false">IF(OR(CE135=0,FQ45=0),0,CE135*FQ45/(CE135+FQ45))</f>
        <v>0</v>
      </c>
      <c r="CF45" s="13" t="n">
        <f aca="false">IF(OR(CF135=0,FR45=0),0,CF135*FR45/(CF135+FR45))</f>
        <v>0</v>
      </c>
      <c r="CG45" s="13" t="n">
        <f aca="false">IF(OR(CG135=0,FS45=0),0,CG135*FS45/(CG135+FS45))</f>
        <v>0</v>
      </c>
      <c r="CH45" s="13" t="n">
        <f aca="false">IF(OR(CH135=0,FT45=0),0,CH135*FT45/(CH135+FT45))</f>
        <v>0</v>
      </c>
      <c r="CI45" s="13" t="n">
        <f aca="false">IF(OR(CI135=0,FU45=0),0,CI135*FU45/(CI135+FU45))</f>
        <v>0</v>
      </c>
      <c r="CJ45" s="13" t="n">
        <f aca="false">IF(OR(CJ135=0,FV45=0),0,CJ135*FV45/(CJ135+FV45))</f>
        <v>0</v>
      </c>
      <c r="CK45" s="13" t="n">
        <f aca="false">IF(OR(CK135=0,FW45=0),0,CK135*FW45/(CK135+FW45))</f>
        <v>0</v>
      </c>
      <c r="CL45" s="13" t="n">
        <f aca="false">IF(OR(CL135=0,FX45=0),0,CL135*FX45/(CL135+FX45))</f>
        <v>0</v>
      </c>
      <c r="CM45" s="13" t="n">
        <f aca="false">IF(OR(CM135=0,FY45=0),0,CM135*FY45/(CM135+FY45))</f>
        <v>0</v>
      </c>
      <c r="CN45" s="13" t="n">
        <f aca="false">IF(OR(CN135=0,FZ45=0),0,CN135*FZ45/(CN135+FZ45))</f>
        <v>0</v>
      </c>
      <c r="CO45" s="13" t="n">
        <f aca="false">IF(OR(CO135=0,GA45=0),0,CO135*GA45/(CO135+GA45))</f>
        <v>0</v>
      </c>
      <c r="CP45" s="13" t="n">
        <f aca="false">IF(OR(CP135=0,GB45=0),0,CP135*GB45/(CP135+GB45))</f>
        <v>0</v>
      </c>
      <c r="CQ45" s="13" t="n">
        <f aca="false">IF(OR(CQ135=0,GC45=0),0,CQ135*GC45/(CQ135+GC45))</f>
        <v>0</v>
      </c>
      <c r="CR45" s="0" t="n">
        <f aca="false">IF(F$9=0,0,(SIN(F$12)*COS($E45)+SIN($E45)*COS(F$12))/SIN($E45)*F$9)</f>
        <v>0</v>
      </c>
      <c r="CS45" s="0" t="n">
        <f aca="false">IF(G$9=0,0,(SIN(G$12)*COS($E45)+SIN($E45)*COS(G$12))/SIN($E45)*G$9)</f>
        <v>0</v>
      </c>
      <c r="CT45" s="0" t="n">
        <f aca="false">IF(H$9=0,0,(SIN(H$12)*COS($E45)+SIN($E45)*COS(H$12))/SIN($E45)*H$9)</f>
        <v>0</v>
      </c>
      <c r="CU45" s="0" t="n">
        <f aca="false">IF(I$9=0,0,(SIN(I$12)*COS($E45)+SIN($E45)*COS(I$12))/SIN($E45)*I$9)</f>
        <v>0</v>
      </c>
      <c r="CV45" s="0" t="n">
        <f aca="false">IF(J$9=0,0,(SIN(J$12)*COS($E45)+SIN($E45)*COS(J$12))/SIN($E45)*J$9)</f>
        <v>0</v>
      </c>
      <c r="CW45" s="0" t="n">
        <f aca="false">IF(K$9=0,0,(SIN(K$12)*COS($E45)+SIN($E45)*COS(K$12))/SIN($E45)*K$9)</f>
        <v>0</v>
      </c>
      <c r="CX45" s="0" t="n">
        <f aca="false">IF(L$9=0,0,(SIN(L$12)*COS($E45)+SIN($E45)*COS(L$12))/SIN($E45)*L$9)</f>
        <v>0</v>
      </c>
      <c r="CY45" s="0" t="n">
        <f aca="false">IF(M$9=0,0,(SIN(M$12)*COS($E45)+SIN($E45)*COS(M$12))/SIN($E45)*M$9)</f>
        <v>0</v>
      </c>
      <c r="CZ45" s="0" t="n">
        <f aca="false">IF(N$9=0,0,(SIN(N$12)*COS($E45)+SIN($E45)*COS(N$12))/SIN($E45)*N$9)</f>
        <v>0</v>
      </c>
      <c r="DA45" s="0" t="n">
        <f aca="false">IF(O$9=0,0,(SIN(O$12)*COS($E45)+SIN($E45)*COS(O$12))/SIN($E45)*O$9)</f>
        <v>0</v>
      </c>
      <c r="DB45" s="0" t="n">
        <f aca="false">IF(P$9=0,0,(SIN(P$12)*COS($E45)+SIN($E45)*COS(P$12))/SIN($E45)*P$9)</f>
        <v>0</v>
      </c>
      <c r="DC45" s="0" t="n">
        <f aca="false">IF(Q$9=0,0,(SIN(Q$12)*COS($E45)+SIN($E45)*COS(Q$12))/SIN($E45)*Q$9)</f>
        <v>0</v>
      </c>
      <c r="DD45" s="0" t="n">
        <f aca="false">IF(R$9=0,0,(SIN(R$12)*COS($E45)+SIN($E45)*COS(R$12))/SIN($E45)*R$9)</f>
        <v>0</v>
      </c>
      <c r="DE45" s="0" t="n">
        <f aca="false">IF(S$9=0,0,(SIN(S$12)*COS($E45)+SIN($E45)*COS(S$12))/SIN($E45)*S$9)</f>
        <v>0</v>
      </c>
      <c r="DF45" s="0" t="n">
        <f aca="false">IF(T$9=0,0,(SIN(T$12)*COS($E45)+SIN($E45)*COS(T$12))/SIN($E45)*T$9)</f>
        <v>0</v>
      </c>
      <c r="DG45" s="0" t="n">
        <f aca="false">IF(U$9=0,0,(SIN(U$12)*COS($E45)+SIN($E45)*COS(U$12))/SIN($E45)*U$9)</f>
        <v>0</v>
      </c>
      <c r="DH45" s="0" t="n">
        <f aca="false">IF(V$9=0,0,(SIN(V$12)*COS($E45)+SIN($E45)*COS(V$12))/SIN($E45)*V$9)</f>
        <v>0</v>
      </c>
      <c r="DI45" s="0" t="n">
        <f aca="false">IF(W$9=0,0,(SIN(W$12)*COS($E45)+SIN($E45)*COS(W$12))/SIN($E45)*W$9)</f>
        <v>0</v>
      </c>
      <c r="DJ45" s="0" t="n">
        <f aca="false">IF(X$9=0,0,(SIN(X$12)*COS($E45)+SIN($E45)*COS(X$12))/SIN($E45)*X$9)</f>
        <v>0</v>
      </c>
      <c r="DK45" s="0" t="n">
        <f aca="false">IF(Y$9=0,0,(SIN(Y$12)*COS($E45)+SIN($E45)*COS(Y$12))/SIN($E45)*Y$9)</f>
        <v>0</v>
      </c>
      <c r="DL45" s="0" t="n">
        <f aca="false">IF(Z$9=0,0,(SIN(Z$12)*COS($E45)+SIN($E45)*COS(Z$12))/SIN($E45)*Z$9)</f>
        <v>0</v>
      </c>
      <c r="DM45" s="0" t="n">
        <f aca="false">IF(AA$9=0,0,(SIN(AA$12)*COS($E45)+SIN($E45)*COS(AA$12))/SIN($E45)*AA$9)</f>
        <v>0</v>
      </c>
      <c r="DN45" s="0" t="n">
        <f aca="false">IF(AB$9=0,0,(SIN(AB$12)*COS($E45)+SIN($E45)*COS(AB$12))/SIN($E45)*AB$9)</f>
        <v>0</v>
      </c>
      <c r="DO45" s="0" t="n">
        <f aca="false">IF(AC$9=0,0,(SIN(AC$12)*COS($E45)+SIN($E45)*COS(AC$12))/SIN($E45)*AC$9)</f>
        <v>0</v>
      </c>
      <c r="DP45" s="0" t="n">
        <f aca="false">IF(AD$9=0,0,(SIN(AD$12)*COS($E45)+SIN($E45)*COS(AD$12))/SIN($E45)*AD$9)</f>
        <v>0</v>
      </c>
      <c r="DQ45" s="0" t="n">
        <f aca="false">IF(AE$9=0,0,(SIN(AE$12)*COS($E45)+SIN($E45)*COS(AE$12))/SIN($E45)*AE$9)</f>
        <v>0</v>
      </c>
      <c r="DR45" s="0" t="n">
        <f aca="false">IF(AF$9=0,0,(SIN(AF$12)*COS($E45)+SIN($E45)*COS(AF$12))/SIN($E45)*AF$9)</f>
        <v>0</v>
      </c>
      <c r="DS45" s="0" t="n">
        <f aca="false">IF(AG$9=0,0,(SIN(AG$12)*COS($E45)+SIN($E45)*COS(AG$12))/SIN($E45)*AG$9)</f>
        <v>0</v>
      </c>
      <c r="DT45" s="0" t="n">
        <f aca="false">IF(AH$9=0,0,(SIN(AH$12)*COS($E45)+SIN($E45)*COS(AH$12))/SIN($E45)*AH$9)</f>
        <v>0</v>
      </c>
      <c r="DU45" s="0" t="n">
        <f aca="false">IF(AI$9=0,0,(SIN(AI$12)*COS($E45)+SIN($E45)*COS(AI$12))/SIN($E45)*AI$9)</f>
        <v>0</v>
      </c>
      <c r="DV45" s="0" t="n">
        <f aca="false">IF(AJ$9=0,0,(SIN(AJ$12)*COS($E45)+SIN($E45)*COS(AJ$12))/SIN($E45)*AJ$9)</f>
        <v>0</v>
      </c>
      <c r="DW45" s="0" t="n">
        <f aca="false">IF(AK$9=0,0,(SIN(AK$12)*COS($E45)+SIN($E45)*COS(AK$12))/SIN($E45)*AK$9)</f>
        <v>0</v>
      </c>
      <c r="DX45" s="0" t="n">
        <f aca="false">IF(AL$9=0,0,(SIN(AL$12)*COS($E45)+SIN($E45)*COS(AL$12))/SIN($E45)*AL$9)</f>
        <v>0</v>
      </c>
      <c r="DY45" s="0" t="n">
        <f aca="false">IF(AM$9=0,0,(SIN(AM$12)*COS($E45)+SIN($E45)*COS(AM$12))/SIN($E45)*AM$9)</f>
        <v>0</v>
      </c>
      <c r="DZ45" s="0" t="n">
        <f aca="false">IF(AN$9=0,0,(SIN(AN$12)*COS($E45)+SIN($E45)*COS(AN$12))/SIN($E45)*AN$9)</f>
        <v>0</v>
      </c>
      <c r="EA45" s="0" t="n">
        <f aca="false">IF(AO$9=0,0,(SIN(AO$12)*COS($E45)+SIN($E45)*COS(AO$12))/SIN($E45)*AO$9)</f>
        <v>0</v>
      </c>
      <c r="EB45" s="0" t="n">
        <f aca="false">IF(AP$9=0,0,(SIN(AP$12)*COS($E45)+SIN($E45)*COS(AP$12))/SIN($E45)*AP$9)</f>
        <v>6.77765780461932</v>
      </c>
      <c r="EC45" s="0" t="n">
        <f aca="false">IF(AQ$9=0,0,(SIN(AQ$12)*COS($E45)+SIN($E45)*COS(AQ$12))/SIN($E45)*AQ$9)</f>
        <v>7.80410031062417</v>
      </c>
      <c r="ED45" s="0" t="n">
        <f aca="false">IF(AR$9=0,0,(SIN(AR$12)*COS($E45)+SIN($E45)*COS(AR$12))/SIN($E45)*AR$9)</f>
        <v>8.84064212226197</v>
      </c>
      <c r="EE45" s="0" t="n">
        <f aca="false">IF(AS$9=0,0,(SIN(AS$12)*COS($E45)+SIN($E45)*COS(AS$12))/SIN($E45)*AS$9)</f>
        <v>9.88636734880392</v>
      </c>
      <c r="EF45" s="0" t="n">
        <f aca="false">IF(AT$9=0,0,(SIN(AT$12)*COS($E45)+SIN($E45)*COS(AT$12))/SIN($E45)*AT$9)</f>
        <v>10.9403536845097</v>
      </c>
      <c r="EG45" s="0" t="n">
        <f aca="false">IF(AU$9=0,0,(SIN(AU$12)*COS($E45)+SIN($E45)*COS(AU$12))/SIN($E45)*AU$9)</f>
        <v>12.0016728734844</v>
      </c>
      <c r="EH45" s="0" t="n">
        <f aca="false">IF(AV$9=0,0,(SIN(AV$12)*COS($E45)+SIN($E45)*COS(AV$12))/SIN($E45)*AV$9)</f>
        <v>12.2372576567353</v>
      </c>
      <c r="EI45" s="0" t="n">
        <f aca="false">IF(AW$9=0,0,(SIN(AW$12)*COS($E45)+SIN($E45)*COS(AW$12))/SIN($E45)*AW$9)</f>
        <v>12.4707735716089</v>
      </c>
      <c r="EJ45" s="0" t="n">
        <f aca="false">IF(AX$9=0,0,(SIN(AX$12)*COS($E45)+SIN($E45)*COS(AX$12))/SIN($E45)*AX$9)</f>
        <v>12.7020411964858</v>
      </c>
      <c r="EK45" s="0" t="n">
        <f aca="false">IF(AY$9=0,0,(SIN(AY$12)*COS($E45)+SIN($E45)*COS(AY$12))/SIN($E45)*AY$9)</f>
        <v>12.9308813223222</v>
      </c>
      <c r="EL45" s="0" t="n">
        <f aca="false">IF(AZ$9=0,0,(SIN(AZ$12)*COS($E45)+SIN($E45)*COS(AZ$12))/SIN($E45)*AZ$9)</f>
        <v>13.1571150403684</v>
      </c>
      <c r="EM45" s="0" t="n">
        <f aca="false">IF(BA$9=0,0,(SIN(BA$12)*COS($E45)+SIN($E45)*COS(BA$12))/SIN($E45)*BA$9)</f>
        <v>13.331381216934</v>
      </c>
      <c r="EN45" s="0" t="n">
        <f aca="false">IF(BB$9=0,0,(SIN(BB$12)*COS($E45)+SIN($E45)*COS(BB$12))/SIN($E45)*BB$9)</f>
        <v>13.5023966993704</v>
      </c>
      <c r="EO45" s="0" t="n">
        <f aca="false">IF(BC$9=0,0,(SIN(BC$12)*COS($E45)+SIN($E45)*COS(BC$12))/SIN($E45)*BC$9)</f>
        <v>13.6729382181193</v>
      </c>
      <c r="EP45" s="0" t="n">
        <f aca="false">IF(BD$9=0,0,(SIN(BD$12)*COS($E45)+SIN($E45)*COS(BD$12))/SIN($E45)*BD$9)</f>
        <v>13.868407749698</v>
      </c>
      <c r="EQ45" s="0" t="n">
        <f aca="false">IF(BE$9=0,0,(SIN(BE$12)*COS($E45)+SIN($E45)*COS(BE$12))/SIN($E45)*BE$9)</f>
        <v>14.0603557622792</v>
      </c>
      <c r="ER45" s="0" t="n">
        <f aca="false">IF(BF$9=0,0,(SIN(BF$12)*COS($E45)+SIN($E45)*COS(BF$12))/SIN($E45)*BF$9)</f>
        <v>14.2486237658683</v>
      </c>
      <c r="ES45" s="0" t="n">
        <f aca="false">IF(BG$9=0,0,(SIN(BG$12)*COS($E45)+SIN($E45)*COS(BG$12))/SIN($E45)*BG$9)</f>
        <v>14.4330542077847</v>
      </c>
      <c r="ET45" s="0" t="n">
        <f aca="false">IF(BH$9=0,0,(SIN(BH$12)*COS($E45)+SIN($E45)*COS(BH$12))/SIN($E45)*BH$9)</f>
        <v>14.6134905511764</v>
      </c>
      <c r="EU45" s="0" t="n">
        <f aca="false">IF(BI$9=0,0,(SIN(BI$12)*COS($E45)+SIN($E45)*COS(BI$12))/SIN($E45)*BI$9)</f>
        <v>14.7897773532734</v>
      </c>
      <c r="EV45" s="0" t="n">
        <f aca="false">IF(BJ$9=0,0,(SIN(BJ$12)*COS($E45)+SIN($E45)*COS(BJ$12))/SIN($E45)*BJ$9)</f>
        <v>14.9617603433433</v>
      </c>
      <c r="EW45" s="0" t="n">
        <f aca="false">IF(BK$9=0,0,(SIN(BK$12)*COS($E45)+SIN($E45)*COS(BK$12))/SIN($E45)*BK$9)</f>
        <v>15.1292865003197</v>
      </c>
      <c r="EX45" s="0" t="n">
        <f aca="false">IF(BL$9=0,0,(SIN(BL$12)*COS($E45)+SIN($E45)*COS(BL$12))/SIN($E45)*BL$9)</f>
        <v>15.2922041300674</v>
      </c>
      <c r="EY45" s="0" t="n">
        <f aca="false">IF(BM$9=0,0,(SIN(BM$12)*COS($E45)+SIN($E45)*COS(BM$12))/SIN($E45)*BM$9)</f>
        <v>15.4503629422533</v>
      </c>
      <c r="EZ45" s="0" t="n">
        <f aca="false">IF(BN$9=0,0,(SIN(BN$12)*COS($E45)+SIN($E45)*COS(BN$12))/SIN($E45)*BN$9)</f>
        <v>15.6036141267894</v>
      </c>
      <c r="FA45" s="0" t="n">
        <f aca="false">IF(BO$9=0,0,(SIN(BO$12)*COS($E45)+SIN($E45)*COS(BO$12))/SIN($E45)*BO$9)</f>
        <v>15.7518104298157</v>
      </c>
      <c r="FB45" s="0" t="n">
        <f aca="false">IF(BP$9=0,0,(SIN(BP$12)*COS($E45)+SIN($E45)*COS(BP$12))/SIN($E45)*BP$9)</f>
        <v>16.7394807420377</v>
      </c>
      <c r="FC45" s="0" t="n">
        <f aca="false">IF(BQ$9=0,0,(SIN(BQ$12)*COS($E45)+SIN($E45)*COS(BQ$12))/SIN($E45)*BQ$9)</f>
        <v>17.7189698928379</v>
      </c>
      <c r="FD45" s="0" t="n">
        <f aca="false">IF(BR$9=0,0,(SIN(BR$12)*COS($E45)+SIN($E45)*COS(BR$12))/SIN($E45)*BR$9)</f>
        <v>18.6893651558808</v>
      </c>
      <c r="FE45" s="0" t="n">
        <f aca="false">IF(BS$9=0,0,(SIN(BS$12)*COS($E45)+SIN($E45)*COS(BS$12))/SIN($E45)*BS$9)</f>
        <v>19.6497577009122</v>
      </c>
      <c r="FF45" s="0" t="n">
        <f aca="false">IF(BT$9=0,0,(SIN(BT$12)*COS($E45)+SIN($E45)*COS(BT$12))/SIN($E45)*BT$9)</f>
        <v>20.599243057396</v>
      </c>
      <c r="FG45" s="0" t="n">
        <f aca="false">IF(BU$9=0,0,(SIN(BU$12)*COS($E45)+SIN($E45)*COS(BU$12))/SIN($E45)*BU$9)</f>
        <v>21.4942484269122</v>
      </c>
      <c r="FH45" s="0" t="n">
        <f aca="false">IF(BV$9=0,0,(SIN(BV$12)*COS($E45)+SIN($E45)*COS(BV$12))/SIN($E45)*BV$9)</f>
        <v>22.3768282290671</v>
      </c>
      <c r="FI45" s="0" t="n">
        <f aca="false">IF(BW$9=0,0,(SIN(BW$12)*COS($E45)+SIN($E45)*COS(BW$12))/SIN($E45)*BW$9)</f>
        <v>23.2461327060569</v>
      </c>
      <c r="FJ45" s="0" t="n">
        <f aca="false">IF(BX$9=0,0,(SIN(BX$12)*COS($E45)+SIN($E45)*COS(BX$12))/SIN($E45)*BX$9)</f>
        <v>24.1013181113828</v>
      </c>
      <c r="FK45" s="0" t="n">
        <f aca="false">IF(BY$9=0,0,(SIN(BY$12)*COS($E45)+SIN($E45)*COS(BY$12))/SIN($E45)*BY$9)</f>
        <v>24.9415471432178</v>
      </c>
      <c r="FL45" s="0" t="n">
        <f aca="false">IF(BZ$9=0,0,(SIN(BZ$12)*COS($E45)+SIN($E45)*COS(BZ$12))/SIN($E45)*BZ$9)</f>
        <v>25.0065699941982</v>
      </c>
      <c r="FM45" s="0" t="n">
        <f aca="false">IF(CA$9=0,0,(SIN(CA$12)*COS($E45)+SIN($E45)*COS(CA$12))/SIN($E45)*CA$9)</f>
        <v>25.0623168828645</v>
      </c>
      <c r="FN45" s="0" t="n">
        <f aca="false">IF(CB$9=0,0,(SIN(CB$12)*COS($E45)+SIN($E45)*COS(CB$12))/SIN($E45)*CB$9)</f>
        <v>25.1086630430265</v>
      </c>
      <c r="FO45" s="0" t="n">
        <f aca="false">IF(CC$9=0,0,(SIN(CC$12)*COS($E45)+SIN($E45)*COS(CC$12))/SIN($E45)*CC$9)</f>
        <v>25.1454871101414</v>
      </c>
      <c r="FP45" s="0" t="n">
        <f aca="false">IF(CD$9=0,0,(SIN(CD$12)*COS($E45)+SIN($E45)*COS(CD$12))/SIN($E45)*CD$9)</f>
        <v>25.1726711909509</v>
      </c>
      <c r="FQ45" s="0" t="n">
        <f aca="false">IF(CE$9=0,0,(SIN(CE$12)*COS($E45)+SIN($E45)*COS(CE$12))/SIN($E45)*CE$9)</f>
        <v>25.1728474380984</v>
      </c>
      <c r="FR45" s="0" t="n">
        <f aca="false">IF(CF$9=0,0,(SIN(CF$12)*COS($E45)+SIN($E45)*COS(CF$12))/SIN($E45)*CF$9)</f>
        <v>25.1633830480049</v>
      </c>
      <c r="FS45" s="0" t="n">
        <f aca="false">IF(CG$9=0,0,(SIN(CG$12)*COS($E45)+SIN($E45)*COS(CG$12))/SIN($E45)*CG$9)</f>
        <v>25.1441866108139</v>
      </c>
      <c r="FT45" s="0" t="n">
        <f aca="false">IF(CH$9=0,0,(SIN(CH$12)*COS($E45)+SIN($E45)*COS(CH$12))/SIN($E45)*CH$9)</f>
        <v>25.1151703107837</v>
      </c>
      <c r="FU45" s="0" t="n">
        <f aca="false">IF(CI$9=0,0,(SIN(CI$12)*COS($E45)+SIN($E45)*COS(CI$12))/SIN($E45)*CI$9)</f>
        <v>25.0762499815681</v>
      </c>
      <c r="FV45" s="0" t="n">
        <f aca="false">IF(CJ$9=0,0,(SIN(CJ$12)*COS($E45)+SIN($E45)*COS(CJ$12))/SIN($E45)*CJ$9)</f>
        <v>24.9607830719931</v>
      </c>
      <c r="FW45" s="0" t="n">
        <f aca="false">IF(CK$9=0,0,(SIN(CK$12)*COS($E45)+SIN($E45)*COS(CK$12))/SIN($E45)*CK$9)</f>
        <v>24.8363586286636</v>
      </c>
      <c r="FX45" s="0" t="n">
        <f aca="false">IF(CL$9=0,0,(SIN(CL$12)*COS($E45)+SIN($E45)*COS(CL$12))/SIN($E45)*CL$9)</f>
        <v>24.7029640739451</v>
      </c>
      <c r="FY45" s="0" t="n">
        <f aca="false">IF(CM$9=0,0,(SIN(CM$12)*COS($E45)+SIN($E45)*COS(CM$12))/SIN($E45)*CM$9)</f>
        <v>24.5605899904763</v>
      </c>
      <c r="FZ45" s="0" t="n">
        <f aca="false">IF(CN$9=0,0,(SIN(CN$12)*COS($E45)+SIN($E45)*COS(CN$12))/SIN($E45)*CN$9)</f>
        <v>24.409230139283</v>
      </c>
      <c r="GA45" s="0" t="n">
        <f aca="false">IF(CO$9=0,0,(SIN(CO$12)*COS($E45)+SIN($E45)*COS(CO$12))/SIN($E45)*CO$9)</f>
        <v>24.1216742296986</v>
      </c>
      <c r="GB45" s="0" t="n">
        <f aca="false">IF(CP$9=0,0,(SIN(CP$12)*COS($E45)+SIN($E45)*COS(CP$12))/SIN($E45)*CP$9)</f>
        <v>23.8277319440975</v>
      </c>
      <c r="GC45" s="0" t="n">
        <f aca="false">IF(CQ$9=0,0,(SIN(CQ$12)*COS($E45)+SIN($E45)*COS(CQ$12))/SIN($E45)*CQ$9)</f>
        <v>23.5275217329402</v>
      </c>
    </row>
    <row r="46" customFormat="false" ht="12.8" hidden="true" customHeight="false" outlineLevel="0" collapsed="false">
      <c r="A46" s="0" t="n">
        <f aca="false">MAX($F46:$CQ46)</f>
        <v>3.8923961694414</v>
      </c>
      <c r="B46" s="91" t="n">
        <f aca="false">IF(ISNA(INDEX(vmg!$B$6:$B$151,MATCH($C46,vmg!$F$6:$F$151,0))),IF(ISNA(INDEX(vmg!$B$6:$B$151,MATCH($C46,vmg!$D$6:$D$151,0))),0,INDEX(vmg!$B$6:$B$151,MATCH($C46,vmg!$D$6:$D$151,0))),INDEX(vmg!$B$6:$B$151,MATCH($C46,vmg!$F$6:$F$151,0)))</f>
        <v>3.954</v>
      </c>
      <c r="C46" s="2" t="n">
        <f aca="false">MOD(Best +D46,360)</f>
        <v>48</v>
      </c>
      <c r="D46" s="2" t="n">
        <f aca="false">D45+1</f>
        <v>34</v>
      </c>
      <c r="E46" s="1" t="n">
        <f aca="false">D46*PI()/180</f>
        <v>0.593411945678072</v>
      </c>
      <c r="F46" s="13" t="n">
        <f aca="false">IF(OR(F136=0,CR46=0),0,F136*CR46/(F136+CR46))</f>
        <v>0</v>
      </c>
      <c r="G46" s="13" t="n">
        <f aca="false">IF(OR(G136=0,CS46=0),0,G136*CS46/(G136+CS46))</f>
        <v>0</v>
      </c>
      <c r="H46" s="13" t="n">
        <f aca="false">IF(OR(H136=0,CT46=0),0,H136*CT46/(H136+CT46))</f>
        <v>0</v>
      </c>
      <c r="I46" s="13" t="n">
        <f aca="false">IF(OR(I136=0,CU46=0),0,I136*CU46/(I136+CU46))</f>
        <v>0</v>
      </c>
      <c r="J46" s="13" t="n">
        <f aca="false">IF(OR(J136=0,CV46=0),0,J136*CV46/(J136+CV46))</f>
        <v>0</v>
      </c>
      <c r="K46" s="13" t="n">
        <f aca="false">IF(OR(K136=0,CW46=0),0,K136*CW46/(K136+CW46))</f>
        <v>0</v>
      </c>
      <c r="L46" s="13" t="n">
        <f aca="false">IF(OR(L136=0,CX46=0),0,L136*CX46/(L136+CX46))</f>
        <v>0</v>
      </c>
      <c r="M46" s="13" t="n">
        <f aca="false">IF(OR(M136=0,CY46=0),0,M136*CY46/(M136+CY46))</f>
        <v>0</v>
      </c>
      <c r="N46" s="13" t="n">
        <f aca="false">IF(OR(N136=0,CZ46=0),0,N136*CZ46/(N136+CZ46))</f>
        <v>0</v>
      </c>
      <c r="O46" s="13" t="n">
        <f aca="false">IF(OR(O136=0,DA46=0),0,O136*DA46/(O136+DA46))</f>
        <v>0</v>
      </c>
      <c r="P46" s="13" t="n">
        <f aca="false">IF(OR(P136=0,DB46=0),0,P136*DB46/(P136+DB46))</f>
        <v>0</v>
      </c>
      <c r="Q46" s="13" t="n">
        <f aca="false">IF(OR(Q136=0,DC46=0),0,Q136*DC46/(Q136+DC46))</f>
        <v>0</v>
      </c>
      <c r="R46" s="13" t="n">
        <f aca="false">IF(OR(R136=0,DD46=0),0,R136*DD46/(R136+DD46))</f>
        <v>0</v>
      </c>
      <c r="S46" s="13" t="n">
        <f aca="false">IF(OR(S136=0,DE46=0),0,S136*DE46/(S136+DE46))</f>
        <v>0</v>
      </c>
      <c r="T46" s="13" t="n">
        <f aca="false">IF(OR(T136=0,DF46=0),0,T136*DF46/(T136+DF46))</f>
        <v>0</v>
      </c>
      <c r="U46" s="13" t="n">
        <f aca="false">IF(OR(U136=0,DG46=0),0,U136*DG46/(U136+DG46))</f>
        <v>0</v>
      </c>
      <c r="V46" s="13" t="n">
        <f aca="false">IF(OR(V136=0,DH46=0),0,V136*DH46/(V136+DH46))</f>
        <v>0</v>
      </c>
      <c r="W46" s="13" t="n">
        <f aca="false">IF(OR(W136=0,DI46=0),0,W136*DI46/(W136+DI46))</f>
        <v>0</v>
      </c>
      <c r="X46" s="13" t="n">
        <f aca="false">IF(OR(X136=0,DJ46=0),0,X136*DJ46/(X136+DJ46))</f>
        <v>0</v>
      </c>
      <c r="Y46" s="13" t="n">
        <f aca="false">IF(OR(Y136=0,DK46=0),0,Y136*DK46/(Y136+DK46))</f>
        <v>0</v>
      </c>
      <c r="Z46" s="13" t="n">
        <f aca="false">IF(OR(Z136=0,DL46=0),0,Z136*DL46/(Z136+DL46))</f>
        <v>0</v>
      </c>
      <c r="AA46" s="13" t="n">
        <f aca="false">IF(OR(AA136=0,DM46=0),0,AA136*DM46/(AA136+DM46))</f>
        <v>0</v>
      </c>
      <c r="AB46" s="13" t="n">
        <f aca="false">IF(OR(AB136=0,DN46=0),0,AB136*DN46/(AB136+DN46))</f>
        <v>0</v>
      </c>
      <c r="AC46" s="13" t="n">
        <f aca="false">IF(OR(AC136=0,DO46=0),0,AC136*DO46/(AC136+DO46))</f>
        <v>0</v>
      </c>
      <c r="AD46" s="13" t="n">
        <f aca="false">IF(OR(AD136=0,DP46=0),0,AD136*DP46/(AD136+DP46))</f>
        <v>0</v>
      </c>
      <c r="AE46" s="13" t="n">
        <f aca="false">IF(OR(AE136=0,DQ46=0),0,AE136*DQ46/(AE136+DQ46))</f>
        <v>0</v>
      </c>
      <c r="AF46" s="13" t="n">
        <f aca="false">IF(OR(AF136=0,DR46=0),0,AF136*DR46/(AF136+DR46))</f>
        <v>0</v>
      </c>
      <c r="AG46" s="13" t="n">
        <f aca="false">IF(OR(AG136=0,DS46=0),0,AG136*DS46/(AG136+DS46))</f>
        <v>0</v>
      </c>
      <c r="AH46" s="13" t="n">
        <f aca="false">IF(OR(AH136=0,DT46=0),0,AH136*DT46/(AH136+DT46))</f>
        <v>0</v>
      </c>
      <c r="AI46" s="13" t="n">
        <f aca="false">IF(OR(AI136=0,DU46=0),0,AI136*DU46/(AI136+DU46))</f>
        <v>0</v>
      </c>
      <c r="AJ46" s="13" t="n">
        <f aca="false">IF(OR(AJ136=0,DV46=0),0,AJ136*DV46/(AJ136+DV46))</f>
        <v>0</v>
      </c>
      <c r="AK46" s="13" t="n">
        <f aca="false">IF(OR(AK136=0,DW46=0),0,AK136*DW46/(AK136+DW46))</f>
        <v>0</v>
      </c>
      <c r="AL46" s="13" t="n">
        <f aca="false">IF(OR(AL136=0,DX46=0),0,AL136*DX46/(AL136+DX46))</f>
        <v>0</v>
      </c>
      <c r="AM46" s="13" t="n">
        <f aca="false">IF(OR(AM136=0,DY46=0),0,AM136*DY46/(AM136+DY46))</f>
        <v>0</v>
      </c>
      <c r="AN46" s="13" t="n">
        <f aca="false">IF(OR(AN136=0,DZ46=0),0,AN136*DZ46/(AN136+DZ46))</f>
        <v>0</v>
      </c>
      <c r="AO46" s="13" t="n">
        <f aca="false">IF(OR(AO136=0,EA46=0),0,AO136*EA46/(AO136+EA46))</f>
        <v>0</v>
      </c>
      <c r="AP46" s="13" t="n">
        <f aca="false">IF(OR(AP136=0,EB46=0),0,AP136*EB46/(AP136+EB46))</f>
        <v>3.23942056256084</v>
      </c>
      <c r="AQ46" s="13" t="n">
        <f aca="false">IF(OR(AQ136=0,EC46=0),0,AQ136*EC46/(AQ136+EC46))</f>
        <v>3.42788067429298</v>
      </c>
      <c r="AR46" s="13" t="n">
        <f aca="false">IF(OR(AR136=0,ED46=0),0,AR136*ED46/(AR136+ED46))</f>
        <v>3.58192745729495</v>
      </c>
      <c r="AS46" s="13" t="n">
        <f aca="false">IF(OR(AS136=0,EE46=0),0,AS136*EE46/(AS136+EE46))</f>
        <v>3.70761560804059</v>
      </c>
      <c r="AT46" s="13" t="n">
        <f aca="false">IF(OR(AT136=0,EF46=0),0,AT136*EF46/(AT136+EF46))</f>
        <v>3.80979879633215</v>
      </c>
      <c r="AU46" s="13" t="n">
        <f aca="false">IF(OR(AU136=0,EG46=0),0,AU136*EG46/(AU136+EG46))</f>
        <v>3.8923961694414</v>
      </c>
      <c r="AV46" s="13" t="n">
        <f aca="false">IF(OR(AV136=0,EH46=0),0,AV136*EH46/(AV136+EH46))</f>
        <v>3.87697665886665</v>
      </c>
      <c r="AW46" s="13" t="n">
        <f aca="false">IF(OR(AW136=0,EI46=0),0,AW136*EI46/(AW136+EI46))</f>
        <v>3.86091206765993</v>
      </c>
      <c r="AX46" s="13" t="n">
        <f aca="false">IF(OR(AX136=0,EJ46=0),0,AX136*EJ46/(AX136+EJ46))</f>
        <v>3.84424686494693</v>
      </c>
      <c r="AY46" s="13" t="n">
        <f aca="false">IF(OR(AY136=0,EK46=0),0,AY136*EK46/(AY136+EK46))</f>
        <v>3.82702209457462</v>
      </c>
      <c r="AZ46" s="13" t="n">
        <f aca="false">IF(OR(AZ136=0,EL46=0),0,AZ136*EL46/(AZ136+EL46))</f>
        <v>3.80927560213564</v>
      </c>
      <c r="BA46" s="13" t="n">
        <f aca="false">IF(OR(BA136=0,EM46=0),0,BA136*EM46/(BA136+EM46))</f>
        <v>3.78698997044606</v>
      </c>
      <c r="BB46" s="13" t="n">
        <f aca="false">IF(OR(BB136=0,EN46=0),0,BB136*EN46/(BB136+EN46))</f>
        <v>3.76454194507181</v>
      </c>
      <c r="BC46" s="13" t="n">
        <f aca="false">IF(OR(BC136=0,EO46=0),0,BC136*EO46/(BC136+EO46))</f>
        <v>3.74216426325418</v>
      </c>
      <c r="BD46" s="13" t="n">
        <f aca="false">IF(OR(BD136=0,EP46=0),0,BD136*EP46/(BD136+EP46))</f>
        <v>3.72172840534514</v>
      </c>
      <c r="BE46" s="13" t="n">
        <f aca="false">IF(OR(BE136=0,EQ46=0),0,BE136*EQ46/(BE136+EQ46))</f>
        <v>3.7009976431463</v>
      </c>
      <c r="BF46" s="13" t="n">
        <f aca="false">IF(OR(BF136=0,ER46=0),0,BF136*ER46/(BF136+ER46))</f>
        <v>3.67998891740005</v>
      </c>
      <c r="BG46" s="13" t="n">
        <f aca="false">IF(OR(BG136=0,ES46=0),0,BG136*ES46/(BG136+ES46))</f>
        <v>3.65871762397128</v>
      </c>
      <c r="BH46" s="13" t="n">
        <f aca="false">IF(OR(BH136=0,ET46=0),0,BH136*ET46/(BH136+ET46))</f>
        <v>3.63719771621443</v>
      </c>
      <c r="BI46" s="13" t="n">
        <f aca="false">IF(OR(BI136=0,EU46=0),0,BI136*EU46/(BI136+EU46))</f>
        <v>3.61544179982662</v>
      </c>
      <c r="BJ46" s="13" t="n">
        <f aca="false">IF(OR(BJ136=0,EV46=0),0,BJ136*EV46/(BJ136+EV46))</f>
        <v>3.59346122065652</v>
      </c>
      <c r="BK46" s="13" t="n">
        <f aca="false">IF(OR(BK136=0,EW46=0),0,BK136*EW46/(BK136+EW46))</f>
        <v>3.57126614591681</v>
      </c>
      <c r="BL46" s="13" t="n">
        <f aca="false">IF(OR(BL136=0,EX46=0),0,BL136*EX46/(BL136+EX46))</f>
        <v>3.54886563922419</v>
      </c>
      <c r="BM46" s="13" t="n">
        <f aca="false">IF(OR(BM136=0,EY46=0),0,BM136*EY46/(BM136+EY46))</f>
        <v>3.52626772986772</v>
      </c>
      <c r="BN46" s="13" t="n">
        <f aca="false">IF(OR(BN136=0,EZ46=0),0,BN136*EZ46/(BN136+EZ46))</f>
        <v>3.50347947668248</v>
      </c>
      <c r="BO46" s="13" t="n">
        <f aca="false">IF(OR(BO136=0,FA46=0),0,BO136*FA46/(BO136+FA46))</f>
        <v>3.4805070268823</v>
      </c>
      <c r="BP46" s="13" t="n">
        <f aca="false">IF(OR(BP136=0,FB46=0),0,BP136*FB46/(BP136+FB46))</f>
        <v>3.49682804624212</v>
      </c>
      <c r="BQ46" s="13" t="n">
        <f aca="false">IF(OR(BQ136=0,FC46=0),0,BQ136*FC46/(BQ136+FC46))</f>
        <v>3.50759657096523</v>
      </c>
      <c r="BR46" s="13" t="n">
        <f aca="false">IF(OR(BR136=0,FD46=0),0,BR136*FD46/(BR136+FD46))</f>
        <v>3.51359132537954</v>
      </c>
      <c r="BS46" s="13" t="n">
        <f aca="false">IF(OR(BS136=0,FE46=0),0,BS136*FE46/(BS136+FE46))</f>
        <v>3.51546158720789</v>
      </c>
      <c r="BT46" s="13" t="n">
        <f aca="false">IF(OR(BT136=0,FF46=0),0,BT136*FF46/(BT136+FF46))</f>
        <v>3.51375186608442</v>
      </c>
      <c r="BU46" s="13" t="n">
        <f aca="false">IF(OR(BU136=0,FG46=0),0,BU136*FG46/(BU136+FG46))</f>
        <v>3.50775250039844</v>
      </c>
      <c r="BV46" s="13" t="n">
        <f aca="false">IF(OR(BV136=0,FH46=0),0,BV136*FH46/(BV136+FH46))</f>
        <v>3.49922181935157</v>
      </c>
      <c r="BW46" s="13" t="n">
        <f aca="false">IF(OR(BW136=0,FI46=0),0,BW136*FI46/(BW136+FI46))</f>
        <v>3.48845667576309</v>
      </c>
      <c r="BX46" s="13" t="n">
        <f aca="false">IF(OR(BX136=0,FJ46=0),0,BX136*FJ46/(BX136+FJ46))</f>
        <v>3.47571185817868</v>
      </c>
      <c r="BY46" s="13" t="n">
        <f aca="false">IF(OR(BY136=0,FK46=0),0,BY136*FK46/(BY136+FK46))</f>
        <v>3.46120670791548</v>
      </c>
      <c r="BZ46" s="13" t="n">
        <f aca="false">IF(OR(BZ136=0,FL46=0),0,BZ136*FL46/(BZ136+FL46))</f>
        <v>3.43075807434018</v>
      </c>
      <c r="CA46" s="13" t="n">
        <f aca="false">IF(OR(CA136=0,FM46=0),0,CA136*FM46/(CA136+FM46))</f>
        <v>3.400347836394</v>
      </c>
      <c r="CB46" s="13" t="n">
        <f aca="false">IF(OR(CB136=0,FN46=0),0,CB136*FN46/(CB136+FN46))</f>
        <v>3.36996434887853</v>
      </c>
      <c r="CC46" s="13" t="n">
        <f aca="false">IF(OR(CC136=0,FO46=0),0,CC136*FO46/(CC136+FO46))</f>
        <v>3.33959598448813</v>
      </c>
      <c r="CD46" s="13" t="n">
        <f aca="false">IF(OR(CD136=0,FP46=0),0,CD136*FP46/(CD136+FP46))</f>
        <v>3.30923111630036</v>
      </c>
      <c r="CE46" s="13" t="n">
        <f aca="false">IF(OR(CE136=0,FQ46=0),0,CE136*FQ46/(CE136+FQ46))</f>
        <v>3.27855582189791</v>
      </c>
      <c r="CF46" s="13" t="n">
        <f aca="false">IF(OR(CF136=0,FR46=0),0,CF136*FR46/(CF136+FR46))</f>
        <v>3.24787551796227</v>
      </c>
      <c r="CG46" s="13" t="n">
        <f aca="false">IF(OR(CG136=0,FS46=0),0,CG136*FS46/(CG136+FS46))</f>
        <v>3.21717771545936</v>
      </c>
      <c r="CH46" s="13" t="n">
        <f aca="false">IF(OR(CH136=0,FT46=0),0,CH136*FT46/(CH136+FT46))</f>
        <v>3.18644990115354</v>
      </c>
      <c r="CI46" s="13" t="n">
        <f aca="false">IF(OR(CI136=0,FU46=0),0,CI136*FU46/(CI136+FU46))</f>
        <v>3.15567951629683</v>
      </c>
      <c r="CJ46" s="13" t="n">
        <f aca="false">IF(OR(CJ136=0,FV46=0),0,CJ136*FV46/(CJ136+FV46))</f>
        <v>3.1237771424291</v>
      </c>
      <c r="CK46" s="13" t="n">
        <f aca="false">IF(OR(CK136=0,FW46=0),0,CK136*FW46/(CK136+FW46))</f>
        <v>3.0918511905418</v>
      </c>
      <c r="CL46" s="13" t="n">
        <f aca="false">IF(OR(CL136=0,FX46=0),0,CL136*FX46/(CL136+FX46))</f>
        <v>3.05988689372859</v>
      </c>
      <c r="CM46" s="13" t="n">
        <f aca="false">IF(OR(CM136=0,FY46=0),0,CM136*FY46/(CM136+FY46))</f>
        <v>3.02786946921621</v>
      </c>
      <c r="CN46" s="13" t="n">
        <f aca="false">IF(OR(CN136=0,FZ46=0),0,CN136*FZ46/(CN136+FZ46))</f>
        <v>2.99578408938545</v>
      </c>
      <c r="CO46" s="13" t="n">
        <f aca="false">IF(OR(CO136=0,GA46=0),0,CO136*GA46/(CO136+GA46))</f>
        <v>2.96163576619653</v>
      </c>
      <c r="CP46" s="13" t="n">
        <f aca="false">IF(OR(CP136=0,GB46=0),0,CP136*GB46/(CP136+GB46))</f>
        <v>2.92744134861643</v>
      </c>
      <c r="CQ46" s="13" t="n">
        <f aca="false">IF(OR(CQ136=0,GC46=0),0,CQ136*GC46/(CQ136+GC46))</f>
        <v>2.89318399093725</v>
      </c>
      <c r="CR46" s="0" t="n">
        <f aca="false">IF(F$9=0,0,(SIN(F$12)*COS($E46)+SIN($E46)*COS(F$12))/SIN($E46)*F$9)</f>
        <v>0</v>
      </c>
      <c r="CS46" s="0" t="n">
        <f aca="false">IF(G$9=0,0,(SIN(G$12)*COS($E46)+SIN($E46)*COS(G$12))/SIN($E46)*G$9)</f>
        <v>0</v>
      </c>
      <c r="CT46" s="0" t="n">
        <f aca="false">IF(H$9=0,0,(SIN(H$12)*COS($E46)+SIN($E46)*COS(H$12))/SIN($E46)*H$9)</f>
        <v>0</v>
      </c>
      <c r="CU46" s="0" t="n">
        <f aca="false">IF(I$9=0,0,(SIN(I$12)*COS($E46)+SIN($E46)*COS(I$12))/SIN($E46)*I$9)</f>
        <v>0</v>
      </c>
      <c r="CV46" s="0" t="n">
        <f aca="false">IF(J$9=0,0,(SIN(J$12)*COS($E46)+SIN($E46)*COS(J$12))/SIN($E46)*J$9)</f>
        <v>0</v>
      </c>
      <c r="CW46" s="0" t="n">
        <f aca="false">IF(K$9=0,0,(SIN(K$12)*COS($E46)+SIN($E46)*COS(K$12))/SIN($E46)*K$9)</f>
        <v>0</v>
      </c>
      <c r="CX46" s="0" t="n">
        <f aca="false">IF(L$9=0,0,(SIN(L$12)*COS($E46)+SIN($E46)*COS(L$12))/SIN($E46)*L$9)</f>
        <v>0</v>
      </c>
      <c r="CY46" s="0" t="n">
        <f aca="false">IF(M$9=0,0,(SIN(M$12)*COS($E46)+SIN($E46)*COS(M$12))/SIN($E46)*M$9)</f>
        <v>0</v>
      </c>
      <c r="CZ46" s="0" t="n">
        <f aca="false">IF(N$9=0,0,(SIN(N$12)*COS($E46)+SIN($E46)*COS(N$12))/SIN($E46)*N$9)</f>
        <v>0</v>
      </c>
      <c r="DA46" s="0" t="n">
        <f aca="false">IF(O$9=0,0,(SIN(O$12)*COS($E46)+SIN($E46)*COS(O$12))/SIN($E46)*O$9)</f>
        <v>0</v>
      </c>
      <c r="DB46" s="0" t="n">
        <f aca="false">IF(P$9=0,0,(SIN(P$12)*COS($E46)+SIN($E46)*COS(P$12))/SIN($E46)*P$9)</f>
        <v>0</v>
      </c>
      <c r="DC46" s="0" t="n">
        <f aca="false">IF(Q$9=0,0,(SIN(Q$12)*COS($E46)+SIN($E46)*COS(Q$12))/SIN($E46)*Q$9)</f>
        <v>0</v>
      </c>
      <c r="DD46" s="0" t="n">
        <f aca="false">IF(R$9=0,0,(SIN(R$12)*COS($E46)+SIN($E46)*COS(R$12))/SIN($E46)*R$9)</f>
        <v>0</v>
      </c>
      <c r="DE46" s="0" t="n">
        <f aca="false">IF(S$9=0,0,(SIN(S$12)*COS($E46)+SIN($E46)*COS(S$12))/SIN($E46)*S$9)</f>
        <v>0</v>
      </c>
      <c r="DF46" s="0" t="n">
        <f aca="false">IF(T$9=0,0,(SIN(T$12)*COS($E46)+SIN($E46)*COS(T$12))/SIN($E46)*T$9)</f>
        <v>0</v>
      </c>
      <c r="DG46" s="0" t="n">
        <f aca="false">IF(U$9=0,0,(SIN(U$12)*COS($E46)+SIN($E46)*COS(U$12))/SIN($E46)*U$9)</f>
        <v>0</v>
      </c>
      <c r="DH46" s="0" t="n">
        <f aca="false">IF(V$9=0,0,(SIN(V$12)*COS($E46)+SIN($E46)*COS(V$12))/SIN($E46)*V$9)</f>
        <v>0</v>
      </c>
      <c r="DI46" s="0" t="n">
        <f aca="false">IF(W$9=0,0,(SIN(W$12)*COS($E46)+SIN($E46)*COS(W$12))/SIN($E46)*W$9)</f>
        <v>0</v>
      </c>
      <c r="DJ46" s="0" t="n">
        <f aca="false">IF(X$9=0,0,(SIN(X$12)*COS($E46)+SIN($E46)*COS(X$12))/SIN($E46)*X$9)</f>
        <v>0</v>
      </c>
      <c r="DK46" s="0" t="n">
        <f aca="false">IF(Y$9=0,0,(SIN(Y$12)*COS($E46)+SIN($E46)*COS(Y$12))/SIN($E46)*Y$9)</f>
        <v>0</v>
      </c>
      <c r="DL46" s="0" t="n">
        <f aca="false">IF(Z$9=0,0,(SIN(Z$12)*COS($E46)+SIN($E46)*COS(Z$12))/SIN($E46)*Z$9)</f>
        <v>0</v>
      </c>
      <c r="DM46" s="0" t="n">
        <f aca="false">IF(AA$9=0,0,(SIN(AA$12)*COS($E46)+SIN($E46)*COS(AA$12))/SIN($E46)*AA$9)</f>
        <v>0</v>
      </c>
      <c r="DN46" s="0" t="n">
        <f aca="false">IF(AB$9=0,0,(SIN(AB$12)*COS($E46)+SIN($E46)*COS(AB$12))/SIN($E46)*AB$9)</f>
        <v>0</v>
      </c>
      <c r="DO46" s="0" t="n">
        <f aca="false">IF(AC$9=0,0,(SIN(AC$12)*COS($E46)+SIN($E46)*COS(AC$12))/SIN($E46)*AC$9)</f>
        <v>0</v>
      </c>
      <c r="DP46" s="0" t="n">
        <f aca="false">IF(AD$9=0,0,(SIN(AD$12)*COS($E46)+SIN($E46)*COS(AD$12))/SIN($E46)*AD$9)</f>
        <v>0</v>
      </c>
      <c r="DQ46" s="0" t="n">
        <f aca="false">IF(AE$9=0,0,(SIN(AE$12)*COS($E46)+SIN($E46)*COS(AE$12))/SIN($E46)*AE$9)</f>
        <v>0</v>
      </c>
      <c r="DR46" s="0" t="n">
        <f aca="false">IF(AF$9=0,0,(SIN(AF$12)*COS($E46)+SIN($E46)*COS(AF$12))/SIN($E46)*AF$9)</f>
        <v>0</v>
      </c>
      <c r="DS46" s="0" t="n">
        <f aca="false">IF(AG$9=0,0,(SIN(AG$12)*COS($E46)+SIN($E46)*COS(AG$12))/SIN($E46)*AG$9)</f>
        <v>0</v>
      </c>
      <c r="DT46" s="0" t="n">
        <f aca="false">IF(AH$9=0,0,(SIN(AH$12)*COS($E46)+SIN($E46)*COS(AH$12))/SIN($E46)*AH$9)</f>
        <v>0</v>
      </c>
      <c r="DU46" s="0" t="n">
        <f aca="false">IF(AI$9=0,0,(SIN(AI$12)*COS($E46)+SIN($E46)*COS(AI$12))/SIN($E46)*AI$9)</f>
        <v>0</v>
      </c>
      <c r="DV46" s="0" t="n">
        <f aca="false">IF(AJ$9=0,0,(SIN(AJ$12)*COS($E46)+SIN($E46)*COS(AJ$12))/SIN($E46)*AJ$9)</f>
        <v>0</v>
      </c>
      <c r="DW46" s="0" t="n">
        <f aca="false">IF(AK$9=0,0,(SIN(AK$12)*COS($E46)+SIN($E46)*COS(AK$12))/SIN($E46)*AK$9)</f>
        <v>0</v>
      </c>
      <c r="DX46" s="0" t="n">
        <f aca="false">IF(AL$9=0,0,(SIN(AL$12)*COS($E46)+SIN($E46)*COS(AL$12))/SIN($E46)*AL$9)</f>
        <v>0</v>
      </c>
      <c r="DY46" s="0" t="n">
        <f aca="false">IF(AM$9=0,0,(SIN(AM$12)*COS($E46)+SIN($E46)*COS(AM$12))/SIN($E46)*AM$9)</f>
        <v>0</v>
      </c>
      <c r="DZ46" s="0" t="n">
        <f aca="false">IF(AN$9=0,0,(SIN(AN$12)*COS($E46)+SIN($E46)*COS(AN$12))/SIN($E46)*AN$9)</f>
        <v>0</v>
      </c>
      <c r="EA46" s="0" t="n">
        <f aca="false">IF(AO$9=0,0,(SIN(AO$12)*COS($E46)+SIN($E46)*COS(AO$12))/SIN($E46)*AO$9)</f>
        <v>0</v>
      </c>
      <c r="EB46" s="0" t="n">
        <f aca="false">IF(AP$9=0,0,(SIN(AP$12)*COS($E46)+SIN($E46)*COS(AP$12))/SIN($E46)*AP$9)</f>
        <v>6.64447742366933</v>
      </c>
      <c r="EC46" s="0" t="n">
        <f aca="false">IF(AQ$9=0,0,(SIN(AQ$12)*COS($E46)+SIN($E46)*COS(AQ$12))/SIN($E46)*AQ$9)</f>
        <v>7.64811140235538</v>
      </c>
      <c r="ED46" s="0" t="n">
        <f aca="false">IF(AR$9=0,0,(SIN(AR$12)*COS($E46)+SIN($E46)*COS(AR$12))/SIN($E46)*AR$9)</f>
        <v>8.66098295153848</v>
      </c>
      <c r="EE46" s="0" t="n">
        <f aca="false">IF(AS$9=0,0,(SIN(AS$12)*COS($E46)+SIN($E46)*COS(AS$12))/SIN($E46)*AS$9)</f>
        <v>9.68219548702401</v>
      </c>
      <c r="EF46" s="0" t="n">
        <f aca="false">IF(AT$9=0,0,(SIN(AT$12)*COS($E46)+SIN($E46)*COS(AT$12))/SIN($E46)*AT$9)</f>
        <v>10.7108465394998</v>
      </c>
      <c r="EG46" s="0" t="n">
        <f aca="false">IF(AU$9=0,0,(SIN(AU$12)*COS($E46)+SIN($E46)*COS(AU$12))/SIN($E46)*AU$9)</f>
        <v>11.7460282095824</v>
      </c>
      <c r="EH46" s="0" t="n">
        <f aca="false">IF(AV$9=0,0,(SIN(AV$12)*COS($E46)+SIN($E46)*COS(AV$12))/SIN($E46)*AV$9)</f>
        <v>11.9726850425859</v>
      </c>
      <c r="EI46" s="0" t="n">
        <f aca="false">IF(AW$9=0,0,(SIN(AW$12)*COS($E46)+SIN($E46)*COS(AW$12))/SIN($E46)*AW$9)</f>
        <v>12.1972049558627</v>
      </c>
      <c r="EJ46" s="0" t="n">
        <f aca="false">IF(AX$9=0,0,(SIN(AX$12)*COS($E46)+SIN($E46)*COS(AX$12))/SIN($E46)*AX$9)</f>
        <v>12.419413626506</v>
      </c>
      <c r="EK46" s="0" t="n">
        <f aca="false">IF(AY$9=0,0,(SIN(AY$12)*COS($E46)+SIN($E46)*COS(AY$12))/SIN($E46)*AY$9)</f>
        <v>12.6391370079197</v>
      </c>
      <c r="EL46" s="0" t="n">
        <f aca="false">IF(AZ$9=0,0,(SIN(AZ$12)*COS($E46)+SIN($E46)*COS(AZ$12))/SIN($E46)*AZ$9)</f>
        <v>12.8562014152334</v>
      </c>
      <c r="EM46" s="0" t="n">
        <f aca="false">IF(BA$9=0,0,(SIN(BA$12)*COS($E46)+SIN($E46)*COS(BA$12))/SIN($E46)*BA$9)</f>
        <v>13.0223909358334</v>
      </c>
      <c r="EN46" s="0" t="n">
        <f aca="false">IF(BB$9=0,0,(SIN(BB$12)*COS($E46)+SIN($E46)*COS(BB$12))/SIN($E46)*BB$9)</f>
        <v>13.185324575579</v>
      </c>
      <c r="EO46" s="0" t="n">
        <f aca="false">IF(BC$9=0,0,(SIN(BC$12)*COS($E46)+SIN($E46)*COS(BC$12))/SIN($E46)*BC$9)</f>
        <v>13.3477142038395</v>
      </c>
      <c r="EP46" s="0" t="n">
        <f aca="false">IF(BD$9=0,0,(SIN(BD$12)*COS($E46)+SIN($E46)*COS(BD$12))/SIN($E46)*BD$9)</f>
        <v>13.5343484811382</v>
      </c>
      <c r="EQ46" s="0" t="n">
        <f aca="false">IF(BE$9=0,0,(SIN(BE$12)*COS($E46)+SIN($E46)*COS(BE$12))/SIN($E46)*BE$9)</f>
        <v>13.717447284643</v>
      </c>
      <c r="ER46" s="0" t="n">
        <f aca="false">IF(BF$9=0,0,(SIN(BF$12)*COS($E46)+SIN($E46)*COS(BF$12))/SIN($E46)*BF$9)</f>
        <v>13.8968572442382</v>
      </c>
      <c r="ES46" s="0" t="n">
        <f aca="false">IF(BG$9=0,0,(SIN(BG$12)*COS($E46)+SIN($E46)*COS(BG$12))/SIN($E46)*BG$9)</f>
        <v>14.0724259643215</v>
      </c>
      <c r="ET46" s="0" t="n">
        <f aca="false">IF(BH$9=0,0,(SIN(BH$12)*COS($E46)+SIN($E46)*COS(BH$12))/SIN($E46)*BH$9)</f>
        <v>14.2440020999996</v>
      </c>
      <c r="EU46" s="0" t="n">
        <f aca="false">IF(BI$9=0,0,(SIN(BI$12)*COS($E46)+SIN($E46)*COS(BI$12))/SIN($E46)*BI$9)</f>
        <v>14.4114354330001</v>
      </c>
      <c r="EV46" s="0" t="n">
        <f aca="false">IF(BJ$9=0,0,(SIN(BJ$12)*COS($E46)+SIN($E46)*COS(BJ$12))/SIN($E46)*BJ$9)</f>
        <v>14.5745769472669</v>
      </c>
      <c r="EW46" s="0" t="n">
        <f aca="false">IF(BK$9=0,0,(SIN(BK$12)*COS($E46)+SIN($E46)*COS(BK$12))/SIN($E46)*BK$9)</f>
        <v>14.7332789042085</v>
      </c>
      <c r="EX46" s="0" t="n">
        <f aca="false">IF(BL$9=0,0,(SIN(BL$12)*COS($E46)+SIN($E46)*COS(BL$12))/SIN($E46)*BL$9)</f>
        <v>14.8873949175655</v>
      </c>
      <c r="EY46" s="0" t="n">
        <f aca="false">IF(BM$9=0,0,(SIN(BM$12)*COS($E46)+SIN($E46)*COS(BM$12))/SIN($E46)*BM$9)</f>
        <v>15.0367800278663</v>
      </c>
      <c r="EZ46" s="0" t="n">
        <f aca="false">IF(BN$9=0,0,(SIN(BN$12)*COS($E46)+SIN($E46)*COS(BN$12))/SIN($E46)*BN$9)</f>
        <v>15.1812907764399</v>
      </c>
      <c r="FA46" s="0" t="n">
        <f aca="false">IF(BO$9=0,0,(SIN(BO$12)*COS($E46)+SIN($E46)*COS(BO$12))/SIN($E46)*BO$9)</f>
        <v>15.3207852789519</v>
      </c>
      <c r="FB46" s="0" t="n">
        <f aca="false">IF(BP$9=0,0,(SIN(BP$12)*COS($E46)+SIN($E46)*COS(BP$12))/SIN($E46)*BP$9)</f>
        <v>16.2764323823496</v>
      </c>
      <c r="FC46" s="0" t="n">
        <f aca="false">IF(BQ$9=0,0,(SIN(BQ$12)*COS($E46)+SIN($E46)*COS(BQ$12))/SIN($E46)*BQ$9)</f>
        <v>17.2235212165395</v>
      </c>
      <c r="FD46" s="0" t="n">
        <f aca="false">IF(BR$9=0,0,(SIN(BR$12)*COS($E46)+SIN($E46)*COS(BR$12))/SIN($E46)*BR$9)</f>
        <v>18.1611660111198</v>
      </c>
      <c r="FE46" s="0" t="n">
        <f aca="false">IF(BS$9=0,0,(SIN(BS$12)*COS($E46)+SIN($E46)*COS(BS$12))/SIN($E46)*BS$9)</f>
        <v>19.0884851510605</v>
      </c>
      <c r="FF46" s="0" t="n">
        <f aca="false">IF(BT$9=0,0,(SIN(BT$12)*COS($E46)+SIN($E46)*COS(BT$12))/SIN($E46)*BT$9)</f>
        <v>20.0046016267995</v>
      </c>
      <c r="FG46" s="0" t="n">
        <f aca="false">IF(BU$9=0,0,(SIN(BU$12)*COS($E46)+SIN($E46)*COS(BU$12))/SIN($E46)*BU$9)</f>
        <v>20.8672152000754</v>
      </c>
      <c r="FH46" s="0" t="n">
        <f aca="false">IF(BV$9=0,0,(SIN(BV$12)*COS($E46)+SIN($E46)*COS(BV$12))/SIN($E46)*BV$9)</f>
        <v>21.7171813997918</v>
      </c>
      <c r="FI46" s="0" t="n">
        <f aca="false">IF(BW$9=0,0,(SIN(BW$12)*COS($E46)+SIN($E46)*COS(BW$12))/SIN($E46)*BW$9)</f>
        <v>22.5536774381006</v>
      </c>
      <c r="FJ46" s="0" t="n">
        <f aca="false">IF(BX$9=0,0,(SIN(BX$12)*COS($E46)+SIN($E46)*COS(BX$12))/SIN($E46)*BX$9)</f>
        <v>23.3758867183635</v>
      </c>
      <c r="FK46" s="0" t="n">
        <f aca="false">IF(BY$9=0,0,(SIN(BY$12)*COS($E46)+SIN($E46)*COS(BY$12))/SIN($E46)*BY$9)</f>
        <v>24.1829992550226</v>
      </c>
      <c r="FL46" s="0" t="n">
        <f aca="false">IF(BZ$9=0,0,(SIN(BZ$12)*COS($E46)+SIN($E46)*COS(BZ$12))/SIN($E46)*BZ$9)</f>
        <v>24.2381293264022</v>
      </c>
      <c r="FM46" s="0" t="n">
        <f aca="false">IF(CA$9=0,0,(SIN(CA$12)*COS($E46)+SIN($E46)*COS(CA$12))/SIN($E46)*CA$9)</f>
        <v>24.2841557008162</v>
      </c>
      <c r="FN46" s="0" t="n">
        <f aca="false">IF(CB$9=0,0,(SIN(CB$12)*COS($E46)+SIN($E46)*COS(CB$12))/SIN($E46)*CB$9)</f>
        <v>24.3209599024037</v>
      </c>
      <c r="FO46" s="0" t="n">
        <f aca="false">IF(CC$9=0,0,(SIN(CC$12)*COS($E46)+SIN($E46)*COS(CC$12))/SIN($E46)*CC$9)</f>
        <v>24.3484268203744</v>
      </c>
      <c r="FP46" s="0" t="n">
        <f aca="false">IF(CD$9=0,0,(SIN(CD$12)*COS($E46)+SIN($E46)*COS(CD$12))/SIN($E46)*CD$9)</f>
        <v>24.3664447757221</v>
      </c>
      <c r="FQ46" s="0" t="n">
        <f aca="false">IF(CE$9=0,0,(SIN(CE$12)*COS($E46)+SIN($E46)*COS(CE$12))/SIN($E46)*CE$9)</f>
        <v>24.3582104458998</v>
      </c>
      <c r="FR46" s="0" t="n">
        <f aca="false">IF(CF$9=0,0,(SIN(CF$12)*COS($E46)+SIN($E46)*COS(CF$12))/SIN($E46)*CF$9)</f>
        <v>24.340543130216</v>
      </c>
      <c r="FS46" s="0" t="n">
        <f aca="false">IF(CG$9=0,0,(SIN(CG$12)*COS($E46)+SIN($E46)*COS(CG$12))/SIN($E46)*CG$9)</f>
        <v>24.3133569848742</v>
      </c>
      <c r="FT46" s="0" t="n">
        <f aca="false">IF(CH$9=0,0,(SIN(CH$12)*COS($E46)+SIN($E46)*COS(CH$12))/SIN($E46)*CH$9)</f>
        <v>24.2765697066455</v>
      </c>
      <c r="FU46" s="0" t="n">
        <f aca="false">IF(CI$9=0,0,(SIN(CI$12)*COS($E46)+SIN($E46)*COS(CI$12))/SIN($E46)*CI$9)</f>
        <v>24.2301025855324</v>
      </c>
      <c r="FV46" s="0" t="n">
        <f aca="false">IF(CJ$9=0,0,(SIN(CJ$12)*COS($E46)+SIN($E46)*COS(CJ$12))/SIN($E46)*CJ$9)</f>
        <v>24.1095883206121</v>
      </c>
      <c r="FW46" s="0" t="n">
        <f aca="false">IF(CK$9=0,0,(SIN(CK$12)*COS($E46)+SIN($E46)*COS(CK$12))/SIN($E46)*CK$9)</f>
        <v>23.9803618855053</v>
      </c>
      <c r="FX46" s="0" t="n">
        <f aca="false">IF(CL$9=0,0,(SIN(CL$12)*COS($E46)+SIN($E46)*COS(CL$12))/SIN($E46)*CL$9)</f>
        <v>23.8424138958467</v>
      </c>
      <c r="FY46" s="0" t="n">
        <f aca="false">IF(CM$9=0,0,(SIN(CM$12)*COS($E46)+SIN($E46)*COS(CM$12))/SIN($E46)*CM$9)</f>
        <v>23.6957380555439</v>
      </c>
      <c r="FZ46" s="0" t="n">
        <f aca="false">IF(CN$9=0,0,(SIN(CN$12)*COS($E46)+SIN($E46)*COS(CN$12))/SIN($E46)*CN$9)</f>
        <v>23.5403311734125</v>
      </c>
      <c r="GA46" s="0" t="n">
        <f aca="false">IF(CO$9=0,0,(SIN(CO$12)*COS($E46)+SIN($E46)*COS(CO$12))/SIN($E46)*CO$9)</f>
        <v>23.2535639686122</v>
      </c>
      <c r="GB46" s="0" t="n">
        <f aca="false">IF(CP$9=0,0,(SIN(CP$12)*COS($E46)+SIN($E46)*COS(CP$12))/SIN($E46)*CP$9)</f>
        <v>22.9606779630385</v>
      </c>
      <c r="GC46" s="0" t="n">
        <f aca="false">IF(CQ$9=0,0,(SIN(CQ$12)*COS($E46)+SIN($E46)*COS(CQ$12))/SIN($E46)*CQ$9)</f>
        <v>22.6617902391143</v>
      </c>
    </row>
    <row r="47" customFormat="false" ht="12.8" hidden="true" customHeight="false" outlineLevel="0" collapsed="false">
      <c r="A47" s="0" t="n">
        <f aca="false">MAX($F47:$CQ47)</f>
        <v>4.22984766783767</v>
      </c>
      <c r="B47" s="91" t="n">
        <f aca="false">IF(ISNA(INDEX(vmg!$B$6:$B$151,MATCH($C47,vmg!$F$6:$F$151,0))),IF(ISNA(INDEX(vmg!$B$6:$B$151,MATCH($C47,vmg!$D$6:$D$151,0))),0,INDEX(vmg!$B$6:$B$151,MATCH($C47,vmg!$D$6:$D$151,0))),INDEX(vmg!$B$6:$B$151,MATCH($C47,vmg!$F$6:$F$151,0)))</f>
        <v>4.5232</v>
      </c>
      <c r="C47" s="2" t="n">
        <f aca="false">MOD(Best +D47,360)</f>
        <v>49</v>
      </c>
      <c r="D47" s="2" t="n">
        <f aca="false">D46+1</f>
        <v>35</v>
      </c>
      <c r="E47" s="1" t="n">
        <f aca="false">D47*PI()/180</f>
        <v>0.610865238198015</v>
      </c>
      <c r="F47" s="13" t="n">
        <f aca="false">IF(OR(F137=0,CR47=0),0,F137*CR47/(F137+CR47))</f>
        <v>0</v>
      </c>
      <c r="G47" s="13" t="n">
        <f aca="false">IF(OR(G137=0,CS47=0),0,G137*CS47/(G137+CS47))</f>
        <v>0</v>
      </c>
      <c r="H47" s="13" t="n">
        <f aca="false">IF(OR(H137=0,CT47=0),0,H137*CT47/(H137+CT47))</f>
        <v>0</v>
      </c>
      <c r="I47" s="13" t="n">
        <f aca="false">IF(OR(I137=0,CU47=0),0,I137*CU47/(I137+CU47))</f>
        <v>0</v>
      </c>
      <c r="J47" s="13" t="n">
        <f aca="false">IF(OR(J137=0,CV47=0),0,J137*CV47/(J137+CV47))</f>
        <v>0</v>
      </c>
      <c r="K47" s="13" t="n">
        <f aca="false">IF(OR(K137=0,CW47=0),0,K137*CW47/(K137+CW47))</f>
        <v>0</v>
      </c>
      <c r="L47" s="13" t="n">
        <f aca="false">IF(OR(L137=0,CX47=0),0,L137*CX47/(L137+CX47))</f>
        <v>0</v>
      </c>
      <c r="M47" s="13" t="n">
        <f aca="false">IF(OR(M137=0,CY47=0),0,M137*CY47/(M137+CY47))</f>
        <v>0</v>
      </c>
      <c r="N47" s="13" t="n">
        <f aca="false">IF(OR(N137=0,CZ47=0),0,N137*CZ47/(N137+CZ47))</f>
        <v>0</v>
      </c>
      <c r="O47" s="13" t="n">
        <f aca="false">IF(OR(O137=0,DA47=0),0,O137*DA47/(O137+DA47))</f>
        <v>0</v>
      </c>
      <c r="P47" s="13" t="n">
        <f aca="false">IF(OR(P137=0,DB47=0),0,P137*DB47/(P137+DB47))</f>
        <v>0</v>
      </c>
      <c r="Q47" s="13" t="n">
        <f aca="false">IF(OR(Q137=0,DC47=0),0,Q137*DC47/(Q137+DC47))</f>
        <v>0</v>
      </c>
      <c r="R47" s="13" t="n">
        <f aca="false">IF(OR(R137=0,DD47=0),0,R137*DD47/(R137+DD47))</f>
        <v>0</v>
      </c>
      <c r="S47" s="13" t="n">
        <f aca="false">IF(OR(S137=0,DE47=0),0,S137*DE47/(S137+DE47))</f>
        <v>0</v>
      </c>
      <c r="T47" s="13" t="n">
        <f aca="false">IF(OR(T137=0,DF47=0),0,T137*DF47/(T137+DF47))</f>
        <v>0</v>
      </c>
      <c r="U47" s="13" t="n">
        <f aca="false">IF(OR(U137=0,DG47=0),0,U137*DG47/(U137+DG47))</f>
        <v>0</v>
      </c>
      <c r="V47" s="13" t="n">
        <f aca="false">IF(OR(V137=0,DH47=0),0,V137*DH47/(V137+DH47))</f>
        <v>0</v>
      </c>
      <c r="W47" s="13" t="n">
        <f aca="false">IF(OR(W137=0,DI47=0),0,W137*DI47/(W137+DI47))</f>
        <v>0</v>
      </c>
      <c r="X47" s="13" t="n">
        <f aca="false">IF(OR(X137=0,DJ47=0),0,X137*DJ47/(X137+DJ47))</f>
        <v>0</v>
      </c>
      <c r="Y47" s="13" t="n">
        <f aca="false">IF(OR(Y137=0,DK47=0),0,Y137*DK47/(Y137+DK47))</f>
        <v>0</v>
      </c>
      <c r="Z47" s="13" t="n">
        <f aca="false">IF(OR(Z137=0,DL47=0),0,Z137*DL47/(Z137+DL47))</f>
        <v>0</v>
      </c>
      <c r="AA47" s="13" t="n">
        <f aca="false">IF(OR(AA137=0,DM47=0),0,AA137*DM47/(AA137+DM47))</f>
        <v>0</v>
      </c>
      <c r="AB47" s="13" t="n">
        <f aca="false">IF(OR(AB137=0,DN47=0),0,AB137*DN47/(AB137+DN47))</f>
        <v>0</v>
      </c>
      <c r="AC47" s="13" t="n">
        <f aca="false">IF(OR(AC137=0,DO47=0),0,AC137*DO47/(AC137+DO47))</f>
        <v>0</v>
      </c>
      <c r="AD47" s="13" t="n">
        <f aca="false">IF(OR(AD137=0,DP47=0),0,AD137*DP47/(AD137+DP47))</f>
        <v>0</v>
      </c>
      <c r="AE47" s="13" t="n">
        <f aca="false">IF(OR(AE137=0,DQ47=0),0,AE137*DQ47/(AE137+DQ47))</f>
        <v>0</v>
      </c>
      <c r="AF47" s="13" t="n">
        <f aca="false">IF(OR(AF137=0,DR47=0),0,AF137*DR47/(AF137+DR47))</f>
        <v>0</v>
      </c>
      <c r="AG47" s="13" t="n">
        <f aca="false">IF(OR(AG137=0,DS47=0),0,AG137*DS47/(AG137+DS47))</f>
        <v>0</v>
      </c>
      <c r="AH47" s="13" t="n">
        <f aca="false">IF(OR(AH137=0,DT47=0),0,AH137*DT47/(AH137+DT47))</f>
        <v>0</v>
      </c>
      <c r="AI47" s="13" t="n">
        <f aca="false">IF(OR(AI137=0,DU47=0),0,AI137*DU47/(AI137+DU47))</f>
        <v>0</v>
      </c>
      <c r="AJ47" s="13" t="n">
        <f aca="false">IF(OR(AJ137=0,DV47=0),0,AJ137*DV47/(AJ137+DV47))</f>
        <v>0</v>
      </c>
      <c r="AK47" s="13" t="n">
        <f aca="false">IF(OR(AK137=0,DW47=0),0,AK137*DW47/(AK137+DW47))</f>
        <v>0</v>
      </c>
      <c r="AL47" s="13" t="n">
        <f aca="false">IF(OR(AL137=0,DX47=0),0,AL137*DX47/(AL137+DX47))</f>
        <v>0</v>
      </c>
      <c r="AM47" s="13" t="n">
        <f aca="false">IF(OR(AM137=0,DY47=0),0,AM137*DY47/(AM137+DY47))</f>
        <v>0</v>
      </c>
      <c r="AN47" s="13" t="n">
        <f aca="false">IF(OR(AN137=0,DZ47=0),0,AN137*DZ47/(AN137+DZ47))</f>
        <v>0</v>
      </c>
      <c r="AO47" s="13" t="n">
        <f aca="false">IF(OR(AO137=0,EA47=0),0,AO137*EA47/(AO137+EA47))</f>
        <v>0</v>
      </c>
      <c r="AP47" s="13" t="n">
        <f aca="false">IF(OR(AP137=0,EB47=0),0,AP137*EB47/(AP137+EB47))</f>
        <v>3.43810794614177</v>
      </c>
      <c r="AQ47" s="13" t="n">
        <f aca="false">IF(OR(AQ137=0,EC47=0),0,AQ137*EC47/(AQ137+EC47))</f>
        <v>3.6599030899245</v>
      </c>
      <c r="AR47" s="13" t="n">
        <f aca="false">IF(OR(AR137=0,ED47=0),0,AR137*ED47/(AR137+ED47))</f>
        <v>3.84450702393866</v>
      </c>
      <c r="AS47" s="13" t="n">
        <f aca="false">IF(OR(AS137=0,EE47=0),0,AS137*EE47/(AS137+EE47))</f>
        <v>3.99790044902022</v>
      </c>
      <c r="AT47" s="13" t="n">
        <f aca="false">IF(OR(AT137=0,EF47=0),0,AT137*EF47/(AT137+EF47))</f>
        <v>4.12499601597995</v>
      </c>
      <c r="AU47" s="13" t="n">
        <f aca="false">IF(OR(AU137=0,EG47=0),0,AU137*EG47/(AU137+EG47))</f>
        <v>4.22984766783767</v>
      </c>
      <c r="AV47" s="13" t="n">
        <f aca="false">IF(OR(AV137=0,EH47=0),0,AV137*EH47/(AV137+EH47))</f>
        <v>4.21695630922141</v>
      </c>
      <c r="AW47" s="13" t="n">
        <f aca="false">IF(OR(AW137=0,EI47=0),0,AW137*EI47/(AW137+EI47))</f>
        <v>4.20315738911175</v>
      </c>
      <c r="AX47" s="13" t="n">
        <f aca="false">IF(OR(AX137=0,EJ47=0),0,AX137*EJ47/(AX137+EJ47))</f>
        <v>4.18850532326895</v>
      </c>
      <c r="AY47" s="13" t="n">
        <f aca="false">IF(OR(AY137=0,EK47=0),0,AY137*EK47/(AY137+EK47))</f>
        <v>4.17305085766649</v>
      </c>
      <c r="AZ47" s="13" t="n">
        <f aca="false">IF(OR(AZ137=0,EL47=0),0,AZ137*EL47/(AZ137+EL47))</f>
        <v>4.15684127067541</v>
      </c>
      <c r="BA47" s="13" t="n">
        <f aca="false">IF(OR(BA137=0,EM47=0),0,BA137*EM47/(BA137+EM47))</f>
        <v>4.13497736491912</v>
      </c>
      <c r="BB47" s="13" t="n">
        <f aca="false">IF(OR(BB137=0,EN47=0),0,BB137*EN47/(BB137+EN47))</f>
        <v>4.11278507623701</v>
      </c>
      <c r="BC47" s="13" t="n">
        <f aca="false">IF(OR(BC137=0,EO47=0),0,BC137*EO47/(BC137+EO47))</f>
        <v>4.09055355013269</v>
      </c>
      <c r="BD47" s="13" t="n">
        <f aca="false">IF(OR(BD137=0,EP47=0),0,BD137*EP47/(BD137+EP47))</f>
        <v>4.0705806109208</v>
      </c>
      <c r="BE47" s="13" t="n">
        <f aca="false">IF(OR(BE137=0,EQ47=0),0,BE137*EQ47/(BE137+EQ47))</f>
        <v>4.05013738896945</v>
      </c>
      <c r="BF47" s="13" t="n">
        <f aca="false">IF(OR(BF137=0,ER47=0),0,BF137*ER47/(BF137+ER47))</f>
        <v>4.02924764590608</v>
      </c>
      <c r="BG47" s="13" t="n">
        <f aca="false">IF(OR(BG137=0,ES47=0),0,BG137*ES47/(BG137+ES47))</f>
        <v>4.00793329452611</v>
      </c>
      <c r="BH47" s="13" t="n">
        <f aca="false">IF(OR(BH137=0,ET47=0),0,BH137*ET47/(BH137+ET47))</f>
        <v>3.98621450662817</v>
      </c>
      <c r="BI47" s="13" t="n">
        <f aca="false">IF(OR(BI137=0,EU47=0),0,BI137*EU47/(BI137+EU47))</f>
        <v>3.96410981418519</v>
      </c>
      <c r="BJ47" s="13" t="n">
        <f aca="false">IF(OR(BJ137=0,EV47=0),0,BJ137*EV47/(BJ137+EV47))</f>
        <v>3.94163620413148</v>
      </c>
      <c r="BK47" s="13" t="n">
        <f aca="false">IF(OR(BK137=0,EW47=0),0,BK137*EW47/(BK137+EW47))</f>
        <v>3.91880920704986</v>
      </c>
      <c r="BL47" s="13" t="n">
        <f aca="false">IF(OR(BL137=0,EX47=0),0,BL137*EX47/(BL137+EX47))</f>
        <v>3.89564298004304</v>
      </c>
      <c r="BM47" s="13" t="n">
        <f aca="false">IF(OR(BM137=0,EY47=0),0,BM137*EY47/(BM137+EY47))</f>
        <v>3.87215038407079</v>
      </c>
      <c r="BN47" s="13" t="n">
        <f aca="false">IF(OR(BN137=0,EZ47=0),0,BN137*EZ47/(BN137+EZ47))</f>
        <v>3.84834305602833</v>
      </c>
      <c r="BO47" s="13" t="n">
        <f aca="false">IF(OR(BO137=0,FA47=0),0,BO137*FA47/(BO137+FA47))</f>
        <v>3.82423147583443</v>
      </c>
      <c r="BP47" s="13" t="n">
        <f aca="false">IF(OR(BP137=0,FB47=0),0,BP137*FB47/(BP137+FB47))</f>
        <v>3.84890096102587</v>
      </c>
      <c r="BQ47" s="13" t="n">
        <f aca="false">IF(OR(BQ137=0,FC47=0),0,BQ137*FC47/(BQ137+FC47))</f>
        <v>3.86679166632097</v>
      </c>
      <c r="BR47" s="13" t="n">
        <f aca="false">IF(OR(BR137=0,FD47=0),0,BR137*FD47/(BR137+FD47))</f>
        <v>3.87881265202203</v>
      </c>
      <c r="BS47" s="13" t="n">
        <f aca="false">IF(OR(BS137=0,FE47=0),0,BS137*FE47/(BS137+FE47))</f>
        <v>3.88572818257832</v>
      </c>
      <c r="BT47" s="13" t="n">
        <f aca="false">IF(OR(BT137=0,FF47=0),0,BT137*FF47/(BT137+FF47))</f>
        <v>3.88818416819598</v>
      </c>
      <c r="BU47" s="13" t="n">
        <f aca="false">IF(OR(BU137=0,FG47=0),0,BU137*FG47/(BU137+FG47))</f>
        <v>3.88525311546846</v>
      </c>
      <c r="BV47" s="13" t="n">
        <f aca="false">IF(OR(BV137=0,FH47=0),0,BV137*FH47/(BV137+FH47))</f>
        <v>3.8791267416535</v>
      </c>
      <c r="BW47" s="13" t="n">
        <f aca="false">IF(OR(BW137=0,FI47=0),0,BW137*FI47/(BW137+FI47))</f>
        <v>3.87016475757953</v>
      </c>
      <c r="BX47" s="13" t="n">
        <f aca="false">IF(OR(BX137=0,FJ47=0),0,BX137*FJ47/(BX137+FJ47))</f>
        <v>3.85867778869915</v>
      </c>
      <c r="BY47" s="13" t="n">
        <f aca="false">IF(OR(BY137=0,FK47=0),0,BY137*FK47/(BY137+FK47))</f>
        <v>3.84493482149796</v>
      </c>
      <c r="BZ47" s="13" t="n">
        <f aca="false">IF(OR(BZ137=0,FL47=0),0,BZ137*FL47/(BZ137+FL47))</f>
        <v>3.81087404622763</v>
      </c>
      <c r="CA47" s="13" t="n">
        <f aca="false">IF(OR(CA137=0,FM47=0),0,CA137*FM47/(CA137+FM47))</f>
        <v>3.77680830957874</v>
      </c>
      <c r="CB47" s="13" t="n">
        <f aca="false">IF(OR(CB137=0,FN47=0),0,CB137*FN47/(CB137+FN47))</f>
        <v>3.74272624528917</v>
      </c>
      <c r="CC47" s="13" t="n">
        <f aca="false">IF(OR(CC137=0,FO47=0),0,CC137*FO47/(CC137+FO47))</f>
        <v>3.70861640502023</v>
      </c>
      <c r="CD47" s="13" t="n">
        <f aca="false">IF(OR(CD137=0,FP47=0),0,CD137*FP47/(CD137+FP47))</f>
        <v>3.67446724445878</v>
      </c>
      <c r="CE47" s="13" t="n">
        <f aca="false">IF(OR(CE137=0,FQ47=0),0,CE137*FQ47/(CE137+FQ47))</f>
        <v>3.63988230644808</v>
      </c>
      <c r="CF47" s="13" t="n">
        <f aca="false">IF(OR(CF137=0,FR47=0),0,CF137*FR47/(CF137+FR47))</f>
        <v>3.60525343661951</v>
      </c>
      <c r="CG47" s="13" t="n">
        <f aca="false">IF(OR(CG137=0,FS47=0),0,CG137*FS47/(CG137+FS47))</f>
        <v>3.5705677777642</v>
      </c>
      <c r="CH47" s="13" t="n">
        <f aca="false">IF(OR(CH137=0,FT47=0),0,CH137*FT47/(CH137+FT47))</f>
        <v>3.53581237285763</v>
      </c>
      <c r="CI47" s="13" t="n">
        <f aca="false">IF(OR(CI137=0,FU47=0),0,CI137*FU47/(CI137+FU47))</f>
        <v>3.50097414505746</v>
      </c>
      <c r="CJ47" s="13" t="n">
        <f aca="false">IF(OR(CJ137=0,FV47=0),0,CJ137*FV47/(CJ137+FV47))</f>
        <v>3.46466922704584</v>
      </c>
      <c r="CK47" s="13" t="n">
        <f aca="false">IF(OR(CK137=0,FW47=0),0,CK137*FW47/(CK137+FW47))</f>
        <v>3.42831164155139</v>
      </c>
      <c r="CL47" s="13" t="n">
        <f aca="false">IF(OR(CL137=0,FX47=0),0,CL137*FX47/(CL137+FX47))</f>
        <v>3.39188541893127</v>
      </c>
      <c r="CM47" s="13" t="n">
        <f aca="false">IF(OR(CM137=0,FY47=0),0,CM137*FY47/(CM137+FY47))</f>
        <v>3.35537452924394</v>
      </c>
      <c r="CN47" s="13" t="n">
        <f aca="false">IF(OR(CN137=0,FZ47=0),0,CN137*FZ47/(CN137+FZ47))</f>
        <v>3.31876285213872</v>
      </c>
      <c r="CO47" s="13" t="n">
        <f aca="false">IF(OR(CO137=0,GA47=0),0,CO137*GA47/(CO137+GA47))</f>
        <v>3.27951671121034</v>
      </c>
      <c r="CP47" s="13" t="n">
        <f aca="false">IF(OR(CP137=0,GB47=0),0,CP137*GB47/(CP137+GB47))</f>
        <v>3.2402048073046</v>
      </c>
      <c r="CQ47" s="13" t="n">
        <f aca="false">IF(OR(CQ137=0,GC47=0),0,CQ137*GC47/(CQ137+GC47))</f>
        <v>3.20080847871369</v>
      </c>
      <c r="CR47" s="0" t="n">
        <f aca="false">IF(F$9=0,0,(SIN(F$12)*COS($E47)+SIN($E47)*COS(F$12))/SIN($E47)*F$9)</f>
        <v>0</v>
      </c>
      <c r="CS47" s="0" t="n">
        <f aca="false">IF(G$9=0,0,(SIN(G$12)*COS($E47)+SIN($E47)*COS(G$12))/SIN($E47)*G$9)</f>
        <v>0</v>
      </c>
      <c r="CT47" s="0" t="n">
        <f aca="false">IF(H$9=0,0,(SIN(H$12)*COS($E47)+SIN($E47)*COS(H$12))/SIN($E47)*H$9)</f>
        <v>0</v>
      </c>
      <c r="CU47" s="0" t="n">
        <f aca="false">IF(I$9=0,0,(SIN(I$12)*COS($E47)+SIN($E47)*COS(I$12))/SIN($E47)*I$9)</f>
        <v>0</v>
      </c>
      <c r="CV47" s="0" t="n">
        <f aca="false">IF(J$9=0,0,(SIN(J$12)*COS($E47)+SIN($E47)*COS(J$12))/SIN($E47)*J$9)</f>
        <v>0</v>
      </c>
      <c r="CW47" s="0" t="n">
        <f aca="false">IF(K$9=0,0,(SIN(K$12)*COS($E47)+SIN($E47)*COS(K$12))/SIN($E47)*K$9)</f>
        <v>0</v>
      </c>
      <c r="CX47" s="0" t="n">
        <f aca="false">IF(L$9=0,0,(SIN(L$12)*COS($E47)+SIN($E47)*COS(L$12))/SIN($E47)*L$9)</f>
        <v>0</v>
      </c>
      <c r="CY47" s="0" t="n">
        <f aca="false">IF(M$9=0,0,(SIN(M$12)*COS($E47)+SIN($E47)*COS(M$12))/SIN($E47)*M$9)</f>
        <v>0</v>
      </c>
      <c r="CZ47" s="0" t="n">
        <f aca="false">IF(N$9=0,0,(SIN(N$12)*COS($E47)+SIN($E47)*COS(N$12))/SIN($E47)*N$9)</f>
        <v>0</v>
      </c>
      <c r="DA47" s="0" t="n">
        <f aca="false">IF(O$9=0,0,(SIN(O$12)*COS($E47)+SIN($E47)*COS(O$12))/SIN($E47)*O$9)</f>
        <v>0</v>
      </c>
      <c r="DB47" s="0" t="n">
        <f aca="false">IF(P$9=0,0,(SIN(P$12)*COS($E47)+SIN($E47)*COS(P$12))/SIN($E47)*P$9)</f>
        <v>0</v>
      </c>
      <c r="DC47" s="0" t="n">
        <f aca="false">IF(Q$9=0,0,(SIN(Q$12)*COS($E47)+SIN($E47)*COS(Q$12))/SIN($E47)*Q$9)</f>
        <v>0</v>
      </c>
      <c r="DD47" s="0" t="n">
        <f aca="false">IF(R$9=0,0,(SIN(R$12)*COS($E47)+SIN($E47)*COS(R$12))/SIN($E47)*R$9)</f>
        <v>0</v>
      </c>
      <c r="DE47" s="0" t="n">
        <f aca="false">IF(S$9=0,0,(SIN(S$12)*COS($E47)+SIN($E47)*COS(S$12))/SIN($E47)*S$9)</f>
        <v>0</v>
      </c>
      <c r="DF47" s="0" t="n">
        <f aca="false">IF(T$9=0,0,(SIN(T$12)*COS($E47)+SIN($E47)*COS(T$12))/SIN($E47)*T$9)</f>
        <v>0</v>
      </c>
      <c r="DG47" s="0" t="n">
        <f aca="false">IF(U$9=0,0,(SIN(U$12)*COS($E47)+SIN($E47)*COS(U$12))/SIN($E47)*U$9)</f>
        <v>0</v>
      </c>
      <c r="DH47" s="0" t="n">
        <f aca="false">IF(V$9=0,0,(SIN(V$12)*COS($E47)+SIN($E47)*COS(V$12))/SIN($E47)*V$9)</f>
        <v>0</v>
      </c>
      <c r="DI47" s="0" t="n">
        <f aca="false">IF(W$9=0,0,(SIN(W$12)*COS($E47)+SIN($E47)*COS(W$12))/SIN($E47)*W$9)</f>
        <v>0</v>
      </c>
      <c r="DJ47" s="0" t="n">
        <f aca="false">IF(X$9=0,0,(SIN(X$12)*COS($E47)+SIN($E47)*COS(X$12))/SIN($E47)*X$9)</f>
        <v>0</v>
      </c>
      <c r="DK47" s="0" t="n">
        <f aca="false">IF(Y$9=0,0,(SIN(Y$12)*COS($E47)+SIN($E47)*COS(Y$12))/SIN($E47)*Y$9)</f>
        <v>0</v>
      </c>
      <c r="DL47" s="0" t="n">
        <f aca="false">IF(Z$9=0,0,(SIN(Z$12)*COS($E47)+SIN($E47)*COS(Z$12))/SIN($E47)*Z$9)</f>
        <v>0</v>
      </c>
      <c r="DM47" s="0" t="n">
        <f aca="false">IF(AA$9=0,0,(SIN(AA$12)*COS($E47)+SIN($E47)*COS(AA$12))/SIN($E47)*AA$9)</f>
        <v>0</v>
      </c>
      <c r="DN47" s="0" t="n">
        <f aca="false">IF(AB$9=0,0,(SIN(AB$12)*COS($E47)+SIN($E47)*COS(AB$12))/SIN($E47)*AB$9)</f>
        <v>0</v>
      </c>
      <c r="DO47" s="0" t="n">
        <f aca="false">IF(AC$9=0,0,(SIN(AC$12)*COS($E47)+SIN($E47)*COS(AC$12))/SIN($E47)*AC$9)</f>
        <v>0</v>
      </c>
      <c r="DP47" s="0" t="n">
        <f aca="false">IF(AD$9=0,0,(SIN(AD$12)*COS($E47)+SIN($E47)*COS(AD$12))/SIN($E47)*AD$9)</f>
        <v>0</v>
      </c>
      <c r="DQ47" s="0" t="n">
        <f aca="false">IF(AE$9=0,0,(SIN(AE$12)*COS($E47)+SIN($E47)*COS(AE$12))/SIN($E47)*AE$9)</f>
        <v>0</v>
      </c>
      <c r="DR47" s="0" t="n">
        <f aca="false">IF(AF$9=0,0,(SIN(AF$12)*COS($E47)+SIN($E47)*COS(AF$12))/SIN($E47)*AF$9)</f>
        <v>0</v>
      </c>
      <c r="DS47" s="0" t="n">
        <f aca="false">IF(AG$9=0,0,(SIN(AG$12)*COS($E47)+SIN($E47)*COS(AG$12))/SIN($E47)*AG$9)</f>
        <v>0</v>
      </c>
      <c r="DT47" s="0" t="n">
        <f aca="false">IF(AH$9=0,0,(SIN(AH$12)*COS($E47)+SIN($E47)*COS(AH$12))/SIN($E47)*AH$9)</f>
        <v>0</v>
      </c>
      <c r="DU47" s="0" t="n">
        <f aca="false">IF(AI$9=0,0,(SIN(AI$12)*COS($E47)+SIN($E47)*COS(AI$12))/SIN($E47)*AI$9)</f>
        <v>0</v>
      </c>
      <c r="DV47" s="0" t="n">
        <f aca="false">IF(AJ$9=0,0,(SIN(AJ$12)*COS($E47)+SIN($E47)*COS(AJ$12))/SIN($E47)*AJ$9)</f>
        <v>0</v>
      </c>
      <c r="DW47" s="0" t="n">
        <f aca="false">IF(AK$9=0,0,(SIN(AK$12)*COS($E47)+SIN($E47)*COS(AK$12))/SIN($E47)*AK$9)</f>
        <v>0</v>
      </c>
      <c r="DX47" s="0" t="n">
        <f aca="false">IF(AL$9=0,0,(SIN(AL$12)*COS($E47)+SIN($E47)*COS(AL$12))/SIN($E47)*AL$9)</f>
        <v>0</v>
      </c>
      <c r="DY47" s="0" t="n">
        <f aca="false">IF(AM$9=0,0,(SIN(AM$12)*COS($E47)+SIN($E47)*COS(AM$12))/SIN($E47)*AM$9)</f>
        <v>0</v>
      </c>
      <c r="DZ47" s="0" t="n">
        <f aca="false">IF(AN$9=0,0,(SIN(AN$12)*COS($E47)+SIN($E47)*COS(AN$12))/SIN($E47)*AN$9)</f>
        <v>0</v>
      </c>
      <c r="EA47" s="0" t="n">
        <f aca="false">IF(AO$9=0,0,(SIN(AO$12)*COS($E47)+SIN($E47)*COS(AO$12))/SIN($E47)*AO$9)</f>
        <v>0</v>
      </c>
      <c r="EB47" s="0" t="n">
        <f aca="false">IF(AP$9=0,0,(SIN(AP$12)*COS($E47)+SIN($E47)*COS(AP$12))/SIN($E47)*AP$9)</f>
        <v>6.51801610209729</v>
      </c>
      <c r="EC47" s="0" t="n">
        <f aca="false">IF(AQ$9=0,0,(SIN(AQ$12)*COS($E47)+SIN($E47)*COS(AQ$12))/SIN($E47)*AQ$9)</f>
        <v>7.49999226236239</v>
      </c>
      <c r="ED47" s="0" t="n">
        <f aca="false">IF(AR$9=0,0,(SIN(AR$12)*COS($E47)+SIN($E47)*COS(AR$12))/SIN($E47)*AR$9)</f>
        <v>8.49038773323255</v>
      </c>
      <c r="EE47" s="0" t="n">
        <f aca="false">IF(AS$9=0,0,(SIN(AS$12)*COS($E47)+SIN($E47)*COS(AS$12))/SIN($E47)*AS$9)</f>
        <v>9.48832426301688</v>
      </c>
      <c r="EF47" s="0" t="n">
        <f aca="false">IF(AT$9=0,0,(SIN(AT$12)*COS($E47)+SIN($E47)*COS(AT$12))/SIN($E47)*AT$9)</f>
        <v>10.4929182180672</v>
      </c>
      <c r="EG47" s="0" t="n">
        <f aca="false">IF(AU$9=0,0,(SIN(AU$12)*COS($E47)+SIN($E47)*COS(AU$12))/SIN($E47)*AU$9)</f>
        <v>11.503281028509</v>
      </c>
      <c r="EH47" s="0" t="n">
        <f aca="false">IF(AV$9=0,0,(SIN(AV$12)*COS($E47)+SIN($E47)*COS(AV$12))/SIN($E47)*AV$9)</f>
        <v>11.7214603336727</v>
      </c>
      <c r="EI47" s="0" t="n">
        <f aca="false">IF(AW$9=0,0,(SIN(AW$12)*COS($E47)+SIN($E47)*COS(AW$12))/SIN($E47)*AW$9)</f>
        <v>11.9374381010067</v>
      </c>
      <c r="EJ47" s="0" t="n">
        <f aca="false">IF(AX$9=0,0,(SIN(AX$12)*COS($E47)+SIN($E47)*COS(AX$12))/SIN($E47)*AX$9)</f>
        <v>12.1510448490824</v>
      </c>
      <c r="EK47" s="0" t="n">
        <f aca="false">IF(AY$9=0,0,(SIN(AY$12)*COS($E47)+SIN($E47)*COS(AY$12))/SIN($E47)*AY$9)</f>
        <v>12.362111433302</v>
      </c>
      <c r="EL47" s="0" t="n">
        <f aca="false">IF(AZ$9=0,0,(SIN(AZ$12)*COS($E47)+SIN($E47)*COS(AZ$12))/SIN($E47)*AZ$9)</f>
        <v>12.5704691291253</v>
      </c>
      <c r="EM47" s="0" t="n">
        <f aca="false">IF(BA$9=0,0,(SIN(BA$12)*COS($E47)+SIN($E47)*COS(BA$12))/SIN($E47)*BA$9)</f>
        <v>12.728989467673</v>
      </c>
      <c r="EN47" s="0" t="n">
        <f aca="false">IF(BB$9=0,0,(SIN(BB$12)*COS($E47)+SIN($E47)*COS(BB$12))/SIN($E47)*BB$9)</f>
        <v>12.8842490003157</v>
      </c>
      <c r="EO47" s="0" t="n">
        <f aca="false">IF(BC$9=0,0,(SIN(BC$12)*COS($E47)+SIN($E47)*COS(BC$12))/SIN($E47)*BC$9)</f>
        <v>13.0388980076444</v>
      </c>
      <c r="EP47" s="0" t="n">
        <f aca="false">IF(BD$9=0,0,(SIN(BD$12)*COS($E47)+SIN($E47)*COS(BD$12))/SIN($E47)*BD$9)</f>
        <v>13.2171427764832</v>
      </c>
      <c r="EQ47" s="0" t="n">
        <f aca="false">IF(BE$9=0,0,(SIN(BE$12)*COS($E47)+SIN($E47)*COS(BE$12))/SIN($E47)*BE$9)</f>
        <v>13.3918388207627</v>
      </c>
      <c r="ER47" s="0" t="n">
        <f aca="false">IF(BF$9=0,0,(SIN(BF$12)*COS($E47)+SIN($E47)*COS(BF$12))/SIN($E47)*BF$9)</f>
        <v>13.5628376319437</v>
      </c>
      <c r="ES47" s="0" t="n">
        <f aca="false">IF(BG$9=0,0,(SIN(BG$12)*COS($E47)+SIN($E47)*COS(BG$12))/SIN($E47)*BG$9)</f>
        <v>13.7299917113238</v>
      </c>
      <c r="ET47" s="0" t="n">
        <f aca="false">IF(BH$9=0,0,(SIN(BH$12)*COS($E47)+SIN($E47)*COS(BH$12))/SIN($E47)*BH$9)</f>
        <v>13.8931546440295</v>
      </c>
      <c r="EU47" s="0" t="n">
        <f aca="false">IF(BI$9=0,0,(SIN(BI$12)*COS($E47)+SIN($E47)*COS(BI$12))/SIN($E47)*BI$9)</f>
        <v>14.0521811727061</v>
      </c>
      <c r="EV47" s="0" t="n">
        <f aca="false">IF(BJ$9=0,0,(SIN(BJ$12)*COS($E47)+SIN($E47)*COS(BJ$12))/SIN($E47)*BJ$9)</f>
        <v>14.2069272708708</v>
      </c>
      <c r="EW47" s="0" t="n">
        <f aca="false">IF(BK$9=0,0,(SIN(BK$12)*COS($E47)+SIN($E47)*COS(BK$12))/SIN($E47)*BK$9)</f>
        <v>14.357250215902</v>
      </c>
      <c r="EX47" s="0" t="n">
        <f aca="false">IF(BL$9=0,0,(SIN(BL$12)*COS($E47)+SIN($E47)*COS(BL$12))/SIN($E47)*BL$9)</f>
        <v>14.5030086616292</v>
      </c>
      <c r="EY47" s="0" t="n">
        <f aca="false">IF(BM$9=0,0,(SIN(BM$12)*COS($E47)+SIN($E47)*COS(BM$12))/SIN($E47)*BM$9)</f>
        <v>14.6440627104963</v>
      </c>
      <c r="EZ47" s="0" t="n">
        <f aca="false">IF(BN$9=0,0,(SIN(BN$12)*COS($E47)+SIN($E47)*COS(BN$12))/SIN($E47)*BN$9)</f>
        <v>14.7802739852657</v>
      </c>
      <c r="FA47" s="0" t="n">
        <f aca="false">IF(BO$9=0,0,(SIN(BO$12)*COS($E47)+SIN($E47)*COS(BO$12))/SIN($E47)*BO$9)</f>
        <v>14.9115057002316</v>
      </c>
      <c r="FB47" s="0" t="n">
        <f aca="false">IF(BP$9=0,0,(SIN(BP$12)*COS($E47)+SIN($E47)*COS(BP$12))/SIN($E47)*BP$9)</f>
        <v>15.8367451919375</v>
      </c>
      <c r="FC47" s="0" t="n">
        <f aca="false">IF(BQ$9=0,0,(SIN(BQ$12)*COS($E47)+SIN($E47)*COS(BQ$12))/SIN($E47)*BQ$9)</f>
        <v>16.7530683320463</v>
      </c>
      <c r="FD47" s="0" t="n">
        <f aca="false">IF(BR$9=0,0,(SIN(BR$12)*COS($E47)+SIN($E47)*COS(BR$12))/SIN($E47)*BR$9)</f>
        <v>17.6596149461413</v>
      </c>
      <c r="FE47" s="0" t="n">
        <f aca="false">IF(BS$9=0,0,(SIN(BS$12)*COS($E47)+SIN($E47)*COS(BS$12))/SIN($E47)*BS$9)</f>
        <v>18.5555292613864</v>
      </c>
      <c r="FF47" s="0" t="n">
        <f aca="false">IF(BT$9=0,0,(SIN(BT$12)*COS($E47)+SIN($E47)*COS(BT$12))/SIN($E47)*BT$9)</f>
        <v>19.4399603437644</v>
      </c>
      <c r="FG47" s="0" t="n">
        <f aca="false">IF(BU$9=0,0,(SIN(BU$12)*COS($E47)+SIN($E47)*COS(BU$12))/SIN($E47)*BU$9)</f>
        <v>20.2718163134696</v>
      </c>
      <c r="FH47" s="0" t="n">
        <f aca="false">IF(BV$9=0,0,(SIN(BV$12)*COS($E47)+SIN($E47)*COS(BV$12))/SIN($E47)*BV$9)</f>
        <v>21.0908142937218</v>
      </c>
      <c r="FI47" s="0" t="n">
        <f aca="false">IF(BW$9=0,0,(SIN(BW$12)*COS($E47)+SIN($E47)*COS(BW$12))/SIN($E47)*BW$9)</f>
        <v>21.8961571059719</v>
      </c>
      <c r="FJ47" s="0" t="n">
        <f aca="false">IF(BX$9=0,0,(SIN(BX$12)*COS($E47)+SIN($E47)*COS(BX$12))/SIN($E47)*BX$9)</f>
        <v>22.6870539337095</v>
      </c>
      <c r="FK47" s="0" t="n">
        <f aca="false">IF(BY$9=0,0,(SIN(BY$12)*COS($E47)+SIN($E47)*COS(BY$12))/SIN($E47)*BY$9)</f>
        <v>23.4627207295175</v>
      </c>
      <c r="FL47" s="0" t="n">
        <f aca="false">IF(BZ$9=0,0,(SIN(BZ$12)*COS($E47)+SIN($E47)*COS(BZ$12))/SIN($E47)*BZ$9)</f>
        <v>23.5084571201357</v>
      </c>
      <c r="FM47" s="0" t="n">
        <f aca="false">IF(CA$9=0,0,(SIN(CA$12)*COS($E47)+SIN($E47)*COS(CA$12))/SIN($E47)*CA$9)</f>
        <v>23.5452533882088</v>
      </c>
      <c r="FN47" s="0" t="n">
        <f aca="false">IF(CB$9=0,0,(SIN(CB$12)*COS($E47)+SIN($E47)*COS(CB$12))/SIN($E47)*CB$9)</f>
        <v>23.5729970308527</v>
      </c>
      <c r="FO47" s="0" t="n">
        <f aca="false">IF(CC$9=0,0,(SIN(CC$12)*COS($E47)+SIN($E47)*COS(CC$12))/SIN($E47)*CC$9)</f>
        <v>23.591578875523</v>
      </c>
      <c r="FP47" s="0" t="n">
        <f aca="false">IF(CD$9=0,0,(SIN(CD$12)*COS($E47)+SIN($E47)*COS(CD$12))/SIN($E47)*CD$9)</f>
        <v>23.6008931439513</v>
      </c>
      <c r="FQ47" s="0" t="n">
        <f aca="false">IF(CE$9=0,0,(SIN(CE$12)*COS($E47)+SIN($E47)*COS(CE$12))/SIN($E47)*CE$9)</f>
        <v>23.5846725576609</v>
      </c>
      <c r="FR47" s="0" t="n">
        <f aca="false">IF(CF$9=0,0,(SIN(CF$12)*COS($E47)+SIN($E47)*COS(CF$12))/SIN($E47)*CF$9)</f>
        <v>23.5592161607062</v>
      </c>
      <c r="FS47" s="0" t="n">
        <f aca="false">IF(CG$9=0,0,(SIN(CG$12)*COS($E47)+SIN($E47)*COS(CG$12))/SIN($E47)*CG$9)</f>
        <v>23.5244433945384</v>
      </c>
      <c r="FT47" s="0" t="n">
        <f aca="false">IF(CH$9=0,0,(SIN(CH$12)*COS($E47)+SIN($E47)*COS(CH$12))/SIN($E47)*CH$9)</f>
        <v>23.4802771903307</v>
      </c>
      <c r="FU47" s="0" t="n">
        <f aca="false">IF(CI$9=0,0,(SIN(CI$12)*COS($E47)+SIN($E47)*COS(CI$12))/SIN($E47)*CI$9)</f>
        <v>23.4266440191568</v>
      </c>
      <c r="FV47" s="0" t="n">
        <f aca="false">IF(CJ$9=0,0,(SIN(CJ$12)*COS($E47)+SIN($E47)*COS(CJ$12))/SIN($E47)*CJ$9)</f>
        <v>23.3013370421056</v>
      </c>
      <c r="FW47" s="0" t="n">
        <f aca="false">IF(CK$9=0,0,(SIN(CK$12)*COS($E47)+SIN($E47)*COS(CK$12))/SIN($E47)*CK$9)</f>
        <v>23.1675508796425</v>
      </c>
      <c r="FX47" s="0" t="n">
        <f aca="false">IF(CL$9=0,0,(SIN(CL$12)*COS($E47)+SIN($E47)*COS(CL$12))/SIN($E47)*CL$9)</f>
        <v>23.0252791795685</v>
      </c>
      <c r="FY47" s="0" t="n">
        <f aca="false">IF(CM$9=0,0,(SIN(CM$12)*COS($E47)+SIN($E47)*COS(CM$12))/SIN($E47)*CM$9)</f>
        <v>22.8745186095899</v>
      </c>
      <c r="FZ47" s="0" t="n">
        <f aca="false">IF(CN$9=0,0,(SIN(CN$12)*COS($E47)+SIN($E47)*COS(CN$12))/SIN($E47)*CN$9)</f>
        <v>22.7152688725484</v>
      </c>
      <c r="GA47" s="0" t="n">
        <f aca="false">IF(CO$9=0,0,(SIN(CO$12)*COS($E47)+SIN($E47)*COS(CO$12))/SIN($E47)*CO$9)</f>
        <v>22.4292505817294</v>
      </c>
      <c r="GB47" s="0" t="n">
        <f aca="false">IF(CP$9=0,0,(SIN(CP$12)*COS($E47)+SIN($E47)*COS(CP$12))/SIN($E47)*CP$9)</f>
        <v>22.1373675659899</v>
      </c>
      <c r="GC47" s="0" t="n">
        <f aca="false">IF(CQ$9=0,0,(SIN(CQ$12)*COS($E47)+SIN($E47)*COS(CQ$12))/SIN($E47)*CQ$9)</f>
        <v>21.839735608734</v>
      </c>
    </row>
    <row r="48" customFormat="false" ht="12.8" hidden="true" customHeight="false" outlineLevel="0" collapsed="false">
      <c r="A48" s="0" t="n">
        <f aca="false">MAX($F48:$CQ48)</f>
        <v>4.52626929132998</v>
      </c>
      <c r="B48" s="91" t="n">
        <f aca="false">IF(ISNA(INDEX(vmg!$B$6:$B$151,MATCH($C48,vmg!$F$6:$F$151,0))),IF(ISNA(INDEX(vmg!$B$6:$B$151,MATCH($C48,vmg!$D$6:$D$151,0))),0,INDEX(vmg!$B$6:$B$151,MATCH($C48,vmg!$D$6:$D$151,0))),INDEX(vmg!$B$6:$B$151,MATCH($C48,vmg!$F$6:$F$151,0)))</f>
        <v>5.0924</v>
      </c>
      <c r="C48" s="2" t="n">
        <f aca="false">MOD(Best +D48,360)</f>
        <v>50</v>
      </c>
      <c r="D48" s="2" t="n">
        <f aca="false">D47+1</f>
        <v>36</v>
      </c>
      <c r="E48" s="1" t="n">
        <f aca="false">D48*PI()/180</f>
        <v>0.628318530717959</v>
      </c>
      <c r="F48" s="13" t="n">
        <f aca="false">IF(OR(F138=0,CR48=0),0,F138*CR48/(F138+CR48))</f>
        <v>0</v>
      </c>
      <c r="G48" s="13" t="n">
        <f aca="false">IF(OR(G138=0,CS48=0),0,G138*CS48/(G138+CS48))</f>
        <v>0</v>
      </c>
      <c r="H48" s="13" t="n">
        <f aca="false">IF(OR(H138=0,CT48=0),0,H138*CT48/(H138+CT48))</f>
        <v>0</v>
      </c>
      <c r="I48" s="13" t="n">
        <f aca="false">IF(OR(I138=0,CU48=0),0,I138*CU48/(I138+CU48))</f>
        <v>0</v>
      </c>
      <c r="J48" s="13" t="n">
        <f aca="false">IF(OR(J138=0,CV48=0),0,J138*CV48/(J138+CV48))</f>
        <v>0</v>
      </c>
      <c r="K48" s="13" t="n">
        <f aca="false">IF(OR(K138=0,CW48=0),0,K138*CW48/(K138+CW48))</f>
        <v>0</v>
      </c>
      <c r="L48" s="13" t="n">
        <f aca="false">IF(OR(L138=0,CX48=0),0,L138*CX48/(L138+CX48))</f>
        <v>0</v>
      </c>
      <c r="M48" s="13" t="n">
        <f aca="false">IF(OR(M138=0,CY48=0),0,M138*CY48/(M138+CY48))</f>
        <v>0</v>
      </c>
      <c r="N48" s="13" t="n">
        <f aca="false">IF(OR(N138=0,CZ48=0),0,N138*CZ48/(N138+CZ48))</f>
        <v>0</v>
      </c>
      <c r="O48" s="13" t="n">
        <f aca="false">IF(OR(O138=0,DA48=0),0,O138*DA48/(O138+DA48))</f>
        <v>0</v>
      </c>
      <c r="P48" s="13" t="n">
        <f aca="false">IF(OR(P138=0,DB48=0),0,P138*DB48/(P138+DB48))</f>
        <v>0</v>
      </c>
      <c r="Q48" s="13" t="n">
        <f aca="false">IF(OR(Q138=0,DC48=0),0,Q138*DC48/(Q138+DC48))</f>
        <v>0</v>
      </c>
      <c r="R48" s="13" t="n">
        <f aca="false">IF(OR(R138=0,DD48=0),0,R138*DD48/(R138+DD48))</f>
        <v>0</v>
      </c>
      <c r="S48" s="13" t="n">
        <f aca="false">IF(OR(S138=0,DE48=0),0,S138*DE48/(S138+DE48))</f>
        <v>0</v>
      </c>
      <c r="T48" s="13" t="n">
        <f aca="false">IF(OR(T138=0,DF48=0),0,T138*DF48/(T138+DF48))</f>
        <v>0</v>
      </c>
      <c r="U48" s="13" t="n">
        <f aca="false">IF(OR(U138=0,DG48=0),0,U138*DG48/(U138+DG48))</f>
        <v>0</v>
      </c>
      <c r="V48" s="13" t="n">
        <f aca="false">IF(OR(V138=0,DH48=0),0,V138*DH48/(V138+DH48))</f>
        <v>0</v>
      </c>
      <c r="W48" s="13" t="n">
        <f aca="false">IF(OR(W138=0,DI48=0),0,W138*DI48/(W138+DI48))</f>
        <v>0</v>
      </c>
      <c r="X48" s="13" t="n">
        <f aca="false">IF(OR(X138=0,DJ48=0),0,X138*DJ48/(X138+DJ48))</f>
        <v>0</v>
      </c>
      <c r="Y48" s="13" t="n">
        <f aca="false">IF(OR(Y138=0,DK48=0),0,Y138*DK48/(Y138+DK48))</f>
        <v>0</v>
      </c>
      <c r="Z48" s="13" t="n">
        <f aca="false">IF(OR(Z138=0,DL48=0),0,Z138*DL48/(Z138+DL48))</f>
        <v>0</v>
      </c>
      <c r="AA48" s="13" t="n">
        <f aca="false">IF(OR(AA138=0,DM48=0),0,AA138*DM48/(AA138+DM48))</f>
        <v>0</v>
      </c>
      <c r="AB48" s="13" t="n">
        <f aca="false">IF(OR(AB138=0,DN48=0),0,AB138*DN48/(AB138+DN48))</f>
        <v>0</v>
      </c>
      <c r="AC48" s="13" t="n">
        <f aca="false">IF(OR(AC138=0,DO48=0),0,AC138*DO48/(AC138+DO48))</f>
        <v>0</v>
      </c>
      <c r="AD48" s="13" t="n">
        <f aca="false">IF(OR(AD138=0,DP48=0),0,AD138*DP48/(AD138+DP48))</f>
        <v>0</v>
      </c>
      <c r="AE48" s="13" t="n">
        <f aca="false">IF(OR(AE138=0,DQ48=0),0,AE138*DQ48/(AE138+DQ48))</f>
        <v>0</v>
      </c>
      <c r="AF48" s="13" t="n">
        <f aca="false">IF(OR(AF138=0,DR48=0),0,AF138*DR48/(AF138+DR48))</f>
        <v>0</v>
      </c>
      <c r="AG48" s="13" t="n">
        <f aca="false">IF(OR(AG138=0,DS48=0),0,AG138*DS48/(AG138+DS48))</f>
        <v>0</v>
      </c>
      <c r="AH48" s="13" t="n">
        <f aca="false">IF(OR(AH138=0,DT48=0),0,AH138*DT48/(AH138+DT48))</f>
        <v>0</v>
      </c>
      <c r="AI48" s="13" t="n">
        <f aca="false">IF(OR(AI138=0,DU48=0),0,AI138*DU48/(AI138+DU48))</f>
        <v>0</v>
      </c>
      <c r="AJ48" s="13" t="n">
        <f aca="false">IF(OR(AJ138=0,DV48=0),0,AJ138*DV48/(AJ138+DV48))</f>
        <v>0</v>
      </c>
      <c r="AK48" s="13" t="n">
        <f aca="false">IF(OR(AK138=0,DW48=0),0,AK138*DW48/(AK138+DW48))</f>
        <v>0</v>
      </c>
      <c r="AL48" s="13" t="n">
        <f aca="false">IF(OR(AL138=0,DX48=0),0,AL138*DX48/(AL138+DX48))</f>
        <v>0</v>
      </c>
      <c r="AM48" s="13" t="n">
        <f aca="false">IF(OR(AM138=0,DY48=0),0,AM138*DY48/(AM138+DY48))</f>
        <v>0</v>
      </c>
      <c r="AN48" s="13" t="n">
        <f aca="false">IF(OR(AN138=0,DZ48=0),0,AN138*DZ48/(AN138+DZ48))</f>
        <v>0</v>
      </c>
      <c r="AO48" s="13" t="n">
        <f aca="false">IF(OR(AO138=0,EA48=0),0,AO138*EA48/(AO138+EA48))</f>
        <v>0</v>
      </c>
      <c r="AP48" s="13" t="n">
        <f aca="false">IF(OR(AP138=0,EB48=0),0,AP138*EB48/(AP138+EB48))</f>
        <v>3.60139724400442</v>
      </c>
      <c r="AQ48" s="13" t="n">
        <f aca="false">IF(OR(AQ138=0,EC48=0),0,AQ138*EC48/(AQ138+EC48))</f>
        <v>3.85407771927142</v>
      </c>
      <c r="AR48" s="13" t="n">
        <f aca="false">IF(OR(AR138=0,ED48=0),0,AR138*ED48/(AR138+ED48))</f>
        <v>4.06759098517369</v>
      </c>
      <c r="AS48" s="13" t="n">
        <f aca="false">IF(OR(AS138=0,EE48=0),0,AS138*EE48/(AS138+EE48))</f>
        <v>4.24769585667188</v>
      </c>
      <c r="AT48" s="13" t="n">
        <f aca="false">IF(OR(AT138=0,EF48=0),0,AT138*EF48/(AT138+EF48))</f>
        <v>4.39923058152979</v>
      </c>
      <c r="AU48" s="13" t="n">
        <f aca="false">IF(OR(AU138=0,EG48=0),0,AU138*EG48/(AU138+EG48))</f>
        <v>4.52626929132998</v>
      </c>
      <c r="AV48" s="13" t="n">
        <f aca="false">IF(OR(AV138=0,EH48=0),0,AV138*EH48/(AV138+EH48))</f>
        <v>4.51624724281591</v>
      </c>
      <c r="AW48" s="13" t="n">
        <f aca="false">IF(OR(AW138=0,EI48=0),0,AW138*EI48/(AW138+EI48))</f>
        <v>4.50506619168341</v>
      </c>
      <c r="AX48" s="13" t="n">
        <f aca="false">IF(OR(AX138=0,EJ48=0),0,AX138*EJ48/(AX138+EJ48))</f>
        <v>4.49278820694054</v>
      </c>
      <c r="AY48" s="13" t="n">
        <f aca="false">IF(OR(AY138=0,EK48=0),0,AY138*EK48/(AY138+EK48))</f>
        <v>4.47947166122393</v>
      </c>
      <c r="AZ48" s="13" t="n">
        <f aca="false">IF(OR(AZ138=0,EL48=0),0,AZ138*EL48/(AZ138+EL48))</f>
        <v>4.46517139315381</v>
      </c>
      <c r="BA48" s="13" t="n">
        <f aca="false">IF(OR(BA138=0,EM48=0),0,BA138*EM48/(BA138+EM48))</f>
        <v>4.44410024273977</v>
      </c>
      <c r="BB48" s="13" t="n">
        <f aca="false">IF(OR(BB138=0,EN48=0),0,BB138*EN48/(BB138+EN48))</f>
        <v>4.42253239655638</v>
      </c>
      <c r="BC48" s="13" t="n">
        <f aca="false">IF(OR(BC138=0,EO48=0),0,BC138*EO48/(BC138+EO48))</f>
        <v>4.40081309383055</v>
      </c>
      <c r="BD48" s="13" t="n">
        <f aca="false">IF(OR(BD138=0,EP48=0),0,BD138*EP48/(BD138+EP48))</f>
        <v>4.38167092543958</v>
      </c>
      <c r="BE48" s="13" t="n">
        <f aca="false">IF(OR(BE138=0,EQ48=0),0,BE138*EQ48/(BE138+EQ48))</f>
        <v>4.36188050593246</v>
      </c>
      <c r="BF48" s="13" t="n">
        <f aca="false">IF(OR(BF138=0,ER48=0),0,BF138*ER48/(BF138+ER48))</f>
        <v>4.34147162019987</v>
      </c>
      <c r="BG48" s="13" t="n">
        <f aca="false">IF(OR(BG138=0,ES48=0),0,BG138*ES48/(BG138+ES48))</f>
        <v>4.32047199796698</v>
      </c>
      <c r="BH48" s="13" t="n">
        <f aca="false">IF(OR(BH138=0,ET48=0),0,BH138*ET48/(BH138+ET48))</f>
        <v>4.29890741845704</v>
      </c>
      <c r="BI48" s="13" t="n">
        <f aca="false">IF(OR(BI138=0,EU48=0),0,BI138*EU48/(BI138+EU48))</f>
        <v>4.27680180987149</v>
      </c>
      <c r="BJ48" s="13" t="n">
        <f aca="false">IF(OR(BJ138=0,EV48=0),0,BJ138*EV48/(BJ138+EV48))</f>
        <v>4.25417734374819</v>
      </c>
      <c r="BK48" s="13" t="n">
        <f aca="false">IF(OR(BK138=0,EW48=0),0,BK138*EW48/(BK138+EW48))</f>
        <v>4.23105452428826</v>
      </c>
      <c r="BL48" s="13" t="n">
        <f aca="false">IF(OR(BL138=0,EX48=0),0,BL138*EX48/(BL138+EX48))</f>
        <v>4.20745227276442</v>
      </c>
      <c r="BM48" s="13" t="n">
        <f aca="false">IF(OR(BM138=0,EY48=0),0,BM138*EY48/(BM138+EY48))</f>
        <v>4.18338800714115</v>
      </c>
      <c r="BN48" s="13" t="n">
        <f aca="false">IF(OR(BN138=0,EZ48=0),0,BN138*EZ48/(BN138+EZ48))</f>
        <v>4.15887771704903</v>
      </c>
      <c r="BO48" s="13" t="n">
        <f aca="false">IF(OR(BO138=0,FA48=0),0,BO138*FA48/(BO138+FA48))</f>
        <v>4.1339360342651</v>
      </c>
      <c r="BP48" s="13" t="n">
        <f aca="false">IF(OR(BP138=0,FB48=0),0,BP138*FB48/(BP138+FB48))</f>
        <v>4.16759234768714</v>
      </c>
      <c r="BQ48" s="13" t="n">
        <f aca="false">IF(OR(BQ138=0,FC48=0),0,BQ138*FC48/(BQ138+FC48))</f>
        <v>4.19326079147073</v>
      </c>
      <c r="BR48" s="13" t="n">
        <f aca="false">IF(OR(BR138=0,FD48=0),0,BR138*FD48/(BR138+FD48))</f>
        <v>4.21196682031205</v>
      </c>
      <c r="BS48" s="13" t="n">
        <f aca="false">IF(OR(BS138=0,FE48=0),0,BS138*FE48/(BS138+FE48))</f>
        <v>4.22457942981421</v>
      </c>
      <c r="BT48" s="13" t="n">
        <f aca="false">IF(OR(BT138=0,FF48=0),0,BT138*FF48/(BT138+FF48))</f>
        <v>4.2318384861864</v>
      </c>
      <c r="BU48" s="13" t="n">
        <f aca="false">IF(OR(BU138=0,FG48=0),0,BU138*FG48/(BU138+FG48))</f>
        <v>4.23257451018364</v>
      </c>
      <c r="BV48" s="13" t="n">
        <f aca="false">IF(OR(BV138=0,FH48=0),0,BV138*FH48/(BV138+FH48))</f>
        <v>4.22942868078507</v>
      </c>
      <c r="BW48" s="13" t="n">
        <f aca="false">IF(OR(BW138=0,FI48=0),0,BW138*FI48/(BW138+FI48))</f>
        <v>4.22282139933573</v>
      </c>
      <c r="BX48" s="13" t="n">
        <f aca="false">IF(OR(BX138=0,FJ48=0),0,BX138*FJ48/(BX138+FJ48))</f>
        <v>4.21311778369713</v>
      </c>
      <c r="BY48" s="13" t="n">
        <f aca="false">IF(OR(BY138=0,FK48=0),0,BY138*FK48/(BY138+FK48))</f>
        <v>4.20063574795057</v>
      </c>
      <c r="BZ48" s="13" t="n">
        <f aca="false">IF(OR(BZ138=0,FL48=0),0,BZ138*FL48/(BZ138+FL48))</f>
        <v>4.163140823883</v>
      </c>
      <c r="CA48" s="13" t="n">
        <f aca="false">IF(OR(CA138=0,FM48=0),0,CA138*FM48/(CA138+FM48))</f>
        <v>4.12558883488393</v>
      </c>
      <c r="CB48" s="13" t="n">
        <f aca="false">IF(OR(CB138=0,FN48=0),0,CB138*FN48/(CB138+FN48))</f>
        <v>4.08796899081059</v>
      </c>
      <c r="CC48" s="13" t="n">
        <f aca="false">IF(OR(CC138=0,FO48=0),0,CC138*FO48/(CC138+FO48))</f>
        <v>4.05027031007681</v>
      </c>
      <c r="CD48" s="13" t="n">
        <f aca="false">IF(OR(CD138=0,FP48=0),0,CD138*FP48/(CD138+FP48))</f>
        <v>4.01248160968121</v>
      </c>
      <c r="CE48" s="13" t="n">
        <f aca="false">IF(OR(CE138=0,FQ48=0),0,CE138*FQ48/(CE138+FQ48))</f>
        <v>3.97411799685305</v>
      </c>
      <c r="CF48" s="13" t="n">
        <f aca="false">IF(OR(CF138=0,FR48=0),0,CF138*FR48/(CF138+FR48))</f>
        <v>3.9356644700054</v>
      </c>
      <c r="CG48" s="13" t="n">
        <f aca="false">IF(OR(CG138=0,FS48=0),0,CG138*FS48/(CG138+FS48))</f>
        <v>3.89710805387178</v>
      </c>
      <c r="CH48" s="13" t="n">
        <f aca="false">IF(OR(CH138=0,FT48=0),0,CH138*FT48/(CH138+FT48))</f>
        <v>3.8584355898611</v>
      </c>
      <c r="CI48" s="13" t="n">
        <f aca="false">IF(OR(CI138=0,FU48=0),0,CI138*FU48/(CI138+FU48))</f>
        <v>3.8196337177775</v>
      </c>
      <c r="CJ48" s="13" t="n">
        <f aca="false">IF(OR(CJ138=0,FV48=0),0,CJ138*FV48/(CJ138+FV48))</f>
        <v>3.77900248722559</v>
      </c>
      <c r="CK48" s="13" t="n">
        <f aca="false">IF(OR(CK138=0,FW48=0),0,CK138*FW48/(CK138+FW48))</f>
        <v>3.7382846905275</v>
      </c>
      <c r="CL48" s="13" t="n">
        <f aca="false">IF(OR(CL138=0,FX48=0),0,CL138*FX48/(CL138+FX48))</f>
        <v>3.69746335930022</v>
      </c>
      <c r="CM48" s="13" t="n">
        <f aca="false">IF(OR(CM138=0,FY48=0),0,CM138*FY48/(CM138+FY48))</f>
        <v>3.65652141495705</v>
      </c>
      <c r="CN48" s="13" t="n">
        <f aca="false">IF(OR(CN138=0,FZ48=0),0,CN138*FZ48/(CN138+FZ48))</f>
        <v>3.61544163798009</v>
      </c>
      <c r="CO48" s="13" t="n">
        <f aca="false">IF(OR(CO138=0,GA48=0),0,CO138*GA48/(CO138+GA48))</f>
        <v>3.57111317247361</v>
      </c>
      <c r="CP48" s="13" t="n">
        <f aca="false">IF(OR(CP138=0,GB48=0),0,CP138*GB48/(CP138+GB48))</f>
        <v>3.52669734964965</v>
      </c>
      <c r="CQ48" s="13" t="n">
        <f aca="false">IF(OR(CQ138=0,GC48=0),0,CQ138*GC48/(CQ138+GC48))</f>
        <v>3.48217387885115</v>
      </c>
      <c r="CR48" s="0" t="n">
        <f aca="false">IF(F$9=0,0,(SIN(F$12)*COS($E48)+SIN($E48)*COS(F$12))/SIN($E48)*F$9)</f>
        <v>0</v>
      </c>
      <c r="CS48" s="0" t="n">
        <f aca="false">IF(G$9=0,0,(SIN(G$12)*COS($E48)+SIN($E48)*COS(G$12))/SIN($E48)*G$9)</f>
        <v>0</v>
      </c>
      <c r="CT48" s="0" t="n">
        <f aca="false">IF(H$9=0,0,(SIN(H$12)*COS($E48)+SIN($E48)*COS(H$12))/SIN($E48)*H$9)</f>
        <v>0</v>
      </c>
      <c r="CU48" s="0" t="n">
        <f aca="false">IF(I$9=0,0,(SIN(I$12)*COS($E48)+SIN($E48)*COS(I$12))/SIN($E48)*I$9)</f>
        <v>0</v>
      </c>
      <c r="CV48" s="0" t="n">
        <f aca="false">IF(J$9=0,0,(SIN(J$12)*COS($E48)+SIN($E48)*COS(J$12))/SIN($E48)*J$9)</f>
        <v>0</v>
      </c>
      <c r="CW48" s="0" t="n">
        <f aca="false">IF(K$9=0,0,(SIN(K$12)*COS($E48)+SIN($E48)*COS(K$12))/SIN($E48)*K$9)</f>
        <v>0</v>
      </c>
      <c r="CX48" s="0" t="n">
        <f aca="false">IF(L$9=0,0,(SIN(L$12)*COS($E48)+SIN($E48)*COS(L$12))/SIN($E48)*L$9)</f>
        <v>0</v>
      </c>
      <c r="CY48" s="0" t="n">
        <f aca="false">IF(M$9=0,0,(SIN(M$12)*COS($E48)+SIN($E48)*COS(M$12))/SIN($E48)*M$9)</f>
        <v>0</v>
      </c>
      <c r="CZ48" s="0" t="n">
        <f aca="false">IF(N$9=0,0,(SIN(N$12)*COS($E48)+SIN($E48)*COS(N$12))/SIN($E48)*N$9)</f>
        <v>0</v>
      </c>
      <c r="DA48" s="0" t="n">
        <f aca="false">IF(O$9=0,0,(SIN(O$12)*COS($E48)+SIN($E48)*COS(O$12))/SIN($E48)*O$9)</f>
        <v>0</v>
      </c>
      <c r="DB48" s="0" t="n">
        <f aca="false">IF(P$9=0,0,(SIN(P$12)*COS($E48)+SIN($E48)*COS(P$12))/SIN($E48)*P$9)</f>
        <v>0</v>
      </c>
      <c r="DC48" s="0" t="n">
        <f aca="false">IF(Q$9=0,0,(SIN(Q$12)*COS($E48)+SIN($E48)*COS(Q$12))/SIN($E48)*Q$9)</f>
        <v>0</v>
      </c>
      <c r="DD48" s="0" t="n">
        <f aca="false">IF(R$9=0,0,(SIN(R$12)*COS($E48)+SIN($E48)*COS(R$12))/SIN($E48)*R$9)</f>
        <v>0</v>
      </c>
      <c r="DE48" s="0" t="n">
        <f aca="false">IF(S$9=0,0,(SIN(S$12)*COS($E48)+SIN($E48)*COS(S$12))/SIN($E48)*S$9)</f>
        <v>0</v>
      </c>
      <c r="DF48" s="0" t="n">
        <f aca="false">IF(T$9=0,0,(SIN(T$12)*COS($E48)+SIN($E48)*COS(T$12))/SIN($E48)*T$9)</f>
        <v>0</v>
      </c>
      <c r="DG48" s="0" t="n">
        <f aca="false">IF(U$9=0,0,(SIN(U$12)*COS($E48)+SIN($E48)*COS(U$12))/SIN($E48)*U$9)</f>
        <v>0</v>
      </c>
      <c r="DH48" s="0" t="n">
        <f aca="false">IF(V$9=0,0,(SIN(V$12)*COS($E48)+SIN($E48)*COS(V$12))/SIN($E48)*V$9)</f>
        <v>0</v>
      </c>
      <c r="DI48" s="0" t="n">
        <f aca="false">IF(W$9=0,0,(SIN(W$12)*COS($E48)+SIN($E48)*COS(W$12))/SIN($E48)*W$9)</f>
        <v>0</v>
      </c>
      <c r="DJ48" s="0" t="n">
        <f aca="false">IF(X$9=0,0,(SIN(X$12)*COS($E48)+SIN($E48)*COS(X$12))/SIN($E48)*X$9)</f>
        <v>0</v>
      </c>
      <c r="DK48" s="0" t="n">
        <f aca="false">IF(Y$9=0,0,(SIN(Y$12)*COS($E48)+SIN($E48)*COS(Y$12))/SIN($E48)*Y$9)</f>
        <v>0</v>
      </c>
      <c r="DL48" s="0" t="n">
        <f aca="false">IF(Z$9=0,0,(SIN(Z$12)*COS($E48)+SIN($E48)*COS(Z$12))/SIN($E48)*Z$9)</f>
        <v>0</v>
      </c>
      <c r="DM48" s="0" t="n">
        <f aca="false">IF(AA$9=0,0,(SIN(AA$12)*COS($E48)+SIN($E48)*COS(AA$12))/SIN($E48)*AA$9)</f>
        <v>0</v>
      </c>
      <c r="DN48" s="0" t="n">
        <f aca="false">IF(AB$9=0,0,(SIN(AB$12)*COS($E48)+SIN($E48)*COS(AB$12))/SIN($E48)*AB$9)</f>
        <v>0</v>
      </c>
      <c r="DO48" s="0" t="n">
        <f aca="false">IF(AC$9=0,0,(SIN(AC$12)*COS($E48)+SIN($E48)*COS(AC$12))/SIN($E48)*AC$9)</f>
        <v>0</v>
      </c>
      <c r="DP48" s="0" t="n">
        <f aca="false">IF(AD$9=0,0,(SIN(AD$12)*COS($E48)+SIN($E48)*COS(AD$12))/SIN($E48)*AD$9)</f>
        <v>0</v>
      </c>
      <c r="DQ48" s="0" t="n">
        <f aca="false">IF(AE$9=0,0,(SIN(AE$12)*COS($E48)+SIN($E48)*COS(AE$12))/SIN($E48)*AE$9)</f>
        <v>0</v>
      </c>
      <c r="DR48" s="0" t="n">
        <f aca="false">IF(AF$9=0,0,(SIN(AF$12)*COS($E48)+SIN($E48)*COS(AF$12))/SIN($E48)*AF$9)</f>
        <v>0</v>
      </c>
      <c r="DS48" s="0" t="n">
        <f aca="false">IF(AG$9=0,0,(SIN(AG$12)*COS($E48)+SIN($E48)*COS(AG$12))/SIN($E48)*AG$9)</f>
        <v>0</v>
      </c>
      <c r="DT48" s="0" t="n">
        <f aca="false">IF(AH$9=0,0,(SIN(AH$12)*COS($E48)+SIN($E48)*COS(AH$12))/SIN($E48)*AH$9)</f>
        <v>0</v>
      </c>
      <c r="DU48" s="0" t="n">
        <f aca="false">IF(AI$9=0,0,(SIN(AI$12)*COS($E48)+SIN($E48)*COS(AI$12))/SIN($E48)*AI$9)</f>
        <v>0</v>
      </c>
      <c r="DV48" s="0" t="n">
        <f aca="false">IF(AJ$9=0,0,(SIN(AJ$12)*COS($E48)+SIN($E48)*COS(AJ$12))/SIN($E48)*AJ$9)</f>
        <v>0</v>
      </c>
      <c r="DW48" s="0" t="n">
        <f aca="false">IF(AK$9=0,0,(SIN(AK$12)*COS($E48)+SIN($E48)*COS(AK$12))/SIN($E48)*AK$9)</f>
        <v>0</v>
      </c>
      <c r="DX48" s="0" t="n">
        <f aca="false">IF(AL$9=0,0,(SIN(AL$12)*COS($E48)+SIN($E48)*COS(AL$12))/SIN($E48)*AL$9)</f>
        <v>0</v>
      </c>
      <c r="DY48" s="0" t="n">
        <f aca="false">IF(AM$9=0,0,(SIN(AM$12)*COS($E48)+SIN($E48)*COS(AM$12))/SIN($E48)*AM$9)</f>
        <v>0</v>
      </c>
      <c r="DZ48" s="0" t="n">
        <f aca="false">IF(AN$9=0,0,(SIN(AN$12)*COS($E48)+SIN($E48)*COS(AN$12))/SIN($E48)*AN$9)</f>
        <v>0</v>
      </c>
      <c r="EA48" s="0" t="n">
        <f aca="false">IF(AO$9=0,0,(SIN(AO$12)*COS($E48)+SIN($E48)*COS(AO$12))/SIN($E48)*AO$9)</f>
        <v>0</v>
      </c>
      <c r="EB48" s="0" t="n">
        <f aca="false">IF(AP$9=0,0,(SIN(AP$12)*COS($E48)+SIN($E48)*COS(AP$12))/SIN($E48)*AP$9)</f>
        <v>6.39770639151708</v>
      </c>
      <c r="EC48" s="0" t="n">
        <f aca="false">IF(AQ$9=0,0,(SIN(AQ$12)*COS($E48)+SIN($E48)*COS(AQ$12))/SIN($E48)*AQ$9)</f>
        <v>7.35907826081296</v>
      </c>
      <c r="ED48" s="0" t="n">
        <f aca="false">IF(AR$9=0,0,(SIN(AR$12)*COS($E48)+SIN($E48)*COS(AR$12))/SIN($E48)*AR$9)</f>
        <v>8.32809098442734</v>
      </c>
      <c r="EE48" s="0" t="n">
        <f aca="false">IF(AS$9=0,0,(SIN(AS$12)*COS($E48)+SIN($E48)*COS(AS$12))/SIN($E48)*AS$9)</f>
        <v>9.30388375140288</v>
      </c>
      <c r="EF48" s="0" t="n">
        <f aca="false">IF(AT$9=0,0,(SIN(AT$12)*COS($E48)+SIN($E48)*COS(AT$12))/SIN($E48)*AT$9)</f>
        <v>10.2855908475094</v>
      </c>
      <c r="EG48" s="0" t="n">
        <f aca="false">IF(AU$9=0,0,(SIN(AU$12)*COS($E48)+SIN($E48)*COS(AU$12))/SIN($E48)*AU$9)</f>
        <v>11.2723420921128</v>
      </c>
      <c r="EH48" s="0" t="n">
        <f aca="false">IF(AV$9=0,0,(SIN(AV$12)*COS($E48)+SIN($E48)*COS(AV$12))/SIN($E48)*AV$9)</f>
        <v>11.4824562520751</v>
      </c>
      <c r="EI48" s="0" t="n">
        <f aca="false">IF(AW$9=0,0,(SIN(AW$12)*COS($E48)+SIN($E48)*COS(AW$12))/SIN($E48)*AW$9)</f>
        <v>11.6903073994013</v>
      </c>
      <c r="EJ48" s="0" t="n">
        <f aca="false">IF(AX$9=0,0,(SIN(AX$12)*COS($E48)+SIN($E48)*COS(AX$12))/SIN($E48)*AX$9)</f>
        <v>11.8957306586309</v>
      </c>
      <c r="EK48" s="0" t="n">
        <f aca="false">IF(AY$9=0,0,(SIN(AY$12)*COS($E48)+SIN($E48)*COS(AY$12))/SIN($E48)*AY$9)</f>
        <v>12.0985615487108</v>
      </c>
      <c r="EL48" s="0" t="n">
        <f aca="false">IF(AZ$9=0,0,(SIN(AZ$12)*COS($E48)+SIN($E48)*COS(AZ$12))/SIN($E48)*AZ$9)</f>
        <v>12.2986360641394</v>
      </c>
      <c r="EM48" s="0" t="n">
        <f aca="false">IF(BA$9=0,0,(SIN(BA$12)*COS($E48)+SIN($E48)*COS(BA$12))/SIN($E48)*BA$9)</f>
        <v>12.4498602819315</v>
      </c>
      <c r="EN48" s="0" t="n">
        <f aca="false">IF(BB$9=0,0,(SIN(BB$12)*COS($E48)+SIN($E48)*COS(BB$12))/SIN($E48)*BB$9)</f>
        <v>12.5978190083434</v>
      </c>
      <c r="EO48" s="0" t="n">
        <f aca="false">IF(BC$9=0,0,(SIN(BC$12)*COS($E48)+SIN($E48)*COS(BC$12))/SIN($E48)*BC$9)</f>
        <v>12.7451039311247</v>
      </c>
      <c r="EP48" s="0" t="n">
        <f aca="false">IF(BD$9=0,0,(SIN(BD$12)*COS($E48)+SIN($E48)*COS(BD$12))/SIN($E48)*BD$9)</f>
        <v>12.9153672925088</v>
      </c>
      <c r="EQ48" s="0" t="n">
        <f aca="false">IF(BE$9=0,0,(SIN(BE$12)*COS($E48)+SIN($E48)*COS(BE$12))/SIN($E48)*BE$9)</f>
        <v>13.0820693231413</v>
      </c>
      <c r="ER48" s="0" t="n">
        <f aca="false">IF(BF$9=0,0,(SIN(BF$12)*COS($E48)+SIN($E48)*COS(BF$12))/SIN($E48)*BF$9)</f>
        <v>13.2450661395719</v>
      </c>
      <c r="ES48" s="0" t="n">
        <f aca="false">IF(BG$9=0,0,(SIN(BG$12)*COS($E48)+SIN($E48)*COS(BG$12))/SIN($E48)*BG$9)</f>
        <v>13.404214901792</v>
      </c>
      <c r="ET48" s="0" t="n">
        <f aca="false">IF(BH$9=0,0,(SIN(BH$12)*COS($E48)+SIN($E48)*COS(BH$12))/SIN($E48)*BH$9)</f>
        <v>13.5593738851315</v>
      </c>
      <c r="EU48" s="0" t="n">
        <f aca="false">IF(BI$9=0,0,(SIN(BI$12)*COS($E48)+SIN($E48)*COS(BI$12))/SIN($E48)*BI$9)</f>
        <v>13.710402551833</v>
      </c>
      <c r="EV48" s="0" t="n">
        <f aca="false">IF(BJ$9=0,0,(SIN(BJ$12)*COS($E48)+SIN($E48)*COS(BJ$12))/SIN($E48)*BJ$9)</f>
        <v>13.8571616222735</v>
      </c>
      <c r="EW48" s="0" t="n">
        <f aca="false">IF(BK$9=0,0,(SIN(BK$12)*COS($E48)+SIN($E48)*COS(BK$12))/SIN($E48)*BK$9)</f>
        <v>13.9995131458031</v>
      </c>
      <c r="EX48" s="0" t="n">
        <f aca="false">IF(BL$9=0,0,(SIN(BL$12)*COS($E48)+SIN($E48)*COS(BL$12))/SIN($E48)*BL$9)</f>
        <v>14.1373205711693</v>
      </c>
      <c r="EY48" s="0" t="n">
        <f aca="false">IF(BM$9=0,0,(SIN(BM$12)*COS($E48)+SIN($E48)*COS(BM$12))/SIN($E48)*BM$9)</f>
        <v>14.2704488164987</v>
      </c>
      <c r="EZ48" s="0" t="n">
        <f aca="false">IF(BN$9=0,0,(SIN(BN$12)*COS($E48)+SIN($E48)*COS(BN$12))/SIN($E48)*BN$9)</f>
        <v>14.3987643388044</v>
      </c>
      <c r="FA48" s="0" t="n">
        <f aca="false">IF(BO$9=0,0,(SIN(BO$12)*COS($E48)+SIN($E48)*COS(BO$12))/SIN($E48)*BO$9)</f>
        <v>14.5221352029908</v>
      </c>
      <c r="FB48" s="0" t="n">
        <f aca="false">IF(BP$9=0,0,(SIN(BP$12)*COS($E48)+SIN($E48)*COS(BP$12))/SIN($E48)*BP$9)</f>
        <v>15.4184462372316</v>
      </c>
      <c r="FC48" s="0" t="n">
        <f aca="false">IF(BQ$9=0,0,(SIN(BQ$12)*COS($E48)+SIN($E48)*COS(BQ$12))/SIN($E48)*BQ$9)</f>
        <v>16.3055002561208</v>
      </c>
      <c r="FD48" s="0" t="n">
        <f aca="false">IF(BR$9=0,0,(SIN(BR$12)*COS($E48)+SIN($E48)*COS(BR$12))/SIN($E48)*BR$9)</f>
        <v>17.1824614361301</v>
      </c>
      <c r="FE48" s="0" t="n">
        <f aca="false">IF(BS$9=0,0,(SIN(BS$12)*COS($E48)+SIN($E48)*COS(BS$12))/SIN($E48)*BS$9)</f>
        <v>18.0484985895442</v>
      </c>
      <c r="FF48" s="0" t="n">
        <f aca="false">IF(BT$9=0,0,(SIN(BT$12)*COS($E48)+SIN($E48)*COS(BT$12))/SIN($E48)*BT$9)</f>
        <v>18.9027855894668</v>
      </c>
      <c r="FG48" s="0" t="n">
        <f aca="false">IF(BU$9=0,0,(SIN(BU$12)*COS($E48)+SIN($E48)*COS(BU$12))/SIN($E48)*BU$9)</f>
        <v>19.7053801349064</v>
      </c>
      <c r="FH48" s="0" t="n">
        <f aca="false">IF(BV$9=0,0,(SIN(BV$12)*COS($E48)+SIN($E48)*COS(BV$12))/SIN($E48)*BV$9)</f>
        <v>20.4949163202428</v>
      </c>
      <c r="FI48" s="0" t="n">
        <f aca="false">IF(BW$9=0,0,(SIN(BW$12)*COS($E48)+SIN($E48)*COS(BW$12))/SIN($E48)*BW$9)</f>
        <v>21.2706213304822</v>
      </c>
      <c r="FJ48" s="0" t="n">
        <f aca="false">IF(BX$9=0,0,(SIN(BX$12)*COS($E48)+SIN($E48)*COS(BX$12))/SIN($E48)*BX$9)</f>
        <v>22.0317288751882</v>
      </c>
      <c r="FK48" s="0" t="n">
        <f aca="false">IF(BY$9=0,0,(SIN(BY$12)*COS($E48)+SIN($E48)*COS(BY$12))/SIN($E48)*BY$9)</f>
        <v>22.777479583344</v>
      </c>
      <c r="FL48" s="0" t="n">
        <f aca="false">IF(BZ$9=0,0,(SIN(BZ$12)*COS($E48)+SIN($E48)*COS(BZ$12))/SIN($E48)*BZ$9)</f>
        <v>22.8142792413735</v>
      </c>
      <c r="FM48" s="0" t="n">
        <f aca="false">IF(CA$9=0,0,(SIN(CA$12)*COS($E48)+SIN($E48)*COS(CA$12))/SIN($E48)*CA$9)</f>
        <v>22.8422943943302</v>
      </c>
      <c r="FN48" s="0" t="n">
        <f aca="false">IF(CB$9=0,0,(SIN(CB$12)*COS($E48)+SIN($E48)*COS(CB$12))/SIN($E48)*CB$9)</f>
        <v>22.8614182217558</v>
      </c>
      <c r="FO48" s="0" t="n">
        <f aca="false">IF(CC$9=0,0,(SIN(CC$12)*COS($E48)+SIN($E48)*COS(CC$12))/SIN($E48)*CC$9)</f>
        <v>22.8715472004908</v>
      </c>
      <c r="FP48" s="0" t="n">
        <f aca="false">IF(CD$9=0,0,(SIN(CD$12)*COS($E48)+SIN($E48)*COS(CD$12))/SIN($E48)*CD$9)</f>
        <v>22.8725811659677</v>
      </c>
      <c r="FQ48" s="0" t="n">
        <f aca="false">IF(CE$9=0,0,(SIN(CE$12)*COS($E48)+SIN($E48)*COS(CE$12))/SIN($E48)*CE$9)</f>
        <v>22.8487628083402</v>
      </c>
      <c r="FR48" s="0" t="n">
        <f aca="false">IF(CF$9=0,0,(SIN(CF$12)*COS($E48)+SIN($E48)*COS(CF$12))/SIN($E48)*CF$9)</f>
        <v>22.8158962238139</v>
      </c>
      <c r="FS48" s="0" t="n">
        <f aca="false">IF(CG$9=0,0,(SIN(CG$12)*COS($E48)+SIN($E48)*COS(CG$12))/SIN($E48)*CG$9)</f>
        <v>22.7739058819913</v>
      </c>
      <c r="FT48" s="0" t="n">
        <f aca="false">IF(CH$9=0,0,(SIN(CH$12)*COS($E48)+SIN($E48)*COS(CH$12))/SIN($E48)*CH$9)</f>
        <v>22.7227196938243</v>
      </c>
      <c r="FU48" s="0" t="n">
        <f aca="false">IF(CI$9=0,0,(SIN(CI$12)*COS($E48)+SIN($E48)*COS(CI$12))/SIN($E48)*CI$9)</f>
        <v>22.6622690594285</v>
      </c>
      <c r="FV48" s="0" t="n">
        <f aca="false">IF(CJ$9=0,0,(SIN(CJ$12)*COS($E48)+SIN($E48)*COS(CJ$12))/SIN($E48)*CJ$9)</f>
        <v>22.532402507938</v>
      </c>
      <c r="FW48" s="0" t="n">
        <f aca="false">IF(CK$9=0,0,(SIN(CK$12)*COS($E48)+SIN($E48)*COS(CK$12))/SIN($E48)*CK$9)</f>
        <v>22.3942784224504</v>
      </c>
      <c r="FX48" s="0" t="n">
        <f aca="false">IF(CL$9=0,0,(SIN(CL$12)*COS($E48)+SIN($E48)*COS(CL$12))/SIN($E48)*CL$9)</f>
        <v>22.2478933354355</v>
      </c>
      <c r="FY48" s="0" t="n">
        <f aca="false">IF(CM$9=0,0,(SIN(CM$12)*COS($E48)+SIN($E48)*COS(CM$12))/SIN($E48)*CM$9)</f>
        <v>22.0932467342262</v>
      </c>
      <c r="FZ48" s="0" t="n">
        <f aca="false">IF(CN$9=0,0,(SIN(CN$12)*COS($E48)+SIN($E48)*COS(CN$12))/SIN($E48)*CN$9)</f>
        <v>21.9303410749129</v>
      </c>
      <c r="GA48" s="0" t="n">
        <f aca="false">IF(CO$9=0,0,(SIN(CO$12)*COS($E48)+SIN($E48)*COS(CO$12))/SIN($E48)*CO$9)</f>
        <v>21.6450352677468</v>
      </c>
      <c r="GB48" s="0" t="n">
        <f aca="false">IF(CP$9=0,0,(SIN(CP$12)*COS($E48)+SIN($E48)*COS(CP$12))/SIN($E48)*CP$9)</f>
        <v>21.3541064521942</v>
      </c>
      <c r="GC48" s="0" t="n">
        <f aca="false">IF(CQ$9=0,0,(SIN(CQ$12)*COS($E48)+SIN($E48)*COS(CQ$12))/SIN($E48)*CQ$9)</f>
        <v>21.05766917583</v>
      </c>
    </row>
    <row r="49" customFormat="false" ht="12.8" hidden="true" customHeight="false" outlineLevel="0" collapsed="false">
      <c r="A49" s="0" t="n">
        <f aca="false">MAX($F49:$CQ49)</f>
        <v>4.78590417804689</v>
      </c>
      <c r="B49" s="91" t="n">
        <f aca="false">IF(ISNA(INDEX(vmg!$B$6:$B$151,MATCH($C49,vmg!$F$6:$F$151,0))),IF(ISNA(INDEX(vmg!$B$6:$B$151,MATCH($C49,vmg!$D$6:$D$151,0))),0,INDEX(vmg!$B$6:$B$151,MATCH($C49,vmg!$D$6:$D$151,0))),INDEX(vmg!$B$6:$B$151,MATCH($C49,vmg!$F$6:$F$151,0)))</f>
        <v>5.6616</v>
      </c>
      <c r="C49" s="2" t="n">
        <f aca="false">MOD(Best +D49,360)</f>
        <v>51</v>
      </c>
      <c r="D49" s="2" t="n">
        <f aca="false">D48+1</f>
        <v>37</v>
      </c>
      <c r="E49" s="1" t="n">
        <f aca="false">D49*PI()/180</f>
        <v>0.645771823237902</v>
      </c>
      <c r="F49" s="13" t="n">
        <f aca="false">IF(OR(F139=0,CR49=0),0,F139*CR49/(F139+CR49))</f>
        <v>0</v>
      </c>
      <c r="G49" s="13" t="n">
        <f aca="false">IF(OR(G139=0,CS49=0),0,G139*CS49/(G139+CS49))</f>
        <v>0</v>
      </c>
      <c r="H49" s="13" t="n">
        <f aca="false">IF(OR(H139=0,CT49=0),0,H139*CT49/(H139+CT49))</f>
        <v>0</v>
      </c>
      <c r="I49" s="13" t="n">
        <f aca="false">IF(OR(I139=0,CU49=0),0,I139*CU49/(I139+CU49))</f>
        <v>0</v>
      </c>
      <c r="J49" s="13" t="n">
        <f aca="false">IF(OR(J139=0,CV49=0),0,J139*CV49/(J139+CV49))</f>
        <v>0</v>
      </c>
      <c r="K49" s="13" t="n">
        <f aca="false">IF(OR(K139=0,CW49=0),0,K139*CW49/(K139+CW49))</f>
        <v>0</v>
      </c>
      <c r="L49" s="13" t="n">
        <f aca="false">IF(OR(L139=0,CX49=0),0,L139*CX49/(L139+CX49))</f>
        <v>0</v>
      </c>
      <c r="M49" s="13" t="n">
        <f aca="false">IF(OR(M139=0,CY49=0),0,M139*CY49/(M139+CY49))</f>
        <v>0</v>
      </c>
      <c r="N49" s="13" t="n">
        <f aca="false">IF(OR(N139=0,CZ49=0),0,N139*CZ49/(N139+CZ49))</f>
        <v>0</v>
      </c>
      <c r="O49" s="13" t="n">
        <f aca="false">IF(OR(O139=0,DA49=0),0,O139*DA49/(O139+DA49))</f>
        <v>0</v>
      </c>
      <c r="P49" s="13" t="n">
        <f aca="false">IF(OR(P139=0,DB49=0),0,P139*DB49/(P139+DB49))</f>
        <v>0</v>
      </c>
      <c r="Q49" s="13" t="n">
        <f aca="false">IF(OR(Q139=0,DC49=0),0,Q139*DC49/(Q139+DC49))</f>
        <v>0</v>
      </c>
      <c r="R49" s="13" t="n">
        <f aca="false">IF(OR(R139=0,DD49=0),0,R139*DD49/(R139+DD49))</f>
        <v>0</v>
      </c>
      <c r="S49" s="13" t="n">
        <f aca="false">IF(OR(S139=0,DE49=0),0,S139*DE49/(S139+DE49))</f>
        <v>0</v>
      </c>
      <c r="T49" s="13" t="n">
        <f aca="false">IF(OR(T139=0,DF49=0),0,T139*DF49/(T139+DF49))</f>
        <v>0</v>
      </c>
      <c r="U49" s="13" t="n">
        <f aca="false">IF(OR(U139=0,DG49=0),0,U139*DG49/(U139+DG49))</f>
        <v>0</v>
      </c>
      <c r="V49" s="13" t="n">
        <f aca="false">IF(OR(V139=0,DH49=0),0,V139*DH49/(V139+DH49))</f>
        <v>0</v>
      </c>
      <c r="W49" s="13" t="n">
        <f aca="false">IF(OR(W139=0,DI49=0),0,W139*DI49/(W139+DI49))</f>
        <v>0</v>
      </c>
      <c r="X49" s="13" t="n">
        <f aca="false">IF(OR(X139=0,DJ49=0),0,X139*DJ49/(X139+DJ49))</f>
        <v>0</v>
      </c>
      <c r="Y49" s="13" t="n">
        <f aca="false">IF(OR(Y139=0,DK49=0),0,Y139*DK49/(Y139+DK49))</f>
        <v>0</v>
      </c>
      <c r="Z49" s="13" t="n">
        <f aca="false">IF(OR(Z139=0,DL49=0),0,Z139*DL49/(Z139+DL49))</f>
        <v>0</v>
      </c>
      <c r="AA49" s="13" t="n">
        <f aca="false">IF(OR(AA139=0,DM49=0),0,AA139*DM49/(AA139+DM49))</f>
        <v>0</v>
      </c>
      <c r="AB49" s="13" t="n">
        <f aca="false">IF(OR(AB139=0,DN49=0),0,AB139*DN49/(AB139+DN49))</f>
        <v>0</v>
      </c>
      <c r="AC49" s="13" t="n">
        <f aca="false">IF(OR(AC139=0,DO49=0),0,AC139*DO49/(AC139+DO49))</f>
        <v>0</v>
      </c>
      <c r="AD49" s="13" t="n">
        <f aca="false">IF(OR(AD139=0,DP49=0),0,AD139*DP49/(AD139+DP49))</f>
        <v>0</v>
      </c>
      <c r="AE49" s="13" t="n">
        <f aca="false">IF(OR(AE139=0,DQ49=0),0,AE139*DQ49/(AE139+DQ49))</f>
        <v>0</v>
      </c>
      <c r="AF49" s="13" t="n">
        <f aca="false">IF(OR(AF139=0,DR49=0),0,AF139*DR49/(AF139+DR49))</f>
        <v>0</v>
      </c>
      <c r="AG49" s="13" t="n">
        <f aca="false">IF(OR(AG139=0,DS49=0),0,AG139*DS49/(AG139+DS49))</f>
        <v>0</v>
      </c>
      <c r="AH49" s="13" t="n">
        <f aca="false">IF(OR(AH139=0,DT49=0),0,AH139*DT49/(AH139+DT49))</f>
        <v>0</v>
      </c>
      <c r="AI49" s="13" t="n">
        <f aca="false">IF(OR(AI139=0,DU49=0),0,AI139*DU49/(AI139+DU49))</f>
        <v>0</v>
      </c>
      <c r="AJ49" s="13" t="n">
        <f aca="false">IF(OR(AJ139=0,DV49=0),0,AJ139*DV49/(AJ139+DV49))</f>
        <v>0</v>
      </c>
      <c r="AK49" s="13" t="n">
        <f aca="false">IF(OR(AK139=0,DW49=0),0,AK139*DW49/(AK139+DW49))</f>
        <v>0</v>
      </c>
      <c r="AL49" s="13" t="n">
        <f aca="false">IF(OR(AL139=0,DX49=0),0,AL139*DX49/(AL139+DX49))</f>
        <v>0</v>
      </c>
      <c r="AM49" s="13" t="n">
        <f aca="false">IF(OR(AM139=0,DY49=0),0,AM139*DY49/(AM139+DY49))</f>
        <v>0</v>
      </c>
      <c r="AN49" s="13" t="n">
        <f aca="false">IF(OR(AN139=0,DZ49=0),0,AN139*DZ49/(AN139+DZ49))</f>
        <v>0</v>
      </c>
      <c r="AO49" s="13" t="n">
        <f aca="false">IF(OR(AO139=0,EA49=0),0,AO139*EA49/(AO139+EA49))</f>
        <v>0</v>
      </c>
      <c r="AP49" s="13" t="n">
        <f aca="false">IF(OR(AP139=0,EB49=0),0,AP139*EB49/(AP139+EB49))</f>
        <v>3.73521908189682</v>
      </c>
      <c r="AQ49" s="13" t="n">
        <f aca="false">IF(OR(AQ139=0,EC49=0),0,AQ139*EC49/(AQ139+EC49))</f>
        <v>4.01616068808859</v>
      </c>
      <c r="AR49" s="13" t="n">
        <f aca="false">IF(OR(AR139=0,ED49=0),0,AR139*ED49/(AR139+ED49))</f>
        <v>4.25663446248935</v>
      </c>
      <c r="AS49" s="13" t="n">
        <f aca="false">IF(OR(AS139=0,EE49=0),0,AS139*EE49/(AS139+EE49))</f>
        <v>4.46208127921122</v>
      </c>
      <c r="AT49" s="13" t="n">
        <f aca="false">IF(OR(AT139=0,EF49=0),0,AT139*EF49/(AT139+EF49))</f>
        <v>4.63716921293621</v>
      </c>
      <c r="AU49" s="13" t="n">
        <f aca="false">IF(OR(AU139=0,EG49=0),0,AU139*EG49/(AU139+EG49))</f>
        <v>4.78590417804689</v>
      </c>
      <c r="AV49" s="13" t="n">
        <f aca="false">IF(OR(AV139=0,EH49=0),0,AV139*EH49/(AV139+EH49))</f>
        <v>4.7789346972177</v>
      </c>
      <c r="AW49" s="13" t="n">
        <f aca="false">IF(OR(AW139=0,EI49=0),0,AW139*EI49/(AW139+EI49))</f>
        <v>4.77057110868864</v>
      </c>
      <c r="AX49" s="13" t="n">
        <f aca="false">IF(OR(AX139=0,EJ49=0),0,AX139*EJ49/(AX139+EJ49))</f>
        <v>4.7608809428336</v>
      </c>
      <c r="AY49" s="13" t="n">
        <f aca="false">IF(OR(AY139=0,EK49=0),0,AY139*EK49/(AY139+EK49))</f>
        <v>4.74992817679228</v>
      </c>
      <c r="AZ49" s="13" t="n">
        <f aca="false">IF(OR(AZ139=0,EL49=0),0,AZ139*EL49/(AZ139+EL49))</f>
        <v>4.73777334907963</v>
      </c>
      <c r="BA49" s="13" t="n">
        <f aca="false">IF(OR(BA139=0,EM49=0),0,BA139*EM49/(BA139+EM49))</f>
        <v>4.71774946126363</v>
      </c>
      <c r="BB49" s="13" t="n">
        <f aca="false">IF(OR(BB139=0,EN49=0),0,BB139*EN49/(BB139+EN49))</f>
        <v>4.69706316168792</v>
      </c>
      <c r="BC49" s="13" t="n">
        <f aca="false">IF(OR(BC139=0,EO49=0),0,BC139*EO49/(BC139+EO49))</f>
        <v>4.67611452865265</v>
      </c>
      <c r="BD49" s="13" t="n">
        <f aca="false">IF(OR(BD139=0,EP49=0),0,BD139*EP49/(BD139+EP49))</f>
        <v>4.65806023212691</v>
      </c>
      <c r="BE49" s="13" t="n">
        <f aca="false">IF(OR(BE139=0,EQ49=0),0,BE139*EQ49/(BE139+EQ49))</f>
        <v>4.63918199137368</v>
      </c>
      <c r="BF49" s="13" t="n">
        <f aca="false">IF(OR(BF139=0,ER49=0),0,BF139*ER49/(BF139+ER49))</f>
        <v>4.61951469200555</v>
      </c>
      <c r="BG49" s="13" t="n">
        <f aca="false">IF(OR(BG139=0,ES49=0),0,BG139*ES49/(BG139+ES49))</f>
        <v>4.59909104846987</v>
      </c>
      <c r="BH49" s="13" t="n">
        <f aca="false">IF(OR(BH139=0,ET49=0),0,BH139*ET49/(BH139+ET49))</f>
        <v>4.57794169893425</v>
      </c>
      <c r="BI49" s="13" t="n">
        <f aca="false">IF(OR(BI139=0,EU49=0),0,BI139*EU49/(BI139+EU49))</f>
        <v>4.55609529681159</v>
      </c>
      <c r="BJ49" s="13" t="n">
        <f aca="false">IF(OR(BJ139=0,EV49=0),0,BJ139*EV49/(BJ139+EV49))</f>
        <v>4.53357859877275</v>
      </c>
      <c r="BK49" s="13" t="n">
        <f aca="false">IF(OR(BK139=0,EW49=0),0,BK139*EW49/(BK139+EW49))</f>
        <v>4.51041654914303</v>
      </c>
      <c r="BL49" s="13" t="n">
        <f aca="false">IF(OR(BL139=0,EX49=0),0,BL139*EX49/(BL139+EX49))</f>
        <v>4.48663236061982</v>
      </c>
      <c r="BM49" s="13" t="n">
        <f aca="false">IF(OR(BM139=0,EY49=0),0,BM139*EY49/(BM139+EY49))</f>
        <v>4.46224759128285</v>
      </c>
      <c r="BN49" s="13" t="n">
        <f aca="false">IF(OR(BN139=0,EZ49=0),0,BN139*EZ49/(BN139+EZ49))</f>
        <v>4.43728221789657</v>
      </c>
      <c r="BO49" s="13" t="n">
        <f aca="false">IF(OR(BO139=0,FA49=0),0,BO139*FA49/(BO139+FA49))</f>
        <v>4.4117547055278</v>
      </c>
      <c r="BP49" s="13" t="n">
        <f aca="false">IF(OR(BP139=0,FB49=0),0,BP139*FB49/(BP139+FB49))</f>
        <v>4.45480733724423</v>
      </c>
      <c r="BQ49" s="13" t="n">
        <f aca="false">IF(OR(BQ139=0,FC49=0),0,BQ139*FC49/(BQ139+FC49))</f>
        <v>4.48870348707494</v>
      </c>
      <c r="BR49" s="13" t="n">
        <f aca="false">IF(OR(BR139=0,FD49=0),0,BR139*FD49/(BR139+FD49))</f>
        <v>4.51456925436365</v>
      </c>
      <c r="BS49" s="13" t="n">
        <f aca="false">IF(OR(BS139=0,FE49=0),0,BS139*FE49/(BS139+FE49))</f>
        <v>4.5333662293149</v>
      </c>
      <c r="BT49" s="13" t="n">
        <f aca="false">IF(OR(BT139=0,FF49=0),0,BT139*FF49/(BT139+FF49))</f>
        <v>4.54591893921502</v>
      </c>
      <c r="BU49" s="13" t="n">
        <f aca="false">IF(OR(BU139=0,FG49=0),0,BU139*FG49/(BU139+FG49))</f>
        <v>4.55079503540136</v>
      </c>
      <c r="BV49" s="13" t="n">
        <f aca="false">IF(OR(BV139=0,FH49=0),0,BV139*FH49/(BV139+FH49))</f>
        <v>4.5510936397527</v>
      </c>
      <c r="BW49" s="13" t="n">
        <f aca="false">IF(OR(BW139=0,FI49=0),0,BW139*FI49/(BW139+FI49))</f>
        <v>4.54729231844422</v>
      </c>
      <c r="BX49" s="13" t="n">
        <f aca="false">IF(OR(BX139=0,FJ49=0),0,BX139*FJ49/(BX139+FJ49))</f>
        <v>4.53980809964899</v>
      </c>
      <c r="BY49" s="13" t="n">
        <f aca="false">IF(OR(BY139=0,FK49=0),0,BY139*FK49/(BY139+FK49))</f>
        <v>4.5290059877317</v>
      </c>
      <c r="BZ49" s="13" t="n">
        <f aca="false">IF(OR(BZ139=0,FL49=0),0,BZ139*FL49/(BZ139+FL49))</f>
        <v>4.4882434582869</v>
      </c>
      <c r="CA49" s="13" t="n">
        <f aca="false">IF(OR(CA139=0,FM49=0),0,CA139*FM49/(CA139+FM49))</f>
        <v>4.44736428270576</v>
      </c>
      <c r="CB49" s="13" t="n">
        <f aca="false">IF(OR(CB139=0,FN49=0),0,CB139*FN49/(CB139+FN49))</f>
        <v>4.40635848471758</v>
      </c>
      <c r="CC49" s="13" t="n">
        <f aca="false">IF(OR(CC139=0,FO49=0),0,CC139*FO49/(CC139+FO49))</f>
        <v>4.36521578206587</v>
      </c>
      <c r="CD49" s="13" t="n">
        <f aca="false">IF(OR(CD139=0,FP49=0),0,CD139*FP49/(CD139+FP49))</f>
        <v>4.32392558051654</v>
      </c>
      <c r="CE49" s="13" t="n">
        <f aca="false">IF(OR(CE139=0,FQ49=0),0,CE139*FQ49/(CE139+FQ49))</f>
        <v>4.28190986974974</v>
      </c>
      <c r="CF49" s="13" t="n">
        <f aca="false">IF(OR(CF139=0,FR49=0),0,CF139*FR49/(CF139+FR49))</f>
        <v>4.2397521566944</v>
      </c>
      <c r="CG49" s="13" t="n">
        <f aca="false">IF(OR(CG139=0,FS49=0),0,CG139*FS49/(CG139+FS49))</f>
        <v>4.19743956118653</v>
      </c>
      <c r="CH49" s="13" t="n">
        <f aca="false">IF(OR(CH139=0,FT49=0),0,CH139*FT49/(CH139+FT49))</f>
        <v>4.15495893120207</v>
      </c>
      <c r="CI49" s="13" t="n">
        <f aca="false">IF(OR(CI139=0,FU49=0),0,CI139*FU49/(CI139+FU49))</f>
        <v>4.11229682654577</v>
      </c>
      <c r="CJ49" s="13" t="n">
        <f aca="false">IF(OR(CJ139=0,FV49=0),0,CJ139*FV49/(CJ139+FV49))</f>
        <v>4.06742012045392</v>
      </c>
      <c r="CK49" s="13" t="n">
        <f aca="false">IF(OR(CK139=0,FW49=0),0,CK139*FW49/(CK139+FW49))</f>
        <v>4.02241878160508</v>
      </c>
      <c r="CL49" s="13" t="n">
        <f aca="false">IF(OR(CL139=0,FX49=0),0,CL139*FX49/(CL139+FX49))</f>
        <v>3.97727503267129</v>
      </c>
      <c r="CM49" s="13" t="n">
        <f aca="false">IF(OR(CM139=0,FY49=0),0,CM139*FY49/(CM139+FY49))</f>
        <v>3.93197093232497</v>
      </c>
      <c r="CN49" s="13" t="n">
        <f aca="false">IF(OR(CN139=0,FZ49=0),0,CN139*FZ49/(CN139+FZ49))</f>
        <v>3.88648834432778</v>
      </c>
      <c r="CO49" s="13" t="n">
        <f aca="false">IF(OR(CO139=0,GA49=0),0,CO139*GA49/(CO139+GA49))</f>
        <v>3.83710934460626</v>
      </c>
      <c r="CP49" s="13" t="n">
        <f aca="false">IF(OR(CP139=0,GB49=0),0,CP139*GB49/(CP139+GB49))</f>
        <v>3.78761993351112</v>
      </c>
      <c r="CQ49" s="13" t="n">
        <f aca="false">IF(OR(CQ139=0,GC49=0),0,CQ139*GC49/(CQ139+GC49))</f>
        <v>3.73799838130423</v>
      </c>
      <c r="CR49" s="0" t="n">
        <f aca="false">IF(F$9=0,0,(SIN(F$12)*COS($E49)+SIN($E49)*COS(F$12))/SIN($E49)*F$9)</f>
        <v>0</v>
      </c>
      <c r="CS49" s="0" t="n">
        <f aca="false">IF(G$9=0,0,(SIN(G$12)*COS($E49)+SIN($E49)*COS(G$12))/SIN($E49)*G$9)</f>
        <v>0</v>
      </c>
      <c r="CT49" s="0" t="n">
        <f aca="false">IF(H$9=0,0,(SIN(H$12)*COS($E49)+SIN($E49)*COS(H$12))/SIN($E49)*H$9)</f>
        <v>0</v>
      </c>
      <c r="CU49" s="0" t="n">
        <f aca="false">IF(I$9=0,0,(SIN(I$12)*COS($E49)+SIN($E49)*COS(I$12))/SIN($E49)*I$9)</f>
        <v>0</v>
      </c>
      <c r="CV49" s="0" t="n">
        <f aca="false">IF(J$9=0,0,(SIN(J$12)*COS($E49)+SIN($E49)*COS(J$12))/SIN($E49)*J$9)</f>
        <v>0</v>
      </c>
      <c r="CW49" s="0" t="n">
        <f aca="false">IF(K$9=0,0,(SIN(K$12)*COS($E49)+SIN($E49)*COS(K$12))/SIN($E49)*K$9)</f>
        <v>0</v>
      </c>
      <c r="CX49" s="0" t="n">
        <f aca="false">IF(L$9=0,0,(SIN(L$12)*COS($E49)+SIN($E49)*COS(L$12))/SIN($E49)*L$9)</f>
        <v>0</v>
      </c>
      <c r="CY49" s="0" t="n">
        <f aca="false">IF(M$9=0,0,(SIN(M$12)*COS($E49)+SIN($E49)*COS(M$12))/SIN($E49)*M$9)</f>
        <v>0</v>
      </c>
      <c r="CZ49" s="0" t="n">
        <f aca="false">IF(N$9=0,0,(SIN(N$12)*COS($E49)+SIN($E49)*COS(N$12))/SIN($E49)*N$9)</f>
        <v>0</v>
      </c>
      <c r="DA49" s="0" t="n">
        <f aca="false">IF(O$9=0,0,(SIN(O$12)*COS($E49)+SIN($E49)*COS(O$12))/SIN($E49)*O$9)</f>
        <v>0</v>
      </c>
      <c r="DB49" s="0" t="n">
        <f aca="false">IF(P$9=0,0,(SIN(P$12)*COS($E49)+SIN($E49)*COS(P$12))/SIN($E49)*P$9)</f>
        <v>0</v>
      </c>
      <c r="DC49" s="0" t="n">
        <f aca="false">IF(Q$9=0,0,(SIN(Q$12)*COS($E49)+SIN($E49)*COS(Q$12))/SIN($E49)*Q$9)</f>
        <v>0</v>
      </c>
      <c r="DD49" s="0" t="n">
        <f aca="false">IF(R$9=0,0,(SIN(R$12)*COS($E49)+SIN($E49)*COS(R$12))/SIN($E49)*R$9)</f>
        <v>0</v>
      </c>
      <c r="DE49" s="0" t="n">
        <f aca="false">IF(S$9=0,0,(SIN(S$12)*COS($E49)+SIN($E49)*COS(S$12))/SIN($E49)*S$9)</f>
        <v>0</v>
      </c>
      <c r="DF49" s="0" t="n">
        <f aca="false">IF(T$9=0,0,(SIN(T$12)*COS($E49)+SIN($E49)*COS(T$12))/SIN($E49)*T$9)</f>
        <v>0</v>
      </c>
      <c r="DG49" s="0" t="n">
        <f aca="false">IF(U$9=0,0,(SIN(U$12)*COS($E49)+SIN($E49)*COS(U$12))/SIN($E49)*U$9)</f>
        <v>0</v>
      </c>
      <c r="DH49" s="0" t="n">
        <f aca="false">IF(V$9=0,0,(SIN(V$12)*COS($E49)+SIN($E49)*COS(V$12))/SIN($E49)*V$9)</f>
        <v>0</v>
      </c>
      <c r="DI49" s="0" t="n">
        <f aca="false">IF(W$9=0,0,(SIN(W$12)*COS($E49)+SIN($E49)*COS(W$12))/SIN($E49)*W$9)</f>
        <v>0</v>
      </c>
      <c r="DJ49" s="0" t="n">
        <f aca="false">IF(X$9=0,0,(SIN(X$12)*COS($E49)+SIN($E49)*COS(X$12))/SIN($E49)*X$9)</f>
        <v>0</v>
      </c>
      <c r="DK49" s="0" t="n">
        <f aca="false">IF(Y$9=0,0,(SIN(Y$12)*COS($E49)+SIN($E49)*COS(Y$12))/SIN($E49)*Y$9)</f>
        <v>0</v>
      </c>
      <c r="DL49" s="0" t="n">
        <f aca="false">IF(Z$9=0,0,(SIN(Z$12)*COS($E49)+SIN($E49)*COS(Z$12))/SIN($E49)*Z$9)</f>
        <v>0</v>
      </c>
      <c r="DM49" s="0" t="n">
        <f aca="false">IF(AA$9=0,0,(SIN(AA$12)*COS($E49)+SIN($E49)*COS(AA$12))/SIN($E49)*AA$9)</f>
        <v>0</v>
      </c>
      <c r="DN49" s="0" t="n">
        <f aca="false">IF(AB$9=0,0,(SIN(AB$12)*COS($E49)+SIN($E49)*COS(AB$12))/SIN($E49)*AB$9)</f>
        <v>0</v>
      </c>
      <c r="DO49" s="0" t="n">
        <f aca="false">IF(AC$9=0,0,(SIN(AC$12)*COS($E49)+SIN($E49)*COS(AC$12))/SIN($E49)*AC$9)</f>
        <v>0</v>
      </c>
      <c r="DP49" s="0" t="n">
        <f aca="false">IF(AD$9=0,0,(SIN(AD$12)*COS($E49)+SIN($E49)*COS(AD$12))/SIN($E49)*AD$9)</f>
        <v>0</v>
      </c>
      <c r="DQ49" s="0" t="n">
        <f aca="false">IF(AE$9=0,0,(SIN(AE$12)*COS($E49)+SIN($E49)*COS(AE$12))/SIN($E49)*AE$9)</f>
        <v>0</v>
      </c>
      <c r="DR49" s="0" t="n">
        <f aca="false">IF(AF$9=0,0,(SIN(AF$12)*COS($E49)+SIN($E49)*COS(AF$12))/SIN($E49)*AF$9)</f>
        <v>0</v>
      </c>
      <c r="DS49" s="0" t="n">
        <f aca="false">IF(AG$9=0,0,(SIN(AG$12)*COS($E49)+SIN($E49)*COS(AG$12))/SIN($E49)*AG$9)</f>
        <v>0</v>
      </c>
      <c r="DT49" s="0" t="n">
        <f aca="false">IF(AH$9=0,0,(SIN(AH$12)*COS($E49)+SIN($E49)*COS(AH$12))/SIN($E49)*AH$9)</f>
        <v>0</v>
      </c>
      <c r="DU49" s="0" t="n">
        <f aca="false">IF(AI$9=0,0,(SIN(AI$12)*COS($E49)+SIN($E49)*COS(AI$12))/SIN($E49)*AI$9)</f>
        <v>0</v>
      </c>
      <c r="DV49" s="0" t="n">
        <f aca="false">IF(AJ$9=0,0,(SIN(AJ$12)*COS($E49)+SIN($E49)*COS(AJ$12))/SIN($E49)*AJ$9)</f>
        <v>0</v>
      </c>
      <c r="DW49" s="0" t="n">
        <f aca="false">IF(AK$9=0,0,(SIN(AK$12)*COS($E49)+SIN($E49)*COS(AK$12))/SIN($E49)*AK$9)</f>
        <v>0</v>
      </c>
      <c r="DX49" s="0" t="n">
        <f aca="false">IF(AL$9=0,0,(SIN(AL$12)*COS($E49)+SIN($E49)*COS(AL$12))/SIN($E49)*AL$9)</f>
        <v>0</v>
      </c>
      <c r="DY49" s="0" t="n">
        <f aca="false">IF(AM$9=0,0,(SIN(AM$12)*COS($E49)+SIN($E49)*COS(AM$12))/SIN($E49)*AM$9)</f>
        <v>0</v>
      </c>
      <c r="DZ49" s="0" t="n">
        <f aca="false">IF(AN$9=0,0,(SIN(AN$12)*COS($E49)+SIN($E49)*COS(AN$12))/SIN($E49)*AN$9)</f>
        <v>0</v>
      </c>
      <c r="EA49" s="0" t="n">
        <f aca="false">IF(AO$9=0,0,(SIN(AO$12)*COS($E49)+SIN($E49)*COS(AO$12))/SIN($E49)*AO$9)</f>
        <v>0</v>
      </c>
      <c r="EB49" s="0" t="n">
        <f aca="false">IF(AP$9=0,0,(SIN(AP$12)*COS($E49)+SIN($E49)*COS(AP$12))/SIN($E49)*AP$9)</f>
        <v>6.28304189761397</v>
      </c>
      <c r="EC49" s="0" t="n">
        <f aca="false">IF(AQ$9=0,0,(SIN(AQ$12)*COS($E49)+SIN($E49)*COS(AQ$12))/SIN($E49)*AQ$9)</f>
        <v>7.22477627809183</v>
      </c>
      <c r="ED49" s="0" t="n">
        <f aca="false">IF(AR$9=0,0,(SIN(AR$12)*COS($E49)+SIN($E49)*COS(AR$12))/SIN($E49)*AR$9)</f>
        <v>8.17340958361503</v>
      </c>
      <c r="EE49" s="0" t="n">
        <f aca="false">IF(AS$9=0,0,(SIN(AS$12)*COS($E49)+SIN($E49)*COS(AS$12))/SIN($E49)*AS$9)</f>
        <v>9.12809762559927</v>
      </c>
      <c r="EF49" s="0" t="n">
        <f aca="false">IF(AT$9=0,0,(SIN(AT$12)*COS($E49)+SIN($E49)*COS(AT$12))/SIN($E49)*AT$9)</f>
        <v>10.0879917684108</v>
      </c>
      <c r="EG49" s="0" t="n">
        <f aca="false">IF(AU$9=0,0,(SIN(AU$12)*COS($E49)+SIN($E49)*COS(AU$12))/SIN($E49)*AU$9)</f>
        <v>11.0522393577892</v>
      </c>
      <c r="EH49" s="0" t="n">
        <f aca="false">IF(AV$9=0,0,(SIN(AV$12)*COS($E49)+SIN($E49)*COS(AV$12))/SIN($E49)*AV$9)</f>
        <v>11.2546668082721</v>
      </c>
      <c r="EI49" s="0" t="n">
        <f aca="false">IF(AW$9=0,0,(SIN(AW$12)*COS($E49)+SIN($E49)*COS(AW$12))/SIN($E49)*AW$9)</f>
        <v>11.454772655856</v>
      </c>
      <c r="EJ49" s="0" t="n">
        <f aca="false">IF(AX$9=0,0,(SIN(AX$12)*COS($E49)+SIN($E49)*COS(AX$12))/SIN($E49)*AX$9)</f>
        <v>11.6523964149259</v>
      </c>
      <c r="EK49" s="0" t="n">
        <f aca="false">IF(AY$9=0,0,(SIN(AY$12)*COS($E49)+SIN($E49)*COS(AY$12))/SIN($E49)*AY$9)</f>
        <v>11.8473780491484</v>
      </c>
      <c r="EL49" s="0" t="n">
        <f aca="false">IF(AZ$9=0,0,(SIN(AZ$12)*COS($E49)+SIN($E49)*COS(AZ$12))/SIN($E49)*AZ$9)</f>
        <v>12.0395580506322</v>
      </c>
      <c r="EM49" s="0" t="n">
        <f aca="false">IF(BA$9=0,0,(SIN(BA$12)*COS($E49)+SIN($E49)*COS(BA$12))/SIN($E49)*BA$9)</f>
        <v>12.1838284989417</v>
      </c>
      <c r="EN49" s="0" t="n">
        <f aca="false">IF(BB$9=0,0,(SIN(BB$12)*COS($E49)+SIN($E49)*COS(BB$12))/SIN($E49)*BB$9)</f>
        <v>12.3248289902493</v>
      </c>
      <c r="EO49" s="0" t="n">
        <f aca="false">IF(BC$9=0,0,(SIN(BC$12)*COS($E49)+SIN($E49)*COS(BC$12))/SIN($E49)*BC$9)</f>
        <v>12.4650953687784</v>
      </c>
      <c r="EP49" s="0" t="n">
        <f aca="false">IF(BD$9=0,0,(SIN(BD$12)*COS($E49)+SIN($E49)*COS(BD$12))/SIN($E49)*BD$9)</f>
        <v>12.6277518292565</v>
      </c>
      <c r="EQ49" s="0" t="n">
        <f aca="false">IF(BE$9=0,0,(SIN(BE$12)*COS($E49)+SIN($E49)*COS(BE$12))/SIN($E49)*BE$9)</f>
        <v>12.7868349443028</v>
      </c>
      <c r="ER49" s="0" t="n">
        <f aca="false">IF(BF$9=0,0,(SIN(BF$12)*COS($E49)+SIN($E49)*COS(BF$12))/SIN($E49)*BF$9)</f>
        <v>12.9422052385363</v>
      </c>
      <c r="ES49" s="0" t="n">
        <f aca="false">IF(BG$9=0,0,(SIN(BG$12)*COS($E49)+SIN($E49)*COS(BG$12))/SIN($E49)*BG$9)</f>
        <v>13.0937243120452</v>
      </c>
      <c r="ET49" s="0" t="n">
        <f aca="false">IF(BH$9=0,0,(SIN(BH$12)*COS($E49)+SIN($E49)*COS(BH$12))/SIN($E49)*BH$9)</f>
        <v>13.2412549102868</v>
      </c>
      <c r="EU49" s="0" t="n">
        <f aca="false">IF(BI$9=0,0,(SIN(BI$12)*COS($E49)+SIN($E49)*COS(BI$12))/SIN($E49)*BI$9)</f>
        <v>13.3846609936469</v>
      </c>
      <c r="EV49" s="0" t="n">
        <f aca="false">IF(BJ$9=0,0,(SIN(BJ$12)*COS($E49)+SIN($E49)*COS(BJ$12))/SIN($E49)*BJ$9)</f>
        <v>13.5238078066282</v>
      </c>
      <c r="EW49" s="0" t="n">
        <f aca="false">IF(BK$9=0,0,(SIN(BK$12)*COS($E49)+SIN($E49)*COS(BK$12))/SIN($E49)*BK$9)</f>
        <v>13.6585619466402</v>
      </c>
      <c r="EX49" s="0" t="n">
        <f aca="false">IF(BL$9=0,0,(SIN(BL$12)*COS($E49)+SIN($E49)*COS(BL$12))/SIN($E49)*BL$9)</f>
        <v>13.7887914323596</v>
      </c>
      <c r="EY49" s="0" t="n">
        <f aca="false">IF(BM$9=0,0,(SIN(BM$12)*COS($E49)+SIN($E49)*COS(BM$12))/SIN($E49)*BM$9)</f>
        <v>13.9143657716321</v>
      </c>
      <c r="EZ49" s="0" t="n">
        <f aca="false">IF(BN$9=0,0,(SIN(BN$12)*COS($E49)+SIN($E49)*COS(BN$12))/SIN($E49)*BN$9)</f>
        <v>14.0351560288877</v>
      </c>
      <c r="FA49" s="0" t="n">
        <f aca="false">IF(BO$9=0,0,(SIN(BO$12)*COS($E49)+SIN($E49)*COS(BO$12))/SIN($E49)*BO$9)</f>
        <v>14.1510348920384</v>
      </c>
      <c r="FB49" s="0" t="n">
        <f aca="false">IF(BP$9=0,0,(SIN(BP$12)*COS($E49)+SIN($E49)*COS(BP$12))/SIN($E49)*BP$9)</f>
        <v>15.0197748605801</v>
      </c>
      <c r="FC49" s="0" t="n">
        <f aca="false">IF(BQ$9=0,0,(SIN(BQ$12)*COS($E49)+SIN($E49)*COS(BQ$12))/SIN($E49)*BQ$9)</f>
        <v>15.8789331347664</v>
      </c>
      <c r="FD49" s="0" t="n">
        <f aca="false">IF(BR$9=0,0,(SIN(BR$12)*COS($E49)+SIN($E49)*COS(BR$12))/SIN($E49)*BR$9)</f>
        <v>16.7276970993557</v>
      </c>
      <c r="FE49" s="0" t="n">
        <f aca="false">IF(BS$9=0,0,(SIN(BS$12)*COS($E49)+SIN($E49)*COS(BS$12))/SIN($E49)*BS$9)</f>
        <v>17.5652589981617</v>
      </c>
      <c r="FF49" s="0" t="n">
        <f aca="false">IF(BT$9=0,0,(SIN(BT$12)*COS($E49)+SIN($E49)*COS(BT$12))/SIN($E49)*BT$9)</f>
        <v>18.3908163473998</v>
      </c>
      <c r="FG49" s="0" t="n">
        <f aca="false">IF(BU$9=0,0,(SIN(BU$12)*COS($E49)+SIN($E49)*COS(BU$12))/SIN($E49)*BU$9)</f>
        <v>19.165522483931</v>
      </c>
      <c r="FH49" s="0" t="n">
        <f aca="false">IF(BV$9=0,0,(SIN(BV$12)*COS($E49)+SIN($E49)*COS(BV$12))/SIN($E49)*BV$9)</f>
        <v>19.9269792915745</v>
      </c>
      <c r="FI49" s="0" t="n">
        <f aca="false">IF(BW$9=0,0,(SIN(BW$12)*COS($E49)+SIN($E49)*COS(BW$12))/SIN($E49)*BW$9)</f>
        <v>20.6744371756963</v>
      </c>
      <c r="FJ49" s="0" t="n">
        <f aca="false">IF(BX$9=0,0,(SIN(BX$12)*COS($E49)+SIN($E49)*COS(BX$12))/SIN($E49)*BX$9)</f>
        <v>21.4071532211118</v>
      </c>
      <c r="FK49" s="0" t="n">
        <f aca="false">IF(BY$9=0,0,(SIN(BY$12)*COS($E49)+SIN($E49)*COS(BY$12))/SIN($E49)*BY$9)</f>
        <v>22.1243915753299</v>
      </c>
      <c r="FL49" s="0" t="n">
        <f aca="false">IF(BZ$9=0,0,(SIN(BZ$12)*COS($E49)+SIN($E49)*COS(BZ$12))/SIN($E49)*BZ$9)</f>
        <v>22.1526738334381</v>
      </c>
      <c r="FM49" s="0" t="n">
        <f aca="false">IF(CA$9=0,0,(SIN(CA$12)*COS($E49)+SIN($E49)*COS(CA$12))/SIN($E49)*CA$9)</f>
        <v>22.1723199020052</v>
      </c>
      <c r="FN49" s="0" t="n">
        <f aca="false">IF(CB$9=0,0,(SIN(CB$12)*COS($E49)+SIN($E49)*COS(CB$12))/SIN($E49)*CB$9)</f>
        <v>22.1832283763662</v>
      </c>
      <c r="FO49" s="0" t="n">
        <f aca="false">IF(CC$9=0,0,(SIN(CC$12)*COS($E49)+SIN($E49)*COS(CC$12))/SIN($E49)*CC$9)</f>
        <v>22.1853011176633</v>
      </c>
      <c r="FP49" s="0" t="n">
        <f aca="false">IF(CD$9=0,0,(SIN(CD$12)*COS($E49)+SIN($E49)*COS(CD$12))/SIN($E49)*CD$9)</f>
        <v>22.1784433116223</v>
      </c>
      <c r="FQ49" s="0" t="n">
        <f aca="false">IF(CE$9=0,0,(SIN(CE$12)*COS($E49)+SIN($E49)*COS(CE$12))/SIN($E49)*CE$9)</f>
        <v>22.1473836880906</v>
      </c>
      <c r="FR49" s="0" t="n">
        <f aca="false">IF(CF$9=0,0,(SIN(CF$12)*COS($E49)+SIN($E49)*COS(CF$12))/SIN($E49)*CF$9)</f>
        <v>22.1074546195511</v>
      </c>
      <c r="FS49" s="0" t="n">
        <f aca="false">IF(CG$9=0,0,(SIN(CG$12)*COS($E49)+SIN($E49)*COS(CG$12))/SIN($E49)*CG$9)</f>
        <v>22.0585853678244</v>
      </c>
      <c r="FT49" s="0" t="n">
        <f aca="false">IF(CH$9=0,0,(SIN(CH$12)*COS($E49)+SIN($E49)*COS(CH$12))/SIN($E49)*CH$9)</f>
        <v>22.0007085899782</v>
      </c>
      <c r="FU49" s="0" t="n">
        <f aca="false">IF(CI$9=0,0,(SIN(CI$12)*COS($E49)+SIN($E49)*COS(CI$12))/SIN($E49)*CI$9)</f>
        <v>21.9337603838878</v>
      </c>
      <c r="FV49" s="0" t="n">
        <f aca="false">IF(CJ$9=0,0,(SIN(CJ$12)*COS($E49)+SIN($E49)*COS(CJ$12))/SIN($E49)*CJ$9)</f>
        <v>21.7995482039942</v>
      </c>
      <c r="FW49" s="0" t="n">
        <f aca="false">IF(CK$9=0,0,(SIN(CK$12)*COS($E49)+SIN($E49)*COS(CK$12))/SIN($E49)*CK$9)</f>
        <v>21.6572897411085</v>
      </c>
      <c r="FX49" s="0" t="n">
        <f aca="false">IF(CL$9=0,0,(SIN(CL$12)*COS($E49)+SIN($E49)*COS(CL$12))/SIN($E49)*CL$9)</f>
        <v>21.5069842770139</v>
      </c>
      <c r="FY49" s="0" t="n">
        <f aca="false">IF(CM$9=0,0,(SIN(CM$12)*COS($E49)+SIN($E49)*COS(CM$12))/SIN($E49)*CM$9)</f>
        <v>21.3486339863667</v>
      </c>
      <c r="FZ49" s="0" t="n">
        <f aca="false">IF(CN$9=0,0,(SIN(CN$12)*COS($E49)+SIN($E49)*COS(CN$12))/SIN($E49)*CN$9)</f>
        <v>21.1822439493169</v>
      </c>
      <c r="GA49" s="0" t="n">
        <f aca="false">IF(CO$9=0,0,(SIN(CO$12)*COS($E49)+SIN($E49)*COS(CO$12))/SIN($E49)*CO$9)</f>
        <v>20.8976171943825</v>
      </c>
      <c r="GB49" s="0" t="n">
        <f aca="false">IF(CP$9=0,0,(SIN(CP$12)*COS($E49)+SIN($E49)*COS(CP$12))/SIN($E49)*CP$9)</f>
        <v>20.6075978056832</v>
      </c>
      <c r="GC49" s="0" t="n">
        <f aca="false">IF(CQ$9=0,0,(SIN(CQ$12)*COS($E49)+SIN($E49)*COS(CQ$12))/SIN($E49)*CQ$9)</f>
        <v>20.3122991529526</v>
      </c>
    </row>
    <row r="50" customFormat="false" ht="12.8" hidden="true" customHeight="false" outlineLevel="0" collapsed="false">
      <c r="A50" s="0" t="n">
        <f aca="false">MAX($F50:$CQ50)</f>
        <v>5.01261493570731</v>
      </c>
      <c r="B50" s="91" t="n">
        <f aca="false">IF(ISNA(INDEX(vmg!$B$6:$B$151,MATCH($C50,vmg!$F$6:$F$151,0))),IF(ISNA(INDEX(vmg!$B$6:$B$151,MATCH($C50,vmg!$D$6:$D$151,0))),0,INDEX(vmg!$B$6:$B$151,MATCH($C50,vmg!$D$6:$D$151,0))),INDEX(vmg!$B$6:$B$151,MATCH($C50,vmg!$F$6:$F$151,0)))</f>
        <v>6.2308</v>
      </c>
      <c r="C50" s="2" t="n">
        <f aca="false">MOD(Best +D50,360)</f>
        <v>52</v>
      </c>
      <c r="D50" s="2" t="n">
        <f aca="false">D49+1</f>
        <v>38</v>
      </c>
      <c r="E50" s="1" t="n">
        <f aca="false">D50*PI()/180</f>
        <v>0.663225115757845</v>
      </c>
      <c r="F50" s="13" t="n">
        <f aca="false">IF(OR(F140=0,CR50=0),0,F140*CR50/(F140+CR50))</f>
        <v>0</v>
      </c>
      <c r="G50" s="13" t="n">
        <f aca="false">IF(OR(G140=0,CS50=0),0,G140*CS50/(G140+CS50))</f>
        <v>0</v>
      </c>
      <c r="H50" s="13" t="n">
        <f aca="false">IF(OR(H140=0,CT50=0),0,H140*CT50/(H140+CT50))</f>
        <v>0</v>
      </c>
      <c r="I50" s="13" t="n">
        <f aca="false">IF(OR(I140=0,CU50=0),0,I140*CU50/(I140+CU50))</f>
        <v>0</v>
      </c>
      <c r="J50" s="13" t="n">
        <f aca="false">IF(OR(J140=0,CV50=0),0,J140*CV50/(J140+CV50))</f>
        <v>0</v>
      </c>
      <c r="K50" s="13" t="n">
        <f aca="false">IF(OR(K140=0,CW50=0),0,K140*CW50/(K140+CW50))</f>
        <v>0</v>
      </c>
      <c r="L50" s="13" t="n">
        <f aca="false">IF(OR(L140=0,CX50=0),0,L140*CX50/(L140+CX50))</f>
        <v>0</v>
      </c>
      <c r="M50" s="13" t="n">
        <f aca="false">IF(OR(M140=0,CY50=0),0,M140*CY50/(M140+CY50))</f>
        <v>0</v>
      </c>
      <c r="N50" s="13" t="n">
        <f aca="false">IF(OR(N140=0,CZ50=0),0,N140*CZ50/(N140+CZ50))</f>
        <v>0</v>
      </c>
      <c r="O50" s="13" t="n">
        <f aca="false">IF(OR(O140=0,DA50=0),0,O140*DA50/(O140+DA50))</f>
        <v>0</v>
      </c>
      <c r="P50" s="13" t="n">
        <f aca="false">IF(OR(P140=0,DB50=0),0,P140*DB50/(P140+DB50))</f>
        <v>0</v>
      </c>
      <c r="Q50" s="13" t="n">
        <f aca="false">IF(OR(Q140=0,DC50=0),0,Q140*DC50/(Q140+DC50))</f>
        <v>0</v>
      </c>
      <c r="R50" s="13" t="n">
        <f aca="false">IF(OR(R140=0,DD50=0),0,R140*DD50/(R140+DD50))</f>
        <v>0</v>
      </c>
      <c r="S50" s="13" t="n">
        <f aca="false">IF(OR(S140=0,DE50=0),0,S140*DE50/(S140+DE50))</f>
        <v>0</v>
      </c>
      <c r="T50" s="13" t="n">
        <f aca="false">IF(OR(T140=0,DF50=0),0,T140*DF50/(T140+DF50))</f>
        <v>0</v>
      </c>
      <c r="U50" s="13" t="n">
        <f aca="false">IF(OR(U140=0,DG50=0),0,U140*DG50/(U140+DG50))</f>
        <v>0</v>
      </c>
      <c r="V50" s="13" t="n">
        <f aca="false">IF(OR(V140=0,DH50=0),0,V140*DH50/(V140+DH50))</f>
        <v>0</v>
      </c>
      <c r="W50" s="13" t="n">
        <f aca="false">IF(OR(W140=0,DI50=0),0,W140*DI50/(W140+DI50))</f>
        <v>0</v>
      </c>
      <c r="X50" s="13" t="n">
        <f aca="false">IF(OR(X140=0,DJ50=0),0,X140*DJ50/(X140+DJ50))</f>
        <v>0</v>
      </c>
      <c r="Y50" s="13" t="n">
        <f aca="false">IF(OR(Y140=0,DK50=0),0,Y140*DK50/(Y140+DK50))</f>
        <v>0</v>
      </c>
      <c r="Z50" s="13" t="n">
        <f aca="false">IF(OR(Z140=0,DL50=0),0,Z140*DL50/(Z140+DL50))</f>
        <v>0</v>
      </c>
      <c r="AA50" s="13" t="n">
        <f aca="false">IF(OR(AA140=0,DM50=0),0,AA140*DM50/(AA140+DM50))</f>
        <v>0</v>
      </c>
      <c r="AB50" s="13" t="n">
        <f aca="false">IF(OR(AB140=0,DN50=0),0,AB140*DN50/(AB140+DN50))</f>
        <v>0</v>
      </c>
      <c r="AC50" s="13" t="n">
        <f aca="false">IF(OR(AC140=0,DO50=0),0,AC140*DO50/(AC140+DO50))</f>
        <v>0</v>
      </c>
      <c r="AD50" s="13" t="n">
        <f aca="false">IF(OR(AD140=0,DP50=0),0,AD140*DP50/(AD140+DP50))</f>
        <v>0</v>
      </c>
      <c r="AE50" s="13" t="n">
        <f aca="false">IF(OR(AE140=0,DQ50=0),0,AE140*DQ50/(AE140+DQ50))</f>
        <v>0</v>
      </c>
      <c r="AF50" s="13" t="n">
        <f aca="false">IF(OR(AF140=0,DR50=0),0,AF140*DR50/(AF140+DR50))</f>
        <v>0</v>
      </c>
      <c r="AG50" s="13" t="n">
        <f aca="false">IF(OR(AG140=0,DS50=0),0,AG140*DS50/(AG140+DS50))</f>
        <v>0</v>
      </c>
      <c r="AH50" s="13" t="n">
        <f aca="false">IF(OR(AH140=0,DT50=0),0,AH140*DT50/(AH140+DT50))</f>
        <v>0</v>
      </c>
      <c r="AI50" s="13" t="n">
        <f aca="false">IF(OR(AI140=0,DU50=0),0,AI140*DU50/(AI140+DU50))</f>
        <v>0</v>
      </c>
      <c r="AJ50" s="13" t="n">
        <f aca="false">IF(OR(AJ140=0,DV50=0),0,AJ140*DV50/(AJ140+DV50))</f>
        <v>0</v>
      </c>
      <c r="AK50" s="13" t="n">
        <f aca="false">IF(OR(AK140=0,DW50=0),0,AK140*DW50/(AK140+DW50))</f>
        <v>0</v>
      </c>
      <c r="AL50" s="13" t="n">
        <f aca="false">IF(OR(AL140=0,DX50=0),0,AL140*DX50/(AL140+DX50))</f>
        <v>0</v>
      </c>
      <c r="AM50" s="13" t="n">
        <f aca="false">IF(OR(AM140=0,DY50=0),0,AM140*DY50/(AM140+DY50))</f>
        <v>0</v>
      </c>
      <c r="AN50" s="13" t="n">
        <f aca="false">IF(OR(AN140=0,DZ50=0),0,AN140*DZ50/(AN140+DZ50))</f>
        <v>0</v>
      </c>
      <c r="AO50" s="13" t="n">
        <f aca="false">IF(OR(AO140=0,EA50=0),0,AO140*EA50/(AO140+EA50))</f>
        <v>0</v>
      </c>
      <c r="AP50" s="13" t="n">
        <f aca="false">IF(OR(AP140=0,EB50=0),0,AP140*EB50/(AP140+EB50))</f>
        <v>3.84440974161212</v>
      </c>
      <c r="AQ50" s="13" t="n">
        <f aca="false">IF(OR(AQ140=0,EC50=0),0,AQ140*EC50/(AQ140+EC50))</f>
        <v>4.1509659578296</v>
      </c>
      <c r="AR50" s="13" t="n">
        <f aca="false">IF(OR(AR140=0,ED50=0),0,AR140*ED50/(AR140+ED50))</f>
        <v>4.41630726896177</v>
      </c>
      <c r="AS50" s="13" t="n">
        <f aca="false">IF(OR(AS140=0,EE50=0),0,AS140*EE50/(AS140+EE50))</f>
        <v>4.6455003767417</v>
      </c>
      <c r="AT50" s="13" t="n">
        <f aca="false">IF(OR(AT140=0,EF50=0),0,AT140*EF50/(AT140+EF50))</f>
        <v>4.84297866575438</v>
      </c>
      <c r="AU50" s="13" t="n">
        <f aca="false">IF(OR(AU140=0,EG50=0),0,AU140*EG50/(AU140+EG50))</f>
        <v>5.01261493570731</v>
      </c>
      <c r="AV50" s="13" t="n">
        <f aca="false">IF(OR(AV140=0,EH50=0),0,AV140*EH50/(AV140+EH50))</f>
        <v>5.00875936698063</v>
      </c>
      <c r="AW50" s="13" t="n">
        <f aca="false">IF(OR(AW140=0,EI50=0),0,AW140*EI50/(AW140+EI50))</f>
        <v>5.00329375286509</v>
      </c>
      <c r="AX50" s="13" t="n">
        <f aca="false">IF(OR(AX140=0,EJ50=0),0,AX140*EJ50/(AX140+EJ50))</f>
        <v>4.99628911560282</v>
      </c>
      <c r="AY50" s="13" t="n">
        <f aca="false">IF(OR(AY140=0,EK50=0),0,AY140*EK50/(AY140+EK50))</f>
        <v>4.98781319036515</v>
      </c>
      <c r="AZ50" s="13" t="n">
        <f aca="false">IF(OR(AZ140=0,EL50=0),0,AZ140*EL50/(AZ140+EL50))</f>
        <v>4.97793048960226</v>
      </c>
      <c r="BA50" s="13" t="n">
        <f aca="false">IF(OR(BA140=0,EM50=0),0,BA140*EM50/(BA140+EM50))</f>
        <v>4.95911354894903</v>
      </c>
      <c r="BB50" s="13" t="n">
        <f aca="false">IF(OR(BB140=0,EN50=0),0,BB140*EN50/(BB140+EN50))</f>
        <v>4.93947444776626</v>
      </c>
      <c r="BC50" s="13" t="n">
        <f aca="false">IF(OR(BC140=0,EO50=0),0,BC140*EO50/(BC140+EO50))</f>
        <v>4.91946617696858</v>
      </c>
      <c r="BD50" s="13" t="n">
        <f aca="false">IF(OR(BD140=0,EP50=0),0,BD140*EP50/(BD140+EP50))</f>
        <v>4.90266517995123</v>
      </c>
      <c r="BE50" s="13" t="n">
        <f aca="false">IF(OR(BE140=0,EQ50=0),0,BE140*EQ50/(BE140+EQ50))</f>
        <v>4.88487024366876</v>
      </c>
      <c r="BF50" s="13" t="n">
        <f aca="false">IF(OR(BF140=0,ER50=0),0,BF140*ER50/(BF140+ER50))</f>
        <v>4.86612040118122</v>
      </c>
      <c r="BG50" s="13" t="n">
        <f aca="false">IF(OR(BG140=0,ES50=0),0,BG140*ES50/(BG140+ES50))</f>
        <v>4.84645247673377</v>
      </c>
      <c r="BH50" s="13" t="n">
        <f aca="false">IF(OR(BH140=0,ET50=0),0,BH140*ET50/(BH140+ET50))</f>
        <v>4.8259011662618</v>
      </c>
      <c r="BI50" s="13" t="n">
        <f aca="false">IF(OR(BI140=0,EU50=0),0,BI140*EU50/(BI140+EU50))</f>
        <v>4.8044991164719</v>
      </c>
      <c r="BJ50" s="13" t="n">
        <f aca="false">IF(OR(BJ140=0,EV50=0),0,BJ140*EV50/(BJ140+EV50))</f>
        <v>4.78227700215839</v>
      </c>
      <c r="BK50" s="13" t="n">
        <f aca="false">IF(OR(BK140=0,EW50=0),0,BK140*EW50/(BK140+EW50))</f>
        <v>4.75926360147664</v>
      </c>
      <c r="BL50" s="13" t="n">
        <f aca="false">IF(OR(BL140=0,EX50=0),0,BL140*EX50/(BL140+EX50))</f>
        <v>4.73548586894881</v>
      </c>
      <c r="BM50" s="13" t="n">
        <f aca="false">IF(OR(BM140=0,EY50=0),0,BM140*EY50/(BM140+EY50))</f>
        <v>4.71096900602388</v>
      </c>
      <c r="BN50" s="13" t="n">
        <f aca="false">IF(OR(BN140=0,EZ50=0),0,BN140*EZ50/(BN140+EZ50))</f>
        <v>4.68573652905481</v>
      </c>
      <c r="BO50" s="13" t="n">
        <f aca="false">IF(OR(BO140=0,FA50=0),0,BO140*FA50/(BO140+FA50))</f>
        <v>4.65981033458984</v>
      </c>
      <c r="BP50" s="13" t="n">
        <f aca="false">IF(OR(BP140=0,FB50=0),0,BP140*FB50/(BP140+FB50))</f>
        <v>4.71246979821043</v>
      </c>
      <c r="BQ50" s="13" t="n">
        <f aca="false">IF(OR(BQ140=0,FC50=0),0,BQ140*FC50/(BQ140+FC50))</f>
        <v>4.75486178563677</v>
      </c>
      <c r="BR50" s="13" t="n">
        <f aca="false">IF(OR(BR140=0,FD50=0),0,BR140*FD50/(BR140+FD50))</f>
        <v>4.78819659358428</v>
      </c>
      <c r="BS50" s="13" t="n">
        <f aca="false">IF(OR(BS140=0,FE50=0),0,BS140*FE50/(BS140+FE50))</f>
        <v>4.81351531475793</v>
      </c>
      <c r="BT50" s="13" t="n">
        <f aca="false">IF(OR(BT140=0,FF50=0),0,BT140*FF50/(BT140+FF50))</f>
        <v>4.8317167575248</v>
      </c>
      <c r="BU50" s="13" t="n">
        <f aca="false">IF(OR(BU140=0,FG50=0),0,BU140*FG50/(BU140+FG50))</f>
        <v>4.84108835709608</v>
      </c>
      <c r="BV50" s="13" t="n">
        <f aca="false">IF(OR(BV140=0,FH50=0),0,BV140*FH50/(BV140+FH50))</f>
        <v>4.84518909513323</v>
      </c>
      <c r="BW50" s="13" t="n">
        <f aca="false">IF(OR(BW140=0,FI50=0),0,BW140*FI50/(BW140+FI50))</f>
        <v>4.84454920051071</v>
      </c>
      <c r="BX50" s="13" t="n">
        <f aca="false">IF(OR(BX140=0,FJ50=0),0,BX140*FJ50/(BX140+FJ50))</f>
        <v>4.83963410605419</v>
      </c>
      <c r="BY50" s="13" t="n">
        <f aca="false">IF(OR(BY140=0,FK50=0),0,BY140*FK50/(BY140+FK50))</f>
        <v>4.83085320739742</v>
      </c>
      <c r="BZ50" s="13" t="n">
        <f aca="false">IF(OR(BZ140=0,FL50=0),0,BZ140*FL50/(BZ140+FL50))</f>
        <v>4.78697716477431</v>
      </c>
      <c r="CA50" s="13" t="n">
        <f aca="false">IF(OR(CA140=0,FM50=0),0,CA140*FM50/(CA140+FM50))</f>
        <v>4.74291864241928</v>
      </c>
      <c r="CB50" s="13" t="n">
        <f aca="false">IF(OR(CB140=0,FN50=0),0,CB140*FN50/(CB140+FN50))</f>
        <v>4.69866866189532</v>
      </c>
      <c r="CC50" s="13" t="n">
        <f aca="false">IF(OR(CC140=0,FO50=0),0,CC140*FO50/(CC140+FO50))</f>
        <v>4.65421782263053</v>
      </c>
      <c r="CD50" s="13" t="n">
        <f aca="false">IF(OR(CD140=0,FP50=0),0,CD140*FP50/(CD140+FP50))</f>
        <v>4.6095562997599</v>
      </c>
      <c r="CE50" s="13" t="n">
        <f aca="false">IF(OR(CE140=0,FQ50=0),0,CE140*FQ50/(CE140+FQ50))</f>
        <v>4.56400946371217</v>
      </c>
      <c r="CF50" s="13" t="n">
        <f aca="false">IF(OR(CF140=0,FR50=0),0,CF140*FR50/(CF140+FR50))</f>
        <v>4.51826336741519</v>
      </c>
      <c r="CG50" s="13" t="n">
        <f aca="false">IF(OR(CG140=0,FS50=0),0,CG140*FS50/(CG140+FS50))</f>
        <v>4.47230540437192</v>
      </c>
      <c r="CH50" s="13" t="n">
        <f aca="false">IF(OR(CH140=0,FT50=0),0,CH140*FT50/(CH140+FT50))</f>
        <v>4.42612260517577</v>
      </c>
      <c r="CI50" s="13" t="n">
        <f aca="false">IF(OR(CI140=0,FU50=0),0,CI140*FU50/(CI140+FU50))</f>
        <v>4.37970162327898</v>
      </c>
      <c r="CJ50" s="13" t="n">
        <f aca="false">IF(OR(CJ140=0,FV50=0),0,CJ140*FV50/(CJ140+FV50))</f>
        <v>4.33066346303111</v>
      </c>
      <c r="CK50" s="13" t="n">
        <f aca="false">IF(OR(CK140=0,FW50=0),0,CK140*FW50/(CK140+FW50))</f>
        <v>4.28145907373253</v>
      </c>
      <c r="CL50" s="13" t="n">
        <f aca="false">IF(OR(CL140=0,FX50=0),0,CL140*FX50/(CL140+FX50))</f>
        <v>4.23207004423376</v>
      </c>
      <c r="CM50" s="13" t="n">
        <f aca="false">IF(OR(CM140=0,FY50=0),0,CM140*FY50/(CM140+FY50))</f>
        <v>4.18247774314024</v>
      </c>
      <c r="CN50" s="13" t="n">
        <f aca="false">IF(OR(CN140=0,FZ50=0),0,CN140*FZ50/(CN140+FZ50))</f>
        <v>4.13266328807734</v>
      </c>
      <c r="CO50" s="13" t="n">
        <f aca="false">IF(OR(CO140=0,GA50=0),0,CO140*GA50/(CO140+GA50))</f>
        <v>4.07828011761174</v>
      </c>
      <c r="CP50" s="13" t="n">
        <f aca="false">IF(OR(CP140=0,GB50=0),0,CP140*GB50/(CP140+GB50))</f>
        <v>4.02376247067574</v>
      </c>
      <c r="CQ50" s="13" t="n">
        <f aca="false">IF(OR(CQ140=0,GC50=0),0,CQ140*GC50/(CQ140+GC50))</f>
        <v>3.96908736838635</v>
      </c>
      <c r="CR50" s="0" t="n">
        <f aca="false">IF(F$9=0,0,(SIN(F$12)*COS($E50)+SIN($E50)*COS(F$12))/SIN($E50)*F$9)</f>
        <v>0</v>
      </c>
      <c r="CS50" s="0" t="n">
        <f aca="false">IF(G$9=0,0,(SIN(G$12)*COS($E50)+SIN($E50)*COS(G$12))/SIN($E50)*G$9)</f>
        <v>0</v>
      </c>
      <c r="CT50" s="0" t="n">
        <f aca="false">IF(H$9=0,0,(SIN(H$12)*COS($E50)+SIN($E50)*COS(H$12))/SIN($E50)*H$9)</f>
        <v>0</v>
      </c>
      <c r="CU50" s="0" t="n">
        <f aca="false">IF(I$9=0,0,(SIN(I$12)*COS($E50)+SIN($E50)*COS(I$12))/SIN($E50)*I$9)</f>
        <v>0</v>
      </c>
      <c r="CV50" s="0" t="n">
        <f aca="false">IF(J$9=0,0,(SIN(J$12)*COS($E50)+SIN($E50)*COS(J$12))/SIN($E50)*J$9)</f>
        <v>0</v>
      </c>
      <c r="CW50" s="0" t="n">
        <f aca="false">IF(K$9=0,0,(SIN(K$12)*COS($E50)+SIN($E50)*COS(K$12))/SIN($E50)*K$9)</f>
        <v>0</v>
      </c>
      <c r="CX50" s="0" t="n">
        <f aca="false">IF(L$9=0,0,(SIN(L$12)*COS($E50)+SIN($E50)*COS(L$12))/SIN($E50)*L$9)</f>
        <v>0</v>
      </c>
      <c r="CY50" s="0" t="n">
        <f aca="false">IF(M$9=0,0,(SIN(M$12)*COS($E50)+SIN($E50)*COS(M$12))/SIN($E50)*M$9)</f>
        <v>0</v>
      </c>
      <c r="CZ50" s="0" t="n">
        <f aca="false">IF(N$9=0,0,(SIN(N$12)*COS($E50)+SIN($E50)*COS(N$12))/SIN($E50)*N$9)</f>
        <v>0</v>
      </c>
      <c r="DA50" s="0" t="n">
        <f aca="false">IF(O$9=0,0,(SIN(O$12)*COS($E50)+SIN($E50)*COS(O$12))/SIN($E50)*O$9)</f>
        <v>0</v>
      </c>
      <c r="DB50" s="0" t="n">
        <f aca="false">IF(P$9=0,0,(SIN(P$12)*COS($E50)+SIN($E50)*COS(P$12))/SIN($E50)*P$9)</f>
        <v>0</v>
      </c>
      <c r="DC50" s="0" t="n">
        <f aca="false">IF(Q$9=0,0,(SIN(Q$12)*COS($E50)+SIN($E50)*COS(Q$12))/SIN($E50)*Q$9)</f>
        <v>0</v>
      </c>
      <c r="DD50" s="0" t="n">
        <f aca="false">IF(R$9=0,0,(SIN(R$12)*COS($E50)+SIN($E50)*COS(R$12))/SIN($E50)*R$9)</f>
        <v>0</v>
      </c>
      <c r="DE50" s="0" t="n">
        <f aca="false">IF(S$9=0,0,(SIN(S$12)*COS($E50)+SIN($E50)*COS(S$12))/SIN($E50)*S$9)</f>
        <v>0</v>
      </c>
      <c r="DF50" s="0" t="n">
        <f aca="false">IF(T$9=0,0,(SIN(T$12)*COS($E50)+SIN($E50)*COS(T$12))/SIN($E50)*T$9)</f>
        <v>0</v>
      </c>
      <c r="DG50" s="0" t="n">
        <f aca="false">IF(U$9=0,0,(SIN(U$12)*COS($E50)+SIN($E50)*COS(U$12))/SIN($E50)*U$9)</f>
        <v>0</v>
      </c>
      <c r="DH50" s="0" t="n">
        <f aca="false">IF(V$9=0,0,(SIN(V$12)*COS($E50)+SIN($E50)*COS(V$12))/SIN($E50)*V$9)</f>
        <v>0</v>
      </c>
      <c r="DI50" s="0" t="n">
        <f aca="false">IF(W$9=0,0,(SIN(W$12)*COS($E50)+SIN($E50)*COS(W$12))/SIN($E50)*W$9)</f>
        <v>0</v>
      </c>
      <c r="DJ50" s="0" t="n">
        <f aca="false">IF(X$9=0,0,(SIN(X$12)*COS($E50)+SIN($E50)*COS(X$12))/SIN($E50)*X$9)</f>
        <v>0</v>
      </c>
      <c r="DK50" s="0" t="n">
        <f aca="false">IF(Y$9=0,0,(SIN(Y$12)*COS($E50)+SIN($E50)*COS(Y$12))/SIN($E50)*Y$9)</f>
        <v>0</v>
      </c>
      <c r="DL50" s="0" t="n">
        <f aca="false">IF(Z$9=0,0,(SIN(Z$12)*COS($E50)+SIN($E50)*COS(Z$12))/SIN($E50)*Z$9)</f>
        <v>0</v>
      </c>
      <c r="DM50" s="0" t="n">
        <f aca="false">IF(AA$9=0,0,(SIN(AA$12)*COS($E50)+SIN($E50)*COS(AA$12))/SIN($E50)*AA$9)</f>
        <v>0</v>
      </c>
      <c r="DN50" s="0" t="n">
        <f aca="false">IF(AB$9=0,0,(SIN(AB$12)*COS($E50)+SIN($E50)*COS(AB$12))/SIN($E50)*AB$9)</f>
        <v>0</v>
      </c>
      <c r="DO50" s="0" t="n">
        <f aca="false">IF(AC$9=0,0,(SIN(AC$12)*COS($E50)+SIN($E50)*COS(AC$12))/SIN($E50)*AC$9)</f>
        <v>0</v>
      </c>
      <c r="DP50" s="0" t="n">
        <f aca="false">IF(AD$9=0,0,(SIN(AD$12)*COS($E50)+SIN($E50)*COS(AD$12))/SIN($E50)*AD$9)</f>
        <v>0</v>
      </c>
      <c r="DQ50" s="0" t="n">
        <f aca="false">IF(AE$9=0,0,(SIN(AE$12)*COS($E50)+SIN($E50)*COS(AE$12))/SIN($E50)*AE$9)</f>
        <v>0</v>
      </c>
      <c r="DR50" s="0" t="n">
        <f aca="false">IF(AF$9=0,0,(SIN(AF$12)*COS($E50)+SIN($E50)*COS(AF$12))/SIN($E50)*AF$9)</f>
        <v>0</v>
      </c>
      <c r="DS50" s="0" t="n">
        <f aca="false">IF(AG$9=0,0,(SIN(AG$12)*COS($E50)+SIN($E50)*COS(AG$12))/SIN($E50)*AG$9)</f>
        <v>0</v>
      </c>
      <c r="DT50" s="0" t="n">
        <f aca="false">IF(AH$9=0,0,(SIN(AH$12)*COS($E50)+SIN($E50)*COS(AH$12))/SIN($E50)*AH$9)</f>
        <v>0</v>
      </c>
      <c r="DU50" s="0" t="n">
        <f aca="false">IF(AI$9=0,0,(SIN(AI$12)*COS($E50)+SIN($E50)*COS(AI$12))/SIN($E50)*AI$9)</f>
        <v>0</v>
      </c>
      <c r="DV50" s="0" t="n">
        <f aca="false">IF(AJ$9=0,0,(SIN(AJ$12)*COS($E50)+SIN($E50)*COS(AJ$12))/SIN($E50)*AJ$9)</f>
        <v>0</v>
      </c>
      <c r="DW50" s="0" t="n">
        <f aca="false">IF(AK$9=0,0,(SIN(AK$12)*COS($E50)+SIN($E50)*COS(AK$12))/SIN($E50)*AK$9)</f>
        <v>0</v>
      </c>
      <c r="DX50" s="0" t="n">
        <f aca="false">IF(AL$9=0,0,(SIN(AL$12)*COS($E50)+SIN($E50)*COS(AL$12))/SIN($E50)*AL$9)</f>
        <v>0</v>
      </c>
      <c r="DY50" s="0" t="n">
        <f aca="false">IF(AM$9=0,0,(SIN(AM$12)*COS($E50)+SIN($E50)*COS(AM$12))/SIN($E50)*AM$9)</f>
        <v>0</v>
      </c>
      <c r="DZ50" s="0" t="n">
        <f aca="false">IF(AN$9=0,0,(SIN(AN$12)*COS($E50)+SIN($E50)*COS(AN$12))/SIN($E50)*AN$9)</f>
        <v>0</v>
      </c>
      <c r="EA50" s="0" t="n">
        <f aca="false">IF(AO$9=0,0,(SIN(AO$12)*COS($E50)+SIN($E50)*COS(AO$12))/SIN($E50)*AO$9)</f>
        <v>0</v>
      </c>
      <c r="EB50" s="0" t="n">
        <f aca="false">IF(AP$9=0,0,(SIN(AP$12)*COS($E50)+SIN($E50)*COS(AP$12))/SIN($E50)*AP$9)</f>
        <v>6.17356923905242</v>
      </c>
      <c r="EC50" s="0" t="n">
        <f aca="false">IF(AQ$9=0,0,(SIN(AQ$12)*COS($E50)+SIN($E50)*COS(AQ$12))/SIN($E50)*AQ$9)</f>
        <v>7.09655528658775</v>
      </c>
      <c r="ED50" s="0" t="n">
        <f aca="false">IF(AR$9=0,0,(SIN(AR$12)*COS($E50)+SIN($E50)*COS(AR$12))/SIN($E50)*AR$9)</f>
        <v>8.02573192333374</v>
      </c>
      <c r="EE50" s="0" t="n">
        <f aca="false">IF(AS$9=0,0,(SIN(AS$12)*COS($E50)+SIN($E50)*COS(AS$12))/SIN($E50)*AS$9)</f>
        <v>8.96027083044315</v>
      </c>
      <c r="EF50" s="0" t="n">
        <f aca="false">IF(AT$9=0,0,(SIN(AT$12)*COS($E50)+SIN($E50)*COS(AT$12))/SIN($E50)*AT$9)</f>
        <v>9.89933967758564</v>
      </c>
      <c r="EG50" s="0" t="n">
        <f aca="false">IF(AU$9=0,0,(SIN(AU$12)*COS($E50)+SIN($E50)*COS(AU$12))/SIN($E50)*AU$9)</f>
        <v>10.8421025433064</v>
      </c>
      <c r="EH50" s="0" t="n">
        <f aca="false">IF(AV$9=0,0,(SIN(AV$12)*COS($E50)+SIN($E50)*COS(AV$12))/SIN($E50)*AV$9)</f>
        <v>11.0371913269218</v>
      </c>
      <c r="EI50" s="0" t="n">
        <f aca="false">IF(AW$9=0,0,(SIN(AW$12)*COS($E50)+SIN($E50)*COS(AW$12))/SIN($E50)*AW$9)</f>
        <v>11.229902570254</v>
      </c>
      <c r="EJ50" s="0" t="n">
        <f aca="false">IF(AX$9=0,0,(SIN(AX$12)*COS($E50)+SIN($E50)*COS(AX$12))/SIN($E50)*AX$9)</f>
        <v>11.4200799787677</v>
      </c>
      <c r="EK50" s="0" t="n">
        <f aca="false">IF(AY$9=0,0,(SIN(AY$12)*COS($E50)+SIN($E50)*COS(AY$12))/SIN($E50)*AY$9)</f>
        <v>11.6075677595994</v>
      </c>
      <c r="EL50" s="0" t="n">
        <f aca="false">IF(AZ$9=0,0,(SIN(AZ$12)*COS($E50)+SIN($E50)*COS(AZ$12))/SIN($E50)*AZ$9)</f>
        <v>11.792210698823</v>
      </c>
      <c r="EM50" s="0" t="n">
        <f aca="false">IF(BA$9=0,0,(SIN(BA$12)*COS($E50)+SIN($E50)*COS(BA$12))/SIN($E50)*BA$9)</f>
        <v>11.9298422338441</v>
      </c>
      <c r="EN50" s="0" t="n">
        <f aca="false">IF(BB$9=0,0,(SIN(BB$12)*COS($E50)+SIN($E50)*COS(BB$12))/SIN($E50)*BB$9)</f>
        <v>12.0641995484381</v>
      </c>
      <c r="EO50" s="0" t="n">
        <f aca="false">IF(BC$9=0,0,(SIN(BC$12)*COS($E50)+SIN($E50)*COS(BC$12))/SIN($E50)*BC$9)</f>
        <v>12.1977651718131</v>
      </c>
      <c r="EP50" s="0" t="n">
        <f aca="false">IF(BD$9=0,0,(SIN(BD$12)*COS($E50)+SIN($E50)*COS(BD$12))/SIN($E50)*BD$9)</f>
        <v>12.353159160385</v>
      </c>
      <c r="EQ50" s="0" t="n">
        <f aca="false">IF(BE$9=0,0,(SIN(BE$12)*COS($E50)+SIN($E50)*COS(BE$12))/SIN($E50)*BE$9)</f>
        <v>12.5049683328519</v>
      </c>
      <c r="ER50" s="0" t="n">
        <f aca="false">IF(BF$9=0,0,(SIN(BF$12)*COS($E50)+SIN($E50)*COS(BF$12))/SIN($E50)*BF$9)</f>
        <v>12.6530574223106</v>
      </c>
      <c r="ES50" s="0" t="n">
        <f aca="false">IF(BG$9=0,0,(SIN(BG$12)*COS($E50)+SIN($E50)*COS(BG$12))/SIN($E50)*BG$9)</f>
        <v>12.7972922679055</v>
      </c>
      <c r="ET50" s="0" t="n">
        <f aca="false">IF(BH$9=0,0,(SIN(BH$12)*COS($E50)+SIN($E50)*COS(BH$12))/SIN($E50)*BH$9)</f>
        <v>12.9375398828211</v>
      </c>
      <c r="EU50" s="0" t="n">
        <f aca="false">IF(BI$9=0,0,(SIN(BI$12)*COS($E50)+SIN($E50)*COS(BI$12))/SIN($E50)*BI$9)</f>
        <v>13.0736685219167</v>
      </c>
      <c r="EV50" s="0" t="n">
        <f aca="false">IF(BJ$9=0,0,(SIN(BJ$12)*COS($E50)+SIN($E50)*COS(BJ$12))/SIN($E50)*BJ$9)</f>
        <v>13.2055477489753</v>
      </c>
      <c r="EW50" s="0" t="n">
        <f aca="false">IF(BK$9=0,0,(SIN(BK$12)*COS($E50)+SIN($E50)*COS(BK$12))/SIN($E50)*BK$9)</f>
        <v>13.3330485035367</v>
      </c>
      <c r="EX50" s="0" t="n">
        <f aca="false">IF(BL$9=0,0,(SIN(BL$12)*COS($E50)+SIN($E50)*COS(BL$12))/SIN($E50)*BL$9)</f>
        <v>13.4560431672871</v>
      </c>
      <c r="EY50" s="0" t="n">
        <f aca="false">IF(BM$9=0,0,(SIN(BM$12)*COS($E50)+SIN($E50)*COS(BM$12))/SIN($E50)*BM$9)</f>
        <v>13.574405629976</v>
      </c>
      <c r="EZ50" s="0" t="n">
        <f aca="false">IF(BN$9=0,0,(SIN(BN$12)*COS($E50)+SIN($E50)*COS(BN$12))/SIN($E50)*BN$9)</f>
        <v>13.6880113548329</v>
      </c>
      <c r="FA50" s="0" t="n">
        <f aca="false">IF(BO$9=0,0,(SIN(BO$12)*COS($E50)+SIN($E50)*COS(BO$12))/SIN($E50)*BO$9)</f>
        <v>13.7967374434549</v>
      </c>
      <c r="FB50" s="0" t="n">
        <f aca="false">IF(BP$9=0,0,(SIN(BP$12)*COS($E50)+SIN($E50)*COS(BP$12))/SIN($E50)*BP$9)</f>
        <v>14.6391547225686</v>
      </c>
      <c r="FC50" s="0" t="n">
        <f aca="false">IF(BQ$9=0,0,(SIN(BQ$12)*COS($E50)+SIN($E50)*COS(BQ$12))/SIN($E50)*BQ$9)</f>
        <v>15.4716803292983</v>
      </c>
      <c r="FD50" s="0" t="n">
        <f aca="false">IF(BR$9=0,0,(SIN(BR$12)*COS($E50)+SIN($E50)*COS(BR$12))/SIN($E50)*BR$9)</f>
        <v>16.2935238058535</v>
      </c>
      <c r="FE50" s="0" t="n">
        <f aca="false">IF(BS$9=0,0,(SIN(BS$12)*COS($E50)+SIN($E50)*COS(BS$12))/SIN($E50)*BS$9)</f>
        <v>17.1038997666323</v>
      </c>
      <c r="FF50" s="0" t="n">
        <f aca="false">IF(BT$9=0,0,(SIN(BT$12)*COS($E50)+SIN($E50)*COS(BT$12))/SIN($E50)*BT$9)</f>
        <v>17.9020283004375</v>
      </c>
      <c r="FG50" s="0" t="n">
        <f aca="false">IF(BU$9=0,0,(SIN(BU$12)*COS($E50)+SIN($E50)*COS(BU$12))/SIN($E50)*BU$9)</f>
        <v>18.6501087731531</v>
      </c>
      <c r="FH50" s="0" t="n">
        <f aca="false">IF(BV$9=0,0,(SIN(BV$12)*COS($E50)+SIN($E50)*COS(BV$12))/SIN($E50)*BV$9)</f>
        <v>19.3847575949751</v>
      </c>
      <c r="FI50" s="0" t="n">
        <f aca="false">IF(BW$9=0,0,(SIN(BW$12)*COS($E50)+SIN($E50)*COS(BW$12))/SIN($E50)*BW$9)</f>
        <v>20.105247340246</v>
      </c>
      <c r="FJ50" s="0" t="n">
        <f aca="false">IF(BX$9=0,0,(SIN(BX$12)*COS($E50)+SIN($E50)*COS(BX$12))/SIN($E50)*BX$9)</f>
        <v>20.8108574106376</v>
      </c>
      <c r="FK50" s="0" t="n">
        <f aca="false">IF(BY$9=0,0,(SIN(BY$12)*COS($E50)+SIN($E50)*COS(BY$12))/SIN($E50)*BY$9)</f>
        <v>21.5008744073007</v>
      </c>
      <c r="FL50" s="0" t="n">
        <f aca="false">IF(BZ$9=0,0,(SIN(BZ$12)*COS($E50)+SIN($E50)*COS(BZ$12))/SIN($E50)*BZ$9)</f>
        <v>21.5210249205098</v>
      </c>
      <c r="FM50" s="0" t="n">
        <f aca="false">IF(CA$9=0,0,(SIN(CA$12)*COS($E50)+SIN($E50)*COS(CA$12))/SIN($E50)*CA$9)</f>
        <v>21.5326808442058</v>
      </c>
      <c r="FN50" s="0" t="n">
        <f aca="false">IF(CB$9=0,0,(SIN(CB$12)*COS($E50)+SIN($E50)*COS(CB$12))/SIN($E50)*CB$9)</f>
        <v>21.535745944298</v>
      </c>
      <c r="FO50" s="0" t="n">
        <f aca="false">IF(CC$9=0,0,(SIN(CC$12)*COS($E50)+SIN($E50)*COS(CC$12))/SIN($E50)*CC$9)</f>
        <v>21.5301272224377</v>
      </c>
      <c r="FP50" s="0" t="n">
        <f aca="false">IF(CD$9=0,0,(SIN(CD$12)*COS($E50)+SIN($E50)*COS(CD$12))/SIN($E50)*CD$9)</f>
        <v>21.5157349723904</v>
      </c>
      <c r="FQ50" s="0" t="n">
        <f aca="false">IF(CE$9=0,0,(SIN(CE$12)*COS($E50)+SIN($E50)*COS(CE$12))/SIN($E50)*CE$9)</f>
        <v>21.4777619565531</v>
      </c>
      <c r="FR50" s="0" t="n">
        <f aca="false">IF(CF$9=0,0,(SIN(CF$12)*COS($E50)+SIN($E50)*COS(CF$12))/SIN($E50)*CF$9)</f>
        <v>21.4310901826244</v>
      </c>
      <c r="FS50" s="0" t="n">
        <f aca="false">IF(CG$9=0,0,(SIN(CG$12)*COS($E50)+SIN($E50)*COS(CG$12))/SIN($E50)*CG$9)</f>
        <v>21.375653487659</v>
      </c>
      <c r="FT50" s="0" t="n">
        <f aca="false">IF(CH$9=0,0,(SIN(CH$12)*COS($E50)+SIN($E50)*COS(CH$12))/SIN($E50)*CH$9)</f>
        <v>21.3113890599431</v>
      </c>
      <c r="FU50" s="0" t="n">
        <f aca="false">IF(CI$9=0,0,(SIN(CI$12)*COS($E50)+SIN($E50)*COS(CI$12))/SIN($E50)*CI$9)</f>
        <v>21.2382374824047</v>
      </c>
      <c r="FV50" s="0" t="n">
        <f aca="false">IF(CJ$9=0,0,(SIN(CJ$12)*COS($E50)+SIN($E50)*COS(CJ$12))/SIN($E50)*CJ$9)</f>
        <v>21.0998764376076</v>
      </c>
      <c r="FW50" s="0" t="n">
        <f aca="false">IF(CK$9=0,0,(SIN(CK$12)*COS($E50)+SIN($E50)*COS(CK$12))/SIN($E50)*CK$9)</f>
        <v>20.9536707956968</v>
      </c>
      <c r="FX50" s="0" t="n">
        <f aca="false">IF(CL$9=0,0,(SIN(CL$12)*COS($E50)+SIN($E50)*COS(CL$12))/SIN($E50)*CL$9)</f>
        <v>20.7996224632838</v>
      </c>
      <c r="FY50" s="0" t="n">
        <f aca="false">IF(CM$9=0,0,(SIN(CM$12)*COS($E50)+SIN($E50)*COS(CM$12))/SIN($E50)*CM$9)</f>
        <v>20.6377361806703</v>
      </c>
      <c r="FZ50" s="0" t="n">
        <f aca="false">IF(CN$9=0,0,(SIN(CN$12)*COS($E50)+SIN($E50)*COS(CN$12))/SIN($E50)*CN$9)</f>
        <v>20.4680195332526</v>
      </c>
      <c r="GA50" s="0" t="n">
        <f aca="false">IF(CO$9=0,0,(SIN(CO$12)*COS($E50)+SIN($E50)*COS(CO$12))/SIN($E50)*CO$9)</f>
        <v>20.1840410840891</v>
      </c>
      <c r="GB50" s="0" t="n">
        <f aca="false">IF(CP$9=0,0,(SIN(CP$12)*COS($E50)+SIN($E50)*COS(CP$12))/SIN($E50)*CP$9)</f>
        <v>19.8948899447668</v>
      </c>
      <c r="GC50" s="0" t="n">
        <f aca="false">IF(CQ$9=0,0,(SIN(CQ$12)*COS($E50)+SIN($E50)*COS(CQ$12))/SIN($E50)*CQ$9)</f>
        <v>19.6006783605089</v>
      </c>
    </row>
    <row r="51" customFormat="false" ht="12.8" hidden="true" customHeight="false" outlineLevel="0" collapsed="false">
      <c r="A51" s="0" t="n">
        <f aca="false">MAX($F51:$CQ51)</f>
        <v>5.2098957055597</v>
      </c>
      <c r="B51" s="91" t="n">
        <f aca="false">IF(ISNA(INDEX(vmg!$B$6:$B$151,MATCH($C51,vmg!$F$6:$F$151,0))),IF(ISNA(INDEX(vmg!$B$6:$B$151,MATCH($C51,vmg!$D$6:$D$151,0))),0,INDEX(vmg!$B$6:$B$151,MATCH($C51,vmg!$D$6:$D$151,0))),INDEX(vmg!$B$6:$B$151,MATCH($C51,vmg!$F$6:$F$151,0)))</f>
        <v>6.8</v>
      </c>
      <c r="C51" s="2" t="n">
        <f aca="false">MOD(Best +D51,360)</f>
        <v>53</v>
      </c>
      <c r="D51" s="2" t="n">
        <f aca="false">D50+1</f>
        <v>39</v>
      </c>
      <c r="E51" s="1" t="n">
        <f aca="false">D51*PI()/180</f>
        <v>0.680678408277788</v>
      </c>
      <c r="F51" s="13" t="n">
        <f aca="false">IF(OR(F141=0,CR51=0),0,F141*CR51/(F141+CR51))</f>
        <v>0</v>
      </c>
      <c r="G51" s="13" t="n">
        <f aca="false">IF(OR(G141=0,CS51=0),0,G141*CS51/(G141+CS51))</f>
        <v>0</v>
      </c>
      <c r="H51" s="13" t="n">
        <f aca="false">IF(OR(H141=0,CT51=0),0,H141*CT51/(H141+CT51))</f>
        <v>0</v>
      </c>
      <c r="I51" s="13" t="n">
        <f aca="false">IF(OR(I141=0,CU51=0),0,I141*CU51/(I141+CU51))</f>
        <v>0</v>
      </c>
      <c r="J51" s="13" t="n">
        <f aca="false">IF(OR(J141=0,CV51=0),0,J141*CV51/(J141+CV51))</f>
        <v>0</v>
      </c>
      <c r="K51" s="13" t="n">
        <f aca="false">IF(OR(K141=0,CW51=0),0,K141*CW51/(K141+CW51))</f>
        <v>0</v>
      </c>
      <c r="L51" s="13" t="n">
        <f aca="false">IF(OR(L141=0,CX51=0),0,L141*CX51/(L141+CX51))</f>
        <v>0</v>
      </c>
      <c r="M51" s="13" t="n">
        <f aca="false">IF(OR(M141=0,CY51=0),0,M141*CY51/(M141+CY51))</f>
        <v>0</v>
      </c>
      <c r="N51" s="13" t="n">
        <f aca="false">IF(OR(N141=0,CZ51=0),0,N141*CZ51/(N141+CZ51))</f>
        <v>0</v>
      </c>
      <c r="O51" s="13" t="n">
        <f aca="false">IF(OR(O141=0,DA51=0),0,O141*DA51/(O141+DA51))</f>
        <v>0</v>
      </c>
      <c r="P51" s="13" t="n">
        <f aca="false">IF(OR(P141=0,DB51=0),0,P141*DB51/(P141+DB51))</f>
        <v>0</v>
      </c>
      <c r="Q51" s="13" t="n">
        <f aca="false">IF(OR(Q141=0,DC51=0),0,Q141*DC51/(Q141+DC51))</f>
        <v>0</v>
      </c>
      <c r="R51" s="13" t="n">
        <f aca="false">IF(OR(R141=0,DD51=0),0,R141*DD51/(R141+DD51))</f>
        <v>0</v>
      </c>
      <c r="S51" s="13" t="n">
        <f aca="false">IF(OR(S141=0,DE51=0),0,S141*DE51/(S141+DE51))</f>
        <v>0</v>
      </c>
      <c r="T51" s="13" t="n">
        <f aca="false">IF(OR(T141=0,DF51=0),0,T141*DF51/(T141+DF51))</f>
        <v>0</v>
      </c>
      <c r="U51" s="13" t="n">
        <f aca="false">IF(OR(U141=0,DG51=0),0,U141*DG51/(U141+DG51))</f>
        <v>0</v>
      </c>
      <c r="V51" s="13" t="n">
        <f aca="false">IF(OR(V141=0,DH51=0),0,V141*DH51/(V141+DH51))</f>
        <v>0</v>
      </c>
      <c r="W51" s="13" t="n">
        <f aca="false">IF(OR(W141=0,DI51=0),0,W141*DI51/(W141+DI51))</f>
        <v>0</v>
      </c>
      <c r="X51" s="13" t="n">
        <f aca="false">IF(OR(X141=0,DJ51=0),0,X141*DJ51/(X141+DJ51))</f>
        <v>0</v>
      </c>
      <c r="Y51" s="13" t="n">
        <f aca="false">IF(OR(Y141=0,DK51=0),0,Y141*DK51/(Y141+DK51))</f>
        <v>0</v>
      </c>
      <c r="Z51" s="13" t="n">
        <f aca="false">IF(OR(Z141=0,DL51=0),0,Z141*DL51/(Z141+DL51))</f>
        <v>0</v>
      </c>
      <c r="AA51" s="13" t="n">
        <f aca="false">IF(OR(AA141=0,DM51=0),0,AA141*DM51/(AA141+DM51))</f>
        <v>0</v>
      </c>
      <c r="AB51" s="13" t="n">
        <f aca="false">IF(OR(AB141=0,DN51=0),0,AB141*DN51/(AB141+DN51))</f>
        <v>0</v>
      </c>
      <c r="AC51" s="13" t="n">
        <f aca="false">IF(OR(AC141=0,DO51=0),0,AC141*DO51/(AC141+DO51))</f>
        <v>0</v>
      </c>
      <c r="AD51" s="13" t="n">
        <f aca="false">IF(OR(AD141=0,DP51=0),0,AD141*DP51/(AD141+DP51))</f>
        <v>0</v>
      </c>
      <c r="AE51" s="13" t="n">
        <f aca="false">IF(OR(AE141=0,DQ51=0),0,AE141*DQ51/(AE141+DQ51))</f>
        <v>0</v>
      </c>
      <c r="AF51" s="13" t="n">
        <f aca="false">IF(OR(AF141=0,DR51=0),0,AF141*DR51/(AF141+DR51))</f>
        <v>0</v>
      </c>
      <c r="AG51" s="13" t="n">
        <f aca="false">IF(OR(AG141=0,DS51=0),0,AG141*DS51/(AG141+DS51))</f>
        <v>0</v>
      </c>
      <c r="AH51" s="13" t="n">
        <f aca="false">IF(OR(AH141=0,DT51=0),0,AH141*DT51/(AH141+DT51))</f>
        <v>0</v>
      </c>
      <c r="AI51" s="13" t="n">
        <f aca="false">IF(OR(AI141=0,DU51=0),0,AI141*DU51/(AI141+DU51))</f>
        <v>0</v>
      </c>
      <c r="AJ51" s="13" t="n">
        <f aca="false">IF(OR(AJ141=0,DV51=0),0,AJ141*DV51/(AJ141+DV51))</f>
        <v>0</v>
      </c>
      <c r="AK51" s="13" t="n">
        <f aca="false">IF(OR(AK141=0,DW51=0),0,AK141*DW51/(AK141+DW51))</f>
        <v>0</v>
      </c>
      <c r="AL51" s="13" t="n">
        <f aca="false">IF(OR(AL141=0,DX51=0),0,AL141*DX51/(AL141+DX51))</f>
        <v>0</v>
      </c>
      <c r="AM51" s="13" t="n">
        <f aca="false">IF(OR(AM141=0,DY51=0),0,AM141*DY51/(AM141+DY51))</f>
        <v>0</v>
      </c>
      <c r="AN51" s="13" t="n">
        <f aca="false">IF(OR(AN141=0,DZ51=0),0,AN141*DZ51/(AN141+DZ51))</f>
        <v>0</v>
      </c>
      <c r="AO51" s="13" t="n">
        <f aca="false">IF(OR(AO141=0,EA51=0),0,AO141*EA51/(AO141+EA51))</f>
        <v>0</v>
      </c>
      <c r="AP51" s="13" t="n">
        <f aca="false">IF(OR(AP141=0,EB51=0),0,AP141*EB51/(AP141+EB51))</f>
        <v>3.93293154420413</v>
      </c>
      <c r="AQ51" s="13" t="n">
        <f aca="false">IF(OR(AQ141=0,EC51=0),0,AQ141*EC51/(AQ141+EC51))</f>
        <v>4.26252765729301</v>
      </c>
      <c r="AR51" s="13" t="n">
        <f aca="false">IF(OR(AR141=0,ED51=0),0,AR141*ED51/(AR141+ED51))</f>
        <v>4.55060563723794</v>
      </c>
      <c r="AS51" s="13" t="n">
        <f aca="false">IF(OR(AS141=0,EE51=0),0,AS141*EE51/(AS141+EE51))</f>
        <v>4.80183108310595</v>
      </c>
      <c r="AT51" s="13" t="n">
        <f aca="false">IF(OR(AT141=0,EF51=0),0,AT141*EF51/(AT141+EF51))</f>
        <v>5.02036289266218</v>
      </c>
      <c r="AU51" s="13" t="n">
        <f aca="false">IF(OR(AU141=0,EG51=0),0,AU141*EG51/(AU141+EG51))</f>
        <v>5.2098957055597</v>
      </c>
      <c r="AV51" s="13" t="n">
        <f aca="false">IF(OR(AV141=0,EH51=0),0,AV141*EH51/(AV141+EH51))</f>
        <v>5.20912300941259</v>
      </c>
      <c r="AW51" s="13" t="n">
        <f aca="false">IF(OR(AW141=0,EI51=0),0,AW141*EI51/(AW141+EI51))</f>
        <v>5.20654460789299</v>
      </c>
      <c r="AX51" s="13" t="n">
        <f aca="false">IF(OR(AX141=0,EJ51=0),0,AX141*EJ51/(AX141+EJ51))</f>
        <v>5.20223332151561</v>
      </c>
      <c r="AY51" s="13" t="n">
        <f aca="false">IF(OR(AY141=0,EK51=0),0,AY141*EK51/(AY141+EK51))</f>
        <v>5.19625903203874</v>
      </c>
      <c r="AZ51" s="13" t="n">
        <f aca="false">IF(OR(AZ141=0,EL51=0),0,AZ141*EL51/(AZ141+EL51))</f>
        <v>5.18868869781692</v>
      </c>
      <c r="BA51" s="13" t="n">
        <f aca="false">IF(OR(BA141=0,EM51=0),0,BA141*EM51/(BA141+EM51))</f>
        <v>5.17116236956269</v>
      </c>
      <c r="BB51" s="13" t="n">
        <f aca="false">IF(OR(BB141=0,EN51=0),0,BB141*EN51/(BB141+EN51))</f>
        <v>5.15266227873673</v>
      </c>
      <c r="BC51" s="13" t="n">
        <f aca="false">IF(OR(BC141=0,EO51=0),0,BC141*EO51/(BC141+EO51))</f>
        <v>5.13369194023208</v>
      </c>
      <c r="BD51" s="13" t="n">
        <f aca="false">IF(OR(BD141=0,EP51=0),0,BD141*EP51/(BD141+EP51))</f>
        <v>5.11823492998364</v>
      </c>
      <c r="BE51" s="13" t="n">
        <f aca="false">IF(OR(BE141=0,EQ51=0),0,BE141*EQ51/(BE141+EQ51))</f>
        <v>5.10162197008987</v>
      </c>
      <c r="BF51" s="13" t="n">
        <f aca="false">IF(OR(BF141=0,ER51=0),0,BF141*ER51/(BF141+ER51))</f>
        <v>5.08389531898743</v>
      </c>
      <c r="BG51" s="13" t="n">
        <f aca="false">IF(OR(BG141=0,ES51=0),0,BG141*ES51/(BG141+ES51))</f>
        <v>5.06509505323443</v>
      </c>
      <c r="BH51" s="13" t="n">
        <f aca="false">IF(OR(BH141=0,ET51=0),0,BH141*ET51/(BH141+ET51))</f>
        <v>5.04525913079836</v>
      </c>
      <c r="BI51" s="13" t="n">
        <f aca="false">IF(OR(BI141=0,EU51=0),0,BI141*EU51/(BI141+EU51))</f>
        <v>5.02442345480425</v>
      </c>
      <c r="BJ51" s="13" t="n">
        <f aca="false">IF(OR(BJ141=0,EV51=0),0,BJ141*EV51/(BJ141+EV51))</f>
        <v>5.00262193724999</v>
      </c>
      <c r="BK51" s="13" t="n">
        <f aca="false">IF(OR(BK141=0,EW51=0),0,BK141*EW51/(BK141+EW51))</f>
        <v>4.9798865622652</v>
      </c>
      <c r="BL51" s="13" t="n">
        <f aca="false">IF(OR(BL141=0,EX51=0),0,BL141*EX51/(BL141+EX51))</f>
        <v>4.9562474485517</v>
      </c>
      <c r="BM51" s="13" t="n">
        <f aca="false">IF(OR(BM141=0,EY51=0),0,BM141*EY51/(BM141+EY51))</f>
        <v>4.93173291069832</v>
      </c>
      <c r="BN51" s="13" t="n">
        <f aca="false">IF(OR(BN141=0,EZ51=0),0,BN141*EZ51/(BN141+EZ51))</f>
        <v>4.90636951911144</v>
      </c>
      <c r="BO51" s="13" t="n">
        <f aca="false">IF(OR(BO141=0,FA51=0),0,BO141*FA51/(BO141+FA51))</f>
        <v>4.88018215834517</v>
      </c>
      <c r="BP51" s="13" t="n">
        <f aca="false">IF(OR(BP141=0,FB51=0),0,BP141*FB51/(BP141+FB51))</f>
        <v>4.94248889426365</v>
      </c>
      <c r="BQ51" s="13" t="n">
        <f aca="false">IF(OR(BQ141=0,FC51=0),0,BQ141*FC51/(BQ141+FC51))</f>
        <v>4.99348667220488</v>
      </c>
      <c r="BR51" s="13" t="n">
        <f aca="false">IF(OR(BR141=0,FD51=0),0,BR141*FD51/(BR141+FD51))</f>
        <v>5.034453672436</v>
      </c>
      <c r="BS51" s="13" t="n">
        <f aca="false">IF(OR(BS141=0,FE51=0),0,BS141*FE51/(BS141+FE51))</f>
        <v>5.06649716263252</v>
      </c>
      <c r="BT51" s="13" t="n">
        <f aca="false">IF(OR(BT141=0,FF51=0),0,BT141*FF51/(BT141+FF51))</f>
        <v>5.09057938298727</v>
      </c>
      <c r="BU51" s="13" t="n">
        <f aca="false">IF(OR(BU141=0,FG51=0),0,BU141*FG51/(BU141+FG51))</f>
        <v>5.10469385859276</v>
      </c>
      <c r="BV51" s="13" t="n">
        <f aca="false">IF(OR(BV141=0,FH51=0),0,BV141*FH51/(BV141+FH51))</f>
        <v>5.11285577179698</v>
      </c>
      <c r="BW51" s="13" t="n">
        <f aca="false">IF(OR(BW141=0,FI51=0),0,BW141*FI51/(BW141+FI51))</f>
        <v>5.11564286824587</v>
      </c>
      <c r="BX51" s="13" t="n">
        <f aca="false">IF(OR(BX141=0,FJ51=0),0,BX141*FJ51/(BX141+FJ51))</f>
        <v>5.11356483584819</v>
      </c>
      <c r="BY51" s="13" t="n">
        <f aca="false">IF(OR(BY141=0,FK51=0),0,BY141*FK51/(BY141+FK51))</f>
        <v>5.10707213532327</v>
      </c>
      <c r="BZ51" s="13" t="n">
        <f aca="false">IF(OR(BZ141=0,FL51=0),0,BZ141*FL51/(BZ141+FL51))</f>
        <v>5.06022369857409</v>
      </c>
      <c r="CA51" s="13" t="n">
        <f aca="false">IF(OR(CA141=0,FM51=0),0,CA141*FM51/(CA141+FM51))</f>
        <v>5.01312185782018</v>
      </c>
      <c r="CB51" s="13" t="n">
        <f aca="false">IF(OR(CB141=0,FN51=0),0,CB141*FN51/(CB141+FN51))</f>
        <v>4.9657587687625</v>
      </c>
      <c r="CC51" s="13" t="n">
        <f aca="false">IF(OR(CC141=0,FO51=0),0,CC141*FO51/(CC141+FO51))</f>
        <v>4.91812605014414</v>
      </c>
      <c r="CD51" s="13" t="n">
        <f aca="false">IF(OR(CD141=0,FP51=0),0,CD141*FP51/(CD141+FP51))</f>
        <v>4.87021478513368</v>
      </c>
      <c r="CE51" s="13" t="n">
        <f aca="false">IF(OR(CE141=0,FQ51=0),0,CE141*FQ51/(CE141+FQ51))</f>
        <v>4.82125134763283</v>
      </c>
      <c r="CF51" s="13" t="n">
        <f aca="false">IF(OR(CF141=0,FR51=0),0,CF141*FR51/(CF141+FR51))</f>
        <v>4.77202712442256</v>
      </c>
      <c r="CG51" s="13" t="n">
        <f aca="false">IF(OR(CG141=0,FS51=0),0,CG141*FS51/(CG141+FS51))</f>
        <v>4.72252992953133</v>
      </c>
      <c r="CH51" s="13" t="n">
        <f aca="false">IF(OR(CH141=0,FT51=0),0,CH141*FT51/(CH141+FT51))</f>
        <v>4.67274712266205</v>
      </c>
      <c r="CI51" s="13" t="n">
        <f aca="false">IF(OR(CI141=0,FU51=0),0,CI141*FU51/(CI141+FU51))</f>
        <v>4.62266559704266</v>
      </c>
      <c r="CJ51" s="13" t="n">
        <f aca="false">IF(OR(CJ141=0,FV51=0),0,CJ141*FV51/(CJ141+FV51))</f>
        <v>4.56955199216957</v>
      </c>
      <c r="CK51" s="13" t="n">
        <f aca="false">IF(OR(CK141=0,FW51=0),0,CK141*FW51/(CK141+FW51))</f>
        <v>4.51622765559781</v>
      </c>
      <c r="CL51" s="13" t="n">
        <f aca="false">IF(OR(CL141=0,FX51=0),0,CL141*FX51/(CL141+FX51))</f>
        <v>4.46267370277198</v>
      </c>
      <c r="CM51" s="13" t="n">
        <f aca="false">IF(OR(CM141=0,FY51=0),0,CM141*FY51/(CM141+FY51))</f>
        <v>4.40887097148173</v>
      </c>
      <c r="CN51" s="13" t="n">
        <f aca="false">IF(OR(CN141=0,FZ51=0),0,CN141*FZ51/(CN141+FZ51))</f>
        <v>4.35479999159597</v>
      </c>
      <c r="CO51" s="13" t="n">
        <f aca="false">IF(OR(CO141=0,GA51=0),0,CO141*GA51/(CO141+GA51))</f>
        <v>4.29547191278362</v>
      </c>
      <c r="CP51" s="13" t="n">
        <f aca="false">IF(OR(CP141=0,GB51=0),0,CP141*GB51/(CP141+GB51))</f>
        <v>4.23598470622413</v>
      </c>
      <c r="CQ51" s="13" t="n">
        <f aca="false">IF(OR(CQ141=0,GC51=0),0,CQ141*GC51/(CQ141+GC51))</f>
        <v>4.176314331504</v>
      </c>
      <c r="CR51" s="0" t="n">
        <f aca="false">IF(F$9=0,0,(SIN(F$12)*COS($E51)+SIN($E51)*COS(F$12))/SIN($E51)*F$9)</f>
        <v>0</v>
      </c>
      <c r="CS51" s="0" t="n">
        <f aca="false">IF(G$9=0,0,(SIN(G$12)*COS($E51)+SIN($E51)*COS(G$12))/SIN($E51)*G$9)</f>
        <v>0</v>
      </c>
      <c r="CT51" s="0" t="n">
        <f aca="false">IF(H$9=0,0,(SIN(H$12)*COS($E51)+SIN($E51)*COS(H$12))/SIN($E51)*H$9)</f>
        <v>0</v>
      </c>
      <c r="CU51" s="0" t="n">
        <f aca="false">IF(I$9=0,0,(SIN(I$12)*COS($E51)+SIN($E51)*COS(I$12))/SIN($E51)*I$9)</f>
        <v>0</v>
      </c>
      <c r="CV51" s="0" t="n">
        <f aca="false">IF(J$9=0,0,(SIN(J$12)*COS($E51)+SIN($E51)*COS(J$12))/SIN($E51)*J$9)</f>
        <v>0</v>
      </c>
      <c r="CW51" s="0" t="n">
        <f aca="false">IF(K$9=0,0,(SIN(K$12)*COS($E51)+SIN($E51)*COS(K$12))/SIN($E51)*K$9)</f>
        <v>0</v>
      </c>
      <c r="CX51" s="0" t="n">
        <f aca="false">IF(L$9=0,0,(SIN(L$12)*COS($E51)+SIN($E51)*COS(L$12))/SIN($E51)*L$9)</f>
        <v>0</v>
      </c>
      <c r="CY51" s="0" t="n">
        <f aca="false">IF(M$9=0,0,(SIN(M$12)*COS($E51)+SIN($E51)*COS(M$12))/SIN($E51)*M$9)</f>
        <v>0</v>
      </c>
      <c r="CZ51" s="0" t="n">
        <f aca="false">IF(N$9=0,0,(SIN(N$12)*COS($E51)+SIN($E51)*COS(N$12))/SIN($E51)*N$9)</f>
        <v>0</v>
      </c>
      <c r="DA51" s="0" t="n">
        <f aca="false">IF(O$9=0,0,(SIN(O$12)*COS($E51)+SIN($E51)*COS(O$12))/SIN($E51)*O$9)</f>
        <v>0</v>
      </c>
      <c r="DB51" s="0" t="n">
        <f aca="false">IF(P$9=0,0,(SIN(P$12)*COS($E51)+SIN($E51)*COS(P$12))/SIN($E51)*P$9)</f>
        <v>0</v>
      </c>
      <c r="DC51" s="0" t="n">
        <f aca="false">IF(Q$9=0,0,(SIN(Q$12)*COS($E51)+SIN($E51)*COS(Q$12))/SIN($E51)*Q$9)</f>
        <v>0</v>
      </c>
      <c r="DD51" s="0" t="n">
        <f aca="false">IF(R$9=0,0,(SIN(R$12)*COS($E51)+SIN($E51)*COS(R$12))/SIN($E51)*R$9)</f>
        <v>0</v>
      </c>
      <c r="DE51" s="0" t="n">
        <f aca="false">IF(S$9=0,0,(SIN(S$12)*COS($E51)+SIN($E51)*COS(S$12))/SIN($E51)*S$9)</f>
        <v>0</v>
      </c>
      <c r="DF51" s="0" t="n">
        <f aca="false">IF(T$9=0,0,(SIN(T$12)*COS($E51)+SIN($E51)*COS(T$12))/SIN($E51)*T$9)</f>
        <v>0</v>
      </c>
      <c r="DG51" s="0" t="n">
        <f aca="false">IF(U$9=0,0,(SIN(U$12)*COS($E51)+SIN($E51)*COS(U$12))/SIN($E51)*U$9)</f>
        <v>0</v>
      </c>
      <c r="DH51" s="0" t="n">
        <f aca="false">IF(V$9=0,0,(SIN(V$12)*COS($E51)+SIN($E51)*COS(V$12))/SIN($E51)*V$9)</f>
        <v>0</v>
      </c>
      <c r="DI51" s="0" t="n">
        <f aca="false">IF(W$9=0,0,(SIN(W$12)*COS($E51)+SIN($E51)*COS(W$12))/SIN($E51)*W$9)</f>
        <v>0</v>
      </c>
      <c r="DJ51" s="0" t="n">
        <f aca="false">IF(X$9=0,0,(SIN(X$12)*COS($E51)+SIN($E51)*COS(X$12))/SIN($E51)*X$9)</f>
        <v>0</v>
      </c>
      <c r="DK51" s="0" t="n">
        <f aca="false">IF(Y$9=0,0,(SIN(Y$12)*COS($E51)+SIN($E51)*COS(Y$12))/SIN($E51)*Y$9)</f>
        <v>0</v>
      </c>
      <c r="DL51" s="0" t="n">
        <f aca="false">IF(Z$9=0,0,(SIN(Z$12)*COS($E51)+SIN($E51)*COS(Z$12))/SIN($E51)*Z$9)</f>
        <v>0</v>
      </c>
      <c r="DM51" s="0" t="n">
        <f aca="false">IF(AA$9=0,0,(SIN(AA$12)*COS($E51)+SIN($E51)*COS(AA$12))/SIN($E51)*AA$9)</f>
        <v>0</v>
      </c>
      <c r="DN51" s="0" t="n">
        <f aca="false">IF(AB$9=0,0,(SIN(AB$12)*COS($E51)+SIN($E51)*COS(AB$12))/SIN($E51)*AB$9)</f>
        <v>0</v>
      </c>
      <c r="DO51" s="0" t="n">
        <f aca="false">IF(AC$9=0,0,(SIN(AC$12)*COS($E51)+SIN($E51)*COS(AC$12))/SIN($E51)*AC$9)</f>
        <v>0</v>
      </c>
      <c r="DP51" s="0" t="n">
        <f aca="false">IF(AD$9=0,0,(SIN(AD$12)*COS($E51)+SIN($E51)*COS(AD$12))/SIN($E51)*AD$9)</f>
        <v>0</v>
      </c>
      <c r="DQ51" s="0" t="n">
        <f aca="false">IF(AE$9=0,0,(SIN(AE$12)*COS($E51)+SIN($E51)*COS(AE$12))/SIN($E51)*AE$9)</f>
        <v>0</v>
      </c>
      <c r="DR51" s="0" t="n">
        <f aca="false">IF(AF$9=0,0,(SIN(AF$12)*COS($E51)+SIN($E51)*COS(AF$12))/SIN($E51)*AF$9)</f>
        <v>0</v>
      </c>
      <c r="DS51" s="0" t="n">
        <f aca="false">IF(AG$9=0,0,(SIN(AG$12)*COS($E51)+SIN($E51)*COS(AG$12))/SIN($E51)*AG$9)</f>
        <v>0</v>
      </c>
      <c r="DT51" s="0" t="n">
        <f aca="false">IF(AH$9=0,0,(SIN(AH$12)*COS($E51)+SIN($E51)*COS(AH$12))/SIN($E51)*AH$9)</f>
        <v>0</v>
      </c>
      <c r="DU51" s="0" t="n">
        <f aca="false">IF(AI$9=0,0,(SIN(AI$12)*COS($E51)+SIN($E51)*COS(AI$12))/SIN($E51)*AI$9)</f>
        <v>0</v>
      </c>
      <c r="DV51" s="0" t="n">
        <f aca="false">IF(AJ$9=0,0,(SIN(AJ$12)*COS($E51)+SIN($E51)*COS(AJ$12))/SIN($E51)*AJ$9)</f>
        <v>0</v>
      </c>
      <c r="DW51" s="0" t="n">
        <f aca="false">IF(AK$9=0,0,(SIN(AK$12)*COS($E51)+SIN($E51)*COS(AK$12))/SIN($E51)*AK$9)</f>
        <v>0</v>
      </c>
      <c r="DX51" s="0" t="n">
        <f aca="false">IF(AL$9=0,0,(SIN(AL$12)*COS($E51)+SIN($E51)*COS(AL$12))/SIN($E51)*AL$9)</f>
        <v>0</v>
      </c>
      <c r="DY51" s="0" t="n">
        <f aca="false">IF(AM$9=0,0,(SIN(AM$12)*COS($E51)+SIN($E51)*COS(AM$12))/SIN($E51)*AM$9)</f>
        <v>0</v>
      </c>
      <c r="DZ51" s="0" t="n">
        <f aca="false">IF(AN$9=0,0,(SIN(AN$12)*COS($E51)+SIN($E51)*COS(AN$12))/SIN($E51)*AN$9)</f>
        <v>0</v>
      </c>
      <c r="EA51" s="0" t="n">
        <f aca="false">IF(AO$9=0,0,(SIN(AO$12)*COS($E51)+SIN($E51)*COS(AO$12))/SIN($E51)*AO$9)</f>
        <v>0</v>
      </c>
      <c r="EB51" s="0" t="n">
        <f aca="false">IF(AP$9=0,0,(SIN(AP$12)*COS($E51)+SIN($E51)*COS(AP$12))/SIN($E51)*AP$9)</f>
        <v>6.06888124310677</v>
      </c>
      <c r="EC51" s="0" t="n">
        <f aca="false">IF(AQ$9=0,0,(SIN(AQ$12)*COS($E51)+SIN($E51)*COS(AQ$12))/SIN($E51)*AQ$9)</f>
        <v>6.97393838100508</v>
      </c>
      <c r="ED51" s="0" t="n">
        <f aca="false">IF(AR$9=0,0,(SIN(AR$12)*COS($E51)+SIN($E51)*COS(AR$12))/SIN($E51)*AR$9)</f>
        <v>7.88450873113277</v>
      </c>
      <c r="EE51" s="0" t="n">
        <f aca="false">IF(AS$9=0,0,(SIN(AS$12)*COS($E51)+SIN($E51)*COS(AS$12))/SIN($E51)*AS$9)</f>
        <v>8.79977915076958</v>
      </c>
      <c r="EF51" s="0" t="n">
        <f aca="false">IF(AT$9=0,0,(SIN(AT$12)*COS($E51)+SIN($E51)*COS(AT$12))/SIN($E51)*AT$9)</f>
        <v>9.71893290224143</v>
      </c>
      <c r="EG51" s="0" t="n">
        <f aca="false">IF(AU$9=0,0,(SIN(AU$12)*COS($E51)+SIN($E51)*COS(AU$12))/SIN($E51)*AU$9)</f>
        <v>10.6411500655676</v>
      </c>
      <c r="EH51" s="0" t="n">
        <f aca="false">IF(AV$9=0,0,(SIN(AV$12)*COS($E51)+SIN($E51)*COS(AV$12))/SIN($E51)*AV$9)</f>
        <v>10.8292209294816</v>
      </c>
      <c r="EI51" s="0" t="n">
        <f aca="false">IF(AW$9=0,0,(SIN(AW$12)*COS($E51)+SIN($E51)*COS(AW$12))/SIN($E51)*AW$9)</f>
        <v>11.0148607605534</v>
      </c>
      <c r="EJ51" s="0" t="n">
        <f aca="false">IF(AX$9=0,0,(SIN(AX$12)*COS($E51)+SIN($E51)*COS(AX$12))/SIN($E51)*AX$9)</f>
        <v>11.1979172721504</v>
      </c>
      <c r="EK51" s="0" t="n">
        <f aca="false">IF(AY$9=0,0,(SIN(AY$12)*COS($E51)+SIN($E51)*COS(AY$12))/SIN($E51)*AY$9)</f>
        <v>11.3782387294114</v>
      </c>
      <c r="EL51" s="0" t="n">
        <f aca="false">IF(AZ$9=0,0,(SIN(AZ$12)*COS($E51)+SIN($E51)*COS(AZ$12))/SIN($E51)*AZ$9)</f>
        <v>11.5556740247017</v>
      </c>
      <c r="EM51" s="0" t="n">
        <f aca="false">IF(BA$9=0,0,(SIN(BA$12)*COS($E51)+SIN($E51)*COS(BA$12))/SIN($E51)*BA$9)</f>
        <v>11.6869568098473</v>
      </c>
      <c r="EN51" s="0" t="n">
        <f aca="false">IF(BB$9=0,0,(SIN(BB$12)*COS($E51)+SIN($E51)*COS(BB$12))/SIN($E51)*BB$9)</f>
        <v>11.8149612974798</v>
      </c>
      <c r="EO51" s="0" t="n">
        <f aca="false">IF(BC$9=0,0,(SIN(BC$12)*COS($E51)+SIN($E51)*COS(BC$12))/SIN($E51)*BC$9)</f>
        <v>11.9421190320026</v>
      </c>
      <c r="EP51" s="0" t="n">
        <f aca="false">IF(BD$9=0,0,(SIN(BD$12)*COS($E51)+SIN($E51)*COS(BD$12))/SIN($E51)*BD$9)</f>
        <v>12.0905679656224</v>
      </c>
      <c r="EQ51" s="0" t="n">
        <f aca="false">IF(BE$9=0,0,(SIN(BE$12)*COS($E51)+SIN($E51)*COS(BE$12))/SIN($E51)*BE$9)</f>
        <v>12.2354211138063</v>
      </c>
      <c r="ER51" s="0" t="n">
        <f aca="false">IF(BF$9=0,0,(SIN(BF$12)*COS($E51)+SIN($E51)*COS(BF$12))/SIN($E51)*BF$9)</f>
        <v>12.3765472341917</v>
      </c>
      <c r="ES51" s="0" t="n">
        <f aca="false">IF(BG$9=0,0,(SIN(BG$12)*COS($E51)+SIN($E51)*COS(BG$12))/SIN($E51)*BG$9)</f>
        <v>12.5138162197049</v>
      </c>
      <c r="ET51" s="0" t="n">
        <f aca="false">IF(BH$9=0,0,(SIN(BH$12)*COS($E51)+SIN($E51)*COS(BH$12))/SIN($E51)*BH$9)</f>
        <v>12.64709916473</v>
      </c>
      <c r="EU51" s="0" t="n">
        <f aca="false">IF(BI$9=0,0,(SIN(BI$12)*COS($E51)+SIN($E51)*COS(BI$12))/SIN($E51)*BI$9)</f>
        <v>12.776268430904</v>
      </c>
      <c r="EV51" s="0" t="n">
        <f aca="false">IF(BJ$9=0,0,(SIN(BJ$12)*COS($E51)+SIN($E51)*COS(BJ$12))/SIN($E51)*BJ$9)</f>
        <v>12.9011977125095</v>
      </c>
      <c r="EW51" s="0" t="n">
        <f aca="false">IF(BK$9=0,0,(SIN(BK$12)*COS($E51)+SIN($E51)*COS(BK$12))/SIN($E51)*BK$9)</f>
        <v>13.0217621014375</v>
      </c>
      <c r="EX51" s="0" t="n">
        <f aca="false">IF(BL$9=0,0,(SIN(BL$12)*COS($E51)+SIN($E51)*COS(BL$12))/SIN($E51)*BL$9)</f>
        <v>13.1378381516919</v>
      </c>
      <c r="EY51" s="0" t="n">
        <f aca="false">IF(BM$9=0,0,(SIN(BM$12)*COS($E51)+SIN($E51)*COS(BM$12))/SIN($E51)*BM$9)</f>
        <v>13.2493039434086</v>
      </c>
      <c r="EZ51" s="0" t="n">
        <f aca="false">IF(BN$9=0,0,(SIN(BN$12)*COS($E51)+SIN($E51)*COS(BN$12))/SIN($E51)*BN$9)</f>
        <v>13.3560391463607</v>
      </c>
      <c r="FA51" s="0" t="n">
        <f aca="false">IF(BO$9=0,0,(SIN(BO$12)*COS($E51)+SIN($E51)*COS(BO$12))/SIN($E51)*BO$9)</f>
        <v>13.4579250829238</v>
      </c>
      <c r="FB51" s="0" t="n">
        <f aca="false">IF(BP$9=0,0,(SIN(BP$12)*COS($E51)+SIN($E51)*COS(BP$12))/SIN($E51)*BP$9)</f>
        <v>14.2751701442404</v>
      </c>
      <c r="FC51" s="0" t="n">
        <f aca="false">IF(BQ$9=0,0,(SIN(BQ$12)*COS($E51)+SIN($E51)*COS(BQ$12))/SIN($E51)*BQ$9)</f>
        <v>15.0822271031877</v>
      </c>
      <c r="FD51" s="0" t="n">
        <f aca="false">IF(BR$9=0,0,(SIN(BR$12)*COS($E51)+SIN($E51)*COS(BR$12))/SIN($E51)*BR$9)</f>
        <v>15.8783266910021</v>
      </c>
      <c r="FE51" s="0" t="n">
        <f aca="false">IF(BS$9=0,0,(SIN(BS$12)*COS($E51)+SIN($E51)*COS(BS$12))/SIN($E51)*BS$9)</f>
        <v>16.6627049149271</v>
      </c>
      <c r="FF51" s="0" t="n">
        <f aca="false">IF(BT$9=0,0,(SIN(BT$12)*COS($E51)+SIN($E51)*COS(BT$12))/SIN($E51)*BT$9)</f>
        <v>17.434603449785</v>
      </c>
      <c r="FG51" s="0" t="n">
        <f aca="false">IF(BU$9=0,0,(SIN(BU$12)*COS($E51)+SIN($E51)*COS(BU$12))/SIN($E51)*BU$9)</f>
        <v>18.1572219722546</v>
      </c>
      <c r="FH51" s="0" t="n">
        <f aca="false">IF(BV$9=0,0,(SIN(BV$12)*COS($E51)+SIN($E51)*COS(BV$12))/SIN($E51)*BV$9)</f>
        <v>18.8662344904747</v>
      </c>
      <c r="FI51" s="0" t="n">
        <f aca="false">IF(BW$9=0,0,(SIN(BW$12)*COS($E51)+SIN($E51)*COS(BW$12))/SIN($E51)*BW$9)</f>
        <v>19.5609347788368</v>
      </c>
      <c r="FJ51" s="0" t="n">
        <f aca="false">IF(BX$9=0,0,(SIN(BX$12)*COS($E51)+SIN($E51)*COS(BX$12))/SIN($E51)*BX$9)</f>
        <v>20.2406235804779</v>
      </c>
      <c r="FK51" s="0" t="n">
        <f aca="false">IF(BY$9=0,0,(SIN(BY$12)*COS($E51)+SIN($E51)*COS(BY$12))/SIN($E51)*BY$9)</f>
        <v>20.9046089688216</v>
      </c>
      <c r="FL51" s="0" t="n">
        <f aca="false">IF(BZ$9=0,0,(SIN(BZ$12)*COS($E51)+SIN($E51)*COS(BZ$12))/SIN($E51)*BZ$9)</f>
        <v>20.9169831469327</v>
      </c>
      <c r="FM51" s="0" t="n">
        <f aca="false">IF(CA$9=0,0,(SIN(CA$12)*COS($E51)+SIN($E51)*COS(CA$12))/SIN($E51)*CA$9)</f>
        <v>20.9209981467226</v>
      </c>
      <c r="FN51" s="0" t="n">
        <f aca="false">IF(CB$9=0,0,(SIN(CB$12)*COS($E51)+SIN($E51)*COS(CB$12))/SIN($E51)*CB$9)</f>
        <v>20.9165626786873</v>
      </c>
      <c r="FO51" s="0" t="n">
        <f aca="false">IF(CC$9=0,0,(SIN(CC$12)*COS($E51)+SIN($E51)*COS(CC$12))/SIN($E51)*CC$9)</f>
        <v>20.9035886603135</v>
      </c>
      <c r="FP51" s="0" t="n">
        <f aca="false">IF(CD$9=0,0,(SIN(CD$12)*COS($E51)+SIN($E51)*COS(CD$12))/SIN($E51)*CD$9)</f>
        <v>20.8819912701521</v>
      </c>
      <c r="FQ51" s="0" t="n">
        <f aca="false">IF(CE$9=0,0,(SIN(CE$12)*COS($E51)+SIN($E51)*COS(CE$12))/SIN($E51)*CE$9)</f>
        <v>20.8374070219288</v>
      </c>
      <c r="FR51" s="0" t="n">
        <f aca="false">IF(CF$9=0,0,(SIN(CF$12)*COS($E51)+SIN($E51)*COS(CF$12))/SIN($E51)*CF$9)</f>
        <v>20.7842872424094</v>
      </c>
      <c r="FS51" s="0" t="n">
        <f aca="false">IF(CG$9=0,0,(SIN(CG$12)*COS($E51)+SIN($E51)*COS(CG$12))/SIN($E51)*CG$9)</f>
        <v>20.7225701439151</v>
      </c>
      <c r="FT51" s="0" t="n">
        <f aca="false">IF(CH$9=0,0,(SIN(CH$12)*COS($E51)+SIN($E51)*COS(CH$12))/SIN($E51)*CH$9)</f>
        <v>20.6521972479074</v>
      </c>
      <c r="FU51" s="0" t="n">
        <f aca="false">IF(CI$9=0,0,(SIN(CI$12)*COS($E51)+SIN($E51)*COS(CI$12))/SIN($E51)*CI$9)</f>
        <v>20.5731134263406</v>
      </c>
      <c r="FV51" s="0" t="n">
        <f aca="false">IF(CJ$9=0,0,(SIN(CJ$12)*COS($E51)+SIN($E51)*COS(CJ$12))/SIN($E51)*CJ$9)</f>
        <v>20.4307848488473</v>
      </c>
      <c r="FW51" s="0" t="n">
        <f aca="false">IF(CK$9=0,0,(SIN(CK$12)*COS($E51)+SIN($E51)*COS(CK$12))/SIN($E51)*CK$9)</f>
        <v>20.2808045451423</v>
      </c>
      <c r="FX51" s="0" t="n">
        <f aca="false">IF(CL$9=0,0,(SIN(CL$12)*COS($E51)+SIN($E51)*COS(CL$12))/SIN($E51)*CL$9)</f>
        <v>20.1231769319437</v>
      </c>
      <c r="FY51" s="0" t="n">
        <f aca="false">IF(CM$9=0,0,(SIN(CM$12)*COS($E51)+SIN($E51)*COS(CM$12))/SIN($E51)*CM$9)</f>
        <v>19.9579092030632</v>
      </c>
      <c r="FZ51" s="0" t="n">
        <f aca="false">IF(CN$9=0,0,(SIN(CN$12)*COS($E51)+SIN($E51)*COS(CN$12))/SIN($E51)*CN$9)</f>
        <v>19.785011339648</v>
      </c>
      <c r="GA51" s="0" t="n">
        <f aca="false">IF(CO$9=0,0,(SIN(CO$12)*COS($E51)+SIN($E51)*COS(CO$12))/SIN($E51)*CO$9)</f>
        <v>19.5016528611037</v>
      </c>
      <c r="GB51" s="0" t="n">
        <f aca="false">IF(CP$9=0,0,(SIN(CP$12)*COS($E51)+SIN($E51)*COS(CP$12))/SIN($E51)*CP$9)</f>
        <v>19.2133320230497</v>
      </c>
      <c r="GC51" s="0" t="n">
        <f aca="false">IF(CQ$9=0,0,(SIN(CQ$12)*COS($E51)+SIN($E51)*COS(CQ$12))/SIN($E51)*CQ$9)</f>
        <v>18.9201599953476</v>
      </c>
    </row>
    <row r="52" customFormat="false" ht="12.8" hidden="true" customHeight="false" outlineLevel="0" collapsed="false">
      <c r="A52" s="0" t="n">
        <f aca="false">MAX($F52:$CQ52)</f>
        <v>5.20909018408489</v>
      </c>
      <c r="B52" s="91" t="n">
        <f aca="false">IF(ISNA(INDEX(vmg!$B$6:$B$151,MATCH($C52,vmg!$F$6:$F$151,0))),IF(ISNA(INDEX(vmg!$B$6:$B$151,MATCH($C52,vmg!$D$6:$D$151,0))),0,INDEX(vmg!$B$6:$B$151,MATCH($C52,vmg!$D$6:$D$151,0))),INDEX(vmg!$B$6:$B$151,MATCH($C52,vmg!$F$6:$F$151,0)))</f>
        <v>6.9</v>
      </c>
      <c r="C52" s="2" t="n">
        <f aca="false">MOD(Best +D52,360)</f>
        <v>54</v>
      </c>
      <c r="D52" s="2" t="n">
        <f aca="false">D51+1</f>
        <v>40</v>
      </c>
      <c r="E52" s="1" t="n">
        <f aca="false">D52*PI()/180</f>
        <v>0.698131700797732</v>
      </c>
      <c r="F52" s="13" t="n">
        <f aca="false">IF(OR(F142=0,CR52=0),0,F142*CR52/(F142+CR52))</f>
        <v>0</v>
      </c>
      <c r="G52" s="13" t="n">
        <f aca="false">IF(OR(G142=0,CS52=0),0,G142*CS52/(G142+CS52))</f>
        <v>0</v>
      </c>
      <c r="H52" s="13" t="n">
        <f aca="false">IF(OR(H142=0,CT52=0),0,H142*CT52/(H142+CT52))</f>
        <v>0</v>
      </c>
      <c r="I52" s="13" t="n">
        <f aca="false">IF(OR(I142=0,CU52=0),0,I142*CU52/(I142+CU52))</f>
        <v>0</v>
      </c>
      <c r="J52" s="13" t="n">
        <f aca="false">IF(OR(J142=0,CV52=0),0,J142*CV52/(J142+CV52))</f>
        <v>0</v>
      </c>
      <c r="K52" s="13" t="n">
        <f aca="false">IF(OR(K142=0,CW52=0),0,K142*CW52/(K142+CW52))</f>
        <v>0</v>
      </c>
      <c r="L52" s="13" t="n">
        <f aca="false">IF(OR(L142=0,CX52=0),0,L142*CX52/(L142+CX52))</f>
        <v>0</v>
      </c>
      <c r="M52" s="13" t="n">
        <f aca="false">IF(OR(M142=0,CY52=0),0,M142*CY52/(M142+CY52))</f>
        <v>0</v>
      </c>
      <c r="N52" s="13" t="n">
        <f aca="false">IF(OR(N142=0,CZ52=0),0,N142*CZ52/(N142+CZ52))</f>
        <v>0</v>
      </c>
      <c r="O52" s="13" t="n">
        <f aca="false">IF(OR(O142=0,DA52=0),0,O142*DA52/(O142+DA52))</f>
        <v>0</v>
      </c>
      <c r="P52" s="13" t="n">
        <f aca="false">IF(OR(P142=0,DB52=0),0,P142*DB52/(P142+DB52))</f>
        <v>0</v>
      </c>
      <c r="Q52" s="13" t="n">
        <f aca="false">IF(OR(Q142=0,DC52=0),0,Q142*DC52/(Q142+DC52))</f>
        <v>0</v>
      </c>
      <c r="R52" s="13" t="n">
        <f aca="false">IF(OR(R142=0,DD52=0),0,R142*DD52/(R142+DD52))</f>
        <v>0</v>
      </c>
      <c r="S52" s="13" t="n">
        <f aca="false">IF(OR(S142=0,DE52=0),0,S142*DE52/(S142+DE52))</f>
        <v>0</v>
      </c>
      <c r="T52" s="13" t="n">
        <f aca="false">IF(OR(T142=0,DF52=0),0,T142*DF52/(T142+DF52))</f>
        <v>0</v>
      </c>
      <c r="U52" s="13" t="n">
        <f aca="false">IF(OR(U142=0,DG52=0),0,U142*DG52/(U142+DG52))</f>
        <v>0</v>
      </c>
      <c r="V52" s="13" t="n">
        <f aca="false">IF(OR(V142=0,DH52=0),0,V142*DH52/(V142+DH52))</f>
        <v>0</v>
      </c>
      <c r="W52" s="13" t="n">
        <f aca="false">IF(OR(W142=0,DI52=0),0,W142*DI52/(W142+DI52))</f>
        <v>0</v>
      </c>
      <c r="X52" s="13" t="n">
        <f aca="false">IF(OR(X142=0,DJ52=0),0,X142*DJ52/(X142+DJ52))</f>
        <v>0</v>
      </c>
      <c r="Y52" s="13" t="n">
        <f aca="false">IF(OR(Y142=0,DK52=0),0,Y142*DK52/(Y142+DK52))</f>
        <v>0</v>
      </c>
      <c r="Z52" s="13" t="n">
        <f aca="false">IF(OR(Z142=0,DL52=0),0,Z142*DL52/(Z142+DL52))</f>
        <v>0</v>
      </c>
      <c r="AA52" s="13" t="n">
        <f aca="false">IF(OR(AA142=0,DM52=0),0,AA142*DM52/(AA142+DM52))</f>
        <v>0</v>
      </c>
      <c r="AB52" s="13" t="n">
        <f aca="false">IF(OR(AB142=0,DN52=0),0,AB142*DN52/(AB142+DN52))</f>
        <v>0</v>
      </c>
      <c r="AC52" s="13" t="n">
        <f aca="false">IF(OR(AC142=0,DO52=0),0,AC142*DO52/(AC142+DO52))</f>
        <v>0</v>
      </c>
      <c r="AD52" s="13" t="n">
        <f aca="false">IF(OR(AD142=0,DP52=0),0,AD142*DP52/(AD142+DP52))</f>
        <v>0</v>
      </c>
      <c r="AE52" s="13" t="n">
        <f aca="false">IF(OR(AE142=0,DQ52=0),0,AE142*DQ52/(AE142+DQ52))</f>
        <v>0</v>
      </c>
      <c r="AF52" s="13" t="n">
        <f aca="false">IF(OR(AF142=0,DR52=0),0,AF142*DR52/(AF142+DR52))</f>
        <v>0</v>
      </c>
      <c r="AG52" s="13" t="n">
        <f aca="false">IF(OR(AG142=0,DS52=0),0,AG142*DS52/(AG142+DS52))</f>
        <v>0</v>
      </c>
      <c r="AH52" s="13" t="n">
        <f aca="false">IF(OR(AH142=0,DT52=0),0,AH142*DT52/(AH142+DT52))</f>
        <v>0</v>
      </c>
      <c r="AI52" s="13" t="n">
        <f aca="false">IF(OR(AI142=0,DU52=0),0,AI142*DU52/(AI142+DU52))</f>
        <v>0</v>
      </c>
      <c r="AJ52" s="13" t="n">
        <f aca="false">IF(OR(AJ142=0,DV52=0),0,AJ142*DV52/(AJ142+DV52))</f>
        <v>0</v>
      </c>
      <c r="AK52" s="13" t="n">
        <f aca="false">IF(OR(AK142=0,DW52=0),0,AK142*DW52/(AK142+DW52))</f>
        <v>0</v>
      </c>
      <c r="AL52" s="13" t="n">
        <f aca="false">IF(OR(AL142=0,DX52=0),0,AL142*DX52/(AL142+DX52))</f>
        <v>0</v>
      </c>
      <c r="AM52" s="13" t="n">
        <f aca="false">IF(OR(AM142=0,DY52=0),0,AM142*DY52/(AM142+DY52))</f>
        <v>0</v>
      </c>
      <c r="AN52" s="13" t="n">
        <f aca="false">IF(OR(AN142=0,DZ52=0),0,AN142*DZ52/(AN142+DZ52))</f>
        <v>0</v>
      </c>
      <c r="AO52" s="13" t="n">
        <f aca="false">IF(OR(AO142=0,EA52=0),0,AO142*EA52/(AO142+EA52))</f>
        <v>0</v>
      </c>
      <c r="AP52" s="13" t="n">
        <f aca="false">IF(OR(AP142=0,EB52=0),0,AP142*EB52/(AP142+EB52))</f>
        <v>3.91638834357095</v>
      </c>
      <c r="AQ52" s="13" t="n">
        <f aca="false">IF(OR(AQ142=0,EC52=0),0,AQ142*EC52/(AQ142+EC52))</f>
        <v>4.24879421232365</v>
      </c>
      <c r="AR52" s="13" t="n">
        <f aca="false">IF(OR(AR142=0,ED52=0),0,AR142*ED52/(AR142+ED52))</f>
        <v>4.53999634531332</v>
      </c>
      <c r="AS52" s="13" t="n">
        <f aca="false">IF(OR(AS142=0,EE52=0),0,AS142*EE52/(AS142+EE52))</f>
        <v>4.79449500644664</v>
      </c>
      <c r="AT52" s="13" t="n">
        <f aca="false">IF(OR(AT142=0,EF52=0),0,AT142*EF52/(AT142+EF52))</f>
        <v>5.01632513505369</v>
      </c>
      <c r="AU52" s="13" t="n">
        <f aca="false">IF(OR(AU142=0,EG52=0),0,AU142*EG52/(AU142+EG52))</f>
        <v>5.20909018408489</v>
      </c>
      <c r="AV52" s="13" t="n">
        <f aca="false">IF(OR(AV142=0,EH52=0),0,AV142*EH52/(AV142+EH52))</f>
        <v>5.20828935123224</v>
      </c>
      <c r="AW52" s="13" t="n">
        <f aca="false">IF(OR(AW142=0,EI52=0),0,AW142*EI52/(AW142+EI52))</f>
        <v>5.20564861794462</v>
      </c>
      <c r="AX52" s="13" t="n">
        <f aca="false">IF(OR(AX142=0,EJ52=0),0,AX142*EJ52/(AX142+EJ52))</f>
        <v>5.20124061043257</v>
      </c>
      <c r="AY52" s="13" t="n">
        <f aca="false">IF(OR(AY142=0,EK52=0),0,AY142*EK52/(AY142+EK52))</f>
        <v>5.19513512913874</v>
      </c>
      <c r="AZ52" s="13" t="n">
        <f aca="false">IF(OR(AZ142=0,EL52=0),0,AZ142*EL52/(AZ142+EL52))</f>
        <v>5.18739915188441</v>
      </c>
      <c r="BA52" s="13" t="n">
        <f aca="false">IF(OR(BA142=0,EM52=0),0,BA142*EM52/(BA142+EM52))</f>
        <v>5.16950697024162</v>
      </c>
      <c r="BB52" s="13" t="n">
        <f aca="false">IF(OR(BB142=0,EN52=0),0,BB142*EN52/(BB142+EN52))</f>
        <v>5.1506136211783</v>
      </c>
      <c r="BC52" s="13" t="n">
        <f aca="false">IF(OR(BC142=0,EO52=0),0,BC142*EO52/(BC142+EO52))</f>
        <v>5.13123235237304</v>
      </c>
      <c r="BD52" s="13" t="n">
        <f aca="false">IF(OR(BD142=0,EP52=0),0,BD142*EP52/(BD142+EP52))</f>
        <v>5.11542676218652</v>
      </c>
      <c r="BE52" s="13" t="n">
        <f aca="false">IF(OR(BE142=0,EQ52=0),0,BE142*EQ52/(BE142+EQ52))</f>
        <v>5.09843464410003</v>
      </c>
      <c r="BF52" s="13" t="n">
        <f aca="false">IF(OR(BF142=0,ER52=0),0,BF142*ER52/(BF142+ER52))</f>
        <v>5.08029865160204</v>
      </c>
      <c r="BG52" s="13" t="n">
        <f aca="false">IF(OR(BG142=0,ES52=0),0,BG142*ES52/(BG142+ES52))</f>
        <v>5.06105928254536</v>
      </c>
      <c r="BH52" s="13" t="n">
        <f aca="false">IF(OR(BH142=0,ET52=0),0,BH142*ET52/(BH142+ET52))</f>
        <v>5.04075493727589</v>
      </c>
      <c r="BI52" s="13" t="n">
        <f aca="false">IF(OR(BI142=0,EU52=0),0,BI142*EU52/(BI142+EU52))</f>
        <v>5.01942197769052</v>
      </c>
      <c r="BJ52" s="13" t="n">
        <f aca="false">IF(OR(BJ142=0,EV52=0),0,BJ142*EV52/(BJ142+EV52))</f>
        <v>4.9970947867011</v>
      </c>
      <c r="BK52" s="13" t="n">
        <f aca="false">IF(OR(BK142=0,EW52=0),0,BK142*EW52/(BK142+EW52))</f>
        <v>4.97380582765142</v>
      </c>
      <c r="BL52" s="13" t="n">
        <f aca="false">IF(OR(BL142=0,EX52=0),0,BL142*EX52/(BL142+EX52))</f>
        <v>4.94958570329609</v>
      </c>
      <c r="BM52" s="13" t="n">
        <f aca="false">IF(OR(BM142=0,EY52=0),0,BM142*EY52/(BM142+EY52))</f>
        <v>4.9244632140062</v>
      </c>
      <c r="BN52" s="13" t="n">
        <f aca="false">IF(OR(BN142=0,EZ52=0),0,BN142*EZ52/(BN142+EZ52))</f>
        <v>4.89846541491592</v>
      </c>
      <c r="BO52" s="13" t="n">
        <f aca="false">IF(OR(BO142=0,FA52=0),0,BO142*FA52/(BO142+FA52))</f>
        <v>4.87161767176806</v>
      </c>
      <c r="BP52" s="13" t="n">
        <f aca="false">IF(OR(BP142=0,FB52=0),0,BP142*FB52/(BP142+FB52))</f>
        <v>4.93516399745245</v>
      </c>
      <c r="BQ52" s="13" t="n">
        <f aca="false">IF(OR(BQ142=0,FC52=0),0,BQ142*FC52/(BQ142+FC52))</f>
        <v>4.98721560582783</v>
      </c>
      <c r="BR52" s="13" t="n">
        <f aca="false">IF(OR(BR142=0,FD52=0),0,BR142*FD52/(BR142+FD52))</f>
        <v>5.02905526597406</v>
      </c>
      <c r="BS52" s="13" t="n">
        <f aca="false">IF(OR(BS142=0,FE52=0),0,BS142*FE52/(BS142+FE52))</f>
        <v>5.06179668465312</v>
      </c>
      <c r="BT52" s="13" t="n">
        <f aca="false">IF(OR(BT142=0,FF52=0),0,BT142*FF52/(BT142+FF52))</f>
        <v>5.08640968227774</v>
      </c>
      <c r="BU52" s="13" t="n">
        <f aca="false">IF(OR(BU142=0,FG52=0),0,BU142*FG52/(BU142+FG52))</f>
        <v>5.10082443343555</v>
      </c>
      <c r="BV52" s="13" t="n">
        <f aca="false">IF(OR(BV142=0,FH52=0),0,BV142*FH52/(BV142+FH52))</f>
        <v>5.10914495231806</v>
      </c>
      <c r="BW52" s="13" t="n">
        <f aca="false">IF(OR(BW142=0,FI52=0),0,BW142*FI52/(BW142+FI52))</f>
        <v>5.11195674839239</v>
      </c>
      <c r="BX52" s="13" t="n">
        <f aca="false">IF(OR(BX142=0,FJ52=0),0,BX142*FJ52/(BX142+FJ52))</f>
        <v>5.10977712517535</v>
      </c>
      <c r="BY52" s="13" t="n">
        <f aca="false">IF(OR(BY142=0,FK52=0),0,BY142*FK52/(BY142+FK52))</f>
        <v>5.1030639091029</v>
      </c>
      <c r="BZ52" s="13" t="n">
        <f aca="false">IF(OR(BZ142=0,FL52=0),0,BZ142*FL52/(BZ142+FL52))</f>
        <v>5.05492031728859</v>
      </c>
      <c r="CA52" s="13" t="n">
        <f aca="false">IF(OR(CA142=0,FM52=0),0,CA142*FM52/(CA142+FM52))</f>
        <v>5.00650884721313</v>
      </c>
      <c r="CB52" s="13" t="n">
        <f aca="false">IF(OR(CB142=0,FN52=0),0,CB142*FN52/(CB142+FN52))</f>
        <v>4.95782180215642</v>
      </c>
      <c r="CC52" s="13" t="n">
        <f aca="false">IF(OR(CC142=0,FO52=0),0,CC142*FO52/(CC142+FO52))</f>
        <v>4.90885092238839</v>
      </c>
      <c r="CD52" s="13" t="n">
        <f aca="false">IF(OR(CD142=0,FP52=0),0,CD142*FP52/(CD142+FP52))</f>
        <v>4.85958738726435</v>
      </c>
      <c r="CE52" s="13" t="n">
        <f aca="false">IF(OR(CE142=0,FQ52=0),0,CE142*FQ52/(CE142+FQ52))</f>
        <v>4.8092383825487</v>
      </c>
      <c r="CF52" s="13" t="n">
        <f aca="false">IF(OR(CF142=0,FR52=0),0,CF142*FR52/(CF142+FR52))</f>
        <v>4.7586159235468</v>
      </c>
      <c r="CG52" s="13" t="n">
        <f aca="false">IF(OR(CG142=0,FS52=0),0,CG142*FS52/(CG142+FS52))</f>
        <v>4.70770780612606</v>
      </c>
      <c r="CH52" s="13" t="n">
        <f aca="false">IF(OR(CH142=0,FT52=0),0,CH142*FT52/(CH142+FT52))</f>
        <v>4.6565013510749</v>
      </c>
      <c r="CI52" s="13" t="n">
        <f aca="false">IF(OR(CI142=0,FU52=0),0,CI142*FU52/(CI142+FU52))</f>
        <v>4.60498339235789</v>
      </c>
      <c r="CJ52" s="13" t="n">
        <f aca="false">IF(OR(CJ142=0,FV52=0),0,CJ142*FV52/(CJ142+FV52))</f>
        <v>4.55035591080514</v>
      </c>
      <c r="CK52" s="13" t="n">
        <f aca="false">IF(OR(CK142=0,FW52=0),0,CK142*FW52/(CK142+FW52))</f>
        <v>4.49550931556878</v>
      </c>
      <c r="CL52" s="13" t="n">
        <f aca="false">IF(OR(CL142=0,FX52=0),0,CL142*FX52/(CL142+FX52))</f>
        <v>4.4404244963198</v>
      </c>
      <c r="CM52" s="13" t="n">
        <f aca="false">IF(OR(CM142=0,FY52=0),0,CM142*FY52/(CM142+FY52))</f>
        <v>4.38508205355048</v>
      </c>
      <c r="CN52" s="13" t="n">
        <f aca="false">IF(OR(CN142=0,FZ52=0),0,CN142*FZ52/(CN142+FZ52))</f>
        <v>4.32946226836543</v>
      </c>
      <c r="CO52" s="13" t="n">
        <f aca="false">IF(OR(CO142=0,GA52=0),0,CO142*GA52/(CO142+GA52))</f>
        <v>4.26846799426718</v>
      </c>
      <c r="CP52" s="13" t="n">
        <f aca="false">IF(OR(CP142=0,GB52=0),0,CP142*GB52/(CP142+GB52))</f>
        <v>4.2073128112052</v>
      </c>
      <c r="CQ52" s="13" t="n">
        <f aca="false">IF(OR(CQ142=0,GC52=0),0,CQ142*GC52/(CQ142+GC52))</f>
        <v>4.14597235975643</v>
      </c>
      <c r="CR52" s="0" t="n">
        <f aca="false">IF(F$9=0,0,(SIN(F$12)*COS($E52)+SIN($E52)*COS(F$12))/SIN($E52)*F$9)</f>
        <v>0</v>
      </c>
      <c r="CS52" s="0" t="n">
        <f aca="false">IF(G$9=0,0,(SIN(G$12)*COS($E52)+SIN($E52)*COS(G$12))/SIN($E52)*G$9)</f>
        <v>0</v>
      </c>
      <c r="CT52" s="0" t="n">
        <f aca="false">IF(H$9=0,0,(SIN(H$12)*COS($E52)+SIN($E52)*COS(H$12))/SIN($E52)*H$9)</f>
        <v>0</v>
      </c>
      <c r="CU52" s="0" t="n">
        <f aca="false">IF(I$9=0,0,(SIN(I$12)*COS($E52)+SIN($E52)*COS(I$12))/SIN($E52)*I$9)</f>
        <v>0</v>
      </c>
      <c r="CV52" s="0" t="n">
        <f aca="false">IF(J$9=0,0,(SIN(J$12)*COS($E52)+SIN($E52)*COS(J$12))/SIN($E52)*J$9)</f>
        <v>0</v>
      </c>
      <c r="CW52" s="0" t="n">
        <f aca="false">IF(K$9=0,0,(SIN(K$12)*COS($E52)+SIN($E52)*COS(K$12))/SIN($E52)*K$9)</f>
        <v>0</v>
      </c>
      <c r="CX52" s="0" t="n">
        <f aca="false">IF(L$9=0,0,(SIN(L$12)*COS($E52)+SIN($E52)*COS(L$12))/SIN($E52)*L$9)</f>
        <v>0</v>
      </c>
      <c r="CY52" s="0" t="n">
        <f aca="false">IF(M$9=0,0,(SIN(M$12)*COS($E52)+SIN($E52)*COS(M$12))/SIN($E52)*M$9)</f>
        <v>0</v>
      </c>
      <c r="CZ52" s="0" t="n">
        <f aca="false">IF(N$9=0,0,(SIN(N$12)*COS($E52)+SIN($E52)*COS(N$12))/SIN($E52)*N$9)</f>
        <v>0</v>
      </c>
      <c r="DA52" s="0" t="n">
        <f aca="false">IF(O$9=0,0,(SIN(O$12)*COS($E52)+SIN($E52)*COS(O$12))/SIN($E52)*O$9)</f>
        <v>0</v>
      </c>
      <c r="DB52" s="0" t="n">
        <f aca="false">IF(P$9=0,0,(SIN(P$12)*COS($E52)+SIN($E52)*COS(P$12))/SIN($E52)*P$9)</f>
        <v>0</v>
      </c>
      <c r="DC52" s="0" t="n">
        <f aca="false">IF(Q$9=0,0,(SIN(Q$12)*COS($E52)+SIN($E52)*COS(Q$12))/SIN($E52)*Q$9)</f>
        <v>0</v>
      </c>
      <c r="DD52" s="0" t="n">
        <f aca="false">IF(R$9=0,0,(SIN(R$12)*COS($E52)+SIN($E52)*COS(R$12))/SIN($E52)*R$9)</f>
        <v>0</v>
      </c>
      <c r="DE52" s="0" t="n">
        <f aca="false">IF(S$9=0,0,(SIN(S$12)*COS($E52)+SIN($E52)*COS(S$12))/SIN($E52)*S$9)</f>
        <v>0</v>
      </c>
      <c r="DF52" s="0" t="n">
        <f aca="false">IF(T$9=0,0,(SIN(T$12)*COS($E52)+SIN($E52)*COS(T$12))/SIN($E52)*T$9)</f>
        <v>0</v>
      </c>
      <c r="DG52" s="0" t="n">
        <f aca="false">IF(U$9=0,0,(SIN(U$12)*COS($E52)+SIN($E52)*COS(U$12))/SIN($E52)*U$9)</f>
        <v>0</v>
      </c>
      <c r="DH52" s="0" t="n">
        <f aca="false">IF(V$9=0,0,(SIN(V$12)*COS($E52)+SIN($E52)*COS(V$12))/SIN($E52)*V$9)</f>
        <v>0</v>
      </c>
      <c r="DI52" s="0" t="n">
        <f aca="false">IF(W$9=0,0,(SIN(W$12)*COS($E52)+SIN($E52)*COS(W$12))/SIN($E52)*W$9)</f>
        <v>0</v>
      </c>
      <c r="DJ52" s="0" t="n">
        <f aca="false">IF(X$9=0,0,(SIN(X$12)*COS($E52)+SIN($E52)*COS(X$12))/SIN($E52)*X$9)</f>
        <v>0</v>
      </c>
      <c r="DK52" s="0" t="n">
        <f aca="false">IF(Y$9=0,0,(SIN(Y$12)*COS($E52)+SIN($E52)*COS(Y$12))/SIN($E52)*Y$9)</f>
        <v>0</v>
      </c>
      <c r="DL52" s="0" t="n">
        <f aca="false">IF(Z$9=0,0,(SIN(Z$12)*COS($E52)+SIN($E52)*COS(Z$12))/SIN($E52)*Z$9)</f>
        <v>0</v>
      </c>
      <c r="DM52" s="0" t="n">
        <f aca="false">IF(AA$9=0,0,(SIN(AA$12)*COS($E52)+SIN($E52)*COS(AA$12))/SIN($E52)*AA$9)</f>
        <v>0</v>
      </c>
      <c r="DN52" s="0" t="n">
        <f aca="false">IF(AB$9=0,0,(SIN(AB$12)*COS($E52)+SIN($E52)*COS(AB$12))/SIN($E52)*AB$9)</f>
        <v>0</v>
      </c>
      <c r="DO52" s="0" t="n">
        <f aca="false">IF(AC$9=0,0,(SIN(AC$12)*COS($E52)+SIN($E52)*COS(AC$12))/SIN($E52)*AC$9)</f>
        <v>0</v>
      </c>
      <c r="DP52" s="0" t="n">
        <f aca="false">IF(AD$9=0,0,(SIN(AD$12)*COS($E52)+SIN($E52)*COS(AD$12))/SIN($E52)*AD$9)</f>
        <v>0</v>
      </c>
      <c r="DQ52" s="0" t="n">
        <f aca="false">IF(AE$9=0,0,(SIN(AE$12)*COS($E52)+SIN($E52)*COS(AE$12))/SIN($E52)*AE$9)</f>
        <v>0</v>
      </c>
      <c r="DR52" s="0" t="n">
        <f aca="false">IF(AF$9=0,0,(SIN(AF$12)*COS($E52)+SIN($E52)*COS(AF$12))/SIN($E52)*AF$9)</f>
        <v>0</v>
      </c>
      <c r="DS52" s="0" t="n">
        <f aca="false">IF(AG$9=0,0,(SIN(AG$12)*COS($E52)+SIN($E52)*COS(AG$12))/SIN($E52)*AG$9)</f>
        <v>0</v>
      </c>
      <c r="DT52" s="0" t="n">
        <f aca="false">IF(AH$9=0,0,(SIN(AH$12)*COS($E52)+SIN($E52)*COS(AH$12))/SIN($E52)*AH$9)</f>
        <v>0</v>
      </c>
      <c r="DU52" s="0" t="n">
        <f aca="false">IF(AI$9=0,0,(SIN(AI$12)*COS($E52)+SIN($E52)*COS(AI$12))/SIN($E52)*AI$9)</f>
        <v>0</v>
      </c>
      <c r="DV52" s="0" t="n">
        <f aca="false">IF(AJ$9=0,0,(SIN(AJ$12)*COS($E52)+SIN($E52)*COS(AJ$12))/SIN($E52)*AJ$9)</f>
        <v>0</v>
      </c>
      <c r="DW52" s="0" t="n">
        <f aca="false">IF(AK$9=0,0,(SIN(AK$12)*COS($E52)+SIN($E52)*COS(AK$12))/SIN($E52)*AK$9)</f>
        <v>0</v>
      </c>
      <c r="DX52" s="0" t="n">
        <f aca="false">IF(AL$9=0,0,(SIN(AL$12)*COS($E52)+SIN($E52)*COS(AL$12))/SIN($E52)*AL$9)</f>
        <v>0</v>
      </c>
      <c r="DY52" s="0" t="n">
        <f aca="false">IF(AM$9=0,0,(SIN(AM$12)*COS($E52)+SIN($E52)*COS(AM$12))/SIN($E52)*AM$9)</f>
        <v>0</v>
      </c>
      <c r="DZ52" s="0" t="n">
        <f aca="false">IF(AN$9=0,0,(SIN(AN$12)*COS($E52)+SIN($E52)*COS(AN$12))/SIN($E52)*AN$9)</f>
        <v>0</v>
      </c>
      <c r="EA52" s="0" t="n">
        <f aca="false">IF(AO$9=0,0,(SIN(AO$12)*COS($E52)+SIN($E52)*COS(AO$12))/SIN($E52)*AO$9)</f>
        <v>0</v>
      </c>
      <c r="EB52" s="0" t="n">
        <f aca="false">IF(AP$9=0,0,(SIN(AP$12)*COS($E52)+SIN($E52)*COS(AP$12))/SIN($E52)*AP$9)</f>
        <v>5.96861116157204</v>
      </c>
      <c r="EC52" s="0" t="n">
        <f aca="false">IF(AQ$9=0,0,(SIN(AQ$12)*COS($E52)+SIN($E52)*COS(AQ$12))/SIN($E52)*AQ$9)</f>
        <v>6.85649600368902</v>
      </c>
      <c r="ED52" s="0" t="n">
        <f aca="false">IF(AR$9=0,0,(SIN(AR$12)*COS($E52)+SIN($E52)*COS(AR$12))/SIN($E52)*AR$9)</f>
        <v>7.7492452668867</v>
      </c>
      <c r="EE52" s="0" t="n">
        <f aca="false">IF(AS$9=0,0,(SIN(AS$12)*COS($E52)+SIN($E52)*COS(AS$12))/SIN($E52)*AS$9)</f>
        <v>8.6460603441275</v>
      </c>
      <c r="EF52" s="0" t="n">
        <f aca="false">IF(AT$9=0,0,(SIN(AT$12)*COS($E52)+SIN($E52)*COS(AT$12))/SIN($E52)*AT$9)</f>
        <v>9.54613943237146</v>
      </c>
      <c r="EG52" s="0" t="n">
        <f aca="false">IF(AU$9=0,0,(SIN(AU$12)*COS($E52)+SIN($E52)*COS(AU$12))/SIN($E52)*AU$9)</f>
        <v>10.4486779378373</v>
      </c>
      <c r="EH52" s="0" t="n">
        <f aca="false">IF(AV$9=0,0,(SIN(AV$12)*COS($E52)+SIN($E52)*COS(AV$12))/SIN($E52)*AV$9)</f>
        <v>10.6300270436901</v>
      </c>
      <c r="EI52" s="0" t="n">
        <f aca="false">IF(AW$9=0,0,(SIN(AW$12)*COS($E52)+SIN($E52)*COS(AW$12))/SIN($E52)*AW$9)</f>
        <v>10.8088938815691</v>
      </c>
      <c r="EJ52" s="0" t="n">
        <f aca="false">IF(AX$9=0,0,(SIN(AX$12)*COS($E52)+SIN($E52)*COS(AX$12))/SIN($E52)*AX$9)</f>
        <v>10.9851300036075</v>
      </c>
      <c r="EK52" s="0" t="n">
        <f aca="false">IF(AY$9=0,0,(SIN(AY$12)*COS($E52)+SIN($E52)*COS(AY$12))/SIN($E52)*AY$9)</f>
        <v>11.1585875616961</v>
      </c>
      <c r="EL52" s="0" t="n">
        <f aca="false">IF(AZ$9=0,0,(SIN(AZ$12)*COS($E52)+SIN($E52)*COS(AZ$12))/SIN($E52)*AZ$9)</f>
        <v>11.3291193812027</v>
      </c>
      <c r="EM52" s="0" t="n">
        <f aca="false">IF(BA$9=0,0,(SIN(BA$12)*COS($E52)+SIN($E52)*COS(BA$12))/SIN($E52)*BA$9)</f>
        <v>11.4543213386285</v>
      </c>
      <c r="EN52" s="0" t="n">
        <f aca="false">IF(BB$9=0,0,(SIN(BB$12)*COS($E52)+SIN($E52)*COS(BB$12))/SIN($E52)*BB$9)</f>
        <v>11.5762410935115</v>
      </c>
      <c r="EO52" s="0" t="n">
        <f aca="false">IF(BC$9=0,0,(SIN(BC$12)*COS($E52)+SIN($E52)*COS(BC$12))/SIN($E52)*BC$9)</f>
        <v>11.6972613570487</v>
      </c>
      <c r="EP52" s="0" t="n">
        <f aca="false">IF(BD$9=0,0,(SIN(BD$12)*COS($E52)+SIN($E52)*COS(BD$12))/SIN($E52)*BD$9)</f>
        <v>11.8390583224077</v>
      </c>
      <c r="EQ52" s="0" t="n">
        <f aca="false">IF(BE$9=0,0,(SIN(BE$12)*COS($E52)+SIN($E52)*COS(BE$12))/SIN($E52)*BE$9)</f>
        <v>11.9772489959142</v>
      </c>
      <c r="ER52" s="0" t="n">
        <f aca="false">IF(BF$9=0,0,(SIN(BF$12)*COS($E52)+SIN($E52)*COS(BF$12))/SIN($E52)*BF$9)</f>
        <v>12.1117059899075</v>
      </c>
      <c r="ES52" s="0" t="n">
        <f aca="false">IF(BG$9=0,0,(SIN(BG$12)*COS($E52)+SIN($E52)*COS(BG$12))/SIN($E52)*BG$9)</f>
        <v>12.2423030800228</v>
      </c>
      <c r="ET52" s="0" t="n">
        <f aca="false">IF(BH$9=0,0,(SIN(BH$12)*COS($E52)+SIN($E52)*COS(BH$12))/SIN($E52)*BH$9)</f>
        <v>12.3689152696144</v>
      </c>
      <c r="EU52" s="0" t="n">
        <f aca="false">IF(BI$9=0,0,(SIN(BI$12)*COS($E52)+SIN($E52)*COS(BI$12))/SIN($E52)*BI$9)</f>
        <v>12.4914188537875</v>
      </c>
      <c r="EV52" s="0" t="n">
        <f aca="false">IF(BJ$9=0,0,(SIN(BJ$12)*COS($E52)+SIN($E52)*COS(BJ$12))/SIN($E52)*BJ$9)</f>
        <v>12.6096914830142</v>
      </c>
      <c r="EW52" s="0" t="n">
        <f aca="false">IF(BK$9=0,0,(SIN(BK$12)*COS($E52)+SIN($E52)*COS(BK$12))/SIN($E52)*BK$9)</f>
        <v>12.7236122263042</v>
      </c>
      <c r="EX52" s="0" t="n">
        <f aca="false">IF(BL$9=0,0,(SIN(BL$12)*COS($E52)+SIN($E52)*COS(BL$12))/SIN($E52)*BL$9)</f>
        <v>12.8330616339041</v>
      </c>
      <c r="EY52" s="0" t="n">
        <f aca="false">IF(BM$9=0,0,(SIN(BM$12)*COS($E52)+SIN($E52)*COS(BM$12))/SIN($E52)*BM$9)</f>
        <v>12.9379217994986</v>
      </c>
      <c r="EZ52" s="0" t="n">
        <f aca="false">IF(BN$9=0,0,(SIN(BN$12)*COS($E52)+SIN($E52)*COS(BN$12))/SIN($E52)*BN$9)</f>
        <v>13.038076421885</v>
      </c>
      <c r="FA52" s="0" t="n">
        <f aca="false">IF(BO$9=0,0,(SIN(BO$12)*COS($E52)+SIN($E52)*COS(BO$12))/SIN($E52)*BO$9)</f>
        <v>13.1334108660973</v>
      </c>
      <c r="FB52" s="0" t="n">
        <f aca="false">IF(BP$9=0,0,(SIN(BP$12)*COS($E52)+SIN($E52)*COS(BP$12))/SIN($E52)*BP$9)</f>
        <v>13.9265459966801</v>
      </c>
      <c r="FC52" s="0" t="n">
        <f aca="false">IF(BQ$9=0,0,(SIN(BQ$12)*COS($E52)+SIN($E52)*COS(BQ$12))/SIN($E52)*BQ$9)</f>
        <v>14.7092091044828</v>
      </c>
      <c r="FD52" s="0" t="n">
        <f aca="false">IF(BR$9=0,0,(SIN(BR$12)*COS($E52)+SIN($E52)*COS(BR$12))/SIN($E52)*BR$9)</f>
        <v>15.4806512155756</v>
      </c>
      <c r="FE52" s="0" t="n">
        <f aca="false">IF(BS$9=0,0,(SIN(BS$12)*COS($E52)+SIN($E52)*COS(BS$12))/SIN($E52)*BS$9)</f>
        <v>16.2401288272527</v>
      </c>
      <c r="FF52" s="0" t="n">
        <f aca="false">IF(BT$9=0,0,(SIN(BT$12)*COS($E52)+SIN($E52)*COS(BT$12))/SIN($E52)*BT$9)</f>
        <v>16.9869042894092</v>
      </c>
      <c r="FG52" s="0" t="n">
        <f aca="false">IF(BU$9=0,0,(SIN(BU$12)*COS($E52)+SIN($E52)*COS(BU$12))/SIN($E52)*BU$9)</f>
        <v>17.6851353756296</v>
      </c>
      <c r="FH52" s="0" t="n">
        <f aca="false">IF(BV$9=0,0,(SIN(BV$12)*COS($E52)+SIN($E52)*COS(BV$12))/SIN($E52)*BV$9)</f>
        <v>18.3695934620909</v>
      </c>
      <c r="FI52" s="0" t="n">
        <f aca="false">IF(BW$9=0,0,(SIN(BW$12)*COS($E52)+SIN($E52)*COS(BW$12))/SIN($E52)*BW$9)</f>
        <v>19.0395926285752</v>
      </c>
      <c r="FJ52" s="0" t="n">
        <f aca="false">IF(BX$9=0,0,(SIN(BX$12)*COS($E52)+SIN($E52)*COS(BX$12))/SIN($E52)*BX$9)</f>
        <v>19.6944540590585</v>
      </c>
      <c r="FK52" s="0" t="n">
        <f aca="false">IF(BY$9=0,0,(SIN(BY$12)*COS($E52)+SIN($E52)*COS(BY$12))/SIN($E52)*BY$9)</f>
        <v>20.3335063930909</v>
      </c>
      <c r="FL52" s="0" t="n">
        <f aca="false">IF(BZ$9=0,0,(SIN(BZ$12)*COS($E52)+SIN($E52)*COS(BZ$12))/SIN($E52)*BZ$9)</f>
        <v>20.3384324034606</v>
      </c>
      <c r="FM52" s="0" t="n">
        <f aca="false">IF(CA$9=0,0,(SIN(CA$12)*COS($E52)+SIN($E52)*COS(CA$12))/SIN($E52)*CA$9)</f>
        <v>20.3351289322439</v>
      </c>
      <c r="FN52" s="0" t="n">
        <f aca="false">IF(CB$9=0,0,(SIN(CB$12)*COS($E52)+SIN($E52)*COS(CB$12))/SIN($E52)*CB$9)</f>
        <v>20.3235094258582</v>
      </c>
      <c r="FO52" s="0" t="n">
        <f aca="false">IF(CC$9=0,0,(SIN(CC$12)*COS($E52)+SIN($E52)*COS(CC$12))/SIN($E52)*CC$9)</f>
        <v>20.3034905101735</v>
      </c>
      <c r="FP52" s="0" t="n">
        <f aca="false">IF(CD$9=0,0,(SIN(CD$12)*COS($E52)+SIN($E52)*COS(CD$12))/SIN($E52)*CD$9)</f>
        <v>20.2749920423845</v>
      </c>
      <c r="FQ52" s="0" t="n">
        <f aca="false">IF(CE$9=0,0,(SIN(CE$12)*COS($E52)+SIN($E52)*COS(CE$12))/SIN($E52)*CE$9)</f>
        <v>20.224075560896</v>
      </c>
      <c r="FR52" s="0" t="n">
        <f aca="false">IF(CF$9=0,0,(SIN(CF$12)*COS($E52)+SIN($E52)*COS(CF$12))/SIN($E52)*CF$9)</f>
        <v>20.1647798866097</v>
      </c>
      <c r="FS52" s="0" t="n">
        <f aca="false">IF(CG$9=0,0,(SIN(CG$12)*COS($E52)+SIN($E52)*COS(CG$12))/SIN($E52)*CG$9)</f>
        <v>20.0970474224737</v>
      </c>
      <c r="FT52" s="0" t="n">
        <f aca="false">IF(CH$9=0,0,(SIN(CH$12)*COS($E52)+SIN($E52)*COS(CH$12))/SIN($E52)*CH$9)</f>
        <v>20.0208238402612</v>
      </c>
      <c r="FU52" s="0" t="n">
        <f aca="false">IF(CI$9=0,0,(SIN(CI$12)*COS($E52)+SIN($E52)*COS(CI$12))/SIN($E52)*CI$9)</f>
        <v>19.9360581199531</v>
      </c>
      <c r="FV52" s="0" t="n">
        <f aca="false">IF(CJ$9=0,0,(SIN(CJ$12)*COS($E52)+SIN($E52)*COS(CJ$12))/SIN($E52)*CJ$9)</f>
        <v>19.7899294427124</v>
      </c>
      <c r="FW52" s="0" t="n">
        <f aca="false">IF(CK$9=0,0,(SIN(CK$12)*COS($E52)+SIN($E52)*COS(CK$12))/SIN($E52)*CK$9)</f>
        <v>19.6363337708608</v>
      </c>
      <c r="FX52" s="0" t="n">
        <f aca="false">IF(CL$9=0,0,(SIN(CL$12)*COS($E52)+SIN($E52)*COS(CL$12))/SIN($E52)*CL$9)</f>
        <v>19.4752779252945</v>
      </c>
      <c r="FY52" s="0" t="n">
        <f aca="false">IF(CM$9=0,0,(SIN(CM$12)*COS($E52)+SIN($E52)*COS(CM$12))/SIN($E52)*CM$9)</f>
        <v>19.3067714497953</v>
      </c>
      <c r="FZ52" s="0" t="n">
        <f aca="false">IF(CN$9=0,0,(SIN(CN$12)*COS($E52)+SIN($E52)*COS(CN$12))/SIN($E52)*CN$9)</f>
        <v>19.1308266201584</v>
      </c>
      <c r="GA52" s="0" t="n">
        <f aca="false">IF(CO$9=0,0,(SIN(CO$12)*COS($E52)+SIN($E52)*COS(CO$12))/SIN($E52)*CO$9)</f>
        <v>18.8480619489936</v>
      </c>
      <c r="GB52" s="0" t="n">
        <f aca="false">IF(CP$9=0,0,(SIN(CP$12)*COS($E52)+SIN($E52)*COS(CP$12))/SIN($E52)*CP$9)</f>
        <v>18.5605363728522</v>
      </c>
      <c r="GC52" s="0" t="n">
        <f aca="false">IF(CQ$9=0,0,(SIN(CQ$12)*COS($E52)+SIN($E52)*COS(CQ$12))/SIN($E52)*CQ$9)</f>
        <v>18.2683600316149</v>
      </c>
    </row>
    <row r="53" customFormat="false" ht="12.8" hidden="true" customHeight="false" outlineLevel="0" collapsed="false">
      <c r="A53" s="0" t="n">
        <f aca="false">MAX($F53:$CQ53)</f>
        <v>5.20640232153681</v>
      </c>
      <c r="B53" s="91" t="n">
        <f aca="false">IF(ISNA(INDEX(vmg!$B$6:$B$151,MATCH($C53,vmg!$F$6:$F$151,0))),IF(ISNA(INDEX(vmg!$B$6:$B$151,MATCH($C53,vmg!$D$6:$D$151,0))),0,INDEX(vmg!$B$6:$B$151,MATCH($C53,vmg!$D$6:$D$151,0))),INDEX(vmg!$B$6:$B$151,MATCH($C53,vmg!$F$6:$F$151,0)))</f>
        <v>7</v>
      </c>
      <c r="C53" s="2" t="n">
        <f aca="false">MOD(Best +D53,360)</f>
        <v>55</v>
      </c>
      <c r="D53" s="2" t="n">
        <f aca="false">D52+1</f>
        <v>41</v>
      </c>
      <c r="E53" s="1" t="n">
        <f aca="false">D53*PI()/180</f>
        <v>0.715584993317675</v>
      </c>
      <c r="F53" s="13" t="n">
        <f aca="false">IF(OR(F143=0,CR53=0),0,F143*CR53/(F143+CR53))</f>
        <v>0</v>
      </c>
      <c r="G53" s="13" t="n">
        <f aca="false">IF(OR(G143=0,CS53=0),0,G143*CS53/(G143+CS53))</f>
        <v>0</v>
      </c>
      <c r="H53" s="13" t="n">
        <f aca="false">IF(OR(H143=0,CT53=0),0,H143*CT53/(H143+CT53))</f>
        <v>0</v>
      </c>
      <c r="I53" s="13" t="n">
        <f aca="false">IF(OR(I143=0,CU53=0),0,I143*CU53/(I143+CU53))</f>
        <v>0</v>
      </c>
      <c r="J53" s="13" t="n">
        <f aca="false">IF(OR(J143=0,CV53=0),0,J143*CV53/(J143+CV53))</f>
        <v>0</v>
      </c>
      <c r="K53" s="13" t="n">
        <f aca="false">IF(OR(K143=0,CW53=0),0,K143*CW53/(K143+CW53))</f>
        <v>0</v>
      </c>
      <c r="L53" s="13" t="n">
        <f aca="false">IF(OR(L143=0,CX53=0),0,L143*CX53/(L143+CX53))</f>
        <v>0</v>
      </c>
      <c r="M53" s="13" t="n">
        <f aca="false">IF(OR(M143=0,CY53=0),0,M143*CY53/(M143+CY53))</f>
        <v>0</v>
      </c>
      <c r="N53" s="13" t="n">
        <f aca="false">IF(OR(N143=0,CZ53=0),0,N143*CZ53/(N143+CZ53))</f>
        <v>0</v>
      </c>
      <c r="O53" s="13" t="n">
        <f aca="false">IF(OR(O143=0,DA53=0),0,O143*DA53/(O143+DA53))</f>
        <v>0</v>
      </c>
      <c r="P53" s="13" t="n">
        <f aca="false">IF(OR(P143=0,DB53=0),0,P143*DB53/(P143+DB53))</f>
        <v>0</v>
      </c>
      <c r="Q53" s="13" t="n">
        <f aca="false">IF(OR(Q143=0,DC53=0),0,Q143*DC53/(Q143+DC53))</f>
        <v>0</v>
      </c>
      <c r="R53" s="13" t="n">
        <f aca="false">IF(OR(R143=0,DD53=0),0,R143*DD53/(R143+DD53))</f>
        <v>0</v>
      </c>
      <c r="S53" s="13" t="n">
        <f aca="false">IF(OR(S143=0,DE53=0),0,S143*DE53/(S143+DE53))</f>
        <v>0</v>
      </c>
      <c r="T53" s="13" t="n">
        <f aca="false">IF(OR(T143=0,DF53=0),0,T143*DF53/(T143+DF53))</f>
        <v>0</v>
      </c>
      <c r="U53" s="13" t="n">
        <f aca="false">IF(OR(U143=0,DG53=0),0,U143*DG53/(U143+DG53))</f>
        <v>0</v>
      </c>
      <c r="V53" s="13" t="n">
        <f aca="false">IF(OR(V143=0,DH53=0),0,V143*DH53/(V143+DH53))</f>
        <v>0</v>
      </c>
      <c r="W53" s="13" t="n">
        <f aca="false">IF(OR(W143=0,DI53=0),0,W143*DI53/(W143+DI53))</f>
        <v>0</v>
      </c>
      <c r="X53" s="13" t="n">
        <f aca="false">IF(OR(X143=0,DJ53=0),0,X143*DJ53/(X143+DJ53))</f>
        <v>0</v>
      </c>
      <c r="Y53" s="13" t="n">
        <f aca="false">IF(OR(Y143=0,DK53=0),0,Y143*DK53/(Y143+DK53))</f>
        <v>0</v>
      </c>
      <c r="Z53" s="13" t="n">
        <f aca="false">IF(OR(Z143=0,DL53=0),0,Z143*DL53/(Z143+DL53))</f>
        <v>0</v>
      </c>
      <c r="AA53" s="13" t="n">
        <f aca="false">IF(OR(AA143=0,DM53=0),0,AA143*DM53/(AA143+DM53))</f>
        <v>0</v>
      </c>
      <c r="AB53" s="13" t="n">
        <f aca="false">IF(OR(AB143=0,DN53=0),0,AB143*DN53/(AB143+DN53))</f>
        <v>0</v>
      </c>
      <c r="AC53" s="13" t="n">
        <f aca="false">IF(OR(AC143=0,DO53=0),0,AC143*DO53/(AC143+DO53))</f>
        <v>0</v>
      </c>
      <c r="AD53" s="13" t="n">
        <f aca="false">IF(OR(AD143=0,DP53=0),0,AD143*DP53/(AD143+DP53))</f>
        <v>0</v>
      </c>
      <c r="AE53" s="13" t="n">
        <f aca="false">IF(OR(AE143=0,DQ53=0),0,AE143*DQ53/(AE143+DQ53))</f>
        <v>0</v>
      </c>
      <c r="AF53" s="13" t="n">
        <f aca="false">IF(OR(AF143=0,DR53=0),0,AF143*DR53/(AF143+DR53))</f>
        <v>0</v>
      </c>
      <c r="AG53" s="13" t="n">
        <f aca="false">IF(OR(AG143=0,DS53=0),0,AG143*DS53/(AG143+DS53))</f>
        <v>0</v>
      </c>
      <c r="AH53" s="13" t="n">
        <f aca="false">IF(OR(AH143=0,DT53=0),0,AH143*DT53/(AH143+DT53))</f>
        <v>0</v>
      </c>
      <c r="AI53" s="13" t="n">
        <f aca="false">IF(OR(AI143=0,DU53=0),0,AI143*DU53/(AI143+DU53))</f>
        <v>0</v>
      </c>
      <c r="AJ53" s="13" t="n">
        <f aca="false">IF(OR(AJ143=0,DV53=0),0,AJ143*DV53/(AJ143+DV53))</f>
        <v>0</v>
      </c>
      <c r="AK53" s="13" t="n">
        <f aca="false">IF(OR(AK143=0,DW53=0),0,AK143*DW53/(AK143+DW53))</f>
        <v>0</v>
      </c>
      <c r="AL53" s="13" t="n">
        <f aca="false">IF(OR(AL143=0,DX53=0),0,AL143*DX53/(AL143+DX53))</f>
        <v>0</v>
      </c>
      <c r="AM53" s="13" t="n">
        <f aca="false">IF(OR(AM143=0,DY53=0),0,AM143*DY53/(AM143+DY53))</f>
        <v>0</v>
      </c>
      <c r="AN53" s="13" t="n">
        <f aca="false">IF(OR(AN143=0,DZ53=0),0,AN143*DZ53/(AN143+DZ53))</f>
        <v>0</v>
      </c>
      <c r="AO53" s="13" t="n">
        <f aca="false">IF(OR(AO143=0,EA53=0),0,AO143*EA53/(AO143+EA53))</f>
        <v>0</v>
      </c>
      <c r="AP53" s="13" t="n">
        <f aca="false">IF(OR(AP143=0,EB53=0),0,AP143*EB53/(AP143+EB53))</f>
        <v>3.89916170225869</v>
      </c>
      <c r="AQ53" s="13" t="n">
        <f aca="false">IF(OR(AQ143=0,EC53=0),0,AQ143*EC53/(AQ143+EC53))</f>
        <v>4.23409923909116</v>
      </c>
      <c r="AR53" s="13" t="n">
        <f aca="false">IF(OR(AR143=0,ED53=0),0,AR143*ED53/(AR143+ED53))</f>
        <v>4.52816307994734</v>
      </c>
      <c r="AS53" s="13" t="n">
        <f aca="false">IF(OR(AS143=0,EE53=0),0,AS143*EE53/(AS143+EE53))</f>
        <v>4.78569287879514</v>
      </c>
      <c r="AT53" s="13" t="n">
        <f aca="false">IF(OR(AT143=0,EF53=0),0,AT143*EF53/(AT143+EF53))</f>
        <v>5.01060173797855</v>
      </c>
      <c r="AU53" s="13" t="n">
        <f aca="false">IF(OR(AU143=0,EG53=0),0,AU143*EG53/(AU143+EG53))</f>
        <v>5.20640232153681</v>
      </c>
      <c r="AV53" s="13" t="n">
        <f aca="false">IF(OR(AV143=0,EH53=0),0,AV143*EH53/(AV143+EH53))</f>
        <v>5.20554045140358</v>
      </c>
      <c r="AW53" s="13" t="n">
        <f aca="false">IF(OR(AW143=0,EI53=0),0,AW143*EI53/(AW143+EI53))</f>
        <v>5.202806190925</v>
      </c>
      <c r="AX53" s="13" t="n">
        <f aca="false">IF(OR(AX143=0,EJ53=0),0,AX143*EJ53/(AX143+EJ53))</f>
        <v>5.19827190731147</v>
      </c>
      <c r="AY53" s="13" t="n">
        <f aca="false">IF(OR(AY143=0,EK53=0),0,AY143*EK53/(AY143+EK53))</f>
        <v>5.19200725417887</v>
      </c>
      <c r="AZ53" s="13" t="n">
        <f aca="false">IF(OR(AZ143=0,EL53=0),0,AZ143*EL53/(AZ143+EL53))</f>
        <v>5.18407916313856</v>
      </c>
      <c r="BA53" s="13" t="n">
        <f aca="false">IF(OR(BA143=0,EM53=0),0,BA143*EM53/(BA143+EM53))</f>
        <v>5.16580356471187</v>
      </c>
      <c r="BB53" s="13" t="n">
        <f aca="false">IF(OR(BB143=0,EN53=0),0,BB143*EN53/(BB143+EN53))</f>
        <v>5.14650040211385</v>
      </c>
      <c r="BC53" s="13" t="n">
        <f aca="false">IF(OR(BC143=0,EO53=0),0,BC143*EO53/(BC143+EO53))</f>
        <v>5.12669218953328</v>
      </c>
      <c r="BD53" s="13" t="n">
        <f aca="false">IF(OR(BD143=0,EP53=0),0,BD143*EP53/(BD143+EP53))</f>
        <v>5.1105189391724</v>
      </c>
      <c r="BE53" s="13" t="n">
        <f aca="false">IF(OR(BE143=0,EQ53=0),0,BE143*EQ53/(BE143+EQ53))</f>
        <v>5.09312966509253</v>
      </c>
      <c r="BF53" s="13" t="n">
        <f aca="false">IF(OR(BF143=0,ER53=0),0,BF143*ER53/(BF143+ER53))</f>
        <v>5.07456736528245</v>
      </c>
      <c r="BG53" s="13" t="n">
        <f aca="false">IF(OR(BG143=0,ES53=0),0,BG143*ES53/(BG143+ES53))</f>
        <v>5.05487291038989</v>
      </c>
      <c r="BH53" s="13" t="n">
        <f aca="false">IF(OR(BH143=0,ET53=0),0,BH143*ET53/(BH143+ET53))</f>
        <v>5.03408509676463</v>
      </c>
      <c r="BI53" s="13" t="n">
        <f aca="false">IF(OR(BI143=0,EU53=0),0,BI143*EU53/(BI143+EU53))</f>
        <v>5.01224070087333</v>
      </c>
      <c r="BJ53" s="13" t="n">
        <f aca="false">IF(OR(BJ143=0,EV53=0),0,BJ143*EV53/(BJ143+EV53))</f>
        <v>4.98937453453728</v>
      </c>
      <c r="BK53" s="13" t="n">
        <f aca="false">IF(OR(BK143=0,EW53=0),0,BK143*EW53/(BK143+EW53))</f>
        <v>4.96551950051351</v>
      </c>
      <c r="BL53" s="13" t="n">
        <f aca="false">IF(OR(BL143=0,EX53=0),0,BL143*EX53/(BL143+EX53))</f>
        <v>4.9407066480025</v>
      </c>
      <c r="BM53" s="13" t="n">
        <f aca="false">IF(OR(BM143=0,EY53=0),0,BM143*EY53/(BM143+EY53))</f>
        <v>4.91496522772182</v>
      </c>
      <c r="BN53" s="13" t="n">
        <f aca="false">IF(OR(BN143=0,EZ53=0),0,BN143*EZ53/(BN143+EZ53))</f>
        <v>4.88832274623524</v>
      </c>
      <c r="BO53" s="13" t="n">
        <f aca="false">IF(OR(BO143=0,FA53=0),0,BO143*FA53/(BO143+FA53))</f>
        <v>4.86080501927161</v>
      </c>
      <c r="BP53" s="13" t="n">
        <f aca="false">IF(OR(BP143=0,FB53=0),0,BP143*FB53/(BP143+FB53))</f>
        <v>4.92549615585579</v>
      </c>
      <c r="BQ53" s="13" t="n">
        <f aca="false">IF(OR(BQ143=0,FC53=0),0,BQ143*FC53/(BQ143+FC53))</f>
        <v>4.97851782465207</v>
      </c>
      <c r="BR53" s="13" t="n">
        <f aca="false">IF(OR(BR143=0,FD53=0),0,BR143*FD53/(BR143+FD53))</f>
        <v>5.02115595231453</v>
      </c>
      <c r="BS53" s="13" t="n">
        <f aca="false">IF(OR(BS143=0,FE53=0),0,BS143*FE53/(BS143+FE53))</f>
        <v>5.05452942151954</v>
      </c>
      <c r="BT53" s="13" t="n">
        <f aca="false">IF(OR(BT143=0,FF53=0),0,BT143*FF53/(BT143+FF53))</f>
        <v>5.07961452601147</v>
      </c>
      <c r="BU53" s="13" t="n">
        <f aca="false">IF(OR(BU143=0,FG53=0),0,BU143*FG53/(BU143+FG53))</f>
        <v>5.0942796743775</v>
      </c>
      <c r="BV53" s="13" t="n">
        <f aca="false">IF(OR(BV143=0,FH53=0),0,BV143*FH53/(BV143+FH53))</f>
        <v>5.10271389509053</v>
      </c>
      <c r="BW53" s="13" t="n">
        <f aca="false">IF(OR(BW143=0,FI53=0),0,BW143*FI53/(BW143+FI53))</f>
        <v>5.105509812157</v>
      </c>
      <c r="BX53" s="13" t="n">
        <f aca="false">IF(OR(BX143=0,FJ53=0),0,BX143*FJ53/(BX143+FJ53))</f>
        <v>5.10319178048358</v>
      </c>
      <c r="BY53" s="13" t="n">
        <f aca="false">IF(OR(BY143=0,FK53=0),0,BY143*FK53/(BY143+FK53))</f>
        <v>5.09622450259069</v>
      </c>
      <c r="BZ53" s="13" t="n">
        <f aca="false">IF(OR(BZ143=0,FL53=0),0,BZ143*FL53/(BZ143+FL53))</f>
        <v>5.04678725221433</v>
      </c>
      <c r="CA53" s="13" t="n">
        <f aca="false">IF(OR(CA143=0,FM53=0),0,CA143*FM53/(CA143+FM53))</f>
        <v>4.99706772110155</v>
      </c>
      <c r="CB53" s="13" t="n">
        <f aca="false">IF(OR(CB143=0,FN53=0),0,CB143*FN53/(CB143+FN53))</f>
        <v>4.94705836626869</v>
      </c>
      <c r="CC53" s="13" t="n">
        <f aca="false">IF(OR(CC143=0,FO53=0),0,CC143*FO53/(CC143+FO53))</f>
        <v>4.8967510561817</v>
      </c>
      <c r="CD53" s="13" t="n">
        <f aca="false">IF(OR(CD143=0,FP53=0),0,CD143*FP53/(CD143+FP53))</f>
        <v>4.84613707354093</v>
      </c>
      <c r="CE53" s="13" t="n">
        <f aca="false">IF(OR(CE143=0,FQ53=0),0,CE143*FQ53/(CE143+FQ53))</f>
        <v>4.79440517603286</v>
      </c>
      <c r="CF53" s="13" t="n">
        <f aca="false">IF(OR(CF143=0,FR53=0),0,CF143*FR53/(CF143+FR53))</f>
        <v>4.74238725725834</v>
      </c>
      <c r="CG53" s="13" t="n">
        <f aca="false">IF(OR(CG143=0,FS53=0),0,CG143*FS53/(CG143+FS53))</f>
        <v>4.69007110467947</v>
      </c>
      <c r="CH53" s="13" t="n">
        <f aca="false">IF(OR(CH143=0,FT53=0),0,CH143*FT53/(CH143+FT53))</f>
        <v>4.63744401029405</v>
      </c>
      <c r="CI53" s="13" t="n">
        <f aca="false">IF(OR(CI143=0,FU53=0),0,CI143*FU53/(CI143+FU53))</f>
        <v>4.58449275929746</v>
      </c>
      <c r="CJ53" s="13" t="n">
        <f aca="false">IF(OR(CJ143=0,FV53=0),0,CJ143*FV53/(CJ143+FV53))</f>
        <v>4.52835767083956</v>
      </c>
      <c r="CK53" s="13" t="n">
        <f aca="false">IF(OR(CK143=0,FW53=0),0,CK143*FW53/(CK143+FW53))</f>
        <v>4.47199525113434</v>
      </c>
      <c r="CL53" s="13" t="n">
        <f aca="false">IF(OR(CL143=0,FX53=0),0,CL143*FX53/(CL143+FX53))</f>
        <v>4.41538617904461</v>
      </c>
      <c r="CM53" s="13" t="n">
        <f aca="false">IF(OR(CM143=0,FY53=0),0,CM143*FY53/(CM143+FY53))</f>
        <v>4.35851083301031</v>
      </c>
      <c r="CN53" s="13" t="n">
        <f aca="false">IF(OR(CN143=0,FZ53=0),0,CN143*FZ53/(CN143+FZ53))</f>
        <v>4.30134926092566</v>
      </c>
      <c r="CO53" s="13" t="n">
        <f aca="false">IF(OR(CO143=0,GA53=0),0,CO143*GA53/(CO143+GA53))</f>
        <v>4.23870220226247</v>
      </c>
      <c r="CP53" s="13" t="n">
        <f aca="false">IF(OR(CP143=0,GB53=0),0,CP143*GB53/(CP143+GB53))</f>
        <v>4.17589282677951</v>
      </c>
      <c r="CQ53" s="13" t="n">
        <f aca="false">IF(OR(CQ143=0,GC53=0),0,CQ143*GC53/(CQ143+GC53))</f>
        <v>4.11289647772677</v>
      </c>
      <c r="CR53" s="0" t="n">
        <f aca="false">IF(F$9=0,0,(SIN(F$12)*COS($E53)+SIN($E53)*COS(F$12))/SIN($E53)*F$9)</f>
        <v>0</v>
      </c>
      <c r="CS53" s="0" t="n">
        <f aca="false">IF(G$9=0,0,(SIN(G$12)*COS($E53)+SIN($E53)*COS(G$12))/SIN($E53)*G$9)</f>
        <v>0</v>
      </c>
      <c r="CT53" s="0" t="n">
        <f aca="false">IF(H$9=0,0,(SIN(H$12)*COS($E53)+SIN($E53)*COS(H$12))/SIN($E53)*H$9)</f>
        <v>0</v>
      </c>
      <c r="CU53" s="0" t="n">
        <f aca="false">IF(I$9=0,0,(SIN(I$12)*COS($E53)+SIN($E53)*COS(I$12))/SIN($E53)*I$9)</f>
        <v>0</v>
      </c>
      <c r="CV53" s="0" t="n">
        <f aca="false">IF(J$9=0,0,(SIN(J$12)*COS($E53)+SIN($E53)*COS(J$12))/SIN($E53)*J$9)</f>
        <v>0</v>
      </c>
      <c r="CW53" s="0" t="n">
        <f aca="false">IF(K$9=0,0,(SIN(K$12)*COS($E53)+SIN($E53)*COS(K$12))/SIN($E53)*K$9)</f>
        <v>0</v>
      </c>
      <c r="CX53" s="0" t="n">
        <f aca="false">IF(L$9=0,0,(SIN(L$12)*COS($E53)+SIN($E53)*COS(L$12))/SIN($E53)*L$9)</f>
        <v>0</v>
      </c>
      <c r="CY53" s="0" t="n">
        <f aca="false">IF(M$9=0,0,(SIN(M$12)*COS($E53)+SIN($E53)*COS(M$12))/SIN($E53)*M$9)</f>
        <v>0</v>
      </c>
      <c r="CZ53" s="0" t="n">
        <f aca="false">IF(N$9=0,0,(SIN(N$12)*COS($E53)+SIN($E53)*COS(N$12))/SIN($E53)*N$9)</f>
        <v>0</v>
      </c>
      <c r="DA53" s="0" t="n">
        <f aca="false">IF(O$9=0,0,(SIN(O$12)*COS($E53)+SIN($E53)*COS(O$12))/SIN($E53)*O$9)</f>
        <v>0</v>
      </c>
      <c r="DB53" s="0" t="n">
        <f aca="false">IF(P$9=0,0,(SIN(P$12)*COS($E53)+SIN($E53)*COS(P$12))/SIN($E53)*P$9)</f>
        <v>0</v>
      </c>
      <c r="DC53" s="0" t="n">
        <f aca="false">IF(Q$9=0,0,(SIN(Q$12)*COS($E53)+SIN($E53)*COS(Q$12))/SIN($E53)*Q$9)</f>
        <v>0</v>
      </c>
      <c r="DD53" s="0" t="n">
        <f aca="false">IF(R$9=0,0,(SIN(R$12)*COS($E53)+SIN($E53)*COS(R$12))/SIN($E53)*R$9)</f>
        <v>0</v>
      </c>
      <c r="DE53" s="0" t="n">
        <f aca="false">IF(S$9=0,0,(SIN(S$12)*COS($E53)+SIN($E53)*COS(S$12))/SIN($E53)*S$9)</f>
        <v>0</v>
      </c>
      <c r="DF53" s="0" t="n">
        <f aca="false">IF(T$9=0,0,(SIN(T$12)*COS($E53)+SIN($E53)*COS(T$12))/SIN($E53)*T$9)</f>
        <v>0</v>
      </c>
      <c r="DG53" s="0" t="n">
        <f aca="false">IF(U$9=0,0,(SIN(U$12)*COS($E53)+SIN($E53)*COS(U$12))/SIN($E53)*U$9)</f>
        <v>0</v>
      </c>
      <c r="DH53" s="0" t="n">
        <f aca="false">IF(V$9=0,0,(SIN(V$12)*COS($E53)+SIN($E53)*COS(V$12))/SIN($E53)*V$9)</f>
        <v>0</v>
      </c>
      <c r="DI53" s="0" t="n">
        <f aca="false">IF(W$9=0,0,(SIN(W$12)*COS($E53)+SIN($E53)*COS(W$12))/SIN($E53)*W$9)</f>
        <v>0</v>
      </c>
      <c r="DJ53" s="0" t="n">
        <f aca="false">IF(X$9=0,0,(SIN(X$12)*COS($E53)+SIN($E53)*COS(X$12))/SIN($E53)*X$9)</f>
        <v>0</v>
      </c>
      <c r="DK53" s="0" t="n">
        <f aca="false">IF(Y$9=0,0,(SIN(Y$12)*COS($E53)+SIN($E53)*COS(Y$12))/SIN($E53)*Y$9)</f>
        <v>0</v>
      </c>
      <c r="DL53" s="0" t="n">
        <f aca="false">IF(Z$9=0,0,(SIN(Z$12)*COS($E53)+SIN($E53)*COS(Z$12))/SIN($E53)*Z$9)</f>
        <v>0</v>
      </c>
      <c r="DM53" s="0" t="n">
        <f aca="false">IF(AA$9=0,0,(SIN(AA$12)*COS($E53)+SIN($E53)*COS(AA$12))/SIN($E53)*AA$9)</f>
        <v>0</v>
      </c>
      <c r="DN53" s="0" t="n">
        <f aca="false">IF(AB$9=0,0,(SIN(AB$12)*COS($E53)+SIN($E53)*COS(AB$12))/SIN($E53)*AB$9)</f>
        <v>0</v>
      </c>
      <c r="DO53" s="0" t="n">
        <f aca="false">IF(AC$9=0,0,(SIN(AC$12)*COS($E53)+SIN($E53)*COS(AC$12))/SIN($E53)*AC$9)</f>
        <v>0</v>
      </c>
      <c r="DP53" s="0" t="n">
        <f aca="false">IF(AD$9=0,0,(SIN(AD$12)*COS($E53)+SIN($E53)*COS(AD$12))/SIN($E53)*AD$9)</f>
        <v>0</v>
      </c>
      <c r="DQ53" s="0" t="n">
        <f aca="false">IF(AE$9=0,0,(SIN(AE$12)*COS($E53)+SIN($E53)*COS(AE$12))/SIN($E53)*AE$9)</f>
        <v>0</v>
      </c>
      <c r="DR53" s="0" t="n">
        <f aca="false">IF(AF$9=0,0,(SIN(AF$12)*COS($E53)+SIN($E53)*COS(AF$12))/SIN($E53)*AF$9)</f>
        <v>0</v>
      </c>
      <c r="DS53" s="0" t="n">
        <f aca="false">IF(AG$9=0,0,(SIN(AG$12)*COS($E53)+SIN($E53)*COS(AG$12))/SIN($E53)*AG$9)</f>
        <v>0</v>
      </c>
      <c r="DT53" s="0" t="n">
        <f aca="false">IF(AH$9=0,0,(SIN(AH$12)*COS($E53)+SIN($E53)*COS(AH$12))/SIN($E53)*AH$9)</f>
        <v>0</v>
      </c>
      <c r="DU53" s="0" t="n">
        <f aca="false">IF(AI$9=0,0,(SIN(AI$12)*COS($E53)+SIN($E53)*COS(AI$12))/SIN($E53)*AI$9)</f>
        <v>0</v>
      </c>
      <c r="DV53" s="0" t="n">
        <f aca="false">IF(AJ$9=0,0,(SIN(AJ$12)*COS($E53)+SIN($E53)*COS(AJ$12))/SIN($E53)*AJ$9)</f>
        <v>0</v>
      </c>
      <c r="DW53" s="0" t="n">
        <f aca="false">IF(AK$9=0,0,(SIN(AK$12)*COS($E53)+SIN($E53)*COS(AK$12))/SIN($E53)*AK$9)</f>
        <v>0</v>
      </c>
      <c r="DX53" s="0" t="n">
        <f aca="false">IF(AL$9=0,0,(SIN(AL$12)*COS($E53)+SIN($E53)*COS(AL$12))/SIN($E53)*AL$9)</f>
        <v>0</v>
      </c>
      <c r="DY53" s="0" t="n">
        <f aca="false">IF(AM$9=0,0,(SIN(AM$12)*COS($E53)+SIN($E53)*COS(AM$12))/SIN($E53)*AM$9)</f>
        <v>0</v>
      </c>
      <c r="DZ53" s="0" t="n">
        <f aca="false">IF(AN$9=0,0,(SIN(AN$12)*COS($E53)+SIN($E53)*COS(AN$12))/SIN($E53)*AN$9)</f>
        <v>0</v>
      </c>
      <c r="EA53" s="0" t="n">
        <f aca="false">IF(AO$9=0,0,(SIN(AO$12)*COS($E53)+SIN($E53)*COS(AO$12))/SIN($E53)*AO$9)</f>
        <v>0</v>
      </c>
      <c r="EB53" s="0" t="n">
        <f aca="false">IF(AP$9=0,0,(SIN(AP$12)*COS($E53)+SIN($E53)*COS(AP$12))/SIN($E53)*AP$9)</f>
        <v>5.8724277327438</v>
      </c>
      <c r="EC53" s="0" t="n">
        <f aca="false">IF(AQ$9=0,0,(SIN(AQ$12)*COS($E53)+SIN($E53)*COS(AQ$12))/SIN($E53)*AQ$9)</f>
        <v>6.74384016091815</v>
      </c>
      <c r="ED53" s="0" t="n">
        <f aca="false">IF(AR$9=0,0,(SIN(AR$12)*COS($E53)+SIN($E53)*COS(AR$12))/SIN($E53)*AR$9)</f>
        <v>7.61949466144945</v>
      </c>
      <c r="EE53" s="0" t="n">
        <f aca="false">IF(AS$9=0,0,(SIN(AS$12)*COS($E53)+SIN($E53)*COS(AS$12))/SIN($E53)*AS$9)</f>
        <v>8.49860657055997</v>
      </c>
      <c r="EF53" s="0" t="n">
        <f aca="false">IF(AT$9=0,0,(SIN(AT$12)*COS($E53)+SIN($E53)*COS(AT$12))/SIN($E53)*AT$9)</f>
        <v>9.38038841116114</v>
      </c>
      <c r="EG53" s="0" t="n">
        <f aca="false">IF(AU$9=0,0,(SIN(AU$12)*COS($E53)+SIN($E53)*COS(AU$12))/SIN($E53)*AU$9)</f>
        <v>10.2640502910297</v>
      </c>
      <c r="EH53" s="0" t="n">
        <f aca="false">IF(AV$9=0,0,(SIN(AV$12)*COS($E53)+SIN($E53)*COS(AV$12))/SIN($E53)*AV$9)</f>
        <v>10.4389515938271</v>
      </c>
      <c r="EI53" s="0" t="n">
        <f aca="false">IF(AW$9=0,0,(SIN(AW$12)*COS($E53)+SIN($E53)*COS(AW$12))/SIN($E53)*AW$9)</f>
        <v>10.6113214816813</v>
      </c>
      <c r="EJ53" s="0" t="n">
        <f aca="false">IF(AX$9=0,0,(SIN(AX$12)*COS($E53)+SIN($E53)*COS(AX$12))/SIN($E53)*AX$9)</f>
        <v>10.7810151890368</v>
      </c>
      <c r="EK53" s="0" t="n">
        <f aca="false">IF(AY$9=0,0,(SIN(AY$12)*COS($E53)+SIN($E53)*COS(AY$12))/SIN($E53)*AY$9)</f>
        <v>10.9478885961261</v>
      </c>
      <c r="EL53" s="0" t="n">
        <f aca="false">IF(AZ$9=0,0,(SIN(AZ$12)*COS($E53)+SIN($E53)*COS(AZ$12))/SIN($E53)*AZ$9)</f>
        <v>11.1117983010243</v>
      </c>
      <c r="EM53" s="0" t="n">
        <f aca="false">IF(BA$9=0,0,(SIN(BA$12)*COS($E53)+SIN($E53)*COS(BA$12))/SIN($E53)*BA$9)</f>
        <v>11.2311672636899</v>
      </c>
      <c r="EN53" s="0" t="n">
        <f aca="false">IF(BB$9=0,0,(SIN(BB$12)*COS($E53)+SIN($E53)*COS(BB$12))/SIN($E53)*BB$9)</f>
        <v>11.3472502779382</v>
      </c>
      <c r="EO53" s="0" t="n">
        <f aca="false">IF(BC$9=0,0,(SIN(BC$12)*COS($E53)+SIN($E53)*COS(BC$12))/SIN($E53)*BC$9)</f>
        <v>11.4623832120277</v>
      </c>
      <c r="EP53" s="0" t="n">
        <f aca="false">IF(BD$9=0,0,(SIN(BD$12)*COS($E53)+SIN($E53)*COS(BD$12))/SIN($E53)*BD$9)</f>
        <v>11.5977993197472</v>
      </c>
      <c r="EQ53" s="0" t="n">
        <f aca="false">IF(BE$9=0,0,(SIN(BE$12)*COS($E53)+SIN($E53)*COS(BE$12))/SIN($E53)*BE$9)</f>
        <v>11.7295990574019</v>
      </c>
      <c r="ER53" s="0" t="n">
        <f aca="false">IF(BF$9=0,0,(SIN(BF$12)*COS($E53)+SIN($E53)*COS(BF$12))/SIN($E53)*BF$9)</f>
        <v>11.8576587349287</v>
      </c>
      <c r="ES53" s="0" t="n">
        <f aca="false">IF(BG$9=0,0,(SIN(BG$12)*COS($E53)+SIN($E53)*COS(BG$12))/SIN($E53)*BG$9)</f>
        <v>11.9818558524269</v>
      </c>
      <c r="ET53" s="0" t="n">
        <f aca="false">IF(BH$9=0,0,(SIN(BH$12)*COS($E53)+SIN($E53)*COS(BH$12))/SIN($E53)*BH$9)</f>
        <v>12.1020691629047</v>
      </c>
      <c r="EU53" s="0" t="n">
        <f aca="false">IF(BI$9=0,0,(SIN(BI$12)*COS($E53)+SIN($E53)*COS(BI$12))/SIN($E53)*BI$9)</f>
        <v>12.2181787346216</v>
      </c>
      <c r="EV53" s="0" t="n">
        <f aca="false">IF(BJ$9=0,0,(SIN(BJ$12)*COS($E53)+SIN($E53)*COS(BJ$12))/SIN($E53)*BJ$9)</f>
        <v>12.3300660129987</v>
      </c>
      <c r="EW53" s="0" t="n">
        <f aca="false">IF(BK$9=0,0,(SIN(BK$12)*COS($E53)+SIN($E53)*COS(BK$12))/SIN($E53)*BK$9)</f>
        <v>12.4376138820713</v>
      </c>
      <c r="EX53" s="0" t="n">
        <f aca="false">IF(BL$9=0,0,(SIN(BL$12)*COS($E53)+SIN($E53)*COS(BL$12))/SIN($E53)*BL$9)</f>
        <v>12.5407067254562</v>
      </c>
      <c r="EY53" s="0" t="n">
        <f aca="false">IF(BM$9=0,0,(SIN(BM$12)*COS($E53)+SIN($E53)*COS(BM$12))/SIN($E53)*BM$9)</f>
        <v>12.6392304868085</v>
      </c>
      <c r="EZ53" s="0" t="n">
        <f aca="false">IF(BN$9=0,0,(SIN(BN$12)*COS($E53)+SIN($E53)*COS(BN$12))/SIN($E53)*BN$9)</f>
        <v>12.7330727297413</v>
      </c>
      <c r="FA53" s="0" t="n">
        <f aca="false">IF(BO$9=0,0,(SIN(BO$12)*COS($E53)+SIN($E53)*COS(BO$12))/SIN($E53)*BO$9)</f>
        <v>12.8221226971826</v>
      </c>
      <c r="FB53" s="0" t="n">
        <f aca="false">IF(BP$9=0,0,(SIN(BP$12)*COS($E53)+SIN($E53)*COS(BP$12))/SIN($E53)*BP$9)</f>
        <v>13.5921305322521</v>
      </c>
      <c r="FC53" s="0" t="n">
        <f aca="false">IF(BQ$9=0,0,(SIN(BQ$12)*COS($E53)+SIN($E53)*COS(BQ$12))/SIN($E53)*BQ$9)</f>
        <v>14.3513939957192</v>
      </c>
      <c r="FD53" s="0" t="n">
        <f aca="false">IF(BR$9=0,0,(SIN(BR$12)*COS($E53)+SIN($E53)*COS(BR$12))/SIN($E53)*BR$9)</f>
        <v>15.0991835813424</v>
      </c>
      <c r="FE53" s="0" t="n">
        <f aca="false">IF(BS$9=0,0,(SIN(BS$12)*COS($E53)+SIN($E53)*COS(BS$12))/SIN($E53)*BS$9)</f>
        <v>15.8347754413649</v>
      </c>
      <c r="FF53" s="0" t="n">
        <f aca="false">IF(BT$9=0,0,(SIN(BT$12)*COS($E53)+SIN($E53)*COS(BT$12))/SIN($E53)*BT$9)</f>
        <v>16.557451758112</v>
      </c>
      <c r="FG53" s="0" t="n">
        <f aca="false">IF(BU$9=0,0,(SIN(BU$12)*COS($E53)+SIN($E53)*COS(BU$12))/SIN($E53)*BU$9)</f>
        <v>17.2322893534437</v>
      </c>
      <c r="FH53" s="0" t="n">
        <f aca="false">IF(BV$9=0,0,(SIN(BV$12)*COS($E53)+SIN($E53)*COS(BV$12))/SIN($E53)*BV$9)</f>
        <v>17.8931937596512</v>
      </c>
      <c r="FI53" s="0" t="n">
        <f aca="false">IF(BW$9=0,0,(SIN(BW$12)*COS($E53)+SIN($E53)*COS(BW$12))/SIN($E53)*BW$9)</f>
        <v>18.5394985343315</v>
      </c>
      <c r="FJ53" s="0" t="n">
        <f aca="false">IF(BX$9=0,0,(SIN(BX$12)*COS($E53)+SIN($E53)*COS(BX$12))/SIN($E53)*BX$9)</f>
        <v>19.1705444692035</v>
      </c>
      <c r="FK53" s="0" t="n">
        <f aca="false">IF(BY$9=0,0,(SIN(BY$12)*COS($E53)+SIN($E53)*COS(BY$12))/SIN($E53)*BY$9)</f>
        <v>19.7856799317411</v>
      </c>
      <c r="FL53" s="0" t="n">
        <f aca="false">IF(BZ$9=0,0,(SIN(BZ$12)*COS($E53)+SIN($E53)*COS(BZ$12))/SIN($E53)*BZ$9)</f>
        <v>19.7834613352562</v>
      </c>
      <c r="FM53" s="0" t="n">
        <f aca="false">IF(CA$9=0,0,(SIN(CA$12)*COS($E53)+SIN($E53)*COS(CA$12))/SIN($E53)*CA$9)</f>
        <v>19.7731376679409</v>
      </c>
      <c r="FN53" s="0" t="n">
        <f aca="false">IF(CB$9=0,0,(SIN(CB$12)*COS($E53)+SIN($E53)*COS(CB$12))/SIN($E53)*CB$9)</f>
        <v>19.7546269191147</v>
      </c>
      <c r="FO53" s="0" t="n">
        <f aca="false">IF(CC$9=0,0,(SIN(CC$12)*COS($E53)+SIN($E53)*COS(CC$12))/SIN($E53)*CC$9)</f>
        <v>19.7278502311341</v>
      </c>
      <c r="FP53" s="0" t="n">
        <f aca="false">IF(CD$9=0,0,(SIN(CD$12)*COS($E53)+SIN($E53)*COS(CD$12))/SIN($E53)*CD$9)</f>
        <v>19.6927319491525</v>
      </c>
      <c r="FQ53" s="0" t="n">
        <f aca="false">IF(CE$9=0,0,(SIN(CE$12)*COS($E53)+SIN($E53)*COS(CE$12))/SIN($E53)*CE$9)</f>
        <v>19.6357413137563</v>
      </c>
      <c r="FR53" s="0" t="n">
        <f aca="false">IF(CF$9=0,0,(SIN(CF$12)*COS($E53)+SIN($E53)*COS(CF$12))/SIN($E53)*CF$9)</f>
        <v>19.5705214522581</v>
      </c>
      <c r="FS53" s="0" t="n">
        <f aca="false">IF(CG$9=0,0,(SIN(CG$12)*COS($E53)+SIN($E53)*COS(CG$12))/SIN($E53)*CG$9)</f>
        <v>19.4970187874379</v>
      </c>
      <c r="FT53" s="0" t="n">
        <f aca="false">IF(CH$9=0,0,(SIN(CH$12)*COS($E53)+SIN($E53)*COS(CH$12))/SIN($E53)*CH$9)</f>
        <v>19.4151829722287</v>
      </c>
      <c r="FU53" s="0" t="n">
        <f aca="false">IF(CI$9=0,0,(SIN(CI$12)*COS($E53)+SIN($E53)*COS(CI$12))/SIN($E53)*CI$9)</f>
        <v>19.3249669272092</v>
      </c>
      <c r="FV53" s="0" t="n">
        <f aca="false">IF(CJ$9=0,0,(SIN(CJ$12)*COS($E53)+SIN($E53)*COS(CJ$12))/SIN($E53)*CJ$9)</f>
        <v>19.175193028802</v>
      </c>
      <c r="FW53" s="0" t="n">
        <f aca="false">IF(CK$9=0,0,(SIN(CK$12)*COS($E53)+SIN($E53)*COS(CK$12))/SIN($E53)*CK$9)</f>
        <v>19.0181293383799</v>
      </c>
      <c r="FX53" s="0" t="n">
        <f aca="false">IF(CL$9=0,0,(SIN(CL$12)*COS($E53)+SIN($E53)*COS(CL$12))/SIN($E53)*CL$9)</f>
        <v>18.8537849830319</v>
      </c>
      <c r="FY53" s="0" t="n">
        <f aca="false">IF(CM$9=0,0,(SIN(CM$12)*COS($E53)+SIN($E53)*COS(CM$12))/SIN($E53)*CM$9)</f>
        <v>18.6821717607331</v>
      </c>
      <c r="FZ53" s="0" t="n">
        <f aca="false">IF(CN$9=0,0,(SIN(CN$12)*COS($E53)+SIN($E53)*COS(CN$12))/SIN($E53)*CN$9)</f>
        <v>18.5033041484054</v>
      </c>
      <c r="GA53" s="0" t="n">
        <f aca="false">IF(CO$9=0,0,(SIN(CO$12)*COS($E53)+SIN($E53)*COS(CO$12))/SIN($E53)*CO$9)</f>
        <v>18.2211090831385</v>
      </c>
      <c r="GB53" s="0" t="n">
        <f aca="false">IF(CP$9=0,0,(SIN(CP$12)*COS($E53)+SIN($E53)*COS(CP$12))/SIN($E53)*CP$9)</f>
        <v>17.9343463568562</v>
      </c>
      <c r="GC53" s="0" t="n">
        <f aca="false">IF(CQ$9=0,0,(SIN(CQ$12)*COS($E53)+SIN($E53)*COS(CQ$12))/SIN($E53)*CQ$9)</f>
        <v>17.6431251214367</v>
      </c>
    </row>
    <row r="54" customFormat="false" ht="12.8" hidden="true" customHeight="false" outlineLevel="0" collapsed="false">
      <c r="A54" s="0" t="n">
        <f aca="false">MAX($F54:$CQ54)</f>
        <v>5.20190826037758</v>
      </c>
      <c r="B54" s="91" t="n">
        <f aca="false">IF(ISNA(INDEX(vmg!$B$6:$B$151,MATCH($C54,vmg!$F$6:$F$151,0))),IF(ISNA(INDEX(vmg!$B$6:$B$151,MATCH($C54,vmg!$D$6:$D$151,0))),0,INDEX(vmg!$B$6:$B$151,MATCH($C54,vmg!$D$6:$D$151,0))),INDEX(vmg!$B$6:$B$151,MATCH($C54,vmg!$F$6:$F$151,0)))</f>
        <v>7.1</v>
      </c>
      <c r="C54" s="2" t="n">
        <f aca="false">MOD(Best +D54,360)</f>
        <v>56</v>
      </c>
      <c r="D54" s="2" t="n">
        <f aca="false">D53+1</f>
        <v>42</v>
      </c>
      <c r="E54" s="1" t="n">
        <f aca="false">D54*PI()/180</f>
        <v>0.733038285837618</v>
      </c>
      <c r="F54" s="13" t="n">
        <f aca="false">IF(OR(F144=0,CR54=0),0,F144*CR54/(F144+CR54))</f>
        <v>0</v>
      </c>
      <c r="G54" s="13" t="n">
        <f aca="false">IF(OR(G144=0,CS54=0),0,G144*CS54/(G144+CS54))</f>
        <v>0</v>
      </c>
      <c r="H54" s="13" t="n">
        <f aca="false">IF(OR(H144=0,CT54=0),0,H144*CT54/(H144+CT54))</f>
        <v>0</v>
      </c>
      <c r="I54" s="13" t="n">
        <f aca="false">IF(OR(I144=0,CU54=0),0,I144*CU54/(I144+CU54))</f>
        <v>0</v>
      </c>
      <c r="J54" s="13" t="n">
        <f aca="false">IF(OR(J144=0,CV54=0),0,J144*CV54/(J144+CV54))</f>
        <v>0</v>
      </c>
      <c r="K54" s="13" t="n">
        <f aca="false">IF(OR(K144=0,CW54=0),0,K144*CW54/(K144+CW54))</f>
        <v>0</v>
      </c>
      <c r="L54" s="13" t="n">
        <f aca="false">IF(OR(L144=0,CX54=0),0,L144*CX54/(L144+CX54))</f>
        <v>0</v>
      </c>
      <c r="M54" s="13" t="n">
        <f aca="false">IF(OR(M144=0,CY54=0),0,M144*CY54/(M144+CY54))</f>
        <v>0</v>
      </c>
      <c r="N54" s="13" t="n">
        <f aca="false">IF(OR(N144=0,CZ54=0),0,N144*CZ54/(N144+CZ54))</f>
        <v>0</v>
      </c>
      <c r="O54" s="13" t="n">
        <f aca="false">IF(OR(O144=0,DA54=0),0,O144*DA54/(O144+DA54))</f>
        <v>0</v>
      </c>
      <c r="P54" s="13" t="n">
        <f aca="false">IF(OR(P144=0,DB54=0),0,P144*DB54/(P144+DB54))</f>
        <v>0</v>
      </c>
      <c r="Q54" s="13" t="n">
        <f aca="false">IF(OR(Q144=0,DC54=0),0,Q144*DC54/(Q144+DC54))</f>
        <v>0</v>
      </c>
      <c r="R54" s="13" t="n">
        <f aca="false">IF(OR(R144=0,DD54=0),0,R144*DD54/(R144+DD54))</f>
        <v>0</v>
      </c>
      <c r="S54" s="13" t="n">
        <f aca="false">IF(OR(S144=0,DE54=0),0,S144*DE54/(S144+DE54))</f>
        <v>0</v>
      </c>
      <c r="T54" s="13" t="n">
        <f aca="false">IF(OR(T144=0,DF54=0),0,T144*DF54/(T144+DF54))</f>
        <v>0</v>
      </c>
      <c r="U54" s="13" t="n">
        <f aca="false">IF(OR(U144=0,DG54=0),0,U144*DG54/(U144+DG54))</f>
        <v>0</v>
      </c>
      <c r="V54" s="13" t="n">
        <f aca="false">IF(OR(V144=0,DH54=0),0,V144*DH54/(V144+DH54))</f>
        <v>0</v>
      </c>
      <c r="W54" s="13" t="n">
        <f aca="false">IF(OR(W144=0,DI54=0),0,W144*DI54/(W144+DI54))</f>
        <v>0</v>
      </c>
      <c r="X54" s="13" t="n">
        <f aca="false">IF(OR(X144=0,DJ54=0),0,X144*DJ54/(X144+DJ54))</f>
        <v>0</v>
      </c>
      <c r="Y54" s="13" t="n">
        <f aca="false">IF(OR(Y144=0,DK54=0),0,Y144*DK54/(Y144+DK54))</f>
        <v>0</v>
      </c>
      <c r="Z54" s="13" t="n">
        <f aca="false">IF(OR(Z144=0,DL54=0),0,Z144*DL54/(Z144+DL54))</f>
        <v>0</v>
      </c>
      <c r="AA54" s="13" t="n">
        <f aca="false">IF(OR(AA144=0,DM54=0),0,AA144*DM54/(AA144+DM54))</f>
        <v>0</v>
      </c>
      <c r="AB54" s="13" t="n">
        <f aca="false">IF(OR(AB144=0,DN54=0),0,AB144*DN54/(AB144+DN54))</f>
        <v>0</v>
      </c>
      <c r="AC54" s="13" t="n">
        <f aca="false">IF(OR(AC144=0,DO54=0),0,AC144*DO54/(AC144+DO54))</f>
        <v>0</v>
      </c>
      <c r="AD54" s="13" t="n">
        <f aca="false">IF(OR(AD144=0,DP54=0),0,AD144*DP54/(AD144+DP54))</f>
        <v>0</v>
      </c>
      <c r="AE54" s="13" t="n">
        <f aca="false">IF(OR(AE144=0,DQ54=0),0,AE144*DQ54/(AE144+DQ54))</f>
        <v>0</v>
      </c>
      <c r="AF54" s="13" t="n">
        <f aca="false">IF(OR(AF144=0,DR54=0),0,AF144*DR54/(AF144+DR54))</f>
        <v>0</v>
      </c>
      <c r="AG54" s="13" t="n">
        <f aca="false">IF(OR(AG144=0,DS54=0),0,AG144*DS54/(AG144+DS54))</f>
        <v>0</v>
      </c>
      <c r="AH54" s="13" t="n">
        <f aca="false">IF(OR(AH144=0,DT54=0),0,AH144*DT54/(AH144+DT54))</f>
        <v>0</v>
      </c>
      <c r="AI54" s="13" t="n">
        <f aca="false">IF(OR(AI144=0,DU54=0),0,AI144*DU54/(AI144+DU54))</f>
        <v>0</v>
      </c>
      <c r="AJ54" s="13" t="n">
        <f aca="false">IF(OR(AJ144=0,DV54=0),0,AJ144*DV54/(AJ144+DV54))</f>
        <v>0</v>
      </c>
      <c r="AK54" s="13" t="n">
        <f aca="false">IF(OR(AK144=0,DW54=0),0,AK144*DW54/(AK144+DW54))</f>
        <v>0</v>
      </c>
      <c r="AL54" s="13" t="n">
        <f aca="false">IF(OR(AL144=0,DX54=0),0,AL144*DX54/(AL144+DX54))</f>
        <v>0</v>
      </c>
      <c r="AM54" s="13" t="n">
        <f aca="false">IF(OR(AM144=0,DY54=0),0,AM144*DY54/(AM144+DY54))</f>
        <v>0</v>
      </c>
      <c r="AN54" s="13" t="n">
        <f aca="false">IF(OR(AN144=0,DZ54=0),0,AN144*DZ54/(AN144+DZ54))</f>
        <v>0</v>
      </c>
      <c r="AO54" s="13" t="n">
        <f aca="false">IF(OR(AO144=0,EA54=0),0,AO144*EA54/(AO144+EA54))</f>
        <v>0</v>
      </c>
      <c r="AP54" s="13" t="n">
        <f aca="false">IF(OR(AP144=0,EB54=0),0,AP144*EB54/(AP144+EB54))</f>
        <v>3.88130032473339</v>
      </c>
      <c r="AQ54" s="13" t="n">
        <f aca="false">IF(OR(AQ144=0,EC54=0),0,AQ144*EC54/(AQ144+EC54))</f>
        <v>4.21850173437756</v>
      </c>
      <c r="AR54" s="13" t="n">
        <f aca="false">IF(OR(AR144=0,ED54=0),0,AR144*ED54/(AR144+ED54))</f>
        <v>4.51517246639547</v>
      </c>
      <c r="AS54" s="13" t="n">
        <f aca="false">IF(OR(AS144=0,EE54=0),0,AS144*EE54/(AS144+EE54))</f>
        <v>4.7754965072854</v>
      </c>
      <c r="AT54" s="13" t="n">
        <f aca="false">IF(OR(AT144=0,EF54=0),0,AT144*EF54/(AT144+EF54))</f>
        <v>5.00326756382545</v>
      </c>
      <c r="AU54" s="13" t="n">
        <f aca="false">IF(OR(AU144=0,EG54=0),0,AU144*EG54/(AU144+EG54))</f>
        <v>5.20190826037758</v>
      </c>
      <c r="AV54" s="13" t="n">
        <f aca="false">IF(OR(AV144=0,EH54=0),0,AV144*EH54/(AV144+EH54))</f>
        <v>5.20095214287679</v>
      </c>
      <c r="AW54" s="13" t="n">
        <f aca="false">IF(OR(AW144=0,EI54=0),0,AW144*EI54/(AW144+EI54))</f>
        <v>5.19809279274089</v>
      </c>
      <c r="AX54" s="13" t="n">
        <f aca="false">IF(OR(AX144=0,EJ54=0),0,AX144*EJ54/(AX144+EJ54))</f>
        <v>5.19340226181539</v>
      </c>
      <c r="AY54" s="13" t="n">
        <f aca="false">IF(OR(AY144=0,EK54=0),0,AY144*EK54/(AY144+EK54))</f>
        <v>5.18694999916205</v>
      </c>
      <c r="AZ54" s="13" t="n">
        <f aca="false">IF(OR(AZ144=0,EL54=0),0,AZ144*EL54/(AZ144+EL54))</f>
        <v>5.17880283174594</v>
      </c>
      <c r="BA54" s="13" t="n">
        <f aca="false">IF(OR(BA144=0,EM54=0),0,BA144*EM54/(BA144+EM54))</f>
        <v>5.16012576557435</v>
      </c>
      <c r="BB54" s="13" t="n">
        <f aca="false">IF(OR(BB144=0,EN54=0),0,BB144*EN54/(BB144+EN54))</f>
        <v>5.14039574273455</v>
      </c>
      <c r="BC54" s="13" t="n">
        <f aca="false">IF(OR(BC144=0,EO54=0),0,BC144*EO54/(BC144+EO54))</f>
        <v>5.12014407834283</v>
      </c>
      <c r="BD54" s="13" t="n">
        <f aca="false">IF(OR(BD144=0,EP54=0),0,BD144*EP54/(BD144+EP54))</f>
        <v>5.10358356442866</v>
      </c>
      <c r="BE54" s="13" t="n">
        <f aca="false">IF(OR(BE144=0,EQ54=0),0,BE144*EQ54/(BE144+EQ54))</f>
        <v>5.08577861074423</v>
      </c>
      <c r="BF54" s="13" t="n">
        <f aca="false">IF(OR(BF144=0,ER54=0),0,BF144*ER54/(BF144+ER54))</f>
        <v>5.06677251291107</v>
      </c>
      <c r="BG54" s="13" t="n">
        <f aca="false">IF(OR(BG144=0,ES54=0),0,BG144*ES54/(BG144+ES54))</f>
        <v>5.04660646920996</v>
      </c>
      <c r="BH54" s="13" t="n">
        <f aca="false">IF(OR(BH144=0,ET54=0),0,BH144*ET54/(BH144+ET54))</f>
        <v>5.02531962863392</v>
      </c>
      <c r="BI54" s="13" t="n">
        <f aca="false">IF(OR(BI144=0,EU54=0),0,BI144*EU54/(BI144+EU54))</f>
        <v>5.00294914072922</v>
      </c>
      <c r="BJ54" s="13" t="n">
        <f aca="false">IF(OR(BJ144=0,EV54=0),0,BJ144*EV54/(BJ144+EV54))</f>
        <v>4.97953020665318</v>
      </c>
      <c r="BK54" s="13" t="n">
        <f aca="false">IF(OR(BK144=0,EW54=0),0,BK144*EW54/(BK144+EW54))</f>
        <v>4.95509613094619</v>
      </c>
      <c r="BL54" s="13" t="n">
        <f aca="false">IF(OR(BL144=0,EX54=0),0,BL144*EX54/(BL144+EX54))</f>
        <v>4.92967837357841</v>
      </c>
      <c r="BM54" s="13" t="n">
        <f aca="false">IF(OR(BM144=0,EY54=0),0,BM144*EY54/(BM144+EY54))</f>
        <v>4.90330660188752</v>
      </c>
      <c r="BN54" s="13" t="n">
        <f aca="false">IF(OR(BN144=0,EZ54=0),0,BN144*EZ54/(BN144+EZ54))</f>
        <v>4.8760087420749</v>
      </c>
      <c r="BO54" s="13" t="n">
        <f aca="false">IF(OR(BO144=0,FA54=0),0,BO144*FA54/(BO144+FA54))</f>
        <v>4.84781102997263</v>
      </c>
      <c r="BP54" s="13" t="n">
        <f aca="false">IF(OR(BP144=0,FB54=0),0,BP144*FB54/(BP144+FB54))</f>
        <v>4.91355001738473</v>
      </c>
      <c r="BQ54" s="13" t="n">
        <f aca="false">IF(OR(BQ144=0,FC54=0),0,BQ144*FC54/(BQ144+FC54))</f>
        <v>4.96745563091104</v>
      </c>
      <c r="BR54" s="13" t="n">
        <f aca="false">IF(OR(BR144=0,FD54=0),0,BR144*FD54/(BR144+FD54))</f>
        <v>5.0108156070326</v>
      </c>
      <c r="BS54" s="13" t="n">
        <f aca="false">IF(OR(BS144=0,FE54=0),0,BS144*FE54/(BS144+FE54))</f>
        <v>5.04475280448486</v>
      </c>
      <c r="BT54" s="13" t="n">
        <f aca="false">IF(OR(BT144=0,FF54=0),0,BT144*FF54/(BT144+FF54))</f>
        <v>5.07024893083193</v>
      </c>
      <c r="BU54" s="13" t="n">
        <f aca="false">IF(OR(BU144=0,FG54=0),0,BU144*FG54/(BU144+FG54))</f>
        <v>5.08511235913229</v>
      </c>
      <c r="BV54" s="13" t="n">
        <f aca="false">IF(OR(BV144=0,FH54=0),0,BV144*FH54/(BV144+FH54))</f>
        <v>5.09361322545741</v>
      </c>
      <c r="BW54" s="13" t="n">
        <f aca="false">IF(OR(BW144=0,FI54=0),0,BW144*FI54/(BW144+FI54))</f>
        <v>5.09635063467638</v>
      </c>
      <c r="BX54" s="13" t="n">
        <f aca="false">IF(OR(BX144=0,FJ54=0),0,BX144*FJ54/(BX144+FJ54))</f>
        <v>5.09385543941004</v>
      </c>
      <c r="BY54" s="13" t="n">
        <f aca="false">IF(OR(BY144=0,FK54=0),0,BY144*FK54/(BY144+FK54))</f>
        <v>5.08659873526291</v>
      </c>
      <c r="BZ54" s="13" t="n">
        <f aca="false">IF(OR(BZ144=0,FL54=0),0,BZ144*FL54/(BZ144+FL54))</f>
        <v>5.03586943083438</v>
      </c>
      <c r="CA54" s="13" t="n">
        <f aca="false">IF(OR(CA144=0,FM54=0),0,CA144*FM54/(CA144+FM54))</f>
        <v>4.98484354981081</v>
      </c>
      <c r="CB54" s="13" t="n">
        <f aca="false">IF(OR(CB144=0,FN54=0),0,CB144*FN54/(CB144+FN54))</f>
        <v>4.93351370831802</v>
      </c>
      <c r="CC54" s="13" t="n">
        <f aca="false">IF(OR(CC144=0,FO54=0),0,CC144*FO54/(CC144+FO54))</f>
        <v>4.88187190894408</v>
      </c>
      <c r="CD54" s="13" t="n">
        <f aca="false">IF(OR(CD144=0,FP54=0),0,CD144*FP54/(CD144+FP54))</f>
        <v>4.82990954418999</v>
      </c>
      <c r="CE54" s="13" t="n">
        <f aca="false">IF(OR(CE144=0,FQ54=0),0,CE144*FQ54/(CE144+FQ54))</f>
        <v>4.77679774180555</v>
      </c>
      <c r="CF54" s="13" t="n">
        <f aca="false">IF(OR(CF144=0,FR54=0),0,CF144*FR54/(CF144+FR54))</f>
        <v>4.72338748268354</v>
      </c>
      <c r="CG54" s="13" t="n">
        <f aca="false">IF(OR(CG144=0,FS54=0),0,CG144*FS54/(CG144+FS54))</f>
        <v>4.66966655507159</v>
      </c>
      <c r="CH54" s="13" t="n">
        <f aca="false">IF(OR(CH144=0,FT54=0),0,CH144*FT54/(CH144+FT54))</f>
        <v>4.61562223177184</v>
      </c>
      <c r="CI54" s="13" t="n">
        <f aca="false">IF(OR(CI144=0,FU54=0),0,CI144*FU54/(CI144+FU54))</f>
        <v>4.56124125921077</v>
      </c>
      <c r="CJ54" s="13" t="n">
        <f aca="false">IF(OR(CJ144=0,FV54=0),0,CJ144*FV54/(CJ144+FV54))</f>
        <v>4.50360543283366</v>
      </c>
      <c r="CK54" s="13" t="n">
        <f aca="false">IF(OR(CK144=0,FW54=0),0,CK144*FW54/(CK144+FW54))</f>
        <v>4.44573424437512</v>
      </c>
      <c r="CL54" s="13" t="n">
        <f aca="false">IF(OR(CL144=0,FX54=0),0,CL144*FX54/(CL144+FX54))</f>
        <v>4.38760817651807</v>
      </c>
      <c r="CM54" s="13" t="n">
        <f aca="false">IF(OR(CM144=0,FY54=0),0,CM144*FY54/(CM144+FY54))</f>
        <v>4.32920740058219</v>
      </c>
      <c r="CN54" s="13" t="n">
        <f aca="false">IF(OR(CN144=0,FZ54=0),0,CN144*FZ54/(CN144+FZ54))</f>
        <v>4.27051174651487</v>
      </c>
      <c r="CO54" s="13" t="n">
        <f aca="false">IF(OR(CO144=0,GA54=0),0,CO144*GA54/(CO144+GA54))</f>
        <v>4.20622628035862</v>
      </c>
      <c r="CP54" s="13" t="n">
        <f aca="false">IF(OR(CP144=0,GB54=0),0,CP144*GB54/(CP144+GB54))</f>
        <v>4.14177747446008</v>
      </c>
      <c r="CQ54" s="13" t="n">
        <f aca="false">IF(OR(CQ144=0,GC54=0),0,CQ144*GC54/(CQ144+GC54))</f>
        <v>4.07714039610284</v>
      </c>
      <c r="CR54" s="0" t="n">
        <f aca="false">IF(F$9=0,0,(SIN(F$12)*COS($E54)+SIN($E54)*COS(F$12))/SIN($E54)*F$9)</f>
        <v>0</v>
      </c>
      <c r="CS54" s="0" t="n">
        <f aca="false">IF(G$9=0,0,(SIN(G$12)*COS($E54)+SIN($E54)*COS(G$12))/SIN($E54)*G$9)</f>
        <v>0</v>
      </c>
      <c r="CT54" s="0" t="n">
        <f aca="false">IF(H$9=0,0,(SIN(H$12)*COS($E54)+SIN($E54)*COS(H$12))/SIN($E54)*H$9)</f>
        <v>0</v>
      </c>
      <c r="CU54" s="0" t="n">
        <f aca="false">IF(I$9=0,0,(SIN(I$12)*COS($E54)+SIN($E54)*COS(I$12))/SIN($E54)*I$9)</f>
        <v>0</v>
      </c>
      <c r="CV54" s="0" t="n">
        <f aca="false">IF(J$9=0,0,(SIN(J$12)*COS($E54)+SIN($E54)*COS(J$12))/SIN($E54)*J$9)</f>
        <v>0</v>
      </c>
      <c r="CW54" s="0" t="n">
        <f aca="false">IF(K$9=0,0,(SIN(K$12)*COS($E54)+SIN($E54)*COS(K$12))/SIN($E54)*K$9)</f>
        <v>0</v>
      </c>
      <c r="CX54" s="0" t="n">
        <f aca="false">IF(L$9=0,0,(SIN(L$12)*COS($E54)+SIN($E54)*COS(L$12))/SIN($E54)*L$9)</f>
        <v>0</v>
      </c>
      <c r="CY54" s="0" t="n">
        <f aca="false">IF(M$9=0,0,(SIN(M$12)*COS($E54)+SIN($E54)*COS(M$12))/SIN($E54)*M$9)</f>
        <v>0</v>
      </c>
      <c r="CZ54" s="0" t="n">
        <f aca="false">IF(N$9=0,0,(SIN(N$12)*COS($E54)+SIN($E54)*COS(N$12))/SIN($E54)*N$9)</f>
        <v>0</v>
      </c>
      <c r="DA54" s="0" t="n">
        <f aca="false">IF(O$9=0,0,(SIN(O$12)*COS($E54)+SIN($E54)*COS(O$12))/SIN($E54)*O$9)</f>
        <v>0</v>
      </c>
      <c r="DB54" s="0" t="n">
        <f aca="false">IF(P$9=0,0,(SIN(P$12)*COS($E54)+SIN($E54)*COS(P$12))/SIN($E54)*P$9)</f>
        <v>0</v>
      </c>
      <c r="DC54" s="0" t="n">
        <f aca="false">IF(Q$9=0,0,(SIN(Q$12)*COS($E54)+SIN($E54)*COS(Q$12))/SIN($E54)*Q$9)</f>
        <v>0</v>
      </c>
      <c r="DD54" s="0" t="n">
        <f aca="false">IF(R$9=0,0,(SIN(R$12)*COS($E54)+SIN($E54)*COS(R$12))/SIN($E54)*R$9)</f>
        <v>0</v>
      </c>
      <c r="DE54" s="0" t="n">
        <f aca="false">IF(S$9=0,0,(SIN(S$12)*COS($E54)+SIN($E54)*COS(S$12))/SIN($E54)*S$9)</f>
        <v>0</v>
      </c>
      <c r="DF54" s="0" t="n">
        <f aca="false">IF(T$9=0,0,(SIN(T$12)*COS($E54)+SIN($E54)*COS(T$12))/SIN($E54)*T$9)</f>
        <v>0</v>
      </c>
      <c r="DG54" s="0" t="n">
        <f aca="false">IF(U$9=0,0,(SIN(U$12)*COS($E54)+SIN($E54)*COS(U$12))/SIN($E54)*U$9)</f>
        <v>0</v>
      </c>
      <c r="DH54" s="0" t="n">
        <f aca="false">IF(V$9=0,0,(SIN(V$12)*COS($E54)+SIN($E54)*COS(V$12))/SIN($E54)*V$9)</f>
        <v>0</v>
      </c>
      <c r="DI54" s="0" t="n">
        <f aca="false">IF(W$9=0,0,(SIN(W$12)*COS($E54)+SIN($E54)*COS(W$12))/SIN($E54)*W$9)</f>
        <v>0</v>
      </c>
      <c r="DJ54" s="0" t="n">
        <f aca="false">IF(X$9=0,0,(SIN(X$12)*COS($E54)+SIN($E54)*COS(X$12))/SIN($E54)*X$9)</f>
        <v>0</v>
      </c>
      <c r="DK54" s="0" t="n">
        <f aca="false">IF(Y$9=0,0,(SIN(Y$12)*COS($E54)+SIN($E54)*COS(Y$12))/SIN($E54)*Y$9)</f>
        <v>0</v>
      </c>
      <c r="DL54" s="0" t="n">
        <f aca="false">IF(Z$9=0,0,(SIN(Z$12)*COS($E54)+SIN($E54)*COS(Z$12))/SIN($E54)*Z$9)</f>
        <v>0</v>
      </c>
      <c r="DM54" s="0" t="n">
        <f aca="false">IF(AA$9=0,0,(SIN(AA$12)*COS($E54)+SIN($E54)*COS(AA$12))/SIN($E54)*AA$9)</f>
        <v>0</v>
      </c>
      <c r="DN54" s="0" t="n">
        <f aca="false">IF(AB$9=0,0,(SIN(AB$12)*COS($E54)+SIN($E54)*COS(AB$12))/SIN($E54)*AB$9)</f>
        <v>0</v>
      </c>
      <c r="DO54" s="0" t="n">
        <f aca="false">IF(AC$9=0,0,(SIN(AC$12)*COS($E54)+SIN($E54)*COS(AC$12))/SIN($E54)*AC$9)</f>
        <v>0</v>
      </c>
      <c r="DP54" s="0" t="n">
        <f aca="false">IF(AD$9=0,0,(SIN(AD$12)*COS($E54)+SIN($E54)*COS(AD$12))/SIN($E54)*AD$9)</f>
        <v>0</v>
      </c>
      <c r="DQ54" s="0" t="n">
        <f aca="false">IF(AE$9=0,0,(SIN(AE$12)*COS($E54)+SIN($E54)*COS(AE$12))/SIN($E54)*AE$9)</f>
        <v>0</v>
      </c>
      <c r="DR54" s="0" t="n">
        <f aca="false">IF(AF$9=0,0,(SIN(AF$12)*COS($E54)+SIN($E54)*COS(AF$12))/SIN($E54)*AF$9)</f>
        <v>0</v>
      </c>
      <c r="DS54" s="0" t="n">
        <f aca="false">IF(AG$9=0,0,(SIN(AG$12)*COS($E54)+SIN($E54)*COS(AG$12))/SIN($E54)*AG$9)</f>
        <v>0</v>
      </c>
      <c r="DT54" s="0" t="n">
        <f aca="false">IF(AH$9=0,0,(SIN(AH$12)*COS($E54)+SIN($E54)*COS(AH$12))/SIN($E54)*AH$9)</f>
        <v>0</v>
      </c>
      <c r="DU54" s="0" t="n">
        <f aca="false">IF(AI$9=0,0,(SIN(AI$12)*COS($E54)+SIN($E54)*COS(AI$12))/SIN($E54)*AI$9)</f>
        <v>0</v>
      </c>
      <c r="DV54" s="0" t="n">
        <f aca="false">IF(AJ$9=0,0,(SIN(AJ$12)*COS($E54)+SIN($E54)*COS(AJ$12))/SIN($E54)*AJ$9)</f>
        <v>0</v>
      </c>
      <c r="DW54" s="0" t="n">
        <f aca="false">IF(AK$9=0,0,(SIN(AK$12)*COS($E54)+SIN($E54)*COS(AK$12))/SIN($E54)*AK$9)</f>
        <v>0</v>
      </c>
      <c r="DX54" s="0" t="n">
        <f aca="false">IF(AL$9=0,0,(SIN(AL$12)*COS($E54)+SIN($E54)*COS(AL$12))/SIN($E54)*AL$9)</f>
        <v>0</v>
      </c>
      <c r="DY54" s="0" t="n">
        <f aca="false">IF(AM$9=0,0,(SIN(AM$12)*COS($E54)+SIN($E54)*COS(AM$12))/SIN($E54)*AM$9)</f>
        <v>0</v>
      </c>
      <c r="DZ54" s="0" t="n">
        <f aca="false">IF(AN$9=0,0,(SIN(AN$12)*COS($E54)+SIN($E54)*COS(AN$12))/SIN($E54)*AN$9)</f>
        <v>0</v>
      </c>
      <c r="EA54" s="0" t="n">
        <f aca="false">IF(AO$9=0,0,(SIN(AO$12)*COS($E54)+SIN($E54)*COS(AO$12))/SIN($E54)*AO$9)</f>
        <v>0</v>
      </c>
      <c r="EB54" s="0" t="n">
        <f aca="false">IF(AP$9=0,0,(SIN(AP$12)*COS($E54)+SIN($E54)*COS(AP$12))/SIN($E54)*AP$9)</f>
        <v>5.78003094843827</v>
      </c>
      <c r="EC54" s="0" t="n">
        <f aca="false">IF(AQ$9=0,0,(SIN(AQ$12)*COS($E54)+SIN($E54)*COS(AQ$12))/SIN($E54)*AQ$9)</f>
        <v>6.63561946498264</v>
      </c>
      <c r="ED54" s="0" t="n">
        <f aca="false">IF(AR$9=0,0,(SIN(AR$12)*COS($E54)+SIN($E54)*COS(AR$12))/SIN($E54)*AR$9)</f>
        <v>7.49485220640136</v>
      </c>
      <c r="EE54" s="0" t="n">
        <f aca="false">IF(AS$9=0,0,(SIN(AS$12)*COS($E54)+SIN($E54)*COS(AS$12))/SIN($E54)*AS$9)</f>
        <v>8.35695790324448</v>
      </c>
      <c r="EF54" s="0" t="n">
        <f aca="false">IF(AT$9=0,0,(SIN(AT$12)*COS($E54)+SIN($E54)*COS(AT$12))/SIN($E54)*AT$9)</f>
        <v>9.22116284037662</v>
      </c>
      <c r="EG54" s="0" t="n">
        <f aca="false">IF(AU$9=0,0,(SIN(AU$12)*COS($E54)+SIN($E54)*COS(AU$12))/SIN($E54)*AU$9)</f>
        <v>10.086691248347</v>
      </c>
      <c r="EH54" s="0" t="n">
        <f aca="false">IF(AV$9=0,0,(SIN(AV$12)*COS($E54)+SIN($E54)*COS(AV$12))/SIN($E54)*AV$9)</f>
        <v>10.255398591588</v>
      </c>
      <c r="EI54" s="0" t="n">
        <f aca="false">IF(AW$9=0,0,(SIN(AW$12)*COS($E54)+SIN($E54)*COS(AW$12))/SIN($E54)*AW$9)</f>
        <v>10.421527307783</v>
      </c>
      <c r="EJ54" s="0" t="n">
        <f aca="false">IF(AX$9=0,0,(SIN(AX$12)*COS($E54)+SIN($E54)*COS(AX$12))/SIN($E54)*AX$9)</f>
        <v>10.584936168719</v>
      </c>
      <c r="EK54" s="0" t="n">
        <f aca="false">IF(AY$9=0,0,(SIN(AY$12)*COS($E54)+SIN($E54)*COS(AY$12))/SIN($E54)*AY$9)</f>
        <v>10.745484636189</v>
      </c>
      <c r="EL54" s="0" t="n">
        <f aca="false">IF(AZ$9=0,0,(SIN(AZ$12)*COS($E54)+SIN($E54)*COS(AZ$12))/SIN($E54)*AZ$9)</f>
        <v>10.9030329324478</v>
      </c>
      <c r="EM54" s="0" t="n">
        <f aca="false">IF(BA$9=0,0,(SIN(BA$12)*COS($E54)+SIN($E54)*COS(BA$12))/SIN($E54)*BA$9)</f>
        <v>11.0167985394701</v>
      </c>
      <c r="EN54" s="0" t="n">
        <f aca="false">IF(BB$9=0,0,(SIN(BB$12)*COS($E54)+SIN($E54)*COS(BB$12))/SIN($E54)*BB$9)</f>
        <v>11.1272745996719</v>
      </c>
      <c r="EO54" s="0" t="n">
        <f aca="false">IF(BC$9=0,0,(SIN(BC$12)*COS($E54)+SIN($E54)*COS(BC$12))/SIN($E54)*BC$9)</f>
        <v>11.2367519825325</v>
      </c>
      <c r="EP54" s="0" t="n">
        <f aca="false">IF(BD$9=0,0,(SIN(BD$12)*COS($E54)+SIN($E54)*COS(BD$12))/SIN($E54)*BD$9)</f>
        <v>11.3660384405381</v>
      </c>
      <c r="EQ54" s="0" t="n">
        <f aca="false">IF(BE$9=0,0,(SIN(BE$12)*COS($E54)+SIN($E54)*COS(BE$12))/SIN($E54)*BE$9)</f>
        <v>11.4916988470354</v>
      </c>
      <c r="ER54" s="0" t="n">
        <f aca="false">IF(BF$9=0,0,(SIN(BF$12)*COS($E54)+SIN($E54)*COS(BF$12))/SIN($E54)*BF$9)</f>
        <v>11.6136130639889</v>
      </c>
      <c r="ES54" s="0" t="n">
        <f aca="false">IF(BG$9=0,0,(SIN(BG$12)*COS($E54)+SIN($E54)*COS(BG$12))/SIN($E54)*BG$9)</f>
        <v>11.7316621693328</v>
      </c>
      <c r="ET54" s="0" t="n">
        <f aca="false">IF(BH$9=0,0,(SIN(BH$12)*COS($E54)+SIN($E54)*COS(BH$12))/SIN($E54)*BH$9)</f>
        <v>11.8457285181097</v>
      </c>
      <c r="EU54" s="0" t="n">
        <f aca="false">IF(BI$9=0,0,(SIN(BI$12)*COS($E54)+SIN($E54)*COS(BI$12))/SIN($E54)*BI$9)</f>
        <v>11.9556958031877</v>
      </c>
      <c r="EV54" s="0" t="n">
        <f aca="false">IF(BJ$9=0,0,(SIN(BJ$12)*COS($E54)+SIN($E54)*COS(BJ$12))/SIN($E54)*BJ$9)</f>
        <v>12.061449115534</v>
      </c>
      <c r="EW54" s="0" t="n">
        <f aca="false">IF(BK$9=0,0,(SIN(BK$12)*COS($E54)+SIN($E54)*COS(BK$12))/SIN($E54)*BK$9)</f>
        <v>12.1628750040156</v>
      </c>
      <c r="EX54" s="0" t="n">
        <f aca="false">IF(BL$9=0,0,(SIN(BL$12)*COS($E54)+SIN($E54)*COS(BL$12))/SIN($E54)*BL$9)</f>
        <v>12.2598615347034</v>
      </c>
      <c r="EY54" s="0" t="n">
        <f aca="false">IF(BM$9=0,0,(SIN(BM$12)*COS($E54)+SIN($E54)*COS(BM$12))/SIN($E54)*BM$9)</f>
        <v>12.3522983496538</v>
      </c>
      <c r="EZ54" s="0" t="n">
        <f aca="false">IF(BN$9=0,0,(SIN(BN$12)*COS($E54)+SIN($E54)*COS(BN$12))/SIN($E54)*BN$9)</f>
        <v>12.4400767251416</v>
      </c>
      <c r="FA54" s="0" t="n">
        <f aca="false">IF(BO$9=0,0,(SIN(BO$12)*COS($E54)+SIN($E54)*COS(BO$12))/SIN($E54)*BO$9)</f>
        <v>12.5230896293197</v>
      </c>
      <c r="FB54" s="0" t="n">
        <f aca="false">IF(BP$9=0,0,(SIN(BP$12)*COS($E54)+SIN($E54)*COS(BP$12))/SIN($E54)*BP$9)</f>
        <v>13.2708806671598</v>
      </c>
      <c r="FC54" s="0" t="n">
        <f aca="false">IF(BQ$9=0,0,(SIN(BQ$12)*COS($E54)+SIN($E54)*COS(BQ$12))/SIN($E54)*BQ$9)</f>
        <v>14.0076657066735</v>
      </c>
      <c r="FD54" s="0" t="n">
        <f aca="false">IF(BR$9=0,0,(SIN(BR$12)*COS($E54)+SIN($E54)*COS(BR$12))/SIN($E54)*BR$9)</f>
        <v>14.7327339428842</v>
      </c>
      <c r="FE54" s="0" t="n">
        <f aca="false">IF(BS$9=0,0,(SIN(BS$12)*COS($E54)+SIN($E54)*COS(BS$12))/SIN($E54)*BS$9)</f>
        <v>15.4453804091888</v>
      </c>
      <c r="FF54" s="0" t="n">
        <f aca="false">IF(BT$9=0,0,(SIN(BT$12)*COS($E54)+SIN($E54)*COS(BT$12))/SIN($E54)*BT$9)</f>
        <v>16.1449063395598</v>
      </c>
      <c r="FG54" s="0" t="n">
        <f aca="false">IF(BU$9=0,0,(SIN(BU$12)*COS($E54)+SIN($E54)*COS(BU$12))/SIN($E54)*BU$9)</f>
        <v>16.7972714221301</v>
      </c>
      <c r="FH54" s="0" t="n">
        <f aca="false">IF(BV$9=0,0,(SIN(BV$12)*COS($E54)+SIN($E54)*COS(BV$12))/SIN($E54)*BV$9)</f>
        <v>17.4355494327045</v>
      </c>
      <c r="FI54" s="0" t="n">
        <f aca="false">IF(BW$9=0,0,(SIN(BW$12)*COS($E54)+SIN($E54)*COS(BW$12))/SIN($E54)*BW$9)</f>
        <v>18.0590926398732</v>
      </c>
      <c r="FJ54" s="0" t="n">
        <f aca="false">IF(BX$9=0,0,(SIN(BX$12)*COS($E54)+SIN($E54)*COS(BX$12))/SIN($E54)*BX$9)</f>
        <v>18.667260671161</v>
      </c>
      <c r="FK54" s="0" t="n">
        <f aca="false">IF(BY$9=0,0,(SIN(BY$12)*COS($E54)+SIN($E54)*COS(BY$12))/SIN($E54)*BY$9)</f>
        <v>19.2594208452973</v>
      </c>
      <c r="FL54" s="0" t="n">
        <f aca="false">IF(BZ$9=0,0,(SIN(BZ$12)*COS($E54)+SIN($E54)*COS(BZ$12))/SIN($E54)*BZ$9)</f>
        <v>19.250338917919</v>
      </c>
      <c r="FM54" s="0" t="n">
        <f aca="false">IF(CA$9=0,0,(SIN(CA$12)*COS($E54)+SIN($E54)*COS(CA$12))/SIN($E54)*CA$9)</f>
        <v>19.2332714325407</v>
      </c>
      <c r="FN54" s="0" t="n">
        <f aca="false">IF(CB$9=0,0,(SIN(CB$12)*COS($E54)+SIN($E54)*COS(CB$12))/SIN($E54)*CB$9)</f>
        <v>19.2081407425341</v>
      </c>
      <c r="FO54" s="0" t="n">
        <f aca="false">IF(CC$9=0,0,(SIN(CC$12)*COS($E54)+SIN($E54)*COS(CC$12))/SIN($E54)*CC$9)</f>
        <v>19.1748723289328</v>
      </c>
      <c r="FP54" s="0" t="n">
        <f aca="false">IF(CD$9=0,0,(SIN(CD$12)*COS($E54)+SIN($E54)*COS(CD$12))/SIN($E54)*CD$9)</f>
        <v>19.1333948481625</v>
      </c>
      <c r="FQ54" s="0" t="n">
        <f aca="false">IF(CE$9=0,0,(SIN(CE$12)*COS($E54)+SIN($E54)*COS(CE$12))/SIN($E54)*CE$9)</f>
        <v>19.0705691921678</v>
      </c>
      <c r="FR54" s="0" t="n">
        <f aca="false">IF(CF$9=0,0,(SIN(CF$12)*COS($E54)+SIN($E54)*COS(CF$12))/SIN($E54)*CF$9)</f>
        <v>18.9996583727293</v>
      </c>
      <c r="FS54" s="0" t="n">
        <f aca="false">IF(CG$9=0,0,(SIN(CG$12)*COS($E54)+SIN($E54)*COS(CG$12))/SIN($E54)*CG$9)</f>
        <v>18.9206126742025</v>
      </c>
      <c r="FT54" s="0" t="n">
        <f aca="false">IF(CH$9=0,0,(SIN(CH$12)*COS($E54)+SIN($E54)*COS(CH$12))/SIN($E54)*CH$9)</f>
        <v>18.8333855739458</v>
      </c>
      <c r="FU54" s="0" t="n">
        <f aca="false">IF(CI$9=0,0,(SIN(CI$12)*COS($E54)+SIN($E54)*COS(CI$12))/SIN($E54)*CI$9)</f>
        <v>18.7379337779982</v>
      </c>
      <c r="FV54" s="0" t="n">
        <f aca="false">IF(CJ$9=0,0,(SIN(CJ$12)*COS($E54)+SIN($E54)*COS(CJ$12))/SIN($E54)*CJ$9)</f>
        <v>18.5846581671028</v>
      </c>
      <c r="FW54" s="0" t="n">
        <f aca="false">IF(CK$9=0,0,(SIN(CK$12)*COS($E54)+SIN($E54)*COS(CK$12))/SIN($E54)*CK$9)</f>
        <v>18.4242629905015</v>
      </c>
      <c r="FX54" s="0" t="n">
        <f aca="false">IF(CL$9=0,0,(SIN(CL$12)*COS($E54)+SIN($E54)*COS(CL$12))/SIN($E54)*CL$9)</f>
        <v>18.2567595906831</v>
      </c>
      <c r="FY54" s="0" t="n">
        <f aca="false">IF(CM$9=0,0,(SIN(CM$12)*COS($E54)+SIN($E54)*COS(CM$12))/SIN($E54)*CM$9)</f>
        <v>18.0821619310708</v>
      </c>
      <c r="FZ54" s="0" t="n">
        <f aca="false">IF(CN$9=0,0,(SIN(CN$12)*COS($E54)+SIN($E54)*COS(CN$12))/SIN($E54)*CN$9)</f>
        <v>17.9004866030571</v>
      </c>
      <c r="GA54" s="0" t="n">
        <f aca="false">IF(CO$9=0,0,(SIN(CO$12)*COS($E54)+SIN($E54)*COS(CO$12))/SIN($E54)*CO$9)</f>
        <v>17.6188387188787</v>
      </c>
      <c r="GB54" s="0" t="n">
        <f aca="false">IF(CP$9=0,0,(SIN(CP$12)*COS($E54)+SIN($E54)*COS(CP$12))/SIN($E54)*CP$9)</f>
        <v>17.3328088098265</v>
      </c>
      <c r="GC54" s="0" t="n">
        <f aca="false">IF(CQ$9=0,0,(SIN(CQ$12)*COS($E54)+SIN($E54)*COS(CQ$12))/SIN($E54)*CQ$9)</f>
        <v>17.0425050786726</v>
      </c>
    </row>
    <row r="55" customFormat="false" ht="12.8" hidden="true" customHeight="false" outlineLevel="0" collapsed="false">
      <c r="A55" s="0" t="n">
        <f aca="false">MAX($F55:$CQ55)</f>
        <v>5.19568121627321</v>
      </c>
      <c r="B55" s="91" t="n">
        <f aca="false">IF(ISNA(INDEX(vmg!$B$6:$B$151,MATCH($C55,vmg!$F$6:$F$151,0))),IF(ISNA(INDEX(vmg!$B$6:$B$151,MATCH($C55,vmg!$D$6:$D$151,0))),0,INDEX(vmg!$B$6:$B$151,MATCH($C55,vmg!$D$6:$D$151,0))),INDEX(vmg!$B$6:$B$151,MATCH($C55,vmg!$F$6:$F$151,0)))</f>
        <v>7.2</v>
      </c>
      <c r="C55" s="2" t="n">
        <f aca="false">MOD(Best +D55,360)</f>
        <v>57</v>
      </c>
      <c r="D55" s="2" t="n">
        <f aca="false">D54+1</f>
        <v>43</v>
      </c>
      <c r="E55" s="1" t="n">
        <f aca="false">D55*PI()/180</f>
        <v>0.750491578357562</v>
      </c>
      <c r="F55" s="13" t="n">
        <f aca="false">IF(OR(F145=0,CR55=0),0,F145*CR55/(F145+CR55))</f>
        <v>0</v>
      </c>
      <c r="G55" s="13" t="n">
        <f aca="false">IF(OR(G145=0,CS55=0),0,G145*CS55/(G145+CS55))</f>
        <v>0</v>
      </c>
      <c r="H55" s="13" t="n">
        <f aca="false">IF(OR(H145=0,CT55=0),0,H145*CT55/(H145+CT55))</f>
        <v>0</v>
      </c>
      <c r="I55" s="13" t="n">
        <f aca="false">IF(OR(I145=0,CU55=0),0,I145*CU55/(I145+CU55))</f>
        <v>0</v>
      </c>
      <c r="J55" s="13" t="n">
        <f aca="false">IF(OR(J145=0,CV55=0),0,J145*CV55/(J145+CV55))</f>
        <v>0</v>
      </c>
      <c r="K55" s="13" t="n">
        <f aca="false">IF(OR(K145=0,CW55=0),0,K145*CW55/(K145+CW55))</f>
        <v>0</v>
      </c>
      <c r="L55" s="13" t="n">
        <f aca="false">IF(OR(L145=0,CX55=0),0,L145*CX55/(L145+CX55))</f>
        <v>0</v>
      </c>
      <c r="M55" s="13" t="n">
        <f aca="false">IF(OR(M145=0,CY55=0),0,M145*CY55/(M145+CY55))</f>
        <v>0</v>
      </c>
      <c r="N55" s="13" t="n">
        <f aca="false">IF(OR(N145=0,CZ55=0),0,N145*CZ55/(N145+CZ55))</f>
        <v>0</v>
      </c>
      <c r="O55" s="13" t="n">
        <f aca="false">IF(OR(O145=0,DA55=0),0,O145*DA55/(O145+DA55))</f>
        <v>0</v>
      </c>
      <c r="P55" s="13" t="n">
        <f aca="false">IF(OR(P145=0,DB55=0),0,P145*DB55/(P145+DB55))</f>
        <v>0</v>
      </c>
      <c r="Q55" s="13" t="n">
        <f aca="false">IF(OR(Q145=0,DC55=0),0,Q145*DC55/(Q145+DC55))</f>
        <v>0</v>
      </c>
      <c r="R55" s="13" t="n">
        <f aca="false">IF(OR(R145=0,DD55=0),0,R145*DD55/(R145+DD55))</f>
        <v>0</v>
      </c>
      <c r="S55" s="13" t="n">
        <f aca="false">IF(OR(S145=0,DE55=0),0,S145*DE55/(S145+DE55))</f>
        <v>0</v>
      </c>
      <c r="T55" s="13" t="n">
        <f aca="false">IF(OR(T145=0,DF55=0),0,T145*DF55/(T145+DF55))</f>
        <v>0</v>
      </c>
      <c r="U55" s="13" t="n">
        <f aca="false">IF(OR(U145=0,DG55=0),0,U145*DG55/(U145+DG55))</f>
        <v>0</v>
      </c>
      <c r="V55" s="13" t="n">
        <f aca="false">IF(OR(V145=0,DH55=0),0,V145*DH55/(V145+DH55))</f>
        <v>0</v>
      </c>
      <c r="W55" s="13" t="n">
        <f aca="false">IF(OR(W145=0,DI55=0),0,W145*DI55/(W145+DI55))</f>
        <v>0</v>
      </c>
      <c r="X55" s="13" t="n">
        <f aca="false">IF(OR(X145=0,DJ55=0),0,X145*DJ55/(X145+DJ55))</f>
        <v>0</v>
      </c>
      <c r="Y55" s="13" t="n">
        <f aca="false">IF(OR(Y145=0,DK55=0),0,Y145*DK55/(Y145+DK55))</f>
        <v>0</v>
      </c>
      <c r="Z55" s="13" t="n">
        <f aca="false">IF(OR(Z145=0,DL55=0),0,Z145*DL55/(Z145+DL55))</f>
        <v>0</v>
      </c>
      <c r="AA55" s="13" t="n">
        <f aca="false">IF(OR(AA145=0,DM55=0),0,AA145*DM55/(AA145+DM55))</f>
        <v>0</v>
      </c>
      <c r="AB55" s="13" t="n">
        <f aca="false">IF(OR(AB145=0,DN55=0),0,AB145*DN55/(AB145+DN55))</f>
        <v>0</v>
      </c>
      <c r="AC55" s="13" t="n">
        <f aca="false">IF(OR(AC145=0,DO55=0),0,AC145*DO55/(AC145+DO55))</f>
        <v>0</v>
      </c>
      <c r="AD55" s="13" t="n">
        <f aca="false">IF(OR(AD145=0,DP55=0),0,AD145*DP55/(AD145+DP55))</f>
        <v>0</v>
      </c>
      <c r="AE55" s="13" t="n">
        <f aca="false">IF(OR(AE145=0,DQ55=0),0,AE145*DQ55/(AE145+DQ55))</f>
        <v>0</v>
      </c>
      <c r="AF55" s="13" t="n">
        <f aca="false">IF(OR(AF145=0,DR55=0),0,AF145*DR55/(AF145+DR55))</f>
        <v>0</v>
      </c>
      <c r="AG55" s="13" t="n">
        <f aca="false">IF(OR(AG145=0,DS55=0),0,AG145*DS55/(AG145+DS55))</f>
        <v>0</v>
      </c>
      <c r="AH55" s="13" t="n">
        <f aca="false">IF(OR(AH145=0,DT55=0),0,AH145*DT55/(AH145+DT55))</f>
        <v>0</v>
      </c>
      <c r="AI55" s="13" t="n">
        <f aca="false">IF(OR(AI145=0,DU55=0),0,AI145*DU55/(AI145+DU55))</f>
        <v>0</v>
      </c>
      <c r="AJ55" s="13" t="n">
        <f aca="false">IF(OR(AJ145=0,DV55=0),0,AJ145*DV55/(AJ145+DV55))</f>
        <v>0</v>
      </c>
      <c r="AK55" s="13" t="n">
        <f aca="false">IF(OR(AK145=0,DW55=0),0,AK145*DW55/(AK145+DW55))</f>
        <v>0</v>
      </c>
      <c r="AL55" s="13" t="n">
        <f aca="false">IF(OR(AL145=0,DX55=0),0,AL145*DX55/(AL145+DX55))</f>
        <v>0</v>
      </c>
      <c r="AM55" s="13" t="n">
        <f aca="false">IF(OR(AM145=0,DY55=0),0,AM145*DY55/(AM145+DY55))</f>
        <v>0</v>
      </c>
      <c r="AN55" s="13" t="n">
        <f aca="false">IF(OR(AN145=0,DZ55=0),0,AN145*DZ55/(AN145+DZ55))</f>
        <v>0</v>
      </c>
      <c r="AO55" s="13" t="n">
        <f aca="false">IF(OR(AO145=0,EA55=0),0,AO145*EA55/(AO145+EA55))</f>
        <v>0</v>
      </c>
      <c r="AP55" s="13" t="n">
        <f aca="false">IF(OR(AP145=0,EB55=0),0,AP145*EB55/(AP145+EB55))</f>
        <v>3.8628491833152</v>
      </c>
      <c r="AQ55" s="13" t="n">
        <f aca="false">IF(OR(AQ145=0,EC55=0),0,AQ145*EC55/(AQ145+EC55))</f>
        <v>4.2020567633295</v>
      </c>
      <c r="AR55" s="13" t="n">
        <f aca="false">IF(OR(AR145=0,ED55=0),0,AR145*ED55/(AR145+ED55))</f>
        <v>4.50108723739487</v>
      </c>
      <c r="AS55" s="13" t="n">
        <f aca="false">IF(OR(AS145=0,EE55=0),0,AS145*EE55/(AS145+EE55))</f>
        <v>4.76397402252093</v>
      </c>
      <c r="AT55" s="13" t="n">
        <f aca="false">IF(OR(AT145=0,EF55=0),0,AT145*EF55/(AT145+EF55))</f>
        <v>4.99439413571249</v>
      </c>
      <c r="AU55" s="13" t="n">
        <f aca="false">IF(OR(AU145=0,EG55=0),0,AU145*EG55/(AU145+EG55))</f>
        <v>5.19568121627321</v>
      </c>
      <c r="AV55" s="13" t="n">
        <f aca="false">IF(OR(AV145=0,EH55=0),0,AV145*EH55/(AV145+EH55))</f>
        <v>5.19459745438496</v>
      </c>
      <c r="AW55" s="13" t="n">
        <f aca="false">IF(OR(AW145=0,EI55=0),0,AW145*EI55/(AW145+EI55))</f>
        <v>5.19158120586003</v>
      </c>
      <c r="AX55" s="13" t="n">
        <f aca="false">IF(OR(AX145=0,EJ55=0),0,AX145*EJ55/(AX145+EJ55))</f>
        <v>5.1867041586594</v>
      </c>
      <c r="AY55" s="13" t="n">
        <f aca="false">IF(OR(AY145=0,EK55=0),0,AY145*EK55/(AY145+EK55))</f>
        <v>5.18003550693606</v>
      </c>
      <c r="AZ55" s="13" t="n">
        <f aca="false">IF(OR(AZ145=0,EL55=0),0,AZ145*EL55/(AZ145+EL55))</f>
        <v>5.17164192146977</v>
      </c>
      <c r="BA55" s="13" t="n">
        <f aca="false">IF(OR(BA145=0,EM55=0),0,BA145*EM55/(BA145+EM55))</f>
        <v>5.15254493901634</v>
      </c>
      <c r="BB55" s="13" t="n">
        <f aca="false">IF(OR(BB145=0,EN55=0),0,BB145*EN55/(BB145+EN55))</f>
        <v>5.13237060432702</v>
      </c>
      <c r="BC55" s="13" t="n">
        <f aca="false">IF(OR(BC145=0,EO55=0),0,BC145*EO55/(BC145+EO55))</f>
        <v>5.11165856964431</v>
      </c>
      <c r="BD55" s="13" t="n">
        <f aca="false">IF(OR(BD145=0,EP55=0),0,BD145*EP55/(BD145+EP55))</f>
        <v>5.09469075723516</v>
      </c>
      <c r="BE55" s="13" t="n">
        <f aca="false">IF(OR(BE145=0,EQ55=0),0,BE145*EQ55/(BE145+EQ55))</f>
        <v>5.07645116237089</v>
      </c>
      <c r="BF55" s="13" t="n">
        <f aca="false">IF(OR(BF145=0,ER55=0),0,BF145*ER55/(BF145+ER55))</f>
        <v>5.05698333508105</v>
      </c>
      <c r="BG55" s="13" t="n">
        <f aca="false">IF(OR(BG145=0,ES55=0),0,BG145*ES55/(BG145+ES55))</f>
        <v>5.03632875943835</v>
      </c>
      <c r="BH55" s="13" t="n">
        <f aca="false">IF(OR(BH145=0,ET55=0),0,BH145*ET55/(BH145+ET55))</f>
        <v>5.01452689673592</v>
      </c>
      <c r="BI55" s="13" t="n">
        <f aca="false">IF(OR(BI145=0,EU55=0),0,BI145*EU55/(BI145+EU55))</f>
        <v>4.99161523084248</v>
      </c>
      <c r="BJ55" s="13" t="n">
        <f aca="false">IF(OR(BJ145=0,EV55=0),0,BJ145*EV55/(BJ145+EV55))</f>
        <v>4.96762931514504</v>
      </c>
      <c r="BK55" s="13" t="n">
        <f aca="false">IF(OR(BK145=0,EW55=0),0,BK145*EW55/(BK145+EW55))</f>
        <v>4.94260282055689</v>
      </c>
      <c r="BL55" s="13" t="n">
        <f aca="false">IF(OR(BL145=0,EX55=0),0,BL145*EX55/(BL145+EX55))</f>
        <v>4.91656758413099</v>
      </c>
      <c r="BM55" s="13" t="n">
        <f aca="false">IF(OR(BM145=0,EY55=0),0,BM145*EY55/(BM145+EY55))</f>
        <v>4.88955365787506</v>
      </c>
      <c r="BN55" s="13" t="n">
        <f aca="false">IF(OR(BN145=0,EZ55=0),0,BN145*EZ55/(BN145+EZ55))</f>
        <v>4.86158935741552</v>
      </c>
      <c r="BO55" s="13" t="n">
        <f aca="false">IF(OR(BO145=0,FA55=0),0,BO145*FA55/(BO145+FA55))</f>
        <v>4.83270131020322</v>
      </c>
      <c r="BP55" s="13" t="n">
        <f aca="false">IF(OR(BP145=0,FB55=0),0,BP145*FB55/(BP145+FB55))</f>
        <v>4.89938932616866</v>
      </c>
      <c r="BQ55" s="13" t="n">
        <f aca="false">IF(OR(BQ145=0,FC55=0),0,BQ145*FC55/(BQ145+FC55))</f>
        <v>4.95409071486573</v>
      </c>
      <c r="BR55" s="13" t="n">
        <f aca="false">IF(OR(BR145=0,FD55=0),0,BR145*FD55/(BR145+FD55))</f>
        <v>4.99809375829211</v>
      </c>
      <c r="BS55" s="13" t="n">
        <f aca="false">IF(OR(BS145=0,FE55=0),0,BS145*FE55/(BS145+FE55))</f>
        <v>5.03252415558764</v>
      </c>
      <c r="BT55" s="13" t="n">
        <f aca="false">IF(OR(BT145=0,FF55=0),0,BT145*FF55/(BT145+FF55))</f>
        <v>5.05836801745047</v>
      </c>
      <c r="BU55" s="13" t="n">
        <f aca="false">IF(OR(BU145=0,FG55=0),0,BU145*FG55/(BU145+FG55))</f>
        <v>5.07337555072247</v>
      </c>
      <c r="BV55" s="13" t="n">
        <f aca="false">IF(OR(BV145=0,FH55=0),0,BV145*FH55/(BV145+FH55))</f>
        <v>5.08189401555461</v>
      </c>
      <c r="BW55" s="13" t="n">
        <f aca="false">IF(OR(BW145=0,FI55=0),0,BW145*FI55/(BW145+FI55))</f>
        <v>5.08452838133336</v>
      </c>
      <c r="BX55" s="13" t="n">
        <f aca="false">IF(OR(BX145=0,FJ55=0),0,BX145*FJ55/(BX145+FJ55))</f>
        <v>5.08181545694186</v>
      </c>
      <c r="BY55" s="13" t="n">
        <f aca="false">IF(OR(BY145=0,FK55=0),0,BY145*FK55/(BY145+FK55))</f>
        <v>5.07423225629855</v>
      </c>
      <c r="BZ55" s="13" t="n">
        <f aca="false">IF(OR(BZ145=0,FL55=0),0,BZ145*FL55/(BZ145+FL55))</f>
        <v>5.02221260080278</v>
      </c>
      <c r="CA55" s="13" t="n">
        <f aca="false">IF(OR(CA145=0,FM55=0),0,CA145*FM55/(CA145+FM55))</f>
        <v>4.96988221308215</v>
      </c>
      <c r="CB55" s="13" t="n">
        <f aca="false">IF(OR(CB145=0,FN55=0),0,CB145*FN55/(CB145+FN55))</f>
        <v>4.91723387300644</v>
      </c>
      <c r="CC55" s="13" t="n">
        <f aca="false">IF(OR(CC145=0,FO55=0),0,CC145*FO55/(CC145+FO55))</f>
        <v>4.8642597225094</v>
      </c>
      <c r="CD55" s="13" t="n">
        <f aca="false">IF(OR(CD145=0,FP55=0),0,CD145*FP55/(CD145+FP55))</f>
        <v>4.81095126968113</v>
      </c>
      <c r="CE55" s="13" t="n">
        <f aca="false">IF(OR(CE145=0,FQ55=0),0,CE145*FQ55/(CE145+FQ55))</f>
        <v>4.75646284618378</v>
      </c>
      <c r="CF55" s="13" t="n">
        <f aca="false">IF(OR(CF145=0,FR55=0),0,CF145*FR55/(CF145+FR55))</f>
        <v>4.70166369092415</v>
      </c>
      <c r="CG55" s="13" t="n">
        <f aca="false">IF(OR(CG145=0,FS55=0),0,CG145*FS55/(CG145+FS55))</f>
        <v>4.64654160157704</v>
      </c>
      <c r="CH55" s="13" t="n">
        <f aca="false">IF(OR(CH145=0,FT55=0),0,CH145*FT55/(CH145+FT55))</f>
        <v>4.59108384082722</v>
      </c>
      <c r="CI55" s="13" t="n">
        <f aca="false">IF(OR(CI145=0,FU55=0),0,CI145*FU55/(CI145+FU55))</f>
        <v>4.53527712584708</v>
      </c>
      <c r="CJ55" s="13" t="n">
        <f aca="false">IF(OR(CJ145=0,FV55=0),0,CJ145*FV55/(CJ145+FV55))</f>
        <v>4.47614799827624</v>
      </c>
      <c r="CK55" s="13" t="n">
        <f aca="false">IF(OR(CK145=0,FW55=0),0,CK145*FW55/(CK145+FW55))</f>
        <v>4.41677568603582</v>
      </c>
      <c r="CL55" s="13" t="n">
        <f aca="false">IF(OR(CL145=0,FX55=0),0,CL145*FX55/(CL145+FX55))</f>
        <v>4.35714048990164</v>
      </c>
      <c r="CM55" s="13" t="n">
        <f aca="false">IF(OR(CM145=0,FY55=0),0,CM145*FY55/(CM145+FY55))</f>
        <v>4.29722238867171</v>
      </c>
      <c r="CN55" s="13" t="n">
        <f aca="false">IF(OR(CN145=0,FZ55=0),0,CN145*FZ55/(CN145+FZ55))</f>
        <v>4.23700100929717</v>
      </c>
      <c r="CO55" s="13" t="n">
        <f aca="false">IF(OR(CO145=0,GA55=0),0,CO145*GA55/(CO145+GA55))</f>
        <v>4.17109242549966</v>
      </c>
      <c r="CP55" s="13" t="n">
        <f aca="false">IF(OR(CP145=0,GB55=0),0,CP145*GB55/(CP145+GB55))</f>
        <v>4.10501987453932</v>
      </c>
      <c r="CQ55" s="13" t="n">
        <f aca="false">IF(OR(CQ145=0,GC55=0),0,CQ145*GC55/(CQ145+GC55))</f>
        <v>4.03875816872352</v>
      </c>
      <c r="CR55" s="0" t="n">
        <f aca="false">IF(F$9=0,0,(SIN(F$12)*COS($E55)+SIN($E55)*COS(F$12))/SIN($E55)*F$9)</f>
        <v>0</v>
      </c>
      <c r="CS55" s="0" t="n">
        <f aca="false">IF(G$9=0,0,(SIN(G$12)*COS($E55)+SIN($E55)*COS(G$12))/SIN($E55)*G$9)</f>
        <v>0</v>
      </c>
      <c r="CT55" s="0" t="n">
        <f aca="false">IF(H$9=0,0,(SIN(H$12)*COS($E55)+SIN($E55)*COS(H$12))/SIN($E55)*H$9)</f>
        <v>0</v>
      </c>
      <c r="CU55" s="0" t="n">
        <f aca="false">IF(I$9=0,0,(SIN(I$12)*COS($E55)+SIN($E55)*COS(I$12))/SIN($E55)*I$9)</f>
        <v>0</v>
      </c>
      <c r="CV55" s="0" t="n">
        <f aca="false">IF(J$9=0,0,(SIN(J$12)*COS($E55)+SIN($E55)*COS(J$12))/SIN($E55)*J$9)</f>
        <v>0</v>
      </c>
      <c r="CW55" s="0" t="n">
        <f aca="false">IF(K$9=0,0,(SIN(K$12)*COS($E55)+SIN($E55)*COS(K$12))/SIN($E55)*K$9)</f>
        <v>0</v>
      </c>
      <c r="CX55" s="0" t="n">
        <f aca="false">IF(L$9=0,0,(SIN(L$12)*COS($E55)+SIN($E55)*COS(L$12))/SIN($E55)*L$9)</f>
        <v>0</v>
      </c>
      <c r="CY55" s="0" t="n">
        <f aca="false">IF(M$9=0,0,(SIN(M$12)*COS($E55)+SIN($E55)*COS(M$12))/SIN($E55)*M$9)</f>
        <v>0</v>
      </c>
      <c r="CZ55" s="0" t="n">
        <f aca="false">IF(N$9=0,0,(SIN(N$12)*COS($E55)+SIN($E55)*COS(N$12))/SIN($E55)*N$9)</f>
        <v>0</v>
      </c>
      <c r="DA55" s="0" t="n">
        <f aca="false">IF(O$9=0,0,(SIN(O$12)*COS($E55)+SIN($E55)*COS(O$12))/SIN($E55)*O$9)</f>
        <v>0</v>
      </c>
      <c r="DB55" s="0" t="n">
        <f aca="false">IF(P$9=0,0,(SIN(P$12)*COS($E55)+SIN($E55)*COS(P$12))/SIN($E55)*P$9)</f>
        <v>0</v>
      </c>
      <c r="DC55" s="0" t="n">
        <f aca="false">IF(Q$9=0,0,(SIN(Q$12)*COS($E55)+SIN($E55)*COS(Q$12))/SIN($E55)*Q$9)</f>
        <v>0</v>
      </c>
      <c r="DD55" s="0" t="n">
        <f aca="false">IF(R$9=0,0,(SIN(R$12)*COS($E55)+SIN($E55)*COS(R$12))/SIN($E55)*R$9)</f>
        <v>0</v>
      </c>
      <c r="DE55" s="0" t="n">
        <f aca="false">IF(S$9=0,0,(SIN(S$12)*COS($E55)+SIN($E55)*COS(S$12))/SIN($E55)*S$9)</f>
        <v>0</v>
      </c>
      <c r="DF55" s="0" t="n">
        <f aca="false">IF(T$9=0,0,(SIN(T$12)*COS($E55)+SIN($E55)*COS(T$12))/SIN($E55)*T$9)</f>
        <v>0</v>
      </c>
      <c r="DG55" s="0" t="n">
        <f aca="false">IF(U$9=0,0,(SIN(U$12)*COS($E55)+SIN($E55)*COS(U$12))/SIN($E55)*U$9)</f>
        <v>0</v>
      </c>
      <c r="DH55" s="0" t="n">
        <f aca="false">IF(V$9=0,0,(SIN(V$12)*COS($E55)+SIN($E55)*COS(V$12))/SIN($E55)*V$9)</f>
        <v>0</v>
      </c>
      <c r="DI55" s="0" t="n">
        <f aca="false">IF(W$9=0,0,(SIN(W$12)*COS($E55)+SIN($E55)*COS(W$12))/SIN($E55)*W$9)</f>
        <v>0</v>
      </c>
      <c r="DJ55" s="0" t="n">
        <f aca="false">IF(X$9=0,0,(SIN(X$12)*COS($E55)+SIN($E55)*COS(X$12))/SIN($E55)*X$9)</f>
        <v>0</v>
      </c>
      <c r="DK55" s="0" t="n">
        <f aca="false">IF(Y$9=0,0,(SIN(Y$12)*COS($E55)+SIN($E55)*COS(Y$12))/SIN($E55)*Y$9)</f>
        <v>0</v>
      </c>
      <c r="DL55" s="0" t="n">
        <f aca="false">IF(Z$9=0,0,(SIN(Z$12)*COS($E55)+SIN($E55)*COS(Z$12))/SIN($E55)*Z$9)</f>
        <v>0</v>
      </c>
      <c r="DM55" s="0" t="n">
        <f aca="false">IF(AA$9=0,0,(SIN(AA$12)*COS($E55)+SIN($E55)*COS(AA$12))/SIN($E55)*AA$9)</f>
        <v>0</v>
      </c>
      <c r="DN55" s="0" t="n">
        <f aca="false">IF(AB$9=0,0,(SIN(AB$12)*COS($E55)+SIN($E55)*COS(AB$12))/SIN($E55)*AB$9)</f>
        <v>0</v>
      </c>
      <c r="DO55" s="0" t="n">
        <f aca="false">IF(AC$9=0,0,(SIN(AC$12)*COS($E55)+SIN($E55)*COS(AC$12))/SIN($E55)*AC$9)</f>
        <v>0</v>
      </c>
      <c r="DP55" s="0" t="n">
        <f aca="false">IF(AD$9=0,0,(SIN(AD$12)*COS($E55)+SIN($E55)*COS(AD$12))/SIN($E55)*AD$9)</f>
        <v>0</v>
      </c>
      <c r="DQ55" s="0" t="n">
        <f aca="false">IF(AE$9=0,0,(SIN(AE$12)*COS($E55)+SIN($E55)*COS(AE$12))/SIN($E55)*AE$9)</f>
        <v>0</v>
      </c>
      <c r="DR55" s="0" t="n">
        <f aca="false">IF(AF$9=0,0,(SIN(AF$12)*COS($E55)+SIN($E55)*COS(AF$12))/SIN($E55)*AF$9)</f>
        <v>0</v>
      </c>
      <c r="DS55" s="0" t="n">
        <f aca="false">IF(AG$9=0,0,(SIN(AG$12)*COS($E55)+SIN($E55)*COS(AG$12))/SIN($E55)*AG$9)</f>
        <v>0</v>
      </c>
      <c r="DT55" s="0" t="n">
        <f aca="false">IF(AH$9=0,0,(SIN(AH$12)*COS($E55)+SIN($E55)*COS(AH$12))/SIN($E55)*AH$9)</f>
        <v>0</v>
      </c>
      <c r="DU55" s="0" t="n">
        <f aca="false">IF(AI$9=0,0,(SIN(AI$12)*COS($E55)+SIN($E55)*COS(AI$12))/SIN($E55)*AI$9)</f>
        <v>0</v>
      </c>
      <c r="DV55" s="0" t="n">
        <f aca="false">IF(AJ$9=0,0,(SIN(AJ$12)*COS($E55)+SIN($E55)*COS(AJ$12))/SIN($E55)*AJ$9)</f>
        <v>0</v>
      </c>
      <c r="DW55" s="0" t="n">
        <f aca="false">IF(AK$9=0,0,(SIN(AK$12)*COS($E55)+SIN($E55)*COS(AK$12))/SIN($E55)*AK$9)</f>
        <v>0</v>
      </c>
      <c r="DX55" s="0" t="n">
        <f aca="false">IF(AL$9=0,0,(SIN(AL$12)*COS($E55)+SIN($E55)*COS(AL$12))/SIN($E55)*AL$9)</f>
        <v>0</v>
      </c>
      <c r="DY55" s="0" t="n">
        <f aca="false">IF(AM$9=0,0,(SIN(AM$12)*COS($E55)+SIN($E55)*COS(AM$12))/SIN($E55)*AM$9)</f>
        <v>0</v>
      </c>
      <c r="DZ55" s="0" t="n">
        <f aca="false">IF(AN$9=0,0,(SIN(AN$12)*COS($E55)+SIN($E55)*COS(AN$12))/SIN($E55)*AN$9)</f>
        <v>0</v>
      </c>
      <c r="EA55" s="0" t="n">
        <f aca="false">IF(AO$9=0,0,(SIN(AO$12)*COS($E55)+SIN($E55)*COS(AO$12))/SIN($E55)*AO$9)</f>
        <v>0</v>
      </c>
      <c r="EB55" s="0" t="n">
        <f aca="false">IF(AP$9=0,0,(SIN(AP$12)*COS($E55)+SIN($E55)*COS(AP$12))/SIN($E55)*AP$9)</f>
        <v>5.69114841126066</v>
      </c>
      <c r="EC55" s="0" t="n">
        <f aca="false">IF(AQ$9=0,0,(SIN(AQ$12)*COS($E55)+SIN($E55)*COS(AQ$12))/SIN($E55)*AQ$9)</f>
        <v>6.53151486759676</v>
      </c>
      <c r="ED55" s="0" t="n">
        <f aca="false">IF(AR$9=0,0,(SIN(AR$12)*COS($E55)+SIN($E55)*COS(AR$12))/SIN($E55)*AR$9)</f>
        <v>7.37495044003589</v>
      </c>
      <c r="EE55" s="0" t="n">
        <f aca="false">IF(AS$9=0,0,(SIN(AS$12)*COS($E55)+SIN($E55)*COS(AS$12))/SIN($E55)*AS$9)</f>
        <v>8.22069674401195</v>
      </c>
      <c r="EF55" s="0" t="n">
        <f aca="false">IF(AT$9=0,0,(SIN(AT$12)*COS($E55)+SIN($E55)*COS(AT$12))/SIN($E55)*AT$9)</f>
        <v>9.06799330291646</v>
      </c>
      <c r="EG55" s="0" t="n">
        <f aca="false">IF(AU$9=0,0,(SIN(AU$12)*COS($E55)+SIN($E55)*COS(AU$12))/SIN($E55)*AU$9)</f>
        <v>9.9160779329213</v>
      </c>
      <c r="EH55" s="0" t="n">
        <f aca="false">IF(AV$9=0,0,(SIN(AV$12)*COS($E55)+SIN($E55)*COS(AV$12))/SIN($E55)*AV$9)</f>
        <v>10.0788268995297</v>
      </c>
      <c r="EI55" s="0" t="n">
        <f aca="false">IF(AW$9=0,0,(SIN(AW$12)*COS($E55)+SIN($E55)*COS(AW$12))/SIN($E55)*AW$9)</f>
        <v>10.2389518226684</v>
      </c>
      <c r="EJ55" s="0" t="n">
        <f aca="false">IF(AX$9=0,0,(SIN(AX$12)*COS($E55)+SIN($E55)*COS(AX$12))/SIN($E55)*AX$9)</f>
        <v>10.3963148769269</v>
      </c>
      <c r="EK55" s="0" t="n">
        <f aca="false">IF(AY$9=0,0,(SIN(AY$12)*COS($E55)+SIN($E55)*COS(AY$12))/SIN($E55)*AY$9)</f>
        <v>10.5507789694363</v>
      </c>
      <c r="EL55" s="0" t="n">
        <f aca="false">IF(AZ$9=0,0,(SIN(AZ$12)*COS($E55)+SIN($E55)*COS(AZ$12))/SIN($E55)*AZ$9)</f>
        <v>10.7022078087883</v>
      </c>
      <c r="EM55" s="0" t="n">
        <f aca="false">IF(BA$9=0,0,(SIN(BA$12)*COS($E55)+SIN($E55)*COS(BA$12))/SIN($E55)*BA$9)</f>
        <v>10.8105831798838</v>
      </c>
      <c r="EN55" s="0" t="n">
        <f aca="false">IF(BB$9=0,0,(SIN(BB$12)*COS($E55)+SIN($E55)*COS(BB$12))/SIN($E55)*BB$9)</f>
        <v>10.9156655426183</v>
      </c>
      <c r="EO55" s="0" t="n">
        <f aca="false">IF(BC$9=0,0,(SIN(BC$12)*COS($E55)+SIN($E55)*COS(BC$12))/SIN($E55)*BC$9)</f>
        <v>11.0197024791891</v>
      </c>
      <c r="EP55" s="0" t="n">
        <f aca="false">IF(BD$9=0,0,(SIN(BD$12)*COS($E55)+SIN($E55)*COS(BD$12))/SIN($E55)*BD$9)</f>
        <v>11.1430924244244</v>
      </c>
      <c r="EQ55" s="0" t="n">
        <f aca="false">IF(BE$9=0,0,(SIN(BE$12)*COS($E55)+SIN($E55)*COS(BE$12))/SIN($E55)*BE$9)</f>
        <v>11.2628470049352</v>
      </c>
      <c r="ER55" s="0" t="n">
        <f aca="false">IF(BF$9=0,0,(SIN(BF$12)*COS($E55)+SIN($E55)*COS(BF$12))/SIN($E55)*BF$9)</f>
        <v>11.3788494996139</v>
      </c>
      <c r="ES55" s="0" t="n">
        <f aca="false">IF(BG$9=0,0,(SIN(BG$12)*COS($E55)+SIN($E55)*COS(BG$12))/SIN($E55)*BG$9)</f>
        <v>11.49098442815</v>
      </c>
      <c r="ET55" s="0" t="n">
        <f aca="false">IF(BH$9=0,0,(SIN(BH$12)*COS($E55)+SIN($E55)*COS(BH$12))/SIN($E55)*BH$9)</f>
        <v>11.5991376106189</v>
      </c>
      <c r="EU55" s="0" t="n">
        <f aca="false">IF(BI$9=0,0,(SIN(BI$12)*COS($E55)+SIN($E55)*COS(BI$12))/SIN($E55)*BI$9)</f>
        <v>11.7031962266385</v>
      </c>
      <c r="EV55" s="0" t="n">
        <f aca="false">IF(BJ$9=0,0,(SIN(BJ$12)*COS($E55)+SIN($E55)*COS(BJ$12))/SIN($E55)*BJ$9)</f>
        <v>11.8030488740658</v>
      </c>
      <c r="EW55" s="0" t="n">
        <f aca="false">IF(BK$9=0,0,(SIN(BK$12)*COS($E55)+SIN($E55)*COS(BK$12))/SIN($E55)*BK$9)</f>
        <v>11.8985856272102</v>
      </c>
      <c r="EX55" s="0" t="n">
        <f aca="false">IF(BL$9=0,0,(SIN(BL$12)*COS($E55)+SIN($E55)*COS(BL$12))/SIN($E55)*BL$9)</f>
        <v>11.9896980945375</v>
      </c>
      <c r="EY55" s="0" t="n">
        <f aca="false">IF(BM$9=0,0,(SIN(BM$12)*COS($E55)+SIN($E55)*COS(BM$12))/SIN($E55)*BM$9)</f>
        <v>12.0762794758391</v>
      </c>
      <c r="EZ55" s="0" t="n">
        <f aca="false">IF(BN$9=0,0,(SIN(BN$12)*COS($E55)+SIN($E55)*COS(BN$12))/SIN($E55)*BN$9)</f>
        <v>12.1582246188429</v>
      </c>
      <c r="FA55" s="0" t="n">
        <f aca="false">IF(BO$9=0,0,(SIN(BO$12)*COS($E55)+SIN($E55)*COS(BO$12))/SIN($E55)*BO$9)</f>
        <v>12.2354300752408</v>
      </c>
      <c r="FB55" s="0" t="n">
        <f aca="false">IF(BP$9=0,0,(SIN(BP$12)*COS($E55)+SIN($E55)*COS(BP$12))/SIN($E55)*BP$9)</f>
        <v>12.9618493162098</v>
      </c>
      <c r="FC55" s="0" t="n">
        <f aca="false">IF(BQ$9=0,0,(SIN(BQ$12)*COS($E55)+SIN($E55)*COS(BQ$12))/SIN($E55)*BQ$9)</f>
        <v>13.6770108829181</v>
      </c>
      <c r="FD55" s="0" t="n">
        <f aca="false">IF(BR$9=0,0,(SIN(BR$12)*COS($E55)+SIN($E55)*COS(BR$12))/SIN($E55)*BR$9)</f>
        <v>14.3802219603645</v>
      </c>
      <c r="FE55" s="0" t="n">
        <f aca="false">IF(BS$9=0,0,(SIN(BS$12)*COS($E55)+SIN($E55)*COS(BS$12))/SIN($E55)*BS$9)</f>
        <v>15.0707957449679</v>
      </c>
      <c r="FF55" s="0" t="n">
        <f aca="false">IF(BT$9=0,0,(SIN(BT$12)*COS($E55)+SIN($E55)*COS(BT$12))/SIN($E55)*BT$9)</f>
        <v>15.7480517977322</v>
      </c>
      <c r="FG55" s="0" t="n">
        <f aca="false">IF(BU$9=0,0,(SIN(BU$12)*COS($E55)+SIN($E55)*COS(BU$12))/SIN($E55)*BU$9)</f>
        <v>16.3787990938609</v>
      </c>
      <c r="FH55" s="0" t="n">
        <f aca="false">IF(BV$9=0,0,(SIN(BV$12)*COS($E55)+SIN($E55)*COS(BV$12))/SIN($E55)*BV$9)</f>
        <v>16.9953112879497</v>
      </c>
      <c r="FI55" s="0" t="n">
        <f aca="false">IF(BW$9=0,0,(SIN(BW$12)*COS($E55)+SIN($E55)*COS(BW$12))/SIN($E55)*BW$9)</f>
        <v>17.5969586479224</v>
      </c>
      <c r="FJ55" s="0" t="n">
        <f aca="false">IF(BX$9=0,0,(SIN(BX$12)*COS($E55)+SIN($E55)*COS(BX$12))/SIN($E55)*BX$9)</f>
        <v>18.1831189207026</v>
      </c>
      <c r="FK55" s="0" t="n">
        <f aca="false">IF(BY$9=0,0,(SIN(BY$12)*COS($E55)+SIN($E55)*COS(BY$12))/SIN($E55)*BY$9)</f>
        <v>18.7531776554776</v>
      </c>
      <c r="FL55" s="0" t="n">
        <f aca="false">IF(BZ$9=0,0,(SIN(BZ$12)*COS($E55)+SIN($E55)*COS(BZ$12))/SIN($E55)*BZ$9)</f>
        <v>18.7374934392008</v>
      </c>
      <c r="FM55" s="0" t="n">
        <f aca="false">IF(CA$9=0,0,(SIN(CA$12)*COS($E55)+SIN($E55)*COS(CA$12))/SIN($E55)*CA$9)</f>
        <v>18.7139386321671</v>
      </c>
      <c r="FN55" s="0" t="n">
        <f aca="false">IF(CB$9=0,0,(SIN(CB$12)*COS($E55)+SIN($E55)*COS(CB$12))/SIN($E55)*CB$9)</f>
        <v>18.6824397858172</v>
      </c>
      <c r="FO55" s="0" t="n">
        <f aca="false">IF(CC$9=0,0,(SIN(CC$12)*COS($E55)+SIN($E55)*COS(CC$12))/SIN($E55)*CC$9)</f>
        <v>18.642926554843</v>
      </c>
      <c r="FP55" s="0" t="n">
        <f aca="false">IF(CD$9=0,0,(SIN(CD$12)*COS($E55)+SIN($E55)*COS(CD$12))/SIN($E55)*CD$9)</f>
        <v>18.5953317429664</v>
      </c>
      <c r="FQ55" s="0" t="n">
        <f aca="false">IF(CE$9=0,0,(SIN(CE$12)*COS($E55)+SIN($E55)*COS(CE$12))/SIN($E55)*CE$9)</f>
        <v>18.5268929973044</v>
      </c>
      <c r="FR55" s="0" t="n">
        <f aca="false">IF(CF$9=0,0,(SIN(CF$12)*COS($E55)+SIN($E55)*COS(CF$12))/SIN($E55)*CF$9)</f>
        <v>18.4505076715344</v>
      </c>
      <c r="FS55" s="0" t="n">
        <f aca="false">IF(CG$9=0,0,(SIN(CG$12)*COS($E55)+SIN($E55)*COS(CG$12))/SIN($E55)*CG$9)</f>
        <v>18.3661297647146</v>
      </c>
      <c r="FT55" s="0" t="n">
        <f aca="false">IF(CH$9=0,0,(SIN(CH$12)*COS($E55)+SIN($E55)*COS(CH$12))/SIN($E55)*CH$9)</f>
        <v>18.2737164331699</v>
      </c>
      <c r="FU55" s="0" t="n">
        <f aca="false">IF(CI$9=0,0,(SIN(CI$12)*COS($E55)+SIN($E55)*COS(CI$12))/SIN($E55)*CI$9)</f>
        <v>18.1732280244223</v>
      </c>
      <c r="FV55" s="0" t="n">
        <f aca="false">IF(CJ$9=0,0,(SIN(CJ$12)*COS($E55)+SIN($E55)*COS(CJ$12))/SIN($E55)*CJ$9)</f>
        <v>18.0165838862264</v>
      </c>
      <c r="FW55" s="0" t="n">
        <f aca="false">IF(CK$9=0,0,(SIN(CK$12)*COS($E55)+SIN($E55)*COS(CK$12))/SIN($E55)*CK$9)</f>
        <v>17.8529839341948</v>
      </c>
      <c r="FX55" s="0" t="n">
        <f aca="false">IF(CL$9=0,0,(SIN(CL$12)*COS($E55)+SIN($E55)*COS(CL$12))/SIN($E55)*CL$9)</f>
        <v>17.6824416419549</v>
      </c>
      <c r="FY55" s="0" t="n">
        <f aca="false">IF(CM$9=0,0,(SIN(CM$12)*COS($E55)+SIN($E55)*COS(CM$12))/SIN($E55)*CM$9)</f>
        <v>17.504973056017</v>
      </c>
      <c r="FZ55" s="0" t="n">
        <f aca="false">IF(CN$9=0,0,(SIN(CN$12)*COS($E55)+SIN($E55)*COS(CN$12))/SIN($E55)*CN$9)</f>
        <v>17.3205968018214</v>
      </c>
      <c r="GA55" s="0" t="n">
        <f aca="false">IF(CO$9=0,0,(SIN(CO$12)*COS($E55)+SIN($E55)*COS(CO$12))/SIN($E55)*CO$9)</f>
        <v>17.0394752870812</v>
      </c>
      <c r="GB55" s="0" t="n">
        <f aca="false">IF(CP$9=0,0,(SIN(CP$12)*COS($E55)+SIN($E55)*COS(CP$12))/SIN($E55)*CP$9)</f>
        <v>16.7541503230677</v>
      </c>
      <c r="GC55" s="0" t="n">
        <f aca="false">IF(CQ$9=0,0,(SIN(CQ$12)*COS($E55)+SIN($E55)*COS(CQ$12))/SIN($E55)*CQ$9)</f>
        <v>16.4647291995459</v>
      </c>
    </row>
    <row r="56" customFormat="false" ht="12.8" hidden="true" customHeight="false" outlineLevel="0" collapsed="false">
      <c r="A56" s="0" t="n">
        <f aca="false">MAX($F56:$CQ56)</f>
        <v>5.18779147490909</v>
      </c>
      <c r="B56" s="91" t="n">
        <f aca="false">IF(ISNA(INDEX(vmg!$B$6:$B$151,MATCH($C56,vmg!$F$6:$F$151,0))),IF(ISNA(INDEX(vmg!$B$6:$B$151,MATCH($C56,vmg!$D$6:$D$151,0))),0,INDEX(vmg!$B$6:$B$151,MATCH($C56,vmg!$D$6:$D$151,0))),INDEX(vmg!$B$6:$B$151,MATCH($C56,vmg!$F$6:$F$151,0)))</f>
        <v>7.3</v>
      </c>
      <c r="C56" s="2" t="n">
        <f aca="false">MOD(Best +D56,360)</f>
        <v>58</v>
      </c>
      <c r="D56" s="2" t="n">
        <f aca="false">D55+1</f>
        <v>44</v>
      </c>
      <c r="E56" s="1" t="n">
        <f aca="false">D56*PI()/180</f>
        <v>0.767944870877505</v>
      </c>
      <c r="F56" s="13" t="n">
        <f aca="false">IF(OR(F146=0,CR56=0),0,F146*CR56/(F146+CR56))</f>
        <v>0</v>
      </c>
      <c r="G56" s="13" t="n">
        <f aca="false">IF(OR(G146=0,CS56=0),0,G146*CS56/(G146+CS56))</f>
        <v>0</v>
      </c>
      <c r="H56" s="13" t="n">
        <f aca="false">IF(OR(H146=0,CT56=0),0,H146*CT56/(H146+CT56))</f>
        <v>0</v>
      </c>
      <c r="I56" s="13" t="n">
        <f aca="false">IF(OR(I146=0,CU56=0),0,I146*CU56/(I146+CU56))</f>
        <v>0</v>
      </c>
      <c r="J56" s="13" t="n">
        <f aca="false">IF(OR(J146=0,CV56=0),0,J146*CV56/(J146+CV56))</f>
        <v>0</v>
      </c>
      <c r="K56" s="13" t="n">
        <f aca="false">IF(OR(K146=0,CW56=0),0,K146*CW56/(K146+CW56))</f>
        <v>0</v>
      </c>
      <c r="L56" s="13" t="n">
        <f aca="false">IF(OR(L146=0,CX56=0),0,L146*CX56/(L146+CX56))</f>
        <v>0</v>
      </c>
      <c r="M56" s="13" t="n">
        <f aca="false">IF(OR(M146=0,CY56=0),0,M146*CY56/(M146+CY56))</f>
        <v>0</v>
      </c>
      <c r="N56" s="13" t="n">
        <f aca="false">IF(OR(N146=0,CZ56=0),0,N146*CZ56/(N146+CZ56))</f>
        <v>0</v>
      </c>
      <c r="O56" s="13" t="n">
        <f aca="false">IF(OR(O146=0,DA56=0),0,O146*DA56/(O146+DA56))</f>
        <v>0</v>
      </c>
      <c r="P56" s="13" t="n">
        <f aca="false">IF(OR(P146=0,DB56=0),0,P146*DB56/(P146+DB56))</f>
        <v>0</v>
      </c>
      <c r="Q56" s="13" t="n">
        <f aca="false">IF(OR(Q146=0,DC56=0),0,Q146*DC56/(Q146+DC56))</f>
        <v>0</v>
      </c>
      <c r="R56" s="13" t="n">
        <f aca="false">IF(OR(R146=0,DD56=0),0,R146*DD56/(R146+DD56))</f>
        <v>0</v>
      </c>
      <c r="S56" s="13" t="n">
        <f aca="false">IF(OR(S146=0,DE56=0),0,S146*DE56/(S146+DE56))</f>
        <v>0</v>
      </c>
      <c r="T56" s="13" t="n">
        <f aca="false">IF(OR(T146=0,DF56=0),0,T146*DF56/(T146+DF56))</f>
        <v>0</v>
      </c>
      <c r="U56" s="13" t="n">
        <f aca="false">IF(OR(U146=0,DG56=0),0,U146*DG56/(U146+DG56))</f>
        <v>0</v>
      </c>
      <c r="V56" s="13" t="n">
        <f aca="false">IF(OR(V146=0,DH56=0),0,V146*DH56/(V146+DH56))</f>
        <v>0</v>
      </c>
      <c r="W56" s="13" t="n">
        <f aca="false">IF(OR(W146=0,DI56=0),0,W146*DI56/(W146+DI56))</f>
        <v>0</v>
      </c>
      <c r="X56" s="13" t="n">
        <f aca="false">IF(OR(X146=0,DJ56=0),0,X146*DJ56/(X146+DJ56))</f>
        <v>0</v>
      </c>
      <c r="Y56" s="13" t="n">
        <f aca="false">IF(OR(Y146=0,DK56=0),0,Y146*DK56/(Y146+DK56))</f>
        <v>0</v>
      </c>
      <c r="Z56" s="13" t="n">
        <f aca="false">IF(OR(Z146=0,DL56=0),0,Z146*DL56/(Z146+DL56))</f>
        <v>0</v>
      </c>
      <c r="AA56" s="13" t="n">
        <f aca="false">IF(OR(AA146=0,DM56=0),0,AA146*DM56/(AA146+DM56))</f>
        <v>0</v>
      </c>
      <c r="AB56" s="13" t="n">
        <f aca="false">IF(OR(AB146=0,DN56=0),0,AB146*DN56/(AB146+DN56))</f>
        <v>0</v>
      </c>
      <c r="AC56" s="13" t="n">
        <f aca="false">IF(OR(AC146=0,DO56=0),0,AC146*DO56/(AC146+DO56))</f>
        <v>0</v>
      </c>
      <c r="AD56" s="13" t="n">
        <f aca="false">IF(OR(AD146=0,DP56=0),0,AD146*DP56/(AD146+DP56))</f>
        <v>0</v>
      </c>
      <c r="AE56" s="13" t="n">
        <f aca="false">IF(OR(AE146=0,DQ56=0),0,AE146*DQ56/(AE146+DQ56))</f>
        <v>0</v>
      </c>
      <c r="AF56" s="13" t="n">
        <f aca="false">IF(OR(AF146=0,DR56=0),0,AF146*DR56/(AF146+DR56))</f>
        <v>0</v>
      </c>
      <c r="AG56" s="13" t="n">
        <f aca="false">IF(OR(AG146=0,DS56=0),0,AG146*DS56/(AG146+DS56))</f>
        <v>0</v>
      </c>
      <c r="AH56" s="13" t="n">
        <f aca="false">IF(OR(AH146=0,DT56=0),0,AH146*DT56/(AH146+DT56))</f>
        <v>0</v>
      </c>
      <c r="AI56" s="13" t="n">
        <f aca="false">IF(OR(AI146=0,DU56=0),0,AI146*DU56/(AI146+DU56))</f>
        <v>0</v>
      </c>
      <c r="AJ56" s="13" t="n">
        <f aca="false">IF(OR(AJ146=0,DV56=0),0,AJ146*DV56/(AJ146+DV56))</f>
        <v>0</v>
      </c>
      <c r="AK56" s="13" t="n">
        <f aca="false">IF(OR(AK146=0,DW56=0),0,AK146*DW56/(AK146+DW56))</f>
        <v>0</v>
      </c>
      <c r="AL56" s="13" t="n">
        <f aca="false">IF(OR(AL146=0,DX56=0),0,AL146*DX56/(AL146+DX56))</f>
        <v>0</v>
      </c>
      <c r="AM56" s="13" t="n">
        <f aca="false">IF(OR(AM146=0,DY56=0),0,AM146*DY56/(AM146+DY56))</f>
        <v>0</v>
      </c>
      <c r="AN56" s="13" t="n">
        <f aca="false">IF(OR(AN146=0,DZ56=0),0,AN146*DZ56/(AN146+DZ56))</f>
        <v>0</v>
      </c>
      <c r="AO56" s="13" t="n">
        <f aca="false">IF(OR(AO146=0,EA56=0),0,AO146*EA56/(AO146+EA56))</f>
        <v>0</v>
      </c>
      <c r="AP56" s="13" t="n">
        <f aca="false">IF(OR(AP146=0,EB56=0),0,AP146*EB56/(AP146+EB56))</f>
        <v>3.84384976280567</v>
      </c>
      <c r="AQ56" s="13" t="n">
        <f aca="false">IF(OR(AQ146=0,EC56=0),0,AQ146*EC56/(AQ146+EC56))</f>
        <v>4.18481567002466</v>
      </c>
      <c r="AR56" s="13" t="n">
        <f aca="false">IF(OR(AR146=0,ED56=0),0,AR146*ED56/(AR146+ED56))</f>
        <v>4.48596639484627</v>
      </c>
      <c r="AS56" s="13" t="n">
        <f aca="false">IF(OR(AS146=0,EE56=0),0,AS146*EE56/(AS146+EE56))</f>
        <v>4.75118998476976</v>
      </c>
      <c r="AT56" s="13" t="n">
        <f aca="false">IF(OR(AT146=0,EF56=0),0,AT146*EF56/(AT146+EF56))</f>
        <v>4.98404968745587</v>
      </c>
      <c r="AU56" s="13" t="n">
        <f aca="false">IF(OR(AU146=0,EG56=0),0,AU146*EG56/(AU146+EG56))</f>
        <v>5.18779147490909</v>
      </c>
      <c r="AV56" s="13" t="n">
        <f aca="false">IF(OR(AV146=0,EH56=0),0,AV146*EH56/(AV146+EH56))</f>
        <v>5.18654659484511</v>
      </c>
      <c r="AW56" s="13" t="n">
        <f aca="false">IF(OR(AW146=0,EI56=0),0,AW146*EI56/(AW146+EI56))</f>
        <v>5.18334150203324</v>
      </c>
      <c r="AX56" s="13" t="n">
        <f aca="false">IF(OR(AX146=0,EJ56=0),0,AX146*EJ56/(AX146+EJ56))</f>
        <v>5.17824747938226</v>
      </c>
      <c r="AY56" s="13" t="n">
        <f aca="false">IF(OR(AY146=0,EK56=0),0,AY146*EK56/(AY146+EK56))</f>
        <v>5.17133342273024</v>
      </c>
      <c r="AZ56" s="13" t="n">
        <f aca="false">IF(OR(AZ146=0,EL56=0),0,AZ146*EL56/(AZ146+EL56))</f>
        <v>5.16266580166933</v>
      </c>
      <c r="BA56" s="13" t="n">
        <f aca="false">IF(OR(BA146=0,EM56=0),0,BA146*EM56/(BA146+EM56))</f>
        <v>5.14313013974306</v>
      </c>
      <c r="BB56" s="13" t="n">
        <f aca="false">IF(OR(BB146=0,EN56=0),0,BB146*EN56/(BB146+EN56))</f>
        <v>5.12249371665491</v>
      </c>
      <c r="BC56" s="13" t="n">
        <f aca="false">IF(OR(BC146=0,EO56=0),0,BC146*EO56/(BC146+EO56))</f>
        <v>5.10130406071922</v>
      </c>
      <c r="BD56" s="13" t="n">
        <f aca="false">IF(OR(BD146=0,EP56=0),0,BD146*EP56/(BD146+EP56))</f>
        <v>5.08390856828646</v>
      </c>
      <c r="BE56" s="13" t="n">
        <f aca="false">IF(OR(BE146=0,EQ56=0),0,BE146*EQ56/(BE146+EQ56))</f>
        <v>5.06521501446822</v>
      </c>
      <c r="BF56" s="13" t="n">
        <f aca="false">IF(OR(BF146=0,ER56=0),0,BF146*ER56/(BF146+ER56))</f>
        <v>5.04526716405238</v>
      </c>
      <c r="BG56" s="13" t="n">
        <f aca="false">IF(OR(BG146=0,ES56=0),0,BG146*ES56/(BG146+ES56))</f>
        <v>5.02410674833933</v>
      </c>
      <c r="BH56" s="13" t="n">
        <f aca="false">IF(OR(BH146=0,ET56=0),0,BH146*ET56/(BH146+ET56))</f>
        <v>5.00177350357372</v>
      </c>
      <c r="BI56" s="13" t="n">
        <f aca="false">IF(OR(BI146=0,EU56=0),0,BI146*EU56/(BI146+EU56))</f>
        <v>4.97830521191767</v>
      </c>
      <c r="BJ56" s="13" t="n">
        <f aca="false">IF(OR(BJ146=0,EV56=0),0,BJ146*EV56/(BJ146+EV56))</f>
        <v>4.95373774435937</v>
      </c>
      <c r="BK56" s="13" t="n">
        <f aca="false">IF(OR(BK146=0,EW56=0),0,BK146*EW56/(BK146+EW56))</f>
        <v>4.92810510501779</v>
      </c>
      <c r="BL56" s="13" t="n">
        <f aca="false">IF(OR(BL146=0,EX56=0),0,BL146*EX56/(BL146+EX56))</f>
        <v>4.90143947636611</v>
      </c>
      <c r="BM56" s="13" t="n">
        <f aca="false">IF(OR(BM146=0,EY56=0),0,BM146*EY56/(BM146+EY56))</f>
        <v>4.87377126495247</v>
      </c>
      <c r="BN56" s="13" t="n">
        <f aca="false">IF(OR(BN146=0,EZ56=0),0,BN146*EZ56/(BN146+EZ56))</f>
        <v>4.84512914724704</v>
      </c>
      <c r="BO56" s="13" t="n">
        <f aca="false">IF(OR(BO146=0,FA56=0),0,BO146*FA56/(BO146+FA56))</f>
        <v>4.81554011529089</v>
      </c>
      <c r="BP56" s="13" t="n">
        <f aca="false">IF(OR(BP146=0,FB56=0),0,BP146*FB56/(BP146+FB56))</f>
        <v>4.88307677747394</v>
      </c>
      <c r="BQ56" s="13" t="n">
        <f aca="false">IF(OR(BQ146=0,FC56=0),0,BQ146*FC56/(BQ146+FC56))</f>
        <v>4.9384839966686</v>
      </c>
      <c r="BR56" s="13" t="n">
        <f aca="false">IF(OR(BR146=0,FD56=0),0,BR146*FD56/(BR146+FD56))</f>
        <v>4.98304941887024</v>
      </c>
      <c r="BS56" s="13" t="n">
        <f aca="false">IF(OR(BS146=0,FE56=0),0,BS146*FE56/(BS146+FE56))</f>
        <v>5.01790051251777</v>
      </c>
      <c r="BT56" s="13" t="n">
        <f aca="false">IF(OR(BT146=0,FF56=0),0,BT146*FF56/(BT146+FF56))</f>
        <v>5.04402683056257</v>
      </c>
      <c r="BU56" s="13" t="n">
        <f aca="false">IF(OR(BU146=0,FG56=0),0,BU146*FG56/(BU146+FG56))</f>
        <v>5.05912241443706</v>
      </c>
      <c r="BV56" s="13" t="n">
        <f aca="false">IF(OR(BV146=0,FH56=0),0,BV146*FH56/(BV146+FH56))</f>
        <v>5.06760759965408</v>
      </c>
      <c r="BW56" s="13" t="n">
        <f aca="false">IF(OR(BW146=0,FI56=0),0,BW146*FI56/(BW146+FI56))</f>
        <v>5.07009262256803</v>
      </c>
      <c r="BX56" s="13" t="n">
        <f aca="false">IF(OR(BX146=0,FJ56=0),0,BX146*FJ56/(BX146+FJ56))</f>
        <v>5.06711972055744</v>
      </c>
      <c r="BY56" s="13" t="n">
        <f aca="false">IF(OR(BY146=0,FK56=0),0,BY146*FK56/(BY146+FK56))</f>
        <v>5.05917136072912</v>
      </c>
      <c r="BZ56" s="13" t="n">
        <f aca="false">IF(OR(BZ146=0,FL56=0),0,BZ146*FL56/(BZ146+FL56))</f>
        <v>5.00586314776418</v>
      </c>
      <c r="CA56" s="13" t="n">
        <f aca="false">IF(OR(CA146=0,FM56=0),0,CA146*FM56/(CA146+FM56))</f>
        <v>4.95223021952045</v>
      </c>
      <c r="CB56" s="13" t="n">
        <f aca="false">IF(OR(CB146=0,FN56=0),0,CB146*FN56/(CB146+FN56))</f>
        <v>4.89826552355318</v>
      </c>
      <c r="CC56" s="13" t="n">
        <f aca="false">IF(OR(CC146=0,FO56=0),0,CC146*FO56/(CC146+FO56))</f>
        <v>4.84396134570319</v>
      </c>
      <c r="CD56" s="13" t="n">
        <f aca="false">IF(OR(CD146=0,FP56=0),0,CD146*FP56/(CD146+FP56))</f>
        <v>4.78930931480662</v>
      </c>
      <c r="CE56" s="13" t="n">
        <f aca="false">IF(OR(CE146=0,FQ56=0),0,CE146*FQ56/(CE146+FQ56))</f>
        <v>4.73344783362433</v>
      </c>
      <c r="CF56" s="13" t="n">
        <f aca="false">IF(OR(CF146=0,FR56=0),0,CF146*FR56/(CF146+FR56))</f>
        <v>4.67726353402157</v>
      </c>
      <c r="CG56" s="13" t="n">
        <f aca="false">IF(OR(CG146=0,FS56=0),0,CG146*FS56/(CG146+FS56))</f>
        <v>4.6207442312095</v>
      </c>
      <c r="CH56" s="13" t="n">
        <f aca="false">IF(OR(CH146=0,FT56=0),0,CH146*FT56/(CH146+FT56))</f>
        <v>4.56387718633025</v>
      </c>
      <c r="CI56" s="13" t="n">
        <f aca="false">IF(OR(CI146=0,FU56=0),0,CI146*FU56/(CI146+FU56))</f>
        <v>4.50664909634117</v>
      </c>
      <c r="CJ56" s="13" t="n">
        <f aca="false">IF(OR(CJ146=0,FV56=0),0,CJ146*FV56/(CJ146+FV56))</f>
        <v>4.44603464184684</v>
      </c>
      <c r="CK56" s="13" t="n">
        <f aca="false">IF(OR(CK146=0,FW56=0),0,CK146*FW56/(CK146+FW56))</f>
        <v>4.3851694090331</v>
      </c>
      <c r="CL56" s="13" t="n">
        <f aca="false">IF(OR(CL146=0,FX56=0),0,CL146*FX56/(CL146+FX56))</f>
        <v>4.32403353067</v>
      </c>
      <c r="CM56" s="13" t="n">
        <f aca="false">IF(OR(CM146=0,FY56=0),0,CM146*FY56/(CM146+FY56))</f>
        <v>4.26260680728094</v>
      </c>
      <c r="CN56" s="13" t="n">
        <f aca="false">IF(OR(CN146=0,FZ56=0),0,CN146*FZ56/(CN146+FZ56))</f>
        <v>4.20086867743816</v>
      </c>
      <c r="CO56" s="13" t="n">
        <f aca="false">IF(OR(CO146=0,GA56=0),0,CO146*GA56/(CO146+GA56))</f>
        <v>4.13335312627684</v>
      </c>
      <c r="CP56" s="13" t="n">
        <f aca="false">IF(OR(CP146=0,GB56=0),0,CP146*GB56/(CP146+GB56))</f>
        <v>4.06567338560806</v>
      </c>
      <c r="CQ56" s="13" t="n">
        <f aca="false">IF(OR(CQ146=0,GC56=0),0,CQ146*GC56/(CQ146+GC56))</f>
        <v>3.99780403333898</v>
      </c>
      <c r="CR56" s="0" t="n">
        <f aca="false">IF(F$9=0,0,(SIN(F$12)*COS($E56)+SIN($E56)*COS(F$12))/SIN($E56)*F$9)</f>
        <v>0</v>
      </c>
      <c r="CS56" s="0" t="n">
        <f aca="false">IF(G$9=0,0,(SIN(G$12)*COS($E56)+SIN($E56)*COS(G$12))/SIN($E56)*G$9)</f>
        <v>0</v>
      </c>
      <c r="CT56" s="0" t="n">
        <f aca="false">IF(H$9=0,0,(SIN(H$12)*COS($E56)+SIN($E56)*COS(H$12))/SIN($E56)*H$9)</f>
        <v>0</v>
      </c>
      <c r="CU56" s="0" t="n">
        <f aca="false">IF(I$9=0,0,(SIN(I$12)*COS($E56)+SIN($E56)*COS(I$12))/SIN($E56)*I$9)</f>
        <v>0</v>
      </c>
      <c r="CV56" s="0" t="n">
        <f aca="false">IF(J$9=0,0,(SIN(J$12)*COS($E56)+SIN($E56)*COS(J$12))/SIN($E56)*J$9)</f>
        <v>0</v>
      </c>
      <c r="CW56" s="0" t="n">
        <f aca="false">IF(K$9=0,0,(SIN(K$12)*COS($E56)+SIN($E56)*COS(K$12))/SIN($E56)*K$9)</f>
        <v>0</v>
      </c>
      <c r="CX56" s="0" t="n">
        <f aca="false">IF(L$9=0,0,(SIN(L$12)*COS($E56)+SIN($E56)*COS(L$12))/SIN($E56)*L$9)</f>
        <v>0</v>
      </c>
      <c r="CY56" s="0" t="n">
        <f aca="false">IF(M$9=0,0,(SIN(M$12)*COS($E56)+SIN($E56)*COS(M$12))/SIN($E56)*M$9)</f>
        <v>0</v>
      </c>
      <c r="CZ56" s="0" t="n">
        <f aca="false">IF(N$9=0,0,(SIN(N$12)*COS($E56)+SIN($E56)*COS(N$12))/SIN($E56)*N$9)</f>
        <v>0</v>
      </c>
      <c r="DA56" s="0" t="n">
        <f aca="false">IF(O$9=0,0,(SIN(O$12)*COS($E56)+SIN($E56)*COS(O$12))/SIN($E56)*O$9)</f>
        <v>0</v>
      </c>
      <c r="DB56" s="0" t="n">
        <f aca="false">IF(P$9=0,0,(SIN(P$12)*COS($E56)+SIN($E56)*COS(P$12))/SIN($E56)*P$9)</f>
        <v>0</v>
      </c>
      <c r="DC56" s="0" t="n">
        <f aca="false">IF(Q$9=0,0,(SIN(Q$12)*COS($E56)+SIN($E56)*COS(Q$12))/SIN($E56)*Q$9)</f>
        <v>0</v>
      </c>
      <c r="DD56" s="0" t="n">
        <f aca="false">IF(R$9=0,0,(SIN(R$12)*COS($E56)+SIN($E56)*COS(R$12))/SIN($E56)*R$9)</f>
        <v>0</v>
      </c>
      <c r="DE56" s="0" t="n">
        <f aca="false">IF(S$9=0,0,(SIN(S$12)*COS($E56)+SIN($E56)*COS(S$12))/SIN($E56)*S$9)</f>
        <v>0</v>
      </c>
      <c r="DF56" s="0" t="n">
        <f aca="false">IF(T$9=0,0,(SIN(T$12)*COS($E56)+SIN($E56)*COS(T$12))/SIN($E56)*T$9)</f>
        <v>0</v>
      </c>
      <c r="DG56" s="0" t="n">
        <f aca="false">IF(U$9=0,0,(SIN(U$12)*COS($E56)+SIN($E56)*COS(U$12))/SIN($E56)*U$9)</f>
        <v>0</v>
      </c>
      <c r="DH56" s="0" t="n">
        <f aca="false">IF(V$9=0,0,(SIN(V$12)*COS($E56)+SIN($E56)*COS(V$12))/SIN($E56)*V$9)</f>
        <v>0</v>
      </c>
      <c r="DI56" s="0" t="n">
        <f aca="false">IF(W$9=0,0,(SIN(W$12)*COS($E56)+SIN($E56)*COS(W$12))/SIN($E56)*W$9)</f>
        <v>0</v>
      </c>
      <c r="DJ56" s="0" t="n">
        <f aca="false">IF(X$9=0,0,(SIN(X$12)*COS($E56)+SIN($E56)*COS(X$12))/SIN($E56)*X$9)</f>
        <v>0</v>
      </c>
      <c r="DK56" s="0" t="n">
        <f aca="false">IF(Y$9=0,0,(SIN(Y$12)*COS($E56)+SIN($E56)*COS(Y$12))/SIN($E56)*Y$9)</f>
        <v>0</v>
      </c>
      <c r="DL56" s="0" t="n">
        <f aca="false">IF(Z$9=0,0,(SIN(Z$12)*COS($E56)+SIN($E56)*COS(Z$12))/SIN($E56)*Z$9)</f>
        <v>0</v>
      </c>
      <c r="DM56" s="0" t="n">
        <f aca="false">IF(AA$9=0,0,(SIN(AA$12)*COS($E56)+SIN($E56)*COS(AA$12))/SIN($E56)*AA$9)</f>
        <v>0</v>
      </c>
      <c r="DN56" s="0" t="n">
        <f aca="false">IF(AB$9=0,0,(SIN(AB$12)*COS($E56)+SIN($E56)*COS(AB$12))/SIN($E56)*AB$9)</f>
        <v>0</v>
      </c>
      <c r="DO56" s="0" t="n">
        <f aca="false">IF(AC$9=0,0,(SIN(AC$12)*COS($E56)+SIN($E56)*COS(AC$12))/SIN($E56)*AC$9)</f>
        <v>0</v>
      </c>
      <c r="DP56" s="0" t="n">
        <f aca="false">IF(AD$9=0,0,(SIN(AD$12)*COS($E56)+SIN($E56)*COS(AD$12))/SIN($E56)*AD$9)</f>
        <v>0</v>
      </c>
      <c r="DQ56" s="0" t="n">
        <f aca="false">IF(AE$9=0,0,(SIN(AE$12)*COS($E56)+SIN($E56)*COS(AE$12))/SIN($E56)*AE$9)</f>
        <v>0</v>
      </c>
      <c r="DR56" s="0" t="n">
        <f aca="false">IF(AF$9=0,0,(SIN(AF$12)*COS($E56)+SIN($E56)*COS(AF$12))/SIN($E56)*AF$9)</f>
        <v>0</v>
      </c>
      <c r="DS56" s="0" t="n">
        <f aca="false">IF(AG$9=0,0,(SIN(AG$12)*COS($E56)+SIN($E56)*COS(AG$12))/SIN($E56)*AG$9)</f>
        <v>0</v>
      </c>
      <c r="DT56" s="0" t="n">
        <f aca="false">IF(AH$9=0,0,(SIN(AH$12)*COS($E56)+SIN($E56)*COS(AH$12))/SIN($E56)*AH$9)</f>
        <v>0</v>
      </c>
      <c r="DU56" s="0" t="n">
        <f aca="false">IF(AI$9=0,0,(SIN(AI$12)*COS($E56)+SIN($E56)*COS(AI$12))/SIN($E56)*AI$9)</f>
        <v>0</v>
      </c>
      <c r="DV56" s="0" t="n">
        <f aca="false">IF(AJ$9=0,0,(SIN(AJ$12)*COS($E56)+SIN($E56)*COS(AJ$12))/SIN($E56)*AJ$9)</f>
        <v>0</v>
      </c>
      <c r="DW56" s="0" t="n">
        <f aca="false">IF(AK$9=0,0,(SIN(AK$12)*COS($E56)+SIN($E56)*COS(AK$12))/SIN($E56)*AK$9)</f>
        <v>0</v>
      </c>
      <c r="DX56" s="0" t="n">
        <f aca="false">IF(AL$9=0,0,(SIN(AL$12)*COS($E56)+SIN($E56)*COS(AL$12))/SIN($E56)*AL$9)</f>
        <v>0</v>
      </c>
      <c r="DY56" s="0" t="n">
        <f aca="false">IF(AM$9=0,0,(SIN(AM$12)*COS($E56)+SIN($E56)*COS(AM$12))/SIN($E56)*AM$9)</f>
        <v>0</v>
      </c>
      <c r="DZ56" s="0" t="n">
        <f aca="false">IF(AN$9=0,0,(SIN(AN$12)*COS($E56)+SIN($E56)*COS(AN$12))/SIN($E56)*AN$9)</f>
        <v>0</v>
      </c>
      <c r="EA56" s="0" t="n">
        <f aca="false">IF(AO$9=0,0,(SIN(AO$12)*COS($E56)+SIN($E56)*COS(AO$12))/SIN($E56)*AO$9)</f>
        <v>0</v>
      </c>
      <c r="EB56" s="0" t="n">
        <f aca="false">IF(AP$9=0,0,(SIN(AP$12)*COS($E56)+SIN($E56)*COS(AP$12))/SIN($E56)*AP$9)</f>
        <v>5.60553218819971</v>
      </c>
      <c r="EC56" s="0" t="n">
        <f aca="false">IF(AQ$9=0,0,(SIN(AQ$12)*COS($E56)+SIN($E56)*COS(AQ$12))/SIN($E56)*AQ$9)</f>
        <v>6.43123597463888</v>
      </c>
      <c r="ED56" s="0" t="n">
        <f aca="false">IF(AR$9=0,0,(SIN(AR$12)*COS($E56)+SIN($E56)*COS(AR$12))/SIN($E56)*AR$9)</f>
        <v>7.25945490288629</v>
      </c>
      <c r="EE56" s="0" t="n">
        <f aca="false">IF(AS$9=0,0,(SIN(AS$12)*COS($E56)+SIN($E56)*COS(AS$12))/SIN($E56)*AS$9)</f>
        <v>8.08944299975753</v>
      </c>
      <c r="EF56" s="0" t="n">
        <f aca="false">IF(AT$9=0,0,(SIN(AT$12)*COS($E56)+SIN($E56)*COS(AT$12))/SIN($E56)*AT$9)</f>
        <v>8.92045254067287</v>
      </c>
      <c r="EG56" s="0" t="n">
        <f aca="false">IF(AU$9=0,0,(SIN(AU$12)*COS($E56)+SIN($E56)*COS(AU$12))/SIN($E56)*AU$9)</f>
        <v>9.75173442817345</v>
      </c>
      <c r="EH56" s="0" t="n">
        <f aca="false">IF(AV$9=0,0,(SIN(AV$12)*COS($E56)+SIN($E56)*COS(AV$12))/SIN($E56)*AV$9)</f>
        <v>9.90874398050469</v>
      </c>
      <c r="EI56" s="0" t="n">
        <f aca="false">IF(AW$9=0,0,(SIN(AW$12)*COS($E56)+SIN($E56)*COS(AW$12))/SIN($E56)*AW$9)</f>
        <v>10.0630857419354</v>
      </c>
      <c r="EJ56" s="0" t="n">
        <f aca="false">IF(AX$9=0,0,(SIN(AX$12)*COS($E56)+SIN($E56)*COS(AX$12))/SIN($E56)*AX$9)</f>
        <v>10.2146251648088</v>
      </c>
      <c r="EK56" s="0" t="n">
        <f aca="false">IF(AY$9=0,0,(SIN(AY$12)*COS($E56)+SIN($E56)*COS(AY$12))/SIN($E56)*AY$9)</f>
        <v>10.3632284749831</v>
      </c>
      <c r="EL56" s="0" t="n">
        <f aca="false">IF(AZ$9=0,0,(SIN(AZ$12)*COS($E56)+SIN($E56)*COS(AZ$12))/SIN($E56)*AZ$9)</f>
        <v>10.5087627392678</v>
      </c>
      <c r="EM56" s="0" t="n">
        <f aca="false">IF(BA$9=0,0,(SIN(BA$12)*COS($E56)+SIN($E56)*COS(BA$12))/SIN($E56)*BA$9)</f>
        <v>10.6119459583827</v>
      </c>
      <c r="EN56" s="0" t="n">
        <f aca="false">IF(BB$9=0,0,(SIN(BB$12)*COS($E56)+SIN($E56)*COS(BB$12))/SIN($E56)*BB$9)</f>
        <v>10.7118328348029</v>
      </c>
      <c r="EO56" s="0" t="n">
        <f aca="false">IF(BC$9=0,0,(SIN(BC$12)*COS($E56)+SIN($E56)*COS(BC$12))/SIN($E56)*BC$9)</f>
        <v>10.8106292541935</v>
      </c>
      <c r="EP56" s="0" t="n">
        <f aca="false">IF(BD$9=0,0,(SIN(BD$12)*COS($E56)+SIN($E56)*COS(BD$12))/SIN($E56)*BD$9)</f>
        <v>10.9283393756001</v>
      </c>
      <c r="EQ56" s="0" t="n">
        <f aca="false">IF(BE$9=0,0,(SIN(BE$12)*COS($E56)+SIN($E56)*COS(BE$12))/SIN($E56)*BE$9)</f>
        <v>11.0424051613141</v>
      </c>
      <c r="ER56" s="0" t="n">
        <f aca="false">IF(BF$9=0,0,(SIN(BF$12)*COS($E56)+SIN($E56)*COS(BF$12))/SIN($E56)*BF$9)</f>
        <v>11.1527131815885</v>
      </c>
      <c r="ES56" s="0" t="n">
        <f aca="false">IF(BG$9=0,0,(SIN(BG$12)*COS($E56)+SIN($E56)*COS(BG$12))/SIN($E56)*BG$9)</f>
        <v>11.2591512713878</v>
      </c>
      <c r="ET56" s="0" t="n">
        <f aca="false">IF(BH$9=0,0,(SIN(BH$12)*COS($E56)+SIN($E56)*COS(BH$12))/SIN($E56)*BH$9)</f>
        <v>11.3616085884855</v>
      </c>
      <c r="EU56" s="0" t="n">
        <f aca="false">IF(BI$9=0,0,(SIN(BI$12)*COS($E56)+SIN($E56)*COS(BI$12))/SIN($E56)*BI$9)</f>
        <v>11.4599756711154</v>
      </c>
      <c r="EV56" s="0" t="n">
        <f aca="false">IF(BJ$9=0,0,(SIN(BJ$12)*COS($E56)+SIN($E56)*COS(BJ$12))/SIN($E56)*BJ$9)</f>
        <v>11.5541444951512</v>
      </c>
      <c r="EW56" s="0" t="n">
        <f aca="false">IF(BK$9=0,0,(SIN(BK$12)*COS($E56)+SIN($E56)*COS(BK$12))/SIN($E56)*BK$9)</f>
        <v>11.6440085307893</v>
      </c>
      <c r="EX56" s="0" t="n">
        <f aca="false">IF(BL$9=0,0,(SIN(BL$12)*COS($E56)+SIN($E56)*COS(BL$12))/SIN($E56)*BL$9)</f>
        <v>11.7294627987119</v>
      </c>
      <c r="EY56" s="0" t="n">
        <f aca="false">IF(BM$9=0,0,(SIN(BM$12)*COS($E56)+SIN($E56)*COS(BM$12))/SIN($E56)*BM$9)</f>
        <v>11.8104039257034</v>
      </c>
      <c r="EZ56" s="0" t="n">
        <f aca="false">IF(BN$9=0,0,(SIN(BN$12)*COS($E56)+SIN($E56)*COS(BN$12))/SIN($E56)*BN$9)</f>
        <v>11.8867301996991</v>
      </c>
      <c r="FA56" s="0" t="n">
        <f aca="false">IF(BO$9=0,0,(SIN(BO$12)*COS($E56)+SIN($E56)*COS(BO$12))/SIN($E56)*BO$9)</f>
        <v>11.9583416242392</v>
      </c>
      <c r="FB56" s="0" t="n">
        <f aca="false">IF(BP$9=0,0,(SIN(BP$12)*COS($E56)+SIN($E56)*COS(BP$12))/SIN($E56)*BP$9)</f>
        <v>12.6641744532287</v>
      </c>
      <c r="FC56" s="0" t="n">
        <f aca="false">IF(BQ$9=0,0,(SIN(BQ$12)*COS($E56)+SIN($E56)*COS(BQ$12))/SIN($E56)*BQ$9)</f>
        <v>13.3585071807763</v>
      </c>
      <c r="FD56" s="0" t="n">
        <f aca="false">IF(BR$9=0,0,(SIN(BR$12)*COS($E56)+SIN($E56)*COS(BR$12))/SIN($E56)*BR$9)</f>
        <v>14.0406643207491</v>
      </c>
      <c r="FE56" s="0" t="n">
        <f aca="false">IF(BS$9=0,0,(SIN(BS$12)*COS($E56)+SIN($E56)*COS(BS$12))/SIN($E56)*BS$9)</f>
        <v>14.7099765651209</v>
      </c>
      <c r="FF56" s="0" t="n">
        <f aca="false">IF(BT$9=0,0,(SIN(BT$12)*COS($E56)+SIN($E56)*COS(BT$12))/SIN($E56)*BT$9)</f>
        <v>15.3657811284334</v>
      </c>
      <c r="FG56" s="0" t="n">
        <f aca="false">IF(BU$9=0,0,(SIN(BU$12)*COS($E56)+SIN($E56)*COS(BU$12))/SIN($E56)*BU$9)</f>
        <v>15.975705062799</v>
      </c>
      <c r="FH56" s="0" t="n">
        <f aca="false">IF(BV$9=0,0,(SIN(BV$12)*COS($E56)+SIN($E56)*COS(BV$12))/SIN($E56)*BV$9)</f>
        <v>16.5712513049866</v>
      </c>
      <c r="FI56" s="0" t="n">
        <f aca="false">IF(BW$9=0,0,(SIN(BW$12)*COS($E56)+SIN($E56)*COS(BW$12))/SIN($E56)*BW$9)</f>
        <v>17.1518074608017</v>
      </c>
      <c r="FJ56" s="0" t="n">
        <f aca="false">IF(BX$9=0,0,(SIN(BX$12)*COS($E56)+SIN($E56)*COS(BX$12))/SIN($E56)*BX$9)</f>
        <v>17.7167687307038</v>
      </c>
      <c r="FK56" s="0" t="n">
        <f aca="false">IF(BY$9=0,0,(SIN(BY$12)*COS($E56)+SIN($E56)*COS(BY$12))/SIN($E56)*BY$9)</f>
        <v>18.2655382243927</v>
      </c>
      <c r="FL56" s="0" t="n">
        <f aca="false">IF(BZ$9=0,0,(SIN(BZ$12)*COS($E56)+SIN($E56)*COS(BZ$12))/SIN($E56)*BZ$9)</f>
        <v>18.2434943444855</v>
      </c>
      <c r="FM56" s="0" t="n">
        <f aca="false">IF(CA$9=0,0,(SIN(CA$12)*COS($E56)+SIN($E56)*COS(CA$12))/SIN($E56)*CA$9)</f>
        <v>18.2136906161727</v>
      </c>
      <c r="FN56" s="0" t="n">
        <f aca="false">IF(CB$9=0,0,(SIN(CB$12)*COS($E56)+SIN($E56)*COS(CB$12))/SIN($E56)*CB$9)</f>
        <v>18.1760576346902</v>
      </c>
      <c r="FO56" s="0" t="n">
        <f aca="false">IF(CC$9=0,0,(SIN(CC$12)*COS($E56)+SIN($E56)*COS(CC$12))/SIN($E56)*CC$9)</f>
        <v>18.130529075012</v>
      </c>
      <c r="FP56" s="0" t="n">
        <f aca="false">IF(CD$9=0,0,(SIN(CD$12)*COS($E56)+SIN($E56)*COS(CD$12))/SIN($E56)*CD$9)</f>
        <v>18.0770417357485</v>
      </c>
      <c r="FQ56" s="0" t="n">
        <f aca="false">IF(CE$9=0,0,(SIN(CE$12)*COS($E56)+SIN($E56)*COS(CE$12))/SIN($E56)*CE$9)</f>
        <v>18.0031961739415</v>
      </c>
      <c r="FR56" s="0" t="n">
        <f aca="false">IF(CF$9=0,0,(SIN(CF$12)*COS($E56)+SIN($E56)*COS(CF$12))/SIN($E56)*CF$9)</f>
        <v>17.9215375226104</v>
      </c>
      <c r="FS56" s="0" t="n">
        <f aca="false">IF(CG$9=0,0,(SIN(CG$12)*COS($E56)+SIN($E56)*COS(CG$12))/SIN($E56)*CG$9)</f>
        <v>17.832023359006</v>
      </c>
      <c r="FT56" s="0" t="n">
        <f aca="false">IF(CH$9=0,0,(SIN(CH$12)*COS($E56)+SIN($E56)*COS(CH$12))/SIN($E56)*CH$9)</f>
        <v>17.7346143832224</v>
      </c>
      <c r="FU56" s="0" t="n">
        <f aca="false">IF(CI$9=0,0,(SIN(CI$12)*COS($E56)+SIN($E56)*COS(CI$12))/SIN($E56)*CI$9)</f>
        <v>17.6292744504448</v>
      </c>
      <c r="FV56" s="0" t="n">
        <f aca="false">IF(CJ$9=0,0,(SIN(CJ$12)*COS($E56)+SIN($E56)*COS(CJ$12))/SIN($E56)*CJ$9)</f>
        <v>17.4693855738121</v>
      </c>
      <c r="FW56" s="0" t="n">
        <f aca="false">IF(CK$9=0,0,(SIN(CK$12)*COS($E56)+SIN($E56)*COS(CK$12))/SIN($E56)*CK$9)</f>
        <v>17.302698617552</v>
      </c>
      <c r="FX56" s="0" t="n">
        <f aca="false">IF(CL$9=0,0,(SIN(CL$12)*COS($E56)+SIN($E56)*COS(CL$12))/SIN($E56)*CL$9)</f>
        <v>17.1292291081143</v>
      </c>
      <c r="FY56" s="0" t="n">
        <f aca="false">IF(CM$9=0,0,(SIN(CM$12)*COS($E56)+SIN($E56)*COS(CM$12))/SIN($E56)*CM$9)</f>
        <v>16.9489950985454</v>
      </c>
      <c r="FZ56" s="0" t="n">
        <f aca="false">IF(CN$9=0,0,(SIN(CN$12)*COS($E56)+SIN($E56)*COS(CN$12))/SIN($E56)*CN$9)</f>
        <v>16.7620171735853</v>
      </c>
      <c r="GA56" s="0" t="n">
        <f aca="false">IF(CO$9=0,0,(SIN(CO$12)*COS($E56)+SIN($E56)*COS(CO$12))/SIN($E56)*CO$9)</f>
        <v>16.4814026849119</v>
      </c>
      <c r="GB56" s="0" t="n">
        <f aca="false">IF(CP$9=0,0,(SIN(CP$12)*COS($E56)+SIN($E56)*COS(CP$12))/SIN($E56)*CP$9)</f>
        <v>16.1967567601517</v>
      </c>
      <c r="GC56" s="0" t="n">
        <f aca="false">IF(CQ$9=0,0,(SIN(CQ$12)*COS($E56)+SIN($E56)*COS(CQ$12))/SIN($E56)*CQ$9)</f>
        <v>15.9081858096144</v>
      </c>
    </row>
    <row r="57" customFormat="false" ht="12.8" hidden="true" customHeight="false" outlineLevel="0" collapsed="false">
      <c r="A57" s="0" t="n">
        <f aca="false">MAX($F57:$CQ57)</f>
        <v>5.16952941401968</v>
      </c>
      <c r="B57" s="91" t="n">
        <f aca="false">IF(ISNA(INDEX(vmg!$B$6:$B$151,MATCH($C57,vmg!$F$6:$F$151,0))),IF(ISNA(INDEX(vmg!$B$6:$B$151,MATCH($C57,vmg!$D$6:$D$151,0))),0,INDEX(vmg!$B$6:$B$151,MATCH($C57,vmg!$D$6:$D$151,0))),INDEX(vmg!$B$6:$B$151,MATCH($C57,vmg!$F$6:$F$151,0)))</f>
        <v>7.3728</v>
      </c>
      <c r="C57" s="2" t="n">
        <f aca="false">MOD(Best +D57,360)</f>
        <v>59</v>
      </c>
      <c r="D57" s="2" t="n">
        <f aca="false">D56+1</f>
        <v>45</v>
      </c>
      <c r="E57" s="1" t="n">
        <f aca="false">D57*PI()/180</f>
        <v>0.785398163397448</v>
      </c>
      <c r="F57" s="13" t="n">
        <f aca="false">IF(OR(F147=0,CR57=0),0,F147*CR57/(F147+CR57))</f>
        <v>0</v>
      </c>
      <c r="G57" s="13" t="n">
        <f aca="false">IF(OR(G147=0,CS57=0),0,G147*CS57/(G147+CS57))</f>
        <v>0</v>
      </c>
      <c r="H57" s="13" t="n">
        <f aca="false">IF(OR(H147=0,CT57=0),0,H147*CT57/(H147+CT57))</f>
        <v>0</v>
      </c>
      <c r="I57" s="13" t="n">
        <f aca="false">IF(OR(I147=0,CU57=0),0,I147*CU57/(I147+CU57))</f>
        <v>0</v>
      </c>
      <c r="J57" s="13" t="n">
        <f aca="false">IF(OR(J147=0,CV57=0),0,J147*CV57/(J147+CV57))</f>
        <v>0</v>
      </c>
      <c r="K57" s="13" t="n">
        <f aca="false">IF(OR(K147=0,CW57=0),0,K147*CW57/(K147+CW57))</f>
        <v>0</v>
      </c>
      <c r="L57" s="13" t="n">
        <f aca="false">IF(OR(L147=0,CX57=0),0,L147*CX57/(L147+CX57))</f>
        <v>0</v>
      </c>
      <c r="M57" s="13" t="n">
        <f aca="false">IF(OR(M147=0,CY57=0),0,M147*CY57/(M147+CY57))</f>
        <v>0</v>
      </c>
      <c r="N57" s="13" t="n">
        <f aca="false">IF(OR(N147=0,CZ57=0),0,N147*CZ57/(N147+CZ57))</f>
        <v>0</v>
      </c>
      <c r="O57" s="13" t="n">
        <f aca="false">IF(OR(O147=0,DA57=0),0,O147*DA57/(O147+DA57))</f>
        <v>0</v>
      </c>
      <c r="P57" s="13" t="n">
        <f aca="false">IF(OR(P147=0,DB57=0),0,P147*DB57/(P147+DB57))</f>
        <v>0</v>
      </c>
      <c r="Q57" s="13" t="n">
        <f aca="false">IF(OR(Q147=0,DC57=0),0,Q147*DC57/(Q147+DC57))</f>
        <v>0</v>
      </c>
      <c r="R57" s="13" t="n">
        <f aca="false">IF(OR(R147=0,DD57=0),0,R147*DD57/(R147+DD57))</f>
        <v>0</v>
      </c>
      <c r="S57" s="13" t="n">
        <f aca="false">IF(OR(S147=0,DE57=0),0,S147*DE57/(S147+DE57))</f>
        <v>0</v>
      </c>
      <c r="T57" s="13" t="n">
        <f aca="false">IF(OR(T147=0,DF57=0),0,T147*DF57/(T147+DF57))</f>
        <v>0</v>
      </c>
      <c r="U57" s="13" t="n">
        <f aca="false">IF(OR(U147=0,DG57=0),0,U147*DG57/(U147+DG57))</f>
        <v>0</v>
      </c>
      <c r="V57" s="13" t="n">
        <f aca="false">IF(OR(V147=0,DH57=0),0,V147*DH57/(V147+DH57))</f>
        <v>0</v>
      </c>
      <c r="W57" s="13" t="n">
        <f aca="false">IF(OR(W147=0,DI57=0),0,W147*DI57/(W147+DI57))</f>
        <v>0</v>
      </c>
      <c r="X57" s="13" t="n">
        <f aca="false">IF(OR(X147=0,DJ57=0),0,X147*DJ57/(X147+DJ57))</f>
        <v>0</v>
      </c>
      <c r="Y57" s="13" t="n">
        <f aca="false">IF(OR(Y147=0,DK57=0),0,Y147*DK57/(Y147+DK57))</f>
        <v>0</v>
      </c>
      <c r="Z57" s="13" t="n">
        <f aca="false">IF(OR(Z147=0,DL57=0),0,Z147*DL57/(Z147+DL57))</f>
        <v>0</v>
      </c>
      <c r="AA57" s="13" t="n">
        <f aca="false">IF(OR(AA147=0,DM57=0),0,AA147*DM57/(AA147+DM57))</f>
        <v>0</v>
      </c>
      <c r="AB57" s="13" t="n">
        <f aca="false">IF(OR(AB147=0,DN57=0),0,AB147*DN57/(AB147+DN57))</f>
        <v>0</v>
      </c>
      <c r="AC57" s="13" t="n">
        <f aca="false">IF(OR(AC147=0,DO57=0),0,AC147*DO57/(AC147+DO57))</f>
        <v>0</v>
      </c>
      <c r="AD57" s="13" t="n">
        <f aca="false">IF(OR(AD147=0,DP57=0),0,AD147*DP57/(AD147+DP57))</f>
        <v>0</v>
      </c>
      <c r="AE57" s="13" t="n">
        <f aca="false">IF(OR(AE147=0,DQ57=0),0,AE147*DQ57/(AE147+DQ57))</f>
        <v>0</v>
      </c>
      <c r="AF57" s="13" t="n">
        <f aca="false">IF(OR(AF147=0,DR57=0),0,AF147*DR57/(AF147+DR57))</f>
        <v>0</v>
      </c>
      <c r="AG57" s="13" t="n">
        <f aca="false">IF(OR(AG147=0,DS57=0),0,AG147*DS57/(AG147+DS57))</f>
        <v>0</v>
      </c>
      <c r="AH57" s="13" t="n">
        <f aca="false">IF(OR(AH147=0,DT57=0),0,AH147*DT57/(AH147+DT57))</f>
        <v>0</v>
      </c>
      <c r="AI57" s="13" t="n">
        <f aca="false">IF(OR(AI147=0,DU57=0),0,AI147*DU57/(AI147+DU57))</f>
        <v>0</v>
      </c>
      <c r="AJ57" s="13" t="n">
        <f aca="false">IF(OR(AJ147=0,DV57=0),0,AJ147*DV57/(AJ147+DV57))</f>
        <v>0</v>
      </c>
      <c r="AK57" s="13" t="n">
        <f aca="false">IF(OR(AK147=0,DW57=0),0,AK147*DW57/(AK147+DW57))</f>
        <v>0</v>
      </c>
      <c r="AL57" s="13" t="n">
        <f aca="false">IF(OR(AL147=0,DX57=0),0,AL147*DX57/(AL147+DX57))</f>
        <v>0</v>
      </c>
      <c r="AM57" s="13" t="n">
        <f aca="false">IF(OR(AM147=0,DY57=0),0,AM147*DY57/(AM147+DY57))</f>
        <v>0</v>
      </c>
      <c r="AN57" s="13" t="n">
        <f aca="false">IF(OR(AN147=0,DZ57=0),0,AN147*DZ57/(AN147+DZ57))</f>
        <v>0</v>
      </c>
      <c r="AO57" s="13" t="n">
        <f aca="false">IF(OR(AO147=0,EA57=0),0,AO147*EA57/(AO147+EA57))</f>
        <v>0</v>
      </c>
      <c r="AP57" s="13" t="n">
        <f aca="false">IF(OR(AP147=0,EB57=0),0,AP147*EB57/(AP147+EB57))</f>
        <v>3.82000594054082</v>
      </c>
      <c r="AQ57" s="13" t="n">
        <f aca="false">IF(OR(AQ147=0,EC57=0),0,AQ147*EC57/(AQ147+EC57))</f>
        <v>4.161572429133</v>
      </c>
      <c r="AR57" s="13" t="n">
        <f aca="false">IF(OR(AR147=0,ED57=0),0,AR147*ED57/(AR147+ED57))</f>
        <v>4.46369537398158</v>
      </c>
      <c r="AS57" s="13" t="n">
        <f aca="false">IF(OR(AS147=0,EE57=0),0,AS147*EE57/(AS147+EE57))</f>
        <v>4.73013649478602</v>
      </c>
      <c r="AT57" s="13" t="n">
        <f aca="false">IF(OR(AT147=0,EF57=0),0,AT147*EF57/(AT147+EF57))</f>
        <v>4.9643587146986</v>
      </c>
      <c r="AU57" s="13" t="n">
        <f aca="false">IF(OR(AU147=0,EG57=0),0,AU147*EG57/(AU147+EG57))</f>
        <v>5.16952941401968</v>
      </c>
      <c r="AV57" s="13" t="n">
        <f aca="false">IF(OR(AV147=0,EH57=0),0,AV147*EH57/(AV147+EH57))</f>
        <v>5.16792989048146</v>
      </c>
      <c r="AW57" s="13" t="n">
        <f aca="false">IF(OR(AW147=0,EI57=0),0,AW147*EI57/(AW147+EI57))</f>
        <v>5.16435136435827</v>
      </c>
      <c r="AX57" s="13" t="n">
        <f aca="false">IF(OR(AX147=0,EJ57=0),0,AX147*EJ57/(AX147+EJ57))</f>
        <v>5.1588646884461</v>
      </c>
      <c r="AY57" s="13" t="n">
        <f aca="false">IF(OR(AY147=0,EK57=0),0,AY147*EK57/(AY147+EK57))</f>
        <v>5.151538415348</v>
      </c>
      <c r="AZ57" s="13" t="n">
        <f aca="false">IF(OR(AZ147=0,EL57=0),0,AZ147*EL57/(AZ147+EL57))</f>
        <v>5.14243875102381</v>
      </c>
      <c r="BA57" s="13" t="n">
        <f aca="false">IF(OR(BA147=0,EM57=0),0,BA147*EM57/(BA147+EM57))</f>
        <v>5.12235739356183</v>
      </c>
      <c r="BB57" s="13" t="n">
        <f aca="false">IF(OR(BB147=0,EN57=0),0,BB147*EN57/(BB147+EN57))</f>
        <v>5.10115912515433</v>
      </c>
      <c r="BC57" s="13" t="n">
        <f aca="false">IF(OR(BC147=0,EO57=0),0,BC147*EO57/(BC147+EO57))</f>
        <v>5.07939681873322</v>
      </c>
      <c r="BD57" s="13" t="n">
        <f aca="false">IF(OR(BD147=0,EP57=0),0,BD147*EP57/(BD147+EP57))</f>
        <v>5.06146257479232</v>
      </c>
      <c r="BE57" s="13" t="n">
        <f aca="false">IF(OR(BE147=0,EQ57=0),0,BE147*EQ57/(BE147+EQ57))</f>
        <v>5.04221174968232</v>
      </c>
      <c r="BF57" s="13" t="n">
        <f aca="false">IF(OR(BF147=0,ER57=0),0,BF147*ER57/(BF147+ER57))</f>
        <v>5.02168820096823</v>
      </c>
      <c r="BG57" s="13" t="n">
        <f aca="false">IF(OR(BG147=0,ES57=0),0,BG147*ES57/(BG147+ES57))</f>
        <v>4.9999337815222</v>
      </c>
      <c r="BH57" s="13" t="n">
        <f aca="false">IF(OR(BH147=0,ET57=0),0,BH147*ET57/(BH147+ET57))</f>
        <v>4.97698837414194</v>
      </c>
      <c r="BI57" s="13" t="n">
        <f aca="false">IF(OR(BI147=0,EU57=0),0,BI147*EU57/(BI147+EU57))</f>
        <v>4.95288992898518</v>
      </c>
      <c r="BJ57" s="13" t="n">
        <f aca="false">IF(OR(BJ147=0,EV57=0),0,BJ147*EV57/(BJ147+EV57))</f>
        <v>4.92767450320434</v>
      </c>
      <c r="BK57" s="13" t="n">
        <f aca="false">IF(OR(BK147=0,EW57=0),0,BK147*EW57/(BK147+EW57))</f>
        <v>4.9013763022313</v>
      </c>
      <c r="BL57" s="13" t="n">
        <f aca="false">IF(OR(BL147=0,EX57=0),0,BL147*EX57/(BL147+EX57))</f>
        <v>4.87402772222317</v>
      </c>
      <c r="BM57" s="13" t="n">
        <f aca="false">IF(OR(BM147=0,EY57=0),0,BM147*EY57/(BM147+EY57))</f>
        <v>4.84565939323528</v>
      </c>
      <c r="BN57" s="13" t="n">
        <f aca="false">IF(OR(BN147=0,EZ57=0),0,BN147*EZ57/(BN147+EZ57))</f>
        <v>4.81630022273802</v>
      </c>
      <c r="BO57" s="13" t="n">
        <f aca="false">IF(OR(BO147=0,FA57=0),0,BO147*FA57/(BO147+FA57))</f>
        <v>4.78597743914005</v>
      </c>
      <c r="BP57" s="13" t="n">
        <f aca="false">IF(OR(BP147=0,FB57=0),0,BP147*FB57/(BP147+FB57))</f>
        <v>4.85380514439608</v>
      </c>
      <c r="BQ57" s="13" t="n">
        <f aca="false">IF(OR(BQ147=0,FC57=0),0,BQ147*FC57/(BQ147+FC57))</f>
        <v>4.90941220705564</v>
      </c>
      <c r="BR57" s="13" t="n">
        <f aca="false">IF(OR(BR147=0,FD57=0),0,BR147*FD57/(BR147+FD57))</f>
        <v>4.95408244841693</v>
      </c>
      <c r="BS57" s="13" t="n">
        <f aca="false">IF(OR(BS147=0,FE57=0),0,BS147*FE57/(BS147+FE57))</f>
        <v>4.98894196768887</v>
      </c>
      <c r="BT57" s="13" t="n">
        <f aca="false">IF(OR(BT147=0,FF57=0),0,BT147*FF57/(BT147+FF57))</f>
        <v>5.01498072802386</v>
      </c>
      <c r="BU57" s="13" t="n">
        <f aca="false">IF(OR(BU147=0,FG57=0),0,BU147*FG57/(BU147+FG57))</f>
        <v>5.02985274440671</v>
      </c>
      <c r="BV57" s="13" t="n">
        <f aca="false">IF(OR(BV147=0,FH57=0),0,BV147*FH57/(BV147+FH57))</f>
        <v>5.03802732032649</v>
      </c>
      <c r="BW57" s="13" t="n">
        <f aca="false">IF(OR(BW147=0,FI57=0),0,BW147*FI57/(BW147+FI57))</f>
        <v>5.04011765500825</v>
      </c>
      <c r="BX57" s="13" t="n">
        <f aca="false">IF(OR(BX147=0,FJ57=0),0,BX147*FJ57/(BX147+FJ57))</f>
        <v>5.03666925842786</v>
      </c>
      <c r="BY57" s="13" t="n">
        <f aca="false">IF(OR(BY147=0,FK57=0),0,BY147*FK57/(BY147+FK57))</f>
        <v>5.02816804185946</v>
      </c>
      <c r="BZ57" s="13" t="n">
        <f aca="false">IF(OR(BZ147=0,FL57=0),0,BZ147*FL57/(BZ147+FL57))</f>
        <v>4.97366910878013</v>
      </c>
      <c r="CA57" s="13" t="n">
        <f aca="false">IF(OR(CA147=0,FM57=0),0,CA147*FM57/(CA147+FM57))</f>
        <v>4.91883530796408</v>
      </c>
      <c r="CB57" s="13" t="n">
        <f aca="false">IF(OR(CB147=0,FN57=0),0,CB147*FN57/(CB147+FN57))</f>
        <v>4.86365969218946</v>
      </c>
      <c r="CC57" s="13" t="n">
        <f aca="false">IF(OR(CC147=0,FO57=0),0,CC147*FO57/(CC147+FO57))</f>
        <v>4.8081346341747</v>
      </c>
      <c r="CD57" s="13" t="n">
        <f aca="false">IF(OR(CD147=0,FP57=0),0,CD147*FP57/(CD147+FP57))</f>
        <v>4.75225183175396</v>
      </c>
      <c r="CE57" s="13" t="n">
        <f aca="false">IF(OR(CE147=0,FQ57=0),0,CE147*FQ57/(CE147+FQ57))</f>
        <v>4.69513926656741</v>
      </c>
      <c r="CF57" s="13" t="n">
        <f aca="false">IF(OR(CF147=0,FR57=0),0,CF147*FR57/(CF147+FR57))</f>
        <v>4.63769513965923</v>
      </c>
      <c r="CG57" s="13" t="n">
        <f aca="false">IF(OR(CG147=0,FS57=0),0,CG147*FS57/(CG147+FS57))</f>
        <v>4.57990725508663</v>
      </c>
      <c r="CH57" s="13" t="n">
        <f aca="false">IF(OR(CH147=0,FT57=0),0,CH147*FT57/(CH147+FT57))</f>
        <v>4.52176284819399</v>
      </c>
      <c r="CI57" s="13" t="n">
        <f aca="false">IF(OR(CI147=0,FU57=0),0,CI147*FU57/(CI147+FU57))</f>
        <v>4.46324857581116</v>
      </c>
      <c r="CJ57" s="13" t="n">
        <f aca="false">IF(OR(CJ147=0,FV57=0),0,CJ147*FV57/(CJ147+FV57))</f>
        <v>4.4013073723167</v>
      </c>
      <c r="CK57" s="13" t="n">
        <f aca="false">IF(OR(CK147=0,FW57=0),0,CK147*FW57/(CK147+FW57))</f>
        <v>4.33911031085504</v>
      </c>
      <c r="CL57" s="13" t="n">
        <f aca="false">IF(OR(CL147=0,FX57=0),0,CL147*FX57/(CL147+FX57))</f>
        <v>4.27663737039119</v>
      </c>
      <c r="CM57" s="13" t="n">
        <f aca="false">IF(OR(CM147=0,FY57=0),0,CM147*FY57/(CM147+FY57))</f>
        <v>4.21386819035567</v>
      </c>
      <c r="CN57" s="13" t="n">
        <f aca="false">IF(OR(CN147=0,FZ57=0),0,CN147*FZ57/(CN147+FZ57))</f>
        <v>4.15078204107893</v>
      </c>
      <c r="CO57" s="13" t="n">
        <f aca="false">IF(OR(CO147=0,GA57=0),0,CO147*GA57/(CO147+GA57))</f>
        <v>4.08186810437036</v>
      </c>
      <c r="CP57" s="13" t="n">
        <f aca="false">IF(OR(CP147=0,GB57=0),0,CP147*GB57/(CP147+GB57))</f>
        <v>4.01279140315715</v>
      </c>
      <c r="CQ57" s="13" t="n">
        <f aca="false">IF(OR(CQ147=0,GC57=0),0,CQ147*GC57/(CQ147+GC57))</f>
        <v>3.94352632588875</v>
      </c>
      <c r="CR57" s="0" t="n">
        <f aca="false">IF(F$9=0,0,(SIN(F$12)*COS($E57)+SIN($E57)*COS(F$12))/SIN($E57)*F$9)</f>
        <v>0</v>
      </c>
      <c r="CS57" s="0" t="n">
        <f aca="false">IF(G$9=0,0,(SIN(G$12)*COS($E57)+SIN($E57)*COS(G$12))/SIN($E57)*G$9)</f>
        <v>0</v>
      </c>
      <c r="CT57" s="0" t="n">
        <f aca="false">IF(H$9=0,0,(SIN(H$12)*COS($E57)+SIN($E57)*COS(H$12))/SIN($E57)*H$9)</f>
        <v>0</v>
      </c>
      <c r="CU57" s="0" t="n">
        <f aca="false">IF(I$9=0,0,(SIN(I$12)*COS($E57)+SIN($E57)*COS(I$12))/SIN($E57)*I$9)</f>
        <v>0</v>
      </c>
      <c r="CV57" s="0" t="n">
        <f aca="false">IF(J$9=0,0,(SIN(J$12)*COS($E57)+SIN($E57)*COS(J$12))/SIN($E57)*J$9)</f>
        <v>0</v>
      </c>
      <c r="CW57" s="0" t="n">
        <f aca="false">IF(K$9=0,0,(SIN(K$12)*COS($E57)+SIN($E57)*COS(K$12))/SIN($E57)*K$9)</f>
        <v>0</v>
      </c>
      <c r="CX57" s="0" t="n">
        <f aca="false">IF(L$9=0,0,(SIN(L$12)*COS($E57)+SIN($E57)*COS(L$12))/SIN($E57)*L$9)</f>
        <v>0</v>
      </c>
      <c r="CY57" s="0" t="n">
        <f aca="false">IF(M$9=0,0,(SIN(M$12)*COS($E57)+SIN($E57)*COS(M$12))/SIN($E57)*M$9)</f>
        <v>0</v>
      </c>
      <c r="CZ57" s="0" t="n">
        <f aca="false">IF(N$9=0,0,(SIN(N$12)*COS($E57)+SIN($E57)*COS(N$12))/SIN($E57)*N$9)</f>
        <v>0</v>
      </c>
      <c r="DA57" s="0" t="n">
        <f aca="false">IF(O$9=0,0,(SIN(O$12)*COS($E57)+SIN($E57)*COS(O$12))/SIN($E57)*O$9)</f>
        <v>0</v>
      </c>
      <c r="DB57" s="0" t="n">
        <f aca="false">IF(P$9=0,0,(SIN(P$12)*COS($E57)+SIN($E57)*COS(P$12))/SIN($E57)*P$9)</f>
        <v>0</v>
      </c>
      <c r="DC57" s="0" t="n">
        <f aca="false">IF(Q$9=0,0,(SIN(Q$12)*COS($E57)+SIN($E57)*COS(Q$12))/SIN($E57)*Q$9)</f>
        <v>0</v>
      </c>
      <c r="DD57" s="0" t="n">
        <f aca="false">IF(R$9=0,0,(SIN(R$12)*COS($E57)+SIN($E57)*COS(R$12))/SIN($E57)*R$9)</f>
        <v>0</v>
      </c>
      <c r="DE57" s="0" t="n">
        <f aca="false">IF(S$9=0,0,(SIN(S$12)*COS($E57)+SIN($E57)*COS(S$12))/SIN($E57)*S$9)</f>
        <v>0</v>
      </c>
      <c r="DF57" s="0" t="n">
        <f aca="false">IF(T$9=0,0,(SIN(T$12)*COS($E57)+SIN($E57)*COS(T$12))/SIN($E57)*T$9)</f>
        <v>0</v>
      </c>
      <c r="DG57" s="0" t="n">
        <f aca="false">IF(U$9=0,0,(SIN(U$12)*COS($E57)+SIN($E57)*COS(U$12))/SIN($E57)*U$9)</f>
        <v>0</v>
      </c>
      <c r="DH57" s="0" t="n">
        <f aca="false">IF(V$9=0,0,(SIN(V$12)*COS($E57)+SIN($E57)*COS(V$12))/SIN($E57)*V$9)</f>
        <v>0</v>
      </c>
      <c r="DI57" s="0" t="n">
        <f aca="false">IF(W$9=0,0,(SIN(W$12)*COS($E57)+SIN($E57)*COS(W$12))/SIN($E57)*W$9)</f>
        <v>0</v>
      </c>
      <c r="DJ57" s="0" t="n">
        <f aca="false">IF(X$9=0,0,(SIN(X$12)*COS($E57)+SIN($E57)*COS(X$12))/SIN($E57)*X$9)</f>
        <v>0</v>
      </c>
      <c r="DK57" s="0" t="n">
        <f aca="false">IF(Y$9=0,0,(SIN(Y$12)*COS($E57)+SIN($E57)*COS(Y$12))/SIN($E57)*Y$9)</f>
        <v>0</v>
      </c>
      <c r="DL57" s="0" t="n">
        <f aca="false">IF(Z$9=0,0,(SIN(Z$12)*COS($E57)+SIN($E57)*COS(Z$12))/SIN($E57)*Z$9)</f>
        <v>0</v>
      </c>
      <c r="DM57" s="0" t="n">
        <f aca="false">IF(AA$9=0,0,(SIN(AA$12)*COS($E57)+SIN($E57)*COS(AA$12))/SIN($E57)*AA$9)</f>
        <v>0</v>
      </c>
      <c r="DN57" s="0" t="n">
        <f aca="false">IF(AB$9=0,0,(SIN(AB$12)*COS($E57)+SIN($E57)*COS(AB$12))/SIN($E57)*AB$9)</f>
        <v>0</v>
      </c>
      <c r="DO57" s="0" t="n">
        <f aca="false">IF(AC$9=0,0,(SIN(AC$12)*COS($E57)+SIN($E57)*COS(AC$12))/SIN($E57)*AC$9)</f>
        <v>0</v>
      </c>
      <c r="DP57" s="0" t="n">
        <f aca="false">IF(AD$9=0,0,(SIN(AD$12)*COS($E57)+SIN($E57)*COS(AD$12))/SIN($E57)*AD$9)</f>
        <v>0</v>
      </c>
      <c r="DQ57" s="0" t="n">
        <f aca="false">IF(AE$9=0,0,(SIN(AE$12)*COS($E57)+SIN($E57)*COS(AE$12))/SIN($E57)*AE$9)</f>
        <v>0</v>
      </c>
      <c r="DR57" s="0" t="n">
        <f aca="false">IF(AF$9=0,0,(SIN(AF$12)*COS($E57)+SIN($E57)*COS(AF$12))/SIN($E57)*AF$9)</f>
        <v>0</v>
      </c>
      <c r="DS57" s="0" t="n">
        <f aca="false">IF(AG$9=0,0,(SIN(AG$12)*COS($E57)+SIN($E57)*COS(AG$12))/SIN($E57)*AG$9)</f>
        <v>0</v>
      </c>
      <c r="DT57" s="0" t="n">
        <f aca="false">IF(AH$9=0,0,(SIN(AH$12)*COS($E57)+SIN($E57)*COS(AH$12))/SIN($E57)*AH$9)</f>
        <v>0</v>
      </c>
      <c r="DU57" s="0" t="n">
        <f aca="false">IF(AI$9=0,0,(SIN(AI$12)*COS($E57)+SIN($E57)*COS(AI$12))/SIN($E57)*AI$9)</f>
        <v>0</v>
      </c>
      <c r="DV57" s="0" t="n">
        <f aca="false">IF(AJ$9=0,0,(SIN(AJ$12)*COS($E57)+SIN($E57)*COS(AJ$12))/SIN($E57)*AJ$9)</f>
        <v>0</v>
      </c>
      <c r="DW57" s="0" t="n">
        <f aca="false">IF(AK$9=0,0,(SIN(AK$12)*COS($E57)+SIN($E57)*COS(AK$12))/SIN($E57)*AK$9)</f>
        <v>0</v>
      </c>
      <c r="DX57" s="0" t="n">
        <f aca="false">IF(AL$9=0,0,(SIN(AL$12)*COS($E57)+SIN($E57)*COS(AL$12))/SIN($E57)*AL$9)</f>
        <v>0</v>
      </c>
      <c r="DY57" s="0" t="n">
        <f aca="false">IF(AM$9=0,0,(SIN(AM$12)*COS($E57)+SIN($E57)*COS(AM$12))/SIN($E57)*AM$9)</f>
        <v>0</v>
      </c>
      <c r="DZ57" s="0" t="n">
        <f aca="false">IF(AN$9=0,0,(SIN(AN$12)*COS($E57)+SIN($E57)*COS(AN$12))/SIN($E57)*AN$9)</f>
        <v>0</v>
      </c>
      <c r="EA57" s="0" t="n">
        <f aca="false">IF(AO$9=0,0,(SIN(AO$12)*COS($E57)+SIN($E57)*COS(AO$12))/SIN($E57)*AO$9)</f>
        <v>0</v>
      </c>
      <c r="EB57" s="0" t="n">
        <f aca="false">IF(AP$9=0,0,(SIN(AP$12)*COS($E57)+SIN($E57)*COS(AP$12))/SIN($E57)*AP$9)</f>
        <v>5.52295608332298</v>
      </c>
      <c r="EC57" s="0" t="n">
        <f aca="false">IF(AQ$9=0,0,(SIN(AQ$12)*COS($E57)+SIN($E57)*COS(AQ$12))/SIN($E57)*AQ$9)</f>
        <v>6.33451785176726</v>
      </c>
      <c r="ED57" s="0" t="n">
        <f aca="false">IF(AR$9=0,0,(SIN(AR$12)*COS($E57)+SIN($E57)*COS(AR$12))/SIN($E57)*AR$9)</f>
        <v>7.14806045861525</v>
      </c>
      <c r="EE57" s="0" t="n">
        <f aca="false">IF(AS$9=0,0,(SIN(AS$12)*COS($E57)+SIN($E57)*COS(AS$12))/SIN($E57)*AS$9)</f>
        <v>7.96284990135255</v>
      </c>
      <c r="EF57" s="0" t="n">
        <f aca="false">IF(AT$9=0,0,(SIN(AT$12)*COS($E57)+SIN($E57)*COS(AT$12))/SIN($E57)*AT$9)</f>
        <v>8.77815075462062</v>
      </c>
      <c r="EG57" s="0" t="n">
        <f aca="false">IF(AU$9=0,0,(SIN(AU$12)*COS($E57)+SIN($E57)*COS(AU$12))/SIN($E57)*AU$9)</f>
        <v>9.5932265426503</v>
      </c>
      <c r="EH57" s="0" t="n">
        <f aca="false">IF(AV$9=0,0,(SIN(AV$12)*COS($E57)+SIN($E57)*COS(AV$12))/SIN($E57)*AV$9)</f>
        <v>9.74470047967014</v>
      </c>
      <c r="EI57" s="0" t="n">
        <f aca="false">IF(AW$9=0,0,(SIN(AW$12)*COS($E57)+SIN($E57)*COS(AW$12))/SIN($E57)*AW$9)</f>
        <v>9.89346443177169</v>
      </c>
      <c r="EJ57" s="0" t="n">
        <f aca="false">IF(AX$9=0,0,(SIN(AX$12)*COS($E57)+SIN($E57)*COS(AX$12))/SIN($E57)*AX$9)</f>
        <v>10.0393870126633</v>
      </c>
      <c r="EK57" s="0" t="n">
        <f aca="false">IF(AY$9=0,0,(SIN(AY$12)*COS($E57)+SIN($E57)*COS(AY$12))/SIN($E57)*AY$9)</f>
        <v>10.1823376490863</v>
      </c>
      <c r="EL57" s="0" t="n">
        <f aca="false">IF(AZ$9=0,0,(SIN(AZ$12)*COS($E57)+SIN($E57)*COS(AZ$12))/SIN($E57)*AZ$9)</f>
        <v>10.3221866468228</v>
      </c>
      <c r="EM57" s="0" t="n">
        <f aca="false">IF(BA$9=0,0,(SIN(BA$12)*COS($E57)+SIN($E57)*COS(BA$12))/SIN($E57)*BA$9)</f>
        <v>10.4203620803666</v>
      </c>
      <c r="EN57" s="0" t="n">
        <f aca="false">IF(BB$9=0,0,(SIN(BB$12)*COS($E57)+SIN($E57)*COS(BB$12))/SIN($E57)*BB$9)</f>
        <v>10.51523795528</v>
      </c>
      <c r="EO57" s="0" t="n">
        <f aca="false">IF(BC$9=0,0,(SIN(BC$12)*COS($E57)+SIN($E57)*COS(BC$12))/SIN($E57)*BC$9)</f>
        <v>10.6089799412839</v>
      </c>
      <c r="EP57" s="0" t="n">
        <f aca="false">IF(BD$9=0,0,(SIN(BD$12)*COS($E57)+SIN($E57)*COS(BD$12))/SIN($E57)*BD$9)</f>
        <v>10.72121192185</v>
      </c>
      <c r="EQ57" s="0" t="n">
        <f aca="false">IF(BE$9=0,0,(SIN(BE$12)*COS($E57)+SIN($E57)*COS(BE$12))/SIN($E57)*BE$9)</f>
        <v>10.8297909143024</v>
      </c>
      <c r="ER57" s="0" t="n">
        <f aca="false">IF(BF$9=0,0,(SIN(BF$12)*COS($E57)+SIN($E57)*COS(BF$12))/SIN($E57)*BF$9)</f>
        <v>10.9346066633832</v>
      </c>
      <c r="ES57" s="0" t="n">
        <f aca="false">IF(BG$9=0,0,(SIN(BG$12)*COS($E57)+SIN($E57)*COS(BG$12))/SIN($E57)*BG$9)</f>
        <v>11.0355502016108</v>
      </c>
      <c r="ET57" s="0" t="n">
        <f aca="false">IF(BH$9=0,0,(SIN(BH$12)*COS($E57)+SIN($E57)*COS(BH$12))/SIN($E57)*BH$9)</f>
        <v>11.1325139059393</v>
      </c>
      <c r="EU57" s="0" t="n">
        <f aca="false">IF(BI$9=0,0,(SIN(BI$12)*COS($E57)+SIN($E57)*COS(BI$12))/SIN($E57)*BI$9)</f>
        <v>11.2253915539587</v>
      </c>
      <c r="EV57" s="0" t="n">
        <f aca="false">IF(BJ$9=0,0,(SIN(BJ$12)*COS($E57)+SIN($E57)*COS(BJ$12))/SIN($E57)*BJ$9)</f>
        <v>11.3140783796102</v>
      </c>
      <c r="EW57" s="0" t="n">
        <f aca="false">IF(BK$9=0,0,(SIN(BK$12)*COS($E57)+SIN($E57)*COS(BK$12))/SIN($E57)*BK$9)</f>
        <v>11.3984711283941</v>
      </c>
      <c r="EX57" s="0" t="n">
        <f aca="false">IF(BL$9=0,0,(SIN(BL$12)*COS($E57)+SIN($E57)*COS(BL$12))/SIN($E57)*BL$9)</f>
        <v>11.4784681120456</v>
      </c>
      <c r="EY57" s="0" t="n">
        <f aca="false">IF(BM$9=0,0,(SIN(BM$12)*COS($E57)+SIN($E57)*COS(BM$12))/SIN($E57)*BM$9)</f>
        <v>11.5539692626545</v>
      </c>
      <c r="EZ57" s="0" t="n">
        <f aca="false">IF(BN$9=0,0,(SIN(BN$12)*COS($E57)+SIN($E57)*COS(BN$12))/SIN($E57)*BN$9)</f>
        <v>11.6248761862056</v>
      </c>
      <c r="FA57" s="0" t="n">
        <f aca="false">IF(BO$9=0,0,(SIN(BO$12)*COS($E57)+SIN($E57)*COS(BO$12))/SIN($E57)*BO$9)</f>
        <v>11.6910922155173</v>
      </c>
      <c r="FB57" s="0" t="n">
        <f aca="false">IF(BP$9=0,0,(SIN(BP$12)*COS($E57)+SIN($E57)*COS(BP$12))/SIN($E57)*BP$9)</f>
        <v>12.3770696286303</v>
      </c>
      <c r="FC57" s="0" t="n">
        <f aca="false">IF(BQ$9=0,0,(SIN(BQ$12)*COS($E57)+SIN($E57)*COS(BQ$12))/SIN($E57)*BQ$9)</f>
        <v>13.0513131213869</v>
      </c>
      <c r="FD57" s="0" t="n">
        <f aca="false">IF(BR$9=0,0,(SIN(BR$12)*COS($E57)+SIN($E57)*COS(BR$12))/SIN($E57)*BR$9)</f>
        <v>13.7131639211972</v>
      </c>
      <c r="FE57" s="0" t="n">
        <f aca="false">IF(BS$9=0,0,(SIN(BS$12)*COS($E57)+SIN($E57)*COS(BS$12))/SIN($E57)*BS$9)</f>
        <v>14.3619695943466</v>
      </c>
      <c r="FF57" s="0" t="n">
        <f aca="false">IF(BT$9=0,0,(SIN(BT$12)*COS($E57)+SIN($E57)*COS(BT$12))/SIN($E57)*BT$9)</f>
        <v>14.9970843820603</v>
      </c>
      <c r="FG57" s="0" t="n">
        <f aca="false">IF(BU$9=0,0,(SIN(BU$12)*COS($E57)+SIN($E57)*COS(BU$12))/SIN($E57)*BU$9)</f>
        <v>15.5869243645376</v>
      </c>
      <c r="FH57" s="0" t="n">
        <f aca="false">IF(BV$9=0,0,(SIN(BV$12)*COS($E57)+SIN($E57)*COS(BV$12))/SIN($E57)*BV$9)</f>
        <v>16.1622491278844</v>
      </c>
      <c r="FI57" s="0" t="n">
        <f aca="false">IF(BW$9=0,0,(SIN(BW$12)*COS($E57)+SIN($E57)*COS(BW$12))/SIN($E57)*BW$9)</f>
        <v>16.7224630001437</v>
      </c>
      <c r="FJ57" s="0" t="n">
        <f aca="false">IF(BX$9=0,0,(SIN(BX$12)*COS($E57)+SIN($E57)*COS(BX$12))/SIN($E57)*BX$9)</f>
        <v>17.2669780155584</v>
      </c>
      <c r="FK57" s="0" t="n">
        <f aca="false">IF(BY$9=0,0,(SIN(BY$12)*COS($E57)+SIN($E57)*COS(BY$12))/SIN($E57)*BY$9)</f>
        <v>17.7952142207907</v>
      </c>
      <c r="FL57" s="0" t="n">
        <f aca="false">IF(BZ$9=0,0,(SIN(BZ$12)*COS($E57)+SIN($E57)*COS(BZ$12))/SIN($E57)*BZ$9)</f>
        <v>17.7670365004484</v>
      </c>
      <c r="FM57" s="0" t="n">
        <f aca="false">IF(CA$9=0,0,(SIN(CA$12)*COS($E57)+SIN($E57)*COS(CA$12))/SIN($E57)*CA$9)</f>
        <v>17.731205741738</v>
      </c>
      <c r="FN57" s="0" t="n">
        <f aca="false">IF(CB$9=0,0,(SIN(CB$12)*COS($E57)+SIN($E57)*COS(CB$12))/SIN($E57)*CB$9)</f>
        <v>17.6876564401011</v>
      </c>
      <c r="FO57" s="0" t="n">
        <f aca="false">IF(CC$9=0,0,(SIN(CC$12)*COS($E57)+SIN($E57)*COS(CC$12))/SIN($E57)*CC$9)</f>
        <v>17.6363261480389</v>
      </c>
      <c r="FP57" s="0" t="n">
        <f aca="false">IF(CD$9=0,0,(SIN(CD$12)*COS($E57)+SIN($E57)*COS(CD$12))/SIN($E57)*CD$9)</f>
        <v>17.5771555171971</v>
      </c>
      <c r="FQ57" s="0" t="n">
        <f aca="false">IF(CE$9=0,0,(SIN(CE$12)*COS($E57)+SIN($E57)*COS(CE$12))/SIN($E57)*CE$9)</f>
        <v>17.4980951280936</v>
      </c>
      <c r="FR57" s="0" t="n">
        <f aca="false">IF(CF$9=0,0,(SIN(CF$12)*COS($E57)+SIN($E57)*COS(CF$12))/SIN($E57)*CF$9)</f>
        <v>17.4113503999769</v>
      </c>
      <c r="FS57" s="0" t="n">
        <f aca="false">IF(CG$9=0,0,(SIN(CG$12)*COS($E57)+SIN($E57)*COS(CG$12))/SIN($E57)*CG$9)</f>
        <v>17.3168823612336</v>
      </c>
      <c r="FT57" s="0" t="n">
        <f aca="false">IF(CH$9=0,0,(SIN(CH$12)*COS($E57)+SIN($E57)*COS(CH$12))/SIN($E57)*CH$9)</f>
        <v>17.214655129892</v>
      </c>
      <c r="FU57" s="0" t="n">
        <f aca="false">IF(CI$9=0,0,(SIN(CI$12)*COS($E57)+SIN($E57)*COS(CI$12))/SIN($E57)*CI$9)</f>
        <v>17.1046359442487</v>
      </c>
      <c r="FV57" s="0" t="n">
        <f aca="false">IF(CJ$9=0,0,(SIN(CJ$12)*COS($E57)+SIN($E57)*COS(CJ$12))/SIN($E57)*CJ$9)</f>
        <v>16.9416175455245</v>
      </c>
      <c r="FW57" s="0" t="n">
        <f aca="false">IF(CK$9=0,0,(SIN(CK$12)*COS($E57)+SIN($E57)*COS(CK$12))/SIN($E57)*CK$9)</f>
        <v>16.7719532004494</v>
      </c>
      <c r="FX57" s="0" t="n">
        <f aca="false">IF(CL$9=0,0,(SIN(CL$12)*COS($E57)+SIN($E57)*COS(CL$12))/SIN($E57)*CL$9)</f>
        <v>16.5956604154025</v>
      </c>
      <c r="FY57" s="0" t="n">
        <f aca="false">IF(CM$9=0,0,(SIN(CM$12)*COS($E57)+SIN($E57)*COS(CM$12))/SIN($E57)*CM$9)</f>
        <v>16.412759178717</v>
      </c>
      <c r="FZ57" s="0" t="n">
        <f aca="false">IF(CN$9=0,0,(SIN(CN$12)*COS($E57)+SIN($E57)*COS(CN$12))/SIN($E57)*CN$9)</f>
        <v>16.2232719648601</v>
      </c>
      <c r="GA57" s="0" t="n">
        <f aca="false">IF(CO$9=0,0,(SIN(CO$12)*COS($E57)+SIN($E57)*COS(CO$12))/SIN($E57)*CO$9)</f>
        <v>15.9431464984323</v>
      </c>
      <c r="GB57" s="0" t="n">
        <f aca="false">IF(CP$9=0,0,(SIN(CP$12)*COS($E57)+SIN($E57)*COS(CP$12))/SIN($E57)*CP$9)</f>
        <v>15.659155501145</v>
      </c>
      <c r="GC57" s="0" t="n">
        <f aca="false">IF(CQ$9=0,0,(SIN(CQ$12)*COS($E57)+SIN($E57)*COS(CQ$12))/SIN($E57)*CQ$9)</f>
        <v>15.3714045350805</v>
      </c>
    </row>
    <row r="58" customFormat="false" ht="12.8" hidden="true" customHeight="false" outlineLevel="0" collapsed="false">
      <c r="A58" s="0" t="n">
        <f aca="false">MAX($F58:$CQ58)</f>
        <v>5.15025837421631</v>
      </c>
      <c r="B58" s="91" t="n">
        <f aca="false">IF(ISNA(INDEX(vmg!$B$6:$B$151,MATCH($C58,vmg!$F$6:$F$151,0))),IF(ISNA(INDEX(vmg!$B$6:$B$151,MATCH($C58,vmg!$D$6:$D$151,0))),0,INDEX(vmg!$B$6:$B$151,MATCH($C58,vmg!$D$6:$D$151,0))),INDEX(vmg!$B$6:$B$151,MATCH($C58,vmg!$F$6:$F$151,0)))</f>
        <v>7.4456</v>
      </c>
      <c r="C58" s="2" t="n">
        <f aca="false">MOD(Best +D58,360)</f>
        <v>60</v>
      </c>
      <c r="D58" s="2" t="n">
        <f aca="false">D57+1</f>
        <v>46</v>
      </c>
      <c r="E58" s="1" t="n">
        <f aca="false">D58*PI()/180</f>
        <v>0.802851455917391</v>
      </c>
      <c r="F58" s="13" t="n">
        <f aca="false">IF(OR(F148=0,CR58=0),0,F148*CR58/(F148+CR58))</f>
        <v>0</v>
      </c>
      <c r="G58" s="13" t="n">
        <f aca="false">IF(OR(G148=0,CS58=0),0,G148*CS58/(G148+CS58))</f>
        <v>0</v>
      </c>
      <c r="H58" s="13" t="n">
        <f aca="false">IF(OR(H148=0,CT58=0),0,H148*CT58/(H148+CT58))</f>
        <v>0</v>
      </c>
      <c r="I58" s="13" t="n">
        <f aca="false">IF(OR(I148=0,CU58=0),0,I148*CU58/(I148+CU58))</f>
        <v>0</v>
      </c>
      <c r="J58" s="13" t="n">
        <f aca="false">IF(OR(J148=0,CV58=0),0,J148*CV58/(J148+CV58))</f>
        <v>0</v>
      </c>
      <c r="K58" s="13" t="n">
        <f aca="false">IF(OR(K148=0,CW58=0),0,K148*CW58/(K148+CW58))</f>
        <v>0</v>
      </c>
      <c r="L58" s="13" t="n">
        <f aca="false">IF(OR(L148=0,CX58=0),0,L148*CX58/(L148+CX58))</f>
        <v>0</v>
      </c>
      <c r="M58" s="13" t="n">
        <f aca="false">IF(OR(M148=0,CY58=0),0,M148*CY58/(M148+CY58))</f>
        <v>0</v>
      </c>
      <c r="N58" s="13" t="n">
        <f aca="false">IF(OR(N148=0,CZ58=0),0,N148*CZ58/(N148+CZ58))</f>
        <v>0</v>
      </c>
      <c r="O58" s="13" t="n">
        <f aca="false">IF(OR(O148=0,DA58=0),0,O148*DA58/(O148+DA58))</f>
        <v>0</v>
      </c>
      <c r="P58" s="13" t="n">
        <f aca="false">IF(OR(P148=0,DB58=0),0,P148*DB58/(P148+DB58))</f>
        <v>0</v>
      </c>
      <c r="Q58" s="13" t="n">
        <f aca="false">IF(OR(Q148=0,DC58=0),0,Q148*DC58/(Q148+DC58))</f>
        <v>0</v>
      </c>
      <c r="R58" s="13" t="n">
        <f aca="false">IF(OR(R148=0,DD58=0),0,R148*DD58/(R148+DD58))</f>
        <v>0</v>
      </c>
      <c r="S58" s="13" t="n">
        <f aca="false">IF(OR(S148=0,DE58=0),0,S148*DE58/(S148+DE58))</f>
        <v>0</v>
      </c>
      <c r="T58" s="13" t="n">
        <f aca="false">IF(OR(T148=0,DF58=0),0,T148*DF58/(T148+DF58))</f>
        <v>0</v>
      </c>
      <c r="U58" s="13" t="n">
        <f aca="false">IF(OR(U148=0,DG58=0),0,U148*DG58/(U148+DG58))</f>
        <v>0</v>
      </c>
      <c r="V58" s="13" t="n">
        <f aca="false">IF(OR(V148=0,DH58=0),0,V148*DH58/(V148+DH58))</f>
        <v>0</v>
      </c>
      <c r="W58" s="13" t="n">
        <f aca="false">IF(OR(W148=0,DI58=0),0,W148*DI58/(W148+DI58))</f>
        <v>0</v>
      </c>
      <c r="X58" s="13" t="n">
        <f aca="false">IF(OR(X148=0,DJ58=0),0,X148*DJ58/(X148+DJ58))</f>
        <v>0</v>
      </c>
      <c r="Y58" s="13" t="n">
        <f aca="false">IF(OR(Y148=0,DK58=0),0,Y148*DK58/(Y148+DK58))</f>
        <v>0</v>
      </c>
      <c r="Z58" s="13" t="n">
        <f aca="false">IF(OR(Z148=0,DL58=0),0,Z148*DL58/(Z148+DL58))</f>
        <v>0</v>
      </c>
      <c r="AA58" s="13" t="n">
        <f aca="false">IF(OR(AA148=0,DM58=0),0,AA148*DM58/(AA148+DM58))</f>
        <v>0</v>
      </c>
      <c r="AB58" s="13" t="n">
        <f aca="false">IF(OR(AB148=0,DN58=0),0,AB148*DN58/(AB148+DN58))</f>
        <v>0</v>
      </c>
      <c r="AC58" s="13" t="n">
        <f aca="false">IF(OR(AC148=0,DO58=0),0,AC148*DO58/(AC148+DO58))</f>
        <v>0</v>
      </c>
      <c r="AD58" s="13" t="n">
        <f aca="false">IF(OR(AD148=0,DP58=0),0,AD148*DP58/(AD148+DP58))</f>
        <v>0</v>
      </c>
      <c r="AE58" s="13" t="n">
        <f aca="false">IF(OR(AE148=0,DQ58=0),0,AE148*DQ58/(AE148+DQ58))</f>
        <v>0</v>
      </c>
      <c r="AF58" s="13" t="n">
        <f aca="false">IF(OR(AF148=0,DR58=0),0,AF148*DR58/(AF148+DR58))</f>
        <v>0</v>
      </c>
      <c r="AG58" s="13" t="n">
        <f aca="false">IF(OR(AG148=0,DS58=0),0,AG148*DS58/(AG148+DS58))</f>
        <v>0</v>
      </c>
      <c r="AH58" s="13" t="n">
        <f aca="false">IF(OR(AH148=0,DT58=0),0,AH148*DT58/(AH148+DT58))</f>
        <v>0</v>
      </c>
      <c r="AI58" s="13" t="n">
        <f aca="false">IF(OR(AI148=0,DU58=0),0,AI148*DU58/(AI148+DU58))</f>
        <v>0</v>
      </c>
      <c r="AJ58" s="13" t="n">
        <f aca="false">IF(OR(AJ148=0,DV58=0),0,AJ148*DV58/(AJ148+DV58))</f>
        <v>0</v>
      </c>
      <c r="AK58" s="13" t="n">
        <f aca="false">IF(OR(AK148=0,DW58=0),0,AK148*DW58/(AK148+DW58))</f>
        <v>0</v>
      </c>
      <c r="AL58" s="13" t="n">
        <f aca="false">IF(OR(AL148=0,DX58=0),0,AL148*DX58/(AL148+DX58))</f>
        <v>0</v>
      </c>
      <c r="AM58" s="13" t="n">
        <f aca="false">IF(OR(AM148=0,DY58=0),0,AM148*DY58/(AM148+DY58))</f>
        <v>0</v>
      </c>
      <c r="AN58" s="13" t="n">
        <f aca="false">IF(OR(AN148=0,DZ58=0),0,AN148*DZ58/(AN148+DZ58))</f>
        <v>0</v>
      </c>
      <c r="AO58" s="13" t="n">
        <f aca="false">IF(OR(AO148=0,EA58=0),0,AO148*EA58/(AO148+EA58))</f>
        <v>0</v>
      </c>
      <c r="AP58" s="13" t="n">
        <f aca="false">IF(OR(AP148=0,EB58=0),0,AP148*EB58/(AP148+EB58))</f>
        <v>3.79600547029065</v>
      </c>
      <c r="AQ58" s="13" t="n">
        <f aca="false">IF(OR(AQ148=0,EC58=0),0,AQ148*EC58/(AQ148+EC58))</f>
        <v>4.13799415592136</v>
      </c>
      <c r="AR58" s="13" t="n">
        <f aca="false">IF(OR(AR148=0,ED58=0),0,AR148*ED58/(AR148+ED58))</f>
        <v>4.44091075368661</v>
      </c>
      <c r="AS58" s="13" t="n">
        <f aca="false">IF(OR(AS148=0,EE58=0),0,AS148*EE58/(AS148+EE58))</f>
        <v>4.70839562397634</v>
      </c>
      <c r="AT58" s="13" t="n">
        <f aca="false">IF(OR(AT148=0,EF58=0),0,AT148*EF58/(AT148+EF58))</f>
        <v>4.94381458916527</v>
      </c>
      <c r="AU58" s="13" t="n">
        <f aca="false">IF(OR(AU148=0,EG58=0),0,AU148*EG58/(AU148+EG58))</f>
        <v>5.15025837421631</v>
      </c>
      <c r="AV58" s="13" t="n">
        <f aca="false">IF(OR(AV148=0,EH58=0),0,AV148*EH58/(AV148+EH58))</f>
        <v>5.14827716523307</v>
      </c>
      <c r="AW58" s="13" t="n">
        <f aca="false">IF(OR(AW148=0,EI58=0),0,AW148*EI58/(AW148+EI58))</f>
        <v>5.14429921239834</v>
      </c>
      <c r="AX58" s="13" t="n">
        <f aca="false">IF(OR(AX148=0,EJ58=0),0,AX148*EJ58/(AX148+EJ58))</f>
        <v>5.13839492888178</v>
      </c>
      <c r="AY58" s="13" t="n">
        <f aca="false">IF(OR(AY148=0,EK58=0),0,AY148*EK58/(AY148+EK58))</f>
        <v>5.13063251154532</v>
      </c>
      <c r="AZ58" s="13" t="n">
        <f aca="false">IF(OR(AZ148=0,EL58=0),0,AZ148*EL58/(AZ148+EL58))</f>
        <v>5.12107788771613</v>
      </c>
      <c r="BA58" s="13" t="n">
        <f aca="false">IF(OR(BA148=0,EM58=0),0,BA148*EM58/(BA148+EM58))</f>
        <v>5.10043534054873</v>
      </c>
      <c r="BB58" s="13" t="n">
        <f aca="false">IF(OR(BB148=0,EN58=0),0,BB148*EN58/(BB148+EN58))</f>
        <v>5.07866049427366</v>
      </c>
      <c r="BC58" s="13" t="n">
        <f aca="false">IF(OR(BC148=0,EO58=0),0,BC148*EO58/(BC148+EO58))</f>
        <v>5.0563111822214</v>
      </c>
      <c r="BD58" s="13" t="n">
        <f aca="false">IF(OR(BD148=0,EP58=0),0,BD148*EP58/(BD148+EP58))</f>
        <v>5.03782104732227</v>
      </c>
      <c r="BE58" s="13" t="n">
        <f aca="false">IF(OR(BE148=0,EQ58=0),0,BE148*EQ58/(BE148+EQ58))</f>
        <v>5.01799664869621</v>
      </c>
      <c r="BF58" s="13" t="n">
        <f aca="false">IF(OR(BF148=0,ER58=0),0,BF148*ER58/(BF148+ER58))</f>
        <v>4.99688191727226</v>
      </c>
      <c r="BG58" s="13" t="n">
        <f aca="false">IF(OR(BG148=0,ES58=0),0,BG148*ES58/(BG148+ES58))</f>
        <v>4.97451880804413</v>
      </c>
      <c r="BH58" s="13" t="n">
        <f aca="false">IF(OR(BH148=0,ET58=0),0,BH148*ET58/(BH148+ET58))</f>
        <v>4.95094733102123</v>
      </c>
      <c r="BI58" s="13" t="n">
        <f aca="false">IF(OR(BI148=0,EU58=0),0,BI148*EU58/(BI148+EU58))</f>
        <v>4.92620558525042</v>
      </c>
      <c r="BJ58" s="13" t="n">
        <f aca="false">IF(OR(BJ148=0,EV58=0),0,BJ148*EV58/(BJ148+EV58))</f>
        <v>4.90032979528467</v>
      </c>
      <c r="BK58" s="13" t="n">
        <f aca="false">IF(OR(BK148=0,EW58=0),0,BK148*EW58/(BK148+EW58))</f>
        <v>4.87335434953969</v>
      </c>
      <c r="BL58" s="13" t="n">
        <f aca="false">IF(OR(BL148=0,EX58=0),0,BL148*EX58/(BL148+EX58))</f>
        <v>4.84531184003942</v>
      </c>
      <c r="BM58" s="13" t="n">
        <f aca="false">IF(OR(BM148=0,EY58=0),0,BM148*EY58/(BM148+EY58))</f>
        <v>4.81623310310579</v>
      </c>
      <c r="BN58" s="13" t="n">
        <f aca="false">IF(OR(BN148=0,EZ58=0),0,BN148*EZ58/(BN148+EZ58))</f>
        <v>4.78614726059852</v>
      </c>
      <c r="BO58" s="13" t="n">
        <f aca="false">IF(OR(BO148=0,FA58=0),0,BO148*FA58/(BO148+FA58))</f>
        <v>4.755081761356</v>
      </c>
      <c r="BP58" s="13" t="n">
        <f aca="false">IF(OR(BP148=0,FB58=0),0,BP148*FB58/(BP148+FB58))</f>
        <v>4.82310992265063</v>
      </c>
      <c r="BQ58" s="13" t="n">
        <f aca="false">IF(OR(BQ148=0,FC58=0),0,BQ148*FC58/(BQ148+FC58))</f>
        <v>4.87883435824929</v>
      </c>
      <c r="BR58" s="13" t="n">
        <f aca="false">IF(OR(BR148=0,FD58=0),0,BR148*FD58/(BR148+FD58))</f>
        <v>4.9235343437026</v>
      </c>
      <c r="BS58" s="13" t="n">
        <f aca="false">IF(OR(BS148=0,FE58=0),0,BS148*FE58/(BS148+FE58))</f>
        <v>4.95833392509926</v>
      </c>
      <c r="BT58" s="13" t="n">
        <f aca="false">IF(OR(BT148=0,FF58=0),0,BT148*FF58/(BT148+FF58))</f>
        <v>4.98422283882404</v>
      </c>
      <c r="BU58" s="13" t="n">
        <f aca="false">IF(OR(BU148=0,FG58=0),0,BU148*FG58/(BU148+FG58))</f>
        <v>4.99881729411608</v>
      </c>
      <c r="BV58" s="13" t="n">
        <f aca="false">IF(OR(BV148=0,FH58=0),0,BV148*FH58/(BV148+FH58))</f>
        <v>5.00663185247442</v>
      </c>
      <c r="BW58" s="13" t="n">
        <f aca="false">IF(OR(BW148=0,FI58=0),0,BW148*FI58/(BW148+FI58))</f>
        <v>5.00828224388694</v>
      </c>
      <c r="BX58" s="13" t="n">
        <f aca="false">IF(OR(BX148=0,FJ58=0),0,BX148*FJ58/(BX148+FJ58))</f>
        <v>5.00431686018473</v>
      </c>
      <c r="BY58" s="13" t="n">
        <f aca="false">IF(OR(BY148=0,FK58=0),0,BY148*FK58/(BY148+FK58))</f>
        <v>4.99522470471261</v>
      </c>
      <c r="BZ58" s="13" t="n">
        <f aca="false">IF(OR(BZ148=0,FL58=0),0,BZ148*FL58/(BZ148+FL58))</f>
        <v>4.93953821000754</v>
      </c>
      <c r="CA58" s="13" t="n">
        <f aca="false">IF(OR(CA148=0,FM58=0),0,CA148*FM58/(CA148+FM58))</f>
        <v>4.88350697311397</v>
      </c>
      <c r="CB58" s="13" t="n">
        <f aca="false">IF(OR(CB148=0,FN58=0),0,CB148*FN58/(CB148+FN58))</f>
        <v>4.8271241536015</v>
      </c>
      <c r="CC58" s="13" t="n">
        <f aca="false">IF(OR(CC148=0,FO58=0),0,CC148*FO58/(CC148+FO58))</f>
        <v>4.7703822131893</v>
      </c>
      <c r="CD58" s="13" t="n">
        <f aca="false">IF(OR(CD148=0,FP58=0),0,CD148*FP58/(CD148+FP58))</f>
        <v>4.71327292137141</v>
      </c>
      <c r="CE58" s="13" t="n">
        <f aca="false">IF(OR(CE148=0,FQ58=0),0,CE148*FQ58/(CE148+FQ58))</f>
        <v>4.65491471033975</v>
      </c>
      <c r="CF58" s="13" t="n">
        <f aca="false">IF(OR(CF148=0,FR58=0),0,CF148*FR58/(CF148+FR58))</f>
        <v>4.59621647115826</v>
      </c>
      <c r="CG58" s="13" t="n">
        <f aca="false">IF(OR(CG148=0,FS58=0),0,CG148*FS58/(CG148+FS58))</f>
        <v>4.53716600201382</v>
      </c>
      <c r="CH58" s="13" t="n">
        <f aca="false">IF(OR(CH148=0,FT58=0),0,CH148*FT58/(CH148+FT58))</f>
        <v>4.4777505181839</v>
      </c>
      <c r="CI58" s="13" t="n">
        <f aca="false">IF(OR(CI148=0,FU58=0),0,CI148*FU58/(CI148+FU58))</f>
        <v>4.41795664254865</v>
      </c>
      <c r="CJ58" s="13" t="n">
        <f aca="false">IF(OR(CJ148=0,FV58=0),0,CJ148*FV58/(CJ148+FV58))</f>
        <v>4.35469893115559</v>
      </c>
      <c r="CK58" s="13" t="n">
        <f aca="false">IF(OR(CK148=0,FW58=0),0,CK148*FW58/(CK148+FW58))</f>
        <v>4.29118056229735</v>
      </c>
      <c r="CL58" s="13" t="n">
        <f aca="false">IF(OR(CL148=0,FX58=0),0,CL148*FX58/(CL148+FX58))</f>
        <v>4.2273813715884</v>
      </c>
      <c r="CM58" s="13" t="n">
        <f aca="false">IF(OR(CM148=0,FY58=0),0,CM148*FY58/(CM148+FY58))</f>
        <v>4.16328084816312</v>
      </c>
      <c r="CN58" s="13" t="n">
        <f aca="false">IF(OR(CN148=0,FZ58=0),0,CN148*FZ58/(CN148+FZ58))</f>
        <v>4.09885810526656</v>
      </c>
      <c r="CO58" s="13" t="n">
        <f aca="false">IF(OR(CO148=0,GA58=0),0,CO148*GA58/(CO148+GA58))</f>
        <v>4.02856424147429</v>
      </c>
      <c r="CP58" s="13" t="n">
        <f aca="false">IF(OR(CP148=0,GB58=0),0,CP148*GB58/(CP148+GB58))</f>
        <v>3.95810941415155</v>
      </c>
      <c r="CQ58" s="13" t="n">
        <f aca="false">IF(OR(CQ148=0,GC58=0),0,CQ148*GC58/(CQ148+GC58))</f>
        <v>3.88746783806016</v>
      </c>
      <c r="CR58" s="0" t="n">
        <f aca="false">IF(F$9=0,0,(SIN(F$12)*COS($E58)+SIN($E58)*COS(F$12))/SIN($E58)*F$9)</f>
        <v>0</v>
      </c>
      <c r="CS58" s="0" t="n">
        <f aca="false">IF(G$9=0,0,(SIN(G$12)*COS($E58)+SIN($E58)*COS(G$12))/SIN($E58)*G$9)</f>
        <v>0</v>
      </c>
      <c r="CT58" s="0" t="n">
        <f aca="false">IF(H$9=0,0,(SIN(H$12)*COS($E58)+SIN($E58)*COS(H$12))/SIN($E58)*H$9)</f>
        <v>0</v>
      </c>
      <c r="CU58" s="0" t="n">
        <f aca="false">IF(I$9=0,0,(SIN(I$12)*COS($E58)+SIN($E58)*COS(I$12))/SIN($E58)*I$9)</f>
        <v>0</v>
      </c>
      <c r="CV58" s="0" t="n">
        <f aca="false">IF(J$9=0,0,(SIN(J$12)*COS($E58)+SIN($E58)*COS(J$12))/SIN($E58)*J$9)</f>
        <v>0</v>
      </c>
      <c r="CW58" s="0" t="n">
        <f aca="false">IF(K$9=0,0,(SIN(K$12)*COS($E58)+SIN($E58)*COS(K$12))/SIN($E58)*K$9)</f>
        <v>0</v>
      </c>
      <c r="CX58" s="0" t="n">
        <f aca="false">IF(L$9=0,0,(SIN(L$12)*COS($E58)+SIN($E58)*COS(L$12))/SIN($E58)*L$9)</f>
        <v>0</v>
      </c>
      <c r="CY58" s="0" t="n">
        <f aca="false">IF(M$9=0,0,(SIN(M$12)*COS($E58)+SIN($E58)*COS(M$12))/SIN($E58)*M$9)</f>
        <v>0</v>
      </c>
      <c r="CZ58" s="0" t="n">
        <f aca="false">IF(N$9=0,0,(SIN(N$12)*COS($E58)+SIN($E58)*COS(N$12))/SIN($E58)*N$9)</f>
        <v>0</v>
      </c>
      <c r="DA58" s="0" t="n">
        <f aca="false">IF(O$9=0,0,(SIN(O$12)*COS($E58)+SIN($E58)*COS(O$12))/SIN($E58)*O$9)</f>
        <v>0</v>
      </c>
      <c r="DB58" s="0" t="n">
        <f aca="false">IF(P$9=0,0,(SIN(P$12)*COS($E58)+SIN($E58)*COS(P$12))/SIN($E58)*P$9)</f>
        <v>0</v>
      </c>
      <c r="DC58" s="0" t="n">
        <f aca="false">IF(Q$9=0,0,(SIN(Q$12)*COS($E58)+SIN($E58)*COS(Q$12))/SIN($E58)*Q$9)</f>
        <v>0</v>
      </c>
      <c r="DD58" s="0" t="n">
        <f aca="false">IF(R$9=0,0,(SIN(R$12)*COS($E58)+SIN($E58)*COS(R$12))/SIN($E58)*R$9)</f>
        <v>0</v>
      </c>
      <c r="DE58" s="0" t="n">
        <f aca="false">IF(S$9=0,0,(SIN(S$12)*COS($E58)+SIN($E58)*COS(S$12))/SIN($E58)*S$9)</f>
        <v>0</v>
      </c>
      <c r="DF58" s="0" t="n">
        <f aca="false">IF(T$9=0,0,(SIN(T$12)*COS($E58)+SIN($E58)*COS(T$12))/SIN($E58)*T$9)</f>
        <v>0</v>
      </c>
      <c r="DG58" s="0" t="n">
        <f aca="false">IF(U$9=0,0,(SIN(U$12)*COS($E58)+SIN($E58)*COS(U$12))/SIN($E58)*U$9)</f>
        <v>0</v>
      </c>
      <c r="DH58" s="0" t="n">
        <f aca="false">IF(V$9=0,0,(SIN(V$12)*COS($E58)+SIN($E58)*COS(V$12))/SIN($E58)*V$9)</f>
        <v>0</v>
      </c>
      <c r="DI58" s="0" t="n">
        <f aca="false">IF(W$9=0,0,(SIN(W$12)*COS($E58)+SIN($E58)*COS(W$12))/SIN($E58)*W$9)</f>
        <v>0</v>
      </c>
      <c r="DJ58" s="0" t="n">
        <f aca="false">IF(X$9=0,0,(SIN(X$12)*COS($E58)+SIN($E58)*COS(X$12))/SIN($E58)*X$9)</f>
        <v>0</v>
      </c>
      <c r="DK58" s="0" t="n">
        <f aca="false">IF(Y$9=0,0,(SIN(Y$12)*COS($E58)+SIN($E58)*COS(Y$12))/SIN($E58)*Y$9)</f>
        <v>0</v>
      </c>
      <c r="DL58" s="0" t="n">
        <f aca="false">IF(Z$9=0,0,(SIN(Z$12)*COS($E58)+SIN($E58)*COS(Z$12))/SIN($E58)*Z$9)</f>
        <v>0</v>
      </c>
      <c r="DM58" s="0" t="n">
        <f aca="false">IF(AA$9=0,0,(SIN(AA$12)*COS($E58)+SIN($E58)*COS(AA$12))/SIN($E58)*AA$9)</f>
        <v>0</v>
      </c>
      <c r="DN58" s="0" t="n">
        <f aca="false">IF(AB$9=0,0,(SIN(AB$12)*COS($E58)+SIN($E58)*COS(AB$12))/SIN($E58)*AB$9)</f>
        <v>0</v>
      </c>
      <c r="DO58" s="0" t="n">
        <f aca="false">IF(AC$9=0,0,(SIN(AC$12)*COS($E58)+SIN($E58)*COS(AC$12))/SIN($E58)*AC$9)</f>
        <v>0</v>
      </c>
      <c r="DP58" s="0" t="n">
        <f aca="false">IF(AD$9=0,0,(SIN(AD$12)*COS($E58)+SIN($E58)*COS(AD$12))/SIN($E58)*AD$9)</f>
        <v>0</v>
      </c>
      <c r="DQ58" s="0" t="n">
        <f aca="false">IF(AE$9=0,0,(SIN(AE$12)*COS($E58)+SIN($E58)*COS(AE$12))/SIN($E58)*AE$9)</f>
        <v>0</v>
      </c>
      <c r="DR58" s="0" t="n">
        <f aca="false">IF(AF$9=0,0,(SIN(AF$12)*COS($E58)+SIN($E58)*COS(AF$12))/SIN($E58)*AF$9)</f>
        <v>0</v>
      </c>
      <c r="DS58" s="0" t="n">
        <f aca="false">IF(AG$9=0,0,(SIN(AG$12)*COS($E58)+SIN($E58)*COS(AG$12))/SIN($E58)*AG$9)</f>
        <v>0</v>
      </c>
      <c r="DT58" s="0" t="n">
        <f aca="false">IF(AH$9=0,0,(SIN(AH$12)*COS($E58)+SIN($E58)*COS(AH$12))/SIN($E58)*AH$9)</f>
        <v>0</v>
      </c>
      <c r="DU58" s="0" t="n">
        <f aca="false">IF(AI$9=0,0,(SIN(AI$12)*COS($E58)+SIN($E58)*COS(AI$12))/SIN($E58)*AI$9)</f>
        <v>0</v>
      </c>
      <c r="DV58" s="0" t="n">
        <f aca="false">IF(AJ$9=0,0,(SIN(AJ$12)*COS($E58)+SIN($E58)*COS(AJ$12))/SIN($E58)*AJ$9)</f>
        <v>0</v>
      </c>
      <c r="DW58" s="0" t="n">
        <f aca="false">IF(AK$9=0,0,(SIN(AK$12)*COS($E58)+SIN($E58)*COS(AK$12))/SIN($E58)*AK$9)</f>
        <v>0</v>
      </c>
      <c r="DX58" s="0" t="n">
        <f aca="false">IF(AL$9=0,0,(SIN(AL$12)*COS($E58)+SIN($E58)*COS(AL$12))/SIN($E58)*AL$9)</f>
        <v>0</v>
      </c>
      <c r="DY58" s="0" t="n">
        <f aca="false">IF(AM$9=0,0,(SIN(AM$12)*COS($E58)+SIN($E58)*COS(AM$12))/SIN($E58)*AM$9)</f>
        <v>0</v>
      </c>
      <c r="DZ58" s="0" t="n">
        <f aca="false">IF(AN$9=0,0,(SIN(AN$12)*COS($E58)+SIN($E58)*COS(AN$12))/SIN($E58)*AN$9)</f>
        <v>0</v>
      </c>
      <c r="EA58" s="0" t="n">
        <f aca="false">IF(AO$9=0,0,(SIN(AO$12)*COS($E58)+SIN($E58)*COS(AO$12))/SIN($E58)*AO$9)</f>
        <v>0</v>
      </c>
      <c r="EB58" s="0" t="n">
        <f aca="false">IF(AP$9=0,0,(SIN(AP$12)*COS($E58)+SIN($E58)*COS(AP$12))/SIN($E58)*AP$9)</f>
        <v>5.44321326577623</v>
      </c>
      <c r="EC58" s="0" t="n">
        <f aca="false">IF(AQ$9=0,0,(SIN(AQ$12)*COS($E58)+SIN($E58)*COS(AQ$12))/SIN($E58)*AQ$9)</f>
        <v>6.24111824618973</v>
      </c>
      <c r="ED58" s="0" t="n">
        <f aca="false">IF(AR$9=0,0,(SIN(AR$12)*COS($E58)+SIN($E58)*COS(AR$12))/SIN($E58)*AR$9)</f>
        <v>7.04048809420684</v>
      </c>
      <c r="EE58" s="0" t="n">
        <f aca="false">IF(AS$9=0,0,(SIN(AS$12)*COS($E58)+SIN($E58)*COS(AS$12))/SIN($E58)*AS$9)</f>
        <v>7.84060036725481</v>
      </c>
      <c r="EF58" s="0" t="n">
        <f aca="false">IF(AT$9=0,0,(SIN(AT$12)*COS($E58)+SIN($E58)*COS(AT$12))/SIN($E58)*AT$9)</f>
        <v>8.64073151719497</v>
      </c>
      <c r="EG58" s="0" t="n">
        <f aca="false">IF(AU$9=0,0,(SIN(AU$12)*COS($E58)+SIN($E58)*COS(AU$12))/SIN($E58)*AU$9)</f>
        <v>9.44015725688219</v>
      </c>
      <c r="EH58" s="0" t="n">
        <f aca="false">IF(AV$9=0,0,(SIN(AV$12)*COS($E58)+SIN($E58)*COS(AV$12))/SIN($E58)*AV$9)</f>
        <v>9.58628551233417</v>
      </c>
      <c r="EI58" s="0" t="n">
        <f aca="false">IF(AW$9=0,0,(SIN(AW$12)*COS($E58)+SIN($E58)*COS(AW$12))/SIN($E58)*AW$9)</f>
        <v>9.72966303657851</v>
      </c>
      <c r="EJ58" s="0" t="n">
        <f aca="false">IF(AX$9=0,0,(SIN(AX$12)*COS($E58)+SIN($E58)*COS(AX$12))/SIN($E58)*AX$9)</f>
        <v>9.87016149621842</v>
      </c>
      <c r="EK58" s="0" t="n">
        <f aca="false">IF(AY$9=0,0,(SIN(AY$12)*COS($E58)+SIN($E58)*COS(AY$12))/SIN($E58)*AY$9)</f>
        <v>10.0076534090522</v>
      </c>
      <c r="EL58" s="0" t="n">
        <f aca="false">IF(AZ$9=0,0,(SIN(AZ$12)*COS($E58)+SIN($E58)*COS(AZ$12))/SIN($E58)*AZ$9)</f>
        <v>10.1420122087014</v>
      </c>
      <c r="EM58" s="0" t="n">
        <f aca="false">IF(BA$9=0,0,(SIN(BA$12)*COS($E58)+SIN($E58)*COS(BA$12))/SIN($E58)*BA$9)</f>
        <v>10.2353516799325</v>
      </c>
      <c r="EN58" s="0" t="n">
        <f aca="false">IF(BB$9=0,0,(SIN(BB$12)*COS($E58)+SIN($E58)*COS(BB$12))/SIN($E58)*BB$9)</f>
        <v>10.3253884869402</v>
      </c>
      <c r="EO58" s="0" t="n">
        <f aca="false">IF(BC$9=0,0,(SIN(BC$12)*COS($E58)+SIN($E58)*COS(BC$12))/SIN($E58)*BC$9)</f>
        <v>10.4142494633595</v>
      </c>
      <c r="EP58" s="0" t="n">
        <f aca="false">IF(BD$9=0,0,(SIN(BD$12)*COS($E58)+SIN($E58)*COS(BD$12))/SIN($E58)*BD$9)</f>
        <v>10.5211912648091</v>
      </c>
      <c r="EQ58" s="0" t="n">
        <f aca="false">IF(BE$9=0,0,(SIN(BE$12)*COS($E58)+SIN($E58)*COS(BE$12))/SIN($E58)*BE$9)</f>
        <v>10.6244717225992</v>
      </c>
      <c r="ER58" s="0" t="n">
        <f aca="false">IF(BF$9=0,0,(SIN(BF$12)*COS($E58)+SIN($E58)*COS(BF$12))/SIN($E58)*BF$9)</f>
        <v>10.7239836470402</v>
      </c>
      <c r="ES58" s="0" t="n">
        <f aca="false">IF(BG$9=0,0,(SIN(BG$12)*COS($E58)+SIN($E58)*COS(BG$12))/SIN($E58)*BG$9)</f>
        <v>10.8196211584923</v>
      </c>
      <c r="ET58" s="0" t="n">
        <f aca="false">IF(BH$9=0,0,(SIN(BH$12)*COS($E58)+SIN($E58)*COS(BH$12))/SIN($E58)*BH$9)</f>
        <v>10.9112797426365</v>
      </c>
      <c r="EU58" s="0" t="n">
        <f aca="false">IF(BI$9=0,0,(SIN(BI$12)*COS($E58)+SIN($E58)*COS(BI$12))/SIN($E58)*BI$9)</f>
        <v>10.9988563052724</v>
      </c>
      <c r="EV58" s="0" t="n">
        <f aca="false">IF(BJ$9=0,0,(SIN(BJ$12)*COS($E58)+SIN($E58)*COS(BJ$12))/SIN($E58)*BJ$9)</f>
        <v>11.0822492266207</v>
      </c>
      <c r="EW58" s="0" t="n">
        <f aca="false">IF(BK$9=0,0,(SIN(BK$12)*COS($E58)+SIN($E58)*COS(BK$12))/SIN($E58)*BK$9)</f>
        <v>11.1613584151058</v>
      </c>
      <c r="EX58" s="0" t="n">
        <f aca="false">IF(BL$9=0,0,(SIN(BL$12)*COS($E58)+SIN($E58)*COS(BL$12))/SIN($E58)*BL$9)</f>
        <v>11.2360853605958</v>
      </c>
      <c r="EY58" s="0" t="n">
        <f aca="false">IF(BM$9=0,0,(SIN(BM$12)*COS($E58)+SIN($E58)*COS(BM$12))/SIN($E58)*BM$9)</f>
        <v>11.3063331870766</v>
      </c>
      <c r="EZ58" s="0" t="n">
        <f aca="false">IF(BN$9=0,0,(SIN(BN$12)*COS($E58)+SIN($E58)*COS(BN$12))/SIN($E58)*BN$9)</f>
        <v>11.3720067047367</v>
      </c>
      <c r="FA58" s="0" t="n">
        <f aca="false">IF(BO$9=0,0,(SIN(BO$12)*COS($E58)+SIN($E58)*COS(BO$12))/SIN($E58)*BO$9)</f>
        <v>11.4330124614408</v>
      </c>
      <c r="FB58" s="0" t="n">
        <f aca="false">IF(BP$9=0,0,(SIN(BP$12)*COS($E58)+SIN($E58)*COS(BP$12))/SIN($E58)*BP$9)</f>
        <v>12.0998157223226</v>
      </c>
      <c r="FC58" s="0" t="n">
        <f aca="false">IF(BQ$9=0,0,(SIN(BQ$12)*COS($E58)+SIN($E58)*COS(BQ$12))/SIN($E58)*BQ$9)</f>
        <v>12.7546592665471</v>
      </c>
      <c r="FD58" s="0" t="n">
        <f aca="false">IF(BR$9=0,0,(SIN(BR$12)*COS($E58)+SIN($E58)*COS(BR$12))/SIN($E58)*BR$9)</f>
        <v>13.3969004616051</v>
      </c>
      <c r="FE58" s="0" t="n">
        <f aca="false">IF(BS$9=0,0,(SIN(BS$12)*COS($E58)+SIN($E58)*COS(BS$12))/SIN($E58)*BS$9)</f>
        <v>14.0259031691152</v>
      </c>
      <c r="FF58" s="0" t="n">
        <f aca="false">IF(BT$9=0,0,(SIN(BT$12)*COS($E58)+SIN($E58)*COS(BT$12))/SIN($E58)*BT$9)</f>
        <v>14.64103807278</v>
      </c>
      <c r="FG58" s="0" t="n">
        <f aca="false">IF(BU$9=0,0,(SIN(BU$12)*COS($E58)+SIN($E58)*COS(BU$12))/SIN($E58)*BU$9)</f>
        <v>15.2114832083648</v>
      </c>
      <c r="FH58" s="0" t="n">
        <f aca="false">IF(BV$9=0,0,(SIN(BV$12)*COS($E58)+SIN($E58)*COS(BV$12))/SIN($E58)*BV$9)</f>
        <v>15.7672803165853</v>
      </c>
      <c r="FI58" s="0" t="n">
        <f aca="false">IF(BW$9=0,0,(SIN(BW$12)*COS($E58)+SIN($E58)*COS(BW$12))/SIN($E58)*BW$9)</f>
        <v>16.3078498739607</v>
      </c>
      <c r="FJ58" s="0" t="n">
        <f aca="false">IF(BX$9=0,0,(SIN(BX$12)*COS($E58)+SIN($E58)*COS(BX$12))/SIN($E58)*BX$9)</f>
        <v>16.83262017093</v>
      </c>
      <c r="FK58" s="0" t="n">
        <f aca="false">IF(BY$9=0,0,(SIN(BY$12)*COS($E58)+SIN($E58)*COS(BY$12))/SIN($E58)*BY$9)</f>
        <v>17.3410276099899</v>
      </c>
      <c r="FL58" s="0" t="n">
        <f aca="false">IF(BZ$9=0,0,(SIN(BZ$12)*COS($E58)+SIN($E58)*COS(BZ$12))/SIN($E58)*BZ$9)</f>
        <v>17.306926508793</v>
      </c>
      <c r="FM58" s="0" t="n">
        <f aca="false">IF(CA$9=0,0,(SIN(CA$12)*COS($E58)+SIN($E58)*COS(CA$12))/SIN($E58)*CA$9)</f>
        <v>17.2652755144822</v>
      </c>
      <c r="FN58" s="0" t="n">
        <f aca="false">IF(CB$9=0,0,(SIN(CB$12)*COS($E58)+SIN($E58)*COS(CB$12))/SIN($E58)*CB$9)</f>
        <v>17.2160128888841</v>
      </c>
      <c r="FO58" s="0" t="n">
        <f aca="false">IF(CC$9=0,0,(SIN(CC$12)*COS($E58)+SIN($E58)*COS(CC$12))/SIN($E58)*CC$9)</f>
        <v>17.1590799289841</v>
      </c>
      <c r="FP58" s="0" t="n">
        <f aca="false">IF(CD$9=0,0,(SIN(CD$12)*COS($E58)+SIN($E58)*COS(CD$12))/SIN($E58)*CD$9)</f>
        <v>17.0944210072613</v>
      </c>
      <c r="FQ58" s="0" t="n">
        <f aca="false">IF(CE$9=0,0,(SIN(CE$12)*COS($E58)+SIN($E58)*COS(CE$12))/SIN($E58)*CE$9)</f>
        <v>17.010324717975</v>
      </c>
      <c r="FR58" s="0" t="n">
        <f aca="false">IF(CF$9=0,0,(SIN(CF$12)*COS($E58)+SIN($E58)*COS(CF$12))/SIN($E58)*CF$9)</f>
        <v>16.9186684225987</v>
      </c>
      <c r="FS58" s="0" t="n">
        <f aca="false">IF(CG$9=0,0,(SIN(CG$12)*COS($E58)+SIN($E58)*COS(CG$12))/SIN($E58)*CG$9)</f>
        <v>16.8194164822418</v>
      </c>
      <c r="FT58" s="0" t="n">
        <f aca="false">IF(CH$9=0,0,(SIN(CH$12)*COS($E58)+SIN($E58)*COS(CH$12))/SIN($E58)*CH$9)</f>
        <v>16.7125363155939</v>
      </c>
      <c r="FU58" s="0" t="n">
        <f aca="false">IF(CI$9=0,0,(SIN(CI$12)*COS($E58)+SIN($E58)*COS(CI$12))/SIN($E58)*CI$9)</f>
        <v>16.5979984279837</v>
      </c>
      <c r="FV58" s="0" t="n">
        <f aca="false">IF(CJ$9=0,0,(SIN(CJ$12)*COS($E58)+SIN($E58)*COS(CJ$12))/SIN($E58)*CJ$9)</f>
        <v>16.4319578849052</v>
      </c>
      <c r="FW58" s="0" t="n">
        <f aca="false">IF(CK$9=0,0,(SIN(CK$12)*COS($E58)+SIN($E58)*COS(CK$12))/SIN($E58)*CK$9)</f>
        <v>16.2594183088732</v>
      </c>
      <c r="FX58" s="0" t="n">
        <f aca="false">IF(CL$9=0,0,(SIN(CL$12)*COS($E58)+SIN($E58)*COS(CL$12))/SIN($E58)*CL$9)</f>
        <v>16.0803991182622</v>
      </c>
      <c r="FY58" s="0" t="n">
        <f aca="false">IF(CM$9=0,0,(SIN(CM$12)*COS($E58)+SIN($E58)*COS(CM$12))/SIN($E58)*CM$9)</f>
        <v>15.8949221702903</v>
      </c>
      <c r="FZ58" s="0" t="n">
        <f aca="false">IF(CN$9=0,0,(SIN(CN$12)*COS($E58)+SIN($E58)*COS(CN$12))/SIN($E58)*CN$9)</f>
        <v>15.703011764313</v>
      </c>
      <c r="GA58" s="0" t="n">
        <f aca="false">IF(CO$9=0,0,(SIN(CO$12)*COS($E58)+SIN($E58)*COS(CO$12))/SIN($E58)*CO$9)</f>
        <v>15.4233585411785</v>
      </c>
      <c r="GB58" s="0" t="n">
        <f aca="false">IF(CP$9=0,0,(SIN(CP$12)*COS($E58)+SIN($E58)*COS(CP$12))/SIN($E58)*CP$9)</f>
        <v>15.14</v>
      </c>
      <c r="GC58" s="0" t="n">
        <f aca="false">IF(CQ$9=0,0,(SIN(CQ$12)*COS($E58)+SIN($E58)*COS(CQ$12))/SIN($E58)*CQ$9)</f>
        <v>14.8530408837364</v>
      </c>
    </row>
    <row r="59" customFormat="false" ht="12.8" hidden="true" customHeight="false" outlineLevel="0" collapsed="false">
      <c r="A59" s="0" t="n">
        <f aca="false">MAX($F59:$CQ59)</f>
        <v>5.13050352504863</v>
      </c>
      <c r="B59" s="91" t="n">
        <f aca="false">IF(ISNA(INDEX(vmg!$B$6:$B$151,MATCH($C59,vmg!$F$6:$F$151,0))),IF(ISNA(INDEX(vmg!$B$6:$B$151,MATCH($C59,vmg!$D$6:$D$151,0))),0,INDEX(vmg!$B$6:$B$151,MATCH($C59,vmg!$D$6:$D$151,0))),INDEX(vmg!$B$6:$B$151,MATCH($C59,vmg!$F$6:$F$151,0)))</f>
        <v>7.52</v>
      </c>
      <c r="C59" s="2" t="n">
        <f aca="false">MOD(Best +D59,360)</f>
        <v>61</v>
      </c>
      <c r="D59" s="2" t="n">
        <f aca="false">D58+1</f>
        <v>47</v>
      </c>
      <c r="E59" s="1" t="n">
        <f aca="false">D59*PI()/180</f>
        <v>0.820304748437335</v>
      </c>
      <c r="F59" s="13" t="n">
        <f aca="false">IF(OR(F149=0,CR59=0),0,F149*CR59/(F149+CR59))</f>
        <v>0</v>
      </c>
      <c r="G59" s="13" t="n">
        <f aca="false">IF(OR(G149=0,CS59=0),0,G149*CS59/(G149+CS59))</f>
        <v>0</v>
      </c>
      <c r="H59" s="13" t="n">
        <f aca="false">IF(OR(H149=0,CT59=0),0,H149*CT59/(H149+CT59))</f>
        <v>0</v>
      </c>
      <c r="I59" s="13" t="n">
        <f aca="false">IF(OR(I149=0,CU59=0),0,I149*CU59/(I149+CU59))</f>
        <v>0</v>
      </c>
      <c r="J59" s="13" t="n">
        <f aca="false">IF(OR(J149=0,CV59=0),0,J149*CV59/(J149+CV59))</f>
        <v>0</v>
      </c>
      <c r="K59" s="13" t="n">
        <f aca="false">IF(OR(K149=0,CW59=0),0,K149*CW59/(K149+CW59))</f>
        <v>0</v>
      </c>
      <c r="L59" s="13" t="n">
        <f aca="false">IF(OR(L149=0,CX59=0),0,L149*CX59/(L149+CX59))</f>
        <v>0</v>
      </c>
      <c r="M59" s="13" t="n">
        <f aca="false">IF(OR(M149=0,CY59=0),0,M149*CY59/(M149+CY59))</f>
        <v>0</v>
      </c>
      <c r="N59" s="13" t="n">
        <f aca="false">IF(OR(N149=0,CZ59=0),0,N149*CZ59/(N149+CZ59))</f>
        <v>0</v>
      </c>
      <c r="O59" s="13" t="n">
        <f aca="false">IF(OR(O149=0,DA59=0),0,O149*DA59/(O149+DA59))</f>
        <v>0</v>
      </c>
      <c r="P59" s="13" t="n">
        <f aca="false">IF(OR(P149=0,DB59=0),0,P149*DB59/(P149+DB59))</f>
        <v>0</v>
      </c>
      <c r="Q59" s="13" t="n">
        <f aca="false">IF(OR(Q149=0,DC59=0),0,Q149*DC59/(Q149+DC59))</f>
        <v>0</v>
      </c>
      <c r="R59" s="13" t="n">
        <f aca="false">IF(OR(R149=0,DD59=0),0,R149*DD59/(R149+DD59))</f>
        <v>0</v>
      </c>
      <c r="S59" s="13" t="n">
        <f aca="false">IF(OR(S149=0,DE59=0),0,S149*DE59/(S149+DE59))</f>
        <v>0</v>
      </c>
      <c r="T59" s="13" t="n">
        <f aca="false">IF(OR(T149=0,DF59=0),0,T149*DF59/(T149+DF59))</f>
        <v>0</v>
      </c>
      <c r="U59" s="13" t="n">
        <f aca="false">IF(OR(U149=0,DG59=0),0,U149*DG59/(U149+DG59))</f>
        <v>0</v>
      </c>
      <c r="V59" s="13" t="n">
        <f aca="false">IF(OR(V149=0,DH59=0),0,V149*DH59/(V149+DH59))</f>
        <v>0</v>
      </c>
      <c r="W59" s="13" t="n">
        <f aca="false">IF(OR(W149=0,DI59=0),0,W149*DI59/(W149+DI59))</f>
        <v>0</v>
      </c>
      <c r="X59" s="13" t="n">
        <f aca="false">IF(OR(X149=0,DJ59=0),0,X149*DJ59/(X149+DJ59))</f>
        <v>0</v>
      </c>
      <c r="Y59" s="13" t="n">
        <f aca="false">IF(OR(Y149=0,DK59=0),0,Y149*DK59/(Y149+DK59))</f>
        <v>0</v>
      </c>
      <c r="Z59" s="13" t="n">
        <f aca="false">IF(OR(Z149=0,DL59=0),0,Z149*DL59/(Z149+DL59))</f>
        <v>0</v>
      </c>
      <c r="AA59" s="13" t="n">
        <f aca="false">IF(OR(AA149=0,DM59=0),0,AA149*DM59/(AA149+DM59))</f>
        <v>0</v>
      </c>
      <c r="AB59" s="13" t="n">
        <f aca="false">IF(OR(AB149=0,DN59=0),0,AB149*DN59/(AB149+DN59))</f>
        <v>0</v>
      </c>
      <c r="AC59" s="13" t="n">
        <f aca="false">IF(OR(AC149=0,DO59=0),0,AC149*DO59/(AC149+DO59))</f>
        <v>0</v>
      </c>
      <c r="AD59" s="13" t="n">
        <f aca="false">IF(OR(AD149=0,DP59=0),0,AD149*DP59/(AD149+DP59))</f>
        <v>0</v>
      </c>
      <c r="AE59" s="13" t="n">
        <f aca="false">IF(OR(AE149=0,DQ59=0),0,AE149*DQ59/(AE149+DQ59))</f>
        <v>0</v>
      </c>
      <c r="AF59" s="13" t="n">
        <f aca="false">IF(OR(AF149=0,DR59=0),0,AF149*DR59/(AF149+DR59))</f>
        <v>0</v>
      </c>
      <c r="AG59" s="13" t="n">
        <f aca="false">IF(OR(AG149=0,DS59=0),0,AG149*DS59/(AG149+DS59))</f>
        <v>0</v>
      </c>
      <c r="AH59" s="13" t="n">
        <f aca="false">IF(OR(AH149=0,DT59=0),0,AH149*DT59/(AH149+DT59))</f>
        <v>0</v>
      </c>
      <c r="AI59" s="13" t="n">
        <f aca="false">IF(OR(AI149=0,DU59=0),0,AI149*DU59/(AI149+DU59))</f>
        <v>0</v>
      </c>
      <c r="AJ59" s="13" t="n">
        <f aca="false">IF(OR(AJ149=0,DV59=0),0,AJ149*DV59/(AJ149+DV59))</f>
        <v>0</v>
      </c>
      <c r="AK59" s="13" t="n">
        <f aca="false">IF(OR(AK149=0,DW59=0),0,AK149*DW59/(AK149+DW59))</f>
        <v>0</v>
      </c>
      <c r="AL59" s="13" t="n">
        <f aca="false">IF(OR(AL149=0,DX59=0),0,AL149*DX59/(AL149+DX59))</f>
        <v>0</v>
      </c>
      <c r="AM59" s="13" t="n">
        <f aca="false">IF(OR(AM149=0,DY59=0),0,AM149*DY59/(AM149+DY59))</f>
        <v>0</v>
      </c>
      <c r="AN59" s="13" t="n">
        <f aca="false">IF(OR(AN149=0,DZ59=0),0,AN149*DZ59/(AN149+DZ59))</f>
        <v>0</v>
      </c>
      <c r="AO59" s="13" t="n">
        <f aca="false">IF(OR(AO149=0,EA59=0),0,AO149*EA59/(AO149+EA59))</f>
        <v>0</v>
      </c>
      <c r="AP59" s="13" t="n">
        <f aca="false">IF(OR(AP149=0,EB59=0),0,AP149*EB59/(AP149+EB59))</f>
        <v>3.77209727173483</v>
      </c>
      <c r="AQ59" s="13" t="n">
        <f aca="false">IF(OR(AQ149=0,EC59=0),0,AQ149*EC59/(AQ149+EC59))</f>
        <v>4.1143883918976</v>
      </c>
      <c r="AR59" s="13" t="n">
        <f aca="false">IF(OR(AR149=0,ED59=0),0,AR149*ED59/(AR149+ED59))</f>
        <v>4.4179777576739</v>
      </c>
      <c r="AS59" s="13" t="n">
        <f aca="false">IF(OR(AS149=0,EE59=0),0,AS149*EE59/(AS149+EE59))</f>
        <v>4.6863884558977</v>
      </c>
      <c r="AT59" s="13" t="n">
        <f aca="false">IF(OR(AT149=0,EF59=0),0,AT149*EF59/(AT149+EF59))</f>
        <v>4.92289183650294</v>
      </c>
      <c r="AU59" s="13" t="n">
        <f aca="false">IF(OR(AU149=0,EG59=0),0,AU149*EG59/(AU149+EG59))</f>
        <v>5.13050352504863</v>
      </c>
      <c r="AV59" s="13" t="n">
        <f aca="false">IF(OR(AV149=0,EH59=0),0,AV149*EH59/(AV149+EH59))</f>
        <v>5.12812297740203</v>
      </c>
      <c r="AW59" s="13" t="n">
        <f aca="false">IF(OR(AW149=0,EI59=0),0,AW149*EI59/(AW149+EI59))</f>
        <v>5.12372852616571</v>
      </c>
      <c r="AX59" s="13" t="n">
        <f aca="false">IF(OR(AX149=0,EJ59=0),0,AX149*EJ59/(AX149+EJ59))</f>
        <v>5.11739013758609</v>
      </c>
      <c r="AY59" s="13" t="n">
        <f aca="false">IF(OR(AY149=0,EK59=0),0,AY149*EK59/(AY149+EK59))</f>
        <v>5.10917564342597</v>
      </c>
      <c r="AZ59" s="13" t="n">
        <f aca="false">IF(OR(AZ149=0,EL59=0),0,AZ149*EL59/(AZ149+EL59))</f>
        <v>5.09915068134402</v>
      </c>
      <c r="BA59" s="13" t="n">
        <f aca="false">IF(OR(BA149=0,EM59=0),0,BA149*EM59/(BA149+EM59))</f>
        <v>5.07793646167239</v>
      </c>
      <c r="BB59" s="13" t="n">
        <f aca="false">IF(OR(BB149=0,EN59=0),0,BB149*EN59/(BB149+EN59))</f>
        <v>5.05557494107567</v>
      </c>
      <c r="BC59" s="13" t="n">
        <f aca="false">IF(OR(BC149=0,EO59=0),0,BC149*EO59/(BC149+EO59))</f>
        <v>5.03262865353863</v>
      </c>
      <c r="BD59" s="13" t="n">
        <f aca="false">IF(OR(BD149=0,EP59=0),0,BD149*EP59/(BD149+EP59))</f>
        <v>5.01357063794629</v>
      </c>
      <c r="BE59" s="13" t="n">
        <f aca="false">IF(OR(BE149=0,EQ59=0),0,BE149*EQ59/(BE149+EQ59))</f>
        <v>4.99316111226345</v>
      </c>
      <c r="BF59" s="13" t="n">
        <f aca="false">IF(OR(BF149=0,ER59=0),0,BF149*ER59/(BF149+ER59))</f>
        <v>4.97144406797748</v>
      </c>
      <c r="BG59" s="13" t="n">
        <f aca="false">IF(OR(BG149=0,ES59=0),0,BG149*ES59/(BG149+ES59))</f>
        <v>4.94846154951801</v>
      </c>
      <c r="BH59" s="13" t="n">
        <f aca="false">IF(OR(BH149=0,ET59=0),0,BH149*ET59/(BH149+ET59))</f>
        <v>4.92425368164304</v>
      </c>
      <c r="BI59" s="13" t="n">
        <f aca="false">IF(OR(BI149=0,EU59=0),0,BI149*EU59/(BI149+EU59))</f>
        <v>4.8988587001347</v>
      </c>
      <c r="BJ59" s="13" t="n">
        <f aca="false">IF(OR(BJ149=0,EV59=0),0,BJ149*EV59/(BJ149+EV59))</f>
        <v>4.87231298517467</v>
      </c>
      <c r="BK59" s="13" t="n">
        <f aca="false">IF(OR(BK149=0,EW59=0),0,BK149*EW59/(BK149+EW59))</f>
        <v>4.84465109683287</v>
      </c>
      <c r="BL59" s="13" t="n">
        <f aca="false">IF(OR(BL149=0,EX59=0),0,BL149*EX59/(BL149+EX59))</f>
        <v>4.81590581216168</v>
      </c>
      <c r="BM59" s="13" t="n">
        <f aca="false">IF(OR(BM149=0,EY59=0),0,BM149*EY59/(BM149+EY59))</f>
        <v>4.78610816344202</v>
      </c>
      <c r="BN59" s="13" t="n">
        <f aca="false">IF(OR(BN149=0,EZ59=0),0,BN149*EZ59/(BN149+EZ59))</f>
        <v>4.75528747717685</v>
      </c>
      <c r="BO59" s="13" t="n">
        <f aca="false">IF(OR(BO149=0,FA59=0),0,BO149*FA59/(BO149+FA59))</f>
        <v>4.72347141347319</v>
      </c>
      <c r="BP59" s="13" t="n">
        <f aca="false">IF(OR(BP149=0,FB59=0),0,BP149*FB59/(BP149+FB59))</f>
        <v>4.79163574158362</v>
      </c>
      <c r="BQ59" s="13" t="n">
        <f aca="false">IF(OR(BQ149=0,FC59=0),0,BQ149*FC59/(BQ149+FC59))</f>
        <v>4.8474187852429</v>
      </c>
      <c r="BR59" s="13" t="n">
        <f aca="false">IF(OR(BR149=0,FD59=0),0,BR149*FD59/(BR149+FD59))</f>
        <v>4.89209472024571</v>
      </c>
      <c r="BS59" s="13" t="n">
        <f aca="false">IF(OR(BS149=0,FE59=0),0,BS149*FE59/(BS149+FE59))</f>
        <v>4.92678501693094</v>
      </c>
      <c r="BT59" s="13" t="n">
        <f aca="false">IF(OR(BT149=0,FF59=0),0,BT149*FF59/(BT149+FF59))</f>
        <v>4.95247870157679</v>
      </c>
      <c r="BU59" s="13" t="n">
        <f aca="false">IF(OR(BU149=0,FG59=0),0,BU149*FG59/(BU149+FG59))</f>
        <v>4.96675563811083</v>
      </c>
      <c r="BV59" s="13" t="n">
        <f aca="false">IF(OR(BV149=0,FH59=0),0,BV149*FH59/(BV149+FH59))</f>
        <v>4.97417309199386</v>
      </c>
      <c r="BW59" s="13" t="n">
        <f aca="false">IF(OR(BW149=0,FI59=0),0,BW149*FI59/(BW149+FI59))</f>
        <v>4.97534900607333</v>
      </c>
      <c r="BX59" s="13" t="n">
        <f aca="false">IF(OR(BX149=0,FJ59=0),0,BX149*FJ59/(BX149+FJ59))</f>
        <v>4.97083436978902</v>
      </c>
      <c r="BY59" s="13" t="n">
        <f aca="false">IF(OR(BY149=0,FK59=0),0,BY149*FK59/(BY149+FK59))</f>
        <v>4.9611210254798</v>
      </c>
      <c r="BZ59" s="13" t="n">
        <f aca="false">IF(OR(BZ149=0,FL59=0),0,BZ149*FL59/(BZ149+FL59))</f>
        <v>4.90424443423939</v>
      </c>
      <c r="CA59" s="13" t="n">
        <f aca="false">IF(OR(CA149=0,FM59=0),0,CA149*FM59/(CA149+FM59))</f>
        <v>4.84701330714981</v>
      </c>
      <c r="CB59" s="13" t="n">
        <f aca="false">IF(OR(CB149=0,FN59=0),0,CB149*FN59/(CB149+FN59))</f>
        <v>4.78942091568668</v>
      </c>
      <c r="CC59" s="13" t="n">
        <f aca="false">IF(OR(CC149=0,FO59=0),0,CC149*FO59/(CC149+FO59))</f>
        <v>4.73145981596993</v>
      </c>
      <c r="CD59" s="13" t="n">
        <f aca="false">IF(OR(CD149=0,FP59=0),0,CD149*FP59/(CD149+FP59))</f>
        <v>4.67312185483038</v>
      </c>
      <c r="CE59" s="13" t="n">
        <f aca="false">IF(OR(CE149=0,FQ59=0),0,CE149*FQ59/(CE149+FQ59))</f>
        <v>4.61351653180981</v>
      </c>
      <c r="CF59" s="13" t="n">
        <f aca="false">IF(OR(CF149=0,FR59=0),0,CF149*FR59/(CF149+FR59))</f>
        <v>4.55356282119413</v>
      </c>
      <c r="CG59" s="13" t="n">
        <f aca="false">IF(OR(CG149=0,FS59=0),0,CG149*FS59/(CG149+FS59))</f>
        <v>4.49324852245265</v>
      </c>
      <c r="CH59" s="13" t="n">
        <f aca="false">IF(OR(CH149=0,FT59=0),0,CH149*FT59/(CH149+FT59))</f>
        <v>4.43256083817606</v>
      </c>
      <c r="CI59" s="13" t="n">
        <f aca="false">IF(OR(CI149=0,FU59=0),0,CI149*FU59/(CI149+FU59))</f>
        <v>4.37148636490664</v>
      </c>
      <c r="CJ59" s="13" t="n">
        <f aca="false">IF(OR(CJ149=0,FV59=0),0,CJ149*FV59/(CJ149+FV59))</f>
        <v>4.30691373193022</v>
      </c>
      <c r="CK59" s="13" t="n">
        <f aca="false">IF(OR(CK149=0,FW59=0),0,CK149*FW59/(CK149+FW59))</f>
        <v>4.24207579959086</v>
      </c>
      <c r="CL59" s="13" t="n">
        <f aca="false">IF(OR(CL149=0,FX59=0),0,CL149*FX59/(CL149+FX59))</f>
        <v>4.17695227034358</v>
      </c>
      <c r="CM59" s="13" t="n">
        <f aca="false">IF(OR(CM149=0,FY59=0),0,CM149*FY59/(CM149+FY59))</f>
        <v>4.11152249341459</v>
      </c>
      <c r="CN59" s="13" t="n">
        <f aca="false">IF(OR(CN149=0,FZ59=0),0,CN149*FZ59/(CN149+FZ59))</f>
        <v>4.04576543556728</v>
      </c>
      <c r="CO59" s="13" t="n">
        <f aca="false">IF(OR(CO149=0,GA59=0),0,CO149*GA59/(CO149+GA59))</f>
        <v>3.974099167184</v>
      </c>
      <c r="CP59" s="13" t="n">
        <f aca="false">IF(OR(CP149=0,GB59=0),0,CP149*GB59/(CP149+GB59))</f>
        <v>3.9022740444631</v>
      </c>
      <c r="CQ59" s="13" t="n">
        <f aca="false">IF(OR(CQ149=0,GC59=0),0,CQ149*GC59/(CQ149+GC59))</f>
        <v>3.83026412249114</v>
      </c>
      <c r="CR59" s="0" t="n">
        <f aca="false">IF(F$9=0,0,(SIN(F$12)*COS($E59)+SIN($E59)*COS(F$12))/SIN($E59)*F$9)</f>
        <v>0</v>
      </c>
      <c r="CS59" s="0" t="n">
        <f aca="false">IF(G$9=0,0,(SIN(G$12)*COS($E59)+SIN($E59)*COS(G$12))/SIN($E59)*G$9)</f>
        <v>0</v>
      </c>
      <c r="CT59" s="0" t="n">
        <f aca="false">IF(H$9=0,0,(SIN(H$12)*COS($E59)+SIN($E59)*COS(H$12))/SIN($E59)*H$9)</f>
        <v>0</v>
      </c>
      <c r="CU59" s="0" t="n">
        <f aca="false">IF(I$9=0,0,(SIN(I$12)*COS($E59)+SIN($E59)*COS(I$12))/SIN($E59)*I$9)</f>
        <v>0</v>
      </c>
      <c r="CV59" s="0" t="n">
        <f aca="false">IF(J$9=0,0,(SIN(J$12)*COS($E59)+SIN($E59)*COS(J$12))/SIN($E59)*J$9)</f>
        <v>0</v>
      </c>
      <c r="CW59" s="0" t="n">
        <f aca="false">IF(K$9=0,0,(SIN(K$12)*COS($E59)+SIN($E59)*COS(K$12))/SIN($E59)*K$9)</f>
        <v>0</v>
      </c>
      <c r="CX59" s="0" t="n">
        <f aca="false">IF(L$9=0,0,(SIN(L$12)*COS($E59)+SIN($E59)*COS(L$12))/SIN($E59)*L$9)</f>
        <v>0</v>
      </c>
      <c r="CY59" s="0" t="n">
        <f aca="false">IF(M$9=0,0,(SIN(M$12)*COS($E59)+SIN($E59)*COS(M$12))/SIN($E59)*M$9)</f>
        <v>0</v>
      </c>
      <c r="CZ59" s="0" t="n">
        <f aca="false">IF(N$9=0,0,(SIN(N$12)*COS($E59)+SIN($E59)*COS(N$12))/SIN($E59)*N$9)</f>
        <v>0</v>
      </c>
      <c r="DA59" s="0" t="n">
        <f aca="false">IF(O$9=0,0,(SIN(O$12)*COS($E59)+SIN($E59)*COS(O$12))/SIN($E59)*O$9)</f>
        <v>0</v>
      </c>
      <c r="DB59" s="0" t="n">
        <f aca="false">IF(P$9=0,0,(SIN(P$12)*COS($E59)+SIN($E59)*COS(P$12))/SIN($E59)*P$9)</f>
        <v>0</v>
      </c>
      <c r="DC59" s="0" t="n">
        <f aca="false">IF(Q$9=0,0,(SIN(Q$12)*COS($E59)+SIN($E59)*COS(Q$12))/SIN($E59)*Q$9)</f>
        <v>0</v>
      </c>
      <c r="DD59" s="0" t="n">
        <f aca="false">IF(R$9=0,0,(SIN(R$12)*COS($E59)+SIN($E59)*COS(R$12))/SIN($E59)*R$9)</f>
        <v>0</v>
      </c>
      <c r="DE59" s="0" t="n">
        <f aca="false">IF(S$9=0,0,(SIN(S$12)*COS($E59)+SIN($E59)*COS(S$12))/SIN($E59)*S$9)</f>
        <v>0</v>
      </c>
      <c r="DF59" s="0" t="n">
        <f aca="false">IF(T$9=0,0,(SIN(T$12)*COS($E59)+SIN($E59)*COS(T$12))/SIN($E59)*T$9)</f>
        <v>0</v>
      </c>
      <c r="DG59" s="0" t="n">
        <f aca="false">IF(U$9=0,0,(SIN(U$12)*COS($E59)+SIN($E59)*COS(U$12))/SIN($E59)*U$9)</f>
        <v>0</v>
      </c>
      <c r="DH59" s="0" t="n">
        <f aca="false">IF(V$9=0,0,(SIN(V$12)*COS($E59)+SIN($E59)*COS(V$12))/SIN($E59)*V$9)</f>
        <v>0</v>
      </c>
      <c r="DI59" s="0" t="n">
        <f aca="false">IF(W$9=0,0,(SIN(W$12)*COS($E59)+SIN($E59)*COS(W$12))/SIN($E59)*W$9)</f>
        <v>0</v>
      </c>
      <c r="DJ59" s="0" t="n">
        <f aca="false">IF(X$9=0,0,(SIN(X$12)*COS($E59)+SIN($E59)*COS(X$12))/SIN($E59)*X$9)</f>
        <v>0</v>
      </c>
      <c r="DK59" s="0" t="n">
        <f aca="false">IF(Y$9=0,0,(SIN(Y$12)*COS($E59)+SIN($E59)*COS(Y$12))/SIN($E59)*Y$9)</f>
        <v>0</v>
      </c>
      <c r="DL59" s="0" t="n">
        <f aca="false">IF(Z$9=0,0,(SIN(Z$12)*COS($E59)+SIN($E59)*COS(Z$12))/SIN($E59)*Z$9)</f>
        <v>0</v>
      </c>
      <c r="DM59" s="0" t="n">
        <f aca="false">IF(AA$9=0,0,(SIN(AA$12)*COS($E59)+SIN($E59)*COS(AA$12))/SIN($E59)*AA$9)</f>
        <v>0</v>
      </c>
      <c r="DN59" s="0" t="n">
        <f aca="false">IF(AB$9=0,0,(SIN(AB$12)*COS($E59)+SIN($E59)*COS(AB$12))/SIN($E59)*AB$9)</f>
        <v>0</v>
      </c>
      <c r="DO59" s="0" t="n">
        <f aca="false">IF(AC$9=0,0,(SIN(AC$12)*COS($E59)+SIN($E59)*COS(AC$12))/SIN($E59)*AC$9)</f>
        <v>0</v>
      </c>
      <c r="DP59" s="0" t="n">
        <f aca="false">IF(AD$9=0,0,(SIN(AD$12)*COS($E59)+SIN($E59)*COS(AD$12))/SIN($E59)*AD$9)</f>
        <v>0</v>
      </c>
      <c r="DQ59" s="0" t="n">
        <f aca="false">IF(AE$9=0,0,(SIN(AE$12)*COS($E59)+SIN($E59)*COS(AE$12))/SIN($E59)*AE$9)</f>
        <v>0</v>
      </c>
      <c r="DR59" s="0" t="n">
        <f aca="false">IF(AF$9=0,0,(SIN(AF$12)*COS($E59)+SIN($E59)*COS(AF$12))/SIN($E59)*AF$9)</f>
        <v>0</v>
      </c>
      <c r="DS59" s="0" t="n">
        <f aca="false">IF(AG$9=0,0,(SIN(AG$12)*COS($E59)+SIN($E59)*COS(AG$12))/SIN($E59)*AG$9)</f>
        <v>0</v>
      </c>
      <c r="DT59" s="0" t="n">
        <f aca="false">IF(AH$9=0,0,(SIN(AH$12)*COS($E59)+SIN($E59)*COS(AH$12))/SIN($E59)*AH$9)</f>
        <v>0</v>
      </c>
      <c r="DU59" s="0" t="n">
        <f aca="false">IF(AI$9=0,0,(SIN(AI$12)*COS($E59)+SIN($E59)*COS(AI$12))/SIN($E59)*AI$9)</f>
        <v>0</v>
      </c>
      <c r="DV59" s="0" t="n">
        <f aca="false">IF(AJ$9=0,0,(SIN(AJ$12)*COS($E59)+SIN($E59)*COS(AJ$12))/SIN($E59)*AJ$9)</f>
        <v>0</v>
      </c>
      <c r="DW59" s="0" t="n">
        <f aca="false">IF(AK$9=0,0,(SIN(AK$12)*COS($E59)+SIN($E59)*COS(AK$12))/SIN($E59)*AK$9)</f>
        <v>0</v>
      </c>
      <c r="DX59" s="0" t="n">
        <f aca="false">IF(AL$9=0,0,(SIN(AL$12)*COS($E59)+SIN($E59)*COS(AL$12))/SIN($E59)*AL$9)</f>
        <v>0</v>
      </c>
      <c r="DY59" s="0" t="n">
        <f aca="false">IF(AM$9=0,0,(SIN(AM$12)*COS($E59)+SIN($E59)*COS(AM$12))/SIN($E59)*AM$9)</f>
        <v>0</v>
      </c>
      <c r="DZ59" s="0" t="n">
        <f aca="false">IF(AN$9=0,0,(SIN(AN$12)*COS($E59)+SIN($E59)*COS(AN$12))/SIN($E59)*AN$9)</f>
        <v>0</v>
      </c>
      <c r="EA59" s="0" t="n">
        <f aca="false">IF(AO$9=0,0,(SIN(AO$12)*COS($E59)+SIN($E59)*COS(AO$12))/SIN($E59)*AO$9)</f>
        <v>0</v>
      </c>
      <c r="EB59" s="0" t="n">
        <f aca="false">IF(AP$9=0,0,(SIN(AP$12)*COS($E59)+SIN($E59)*COS(AP$12))/SIN($E59)*AP$9)</f>
        <v>5.36611420014848</v>
      </c>
      <c r="EC59" s="0" t="n">
        <f aca="false">IF(AQ$9=0,0,(SIN(AQ$12)*COS($E59)+SIN($E59)*COS(AQ$12))/SIN($E59)*AQ$9)</f>
        <v>6.15081516258215</v>
      </c>
      <c r="ED59" s="0" t="n">
        <f aca="false">IF(AR$9=0,0,(SIN(AR$12)*COS($E59)+SIN($E59)*COS(AR$12))/SIN($E59)*AR$9)</f>
        <v>6.93648212804701</v>
      </c>
      <c r="EE59" s="0" t="n">
        <f aca="false">IF(AS$9=0,0,(SIN(AS$12)*COS($E59)+SIN($E59)*COS(AS$12))/SIN($E59)*AS$9)</f>
        <v>7.72240383065968</v>
      </c>
      <c r="EF59" s="0" t="n">
        <f aca="false">IF(AT$9=0,0,(SIN(AT$12)*COS($E59)+SIN($E59)*COS(AT$12))/SIN($E59)*AT$9)</f>
        <v>8.50786820573016</v>
      </c>
      <c r="EG59" s="0" t="n">
        <f aca="false">IF(AU$9=0,0,(SIN(AU$12)*COS($E59)+SIN($E59)*COS(AU$12))/SIN($E59)*AU$9)</f>
        <v>9.29216275064207</v>
      </c>
      <c r="EH59" s="0" t="n">
        <f aca="false">IF(AV$9=0,0,(SIN(AV$12)*COS($E59)+SIN($E59)*COS(AV$12))/SIN($E59)*AV$9)</f>
        <v>9.43312255247395</v>
      </c>
      <c r="EI59" s="0" t="n">
        <f aca="false">IF(AW$9=0,0,(SIN(AW$12)*COS($E59)+SIN($E59)*COS(AW$12))/SIN($E59)*AW$9)</f>
        <v>9.57129222769017</v>
      </c>
      <c r="EJ59" s="0" t="n">
        <f aca="false">IF(AX$9=0,0,(SIN(AX$12)*COS($E59)+SIN($E59)*COS(AX$12))/SIN($E59)*AX$9)</f>
        <v>9.70654639457464</v>
      </c>
      <c r="EK59" s="0" t="n">
        <f aca="false">IF(AY$9=0,0,(SIN(AY$12)*COS($E59)+SIN($E59)*COS(AY$12))/SIN($E59)*AY$9)</f>
        <v>9.83876055950337</v>
      </c>
      <c r="EL59" s="0" t="n">
        <f aca="false">IF(AZ$9=0,0,(SIN(AZ$12)*COS($E59)+SIN($E59)*COS(AZ$12))/SIN($E59)*AZ$9)</f>
        <v>9.96781118023851</v>
      </c>
      <c r="EM59" s="0" t="n">
        <f aca="false">IF(BA$9=0,0,(SIN(BA$12)*COS($E59)+SIN($E59)*COS(BA$12))/SIN($E59)*BA$9)</f>
        <v>10.0564750181376</v>
      </c>
      <c r="EN59" s="0" t="n">
        <f aca="false">IF(BB$9=0,0,(SIN(BB$12)*COS($E59)+SIN($E59)*COS(BB$12))/SIN($E59)*BB$9)</f>
        <v>10.1418331891813</v>
      </c>
      <c r="EO59" s="0" t="n">
        <f aca="false">IF(BC$9=0,0,(SIN(BC$12)*COS($E59)+SIN($E59)*COS(BC$12))/SIN($E59)*BC$9)</f>
        <v>10.2259749784705</v>
      </c>
      <c r="EP59" s="0" t="n">
        <f aca="false">IF(BD$9=0,0,(SIN(BD$12)*COS($E59)+SIN($E59)*COS(BD$12))/SIN($E59)*BD$9)</f>
        <v>10.327801988652</v>
      </c>
      <c r="EQ59" s="0" t="n">
        <f aca="false">IF(BE$9=0,0,(SIN(BE$12)*COS($E59)+SIN($E59)*COS(BE$12))/SIN($E59)*BE$9)</f>
        <v>10.4259595766435</v>
      </c>
      <c r="ER59" s="0" t="n">
        <f aca="false">IF(BF$9=0,0,(SIN(BF$12)*COS($E59)+SIN($E59)*COS(BF$12))/SIN($E59)*BF$9)</f>
        <v>10.5203435166895</v>
      </c>
      <c r="ES59" s="0" t="n">
        <f aca="false">IF(BG$9=0,0,(SIN(BG$12)*COS($E59)+SIN($E59)*COS(BG$12))/SIN($E59)*BG$9)</f>
        <v>10.6108509146196</v>
      </c>
      <c r="ET59" s="0" t="n">
        <f aca="false">IF(BH$9=0,0,(SIN(BH$12)*COS($E59)+SIN($E59)*COS(BH$12))/SIN($E59)*BH$9)</f>
        <v>10.6973802617762</v>
      </c>
      <c r="EU59" s="0" t="n">
        <f aca="false">IF(BI$9=0,0,(SIN(BI$12)*COS($E59)+SIN($E59)*COS(BI$12))/SIN($E59)*BI$9)</f>
        <v>10.7798314884578</v>
      </c>
      <c r="EV59" s="0" t="n">
        <f aca="false">IF(BJ$9=0,0,(SIN(BJ$12)*COS($E59)+SIN($E59)*COS(BJ$12))/SIN($E59)*BJ$9)</f>
        <v>10.8581060168541</v>
      </c>
      <c r="EW59" s="0" t="n">
        <f aca="false">IF(BK$9=0,0,(SIN(BK$12)*COS($E59)+SIN($E59)*COS(BK$12))/SIN($E59)*BK$9)</f>
        <v>10.9321068134519</v>
      </c>
      <c r="EX59" s="0" t="n">
        <f aca="false">IF(BL$9=0,0,(SIN(BL$12)*COS($E59)+SIN($E59)*COS(BL$12))/SIN($E59)*BL$9)</f>
        <v>11.0017384408861</v>
      </c>
      <c r="EY59" s="0" t="n">
        <f aca="false">IF(BM$9=0,0,(SIN(BM$12)*COS($E59)+SIN($E59)*COS(BM$12))/SIN($E59)*BM$9)</f>
        <v>11.066907109216</v>
      </c>
      <c r="EZ59" s="0" t="n">
        <f aca="false">IF(BN$9=0,0,(SIN(BN$12)*COS($E59)+SIN($E59)*COS(BN$12))/SIN($E59)*BN$9)</f>
        <v>11.1275207266034</v>
      </c>
      <c r="FA59" s="0" t="n">
        <f aca="false">IF(BO$9=0,0,(SIN(BO$12)*COS($E59)+SIN($E59)*COS(BO$12))/SIN($E59)*BO$9)</f>
        <v>11.1834889493693</v>
      </c>
      <c r="FB59" s="0" t="n">
        <f aca="false">IF(BP$9=0,0,(SIN(BP$12)*COS($E59)+SIN($E59)*COS(BP$12))/SIN($E59)*BP$9)</f>
        <v>11.8317537478955</v>
      </c>
      <c r="FC59" s="0" t="n">
        <f aca="false">IF(BQ$9=0,0,(SIN(BQ$12)*COS($E59)+SIN($E59)*COS(BQ$12))/SIN($E59)*BQ$9)</f>
        <v>12.4678405193965</v>
      </c>
      <c r="FD59" s="0" t="n">
        <f aca="false">IF(BR$9=0,0,(SIN(BR$12)*COS($E59)+SIN($E59)*COS(BR$12))/SIN($E59)*BR$9)</f>
        <v>13.0911222363443</v>
      </c>
      <c r="FE59" s="0" t="n">
        <f aca="false">IF(BS$9=0,0,(SIN(BS$12)*COS($E59)+SIN($E59)*COS(BS$12))/SIN($E59)*BS$9)</f>
        <v>13.7009785154433</v>
      </c>
      <c r="FF59" s="0" t="n">
        <f aca="false">IF(BT$9=0,0,(SIN(BT$12)*COS($E59)+SIN($E59)*COS(BT$12))/SIN($E59)*BT$9)</f>
        <v>14.2967959377485</v>
      </c>
      <c r="FG59" s="0" t="n">
        <f aca="false">IF(BU$9=0,0,(SIN(BU$12)*COS($E59)+SIN($E59)*COS(BU$12))/SIN($E59)*BU$9)</f>
        <v>14.8484892331124</v>
      </c>
      <c r="FH59" s="0" t="n">
        <f aca="false">IF(BV$9=0,0,(SIN(BV$12)*COS($E59)+SIN($E59)*COS(BV$12))/SIN($E59)*BV$9)</f>
        <v>15.3854060959331</v>
      </c>
      <c r="FI59" s="0" t="n">
        <f aca="false">IF(BW$9=0,0,(SIN(BW$12)*COS($E59)+SIN($E59)*COS(BW$12))/SIN($E59)*BW$9)</f>
        <v>15.9069826158284</v>
      </c>
      <c r="FJ59" s="0" t="n">
        <f aca="false">IF(BX$9=0,0,(SIN(BX$12)*COS($E59)+SIN($E59)*COS(BX$12))/SIN($E59)*BX$9)</f>
        <v>16.4126628004835</v>
      </c>
      <c r="FK59" s="0" t="n">
        <f aca="false">IF(BY$9=0,0,(SIN(BY$12)*COS($E59)+SIN($E59)*COS(BY$12))/SIN($E59)*BY$9)</f>
        <v>16.9018988659768</v>
      </c>
      <c r="FL59" s="0" t="n">
        <f aca="false">IF(BZ$9=0,0,(SIN(BZ$12)*COS($E59)+SIN($E59)*COS(BZ$12))/SIN($E59)*BZ$9)</f>
        <v>16.8620707646148</v>
      </c>
      <c r="FM59" s="0" t="n">
        <f aca="false">IF(CA$9=0,0,(SIN(CA$12)*COS($E59)+SIN($E59)*COS(CA$12))/SIN($E59)*CA$9)</f>
        <v>16.8147924957692</v>
      </c>
      <c r="FN59" s="0" t="n">
        <f aca="false">IF(CB$9=0,0,(SIN(CB$12)*COS($E59)+SIN($E59)*COS(CB$12))/SIN($E59)*CB$9)</f>
        <v>16.7600059627823</v>
      </c>
      <c r="FO59" s="0" t="n">
        <f aca="false">IF(CC$9=0,0,(SIN(CC$12)*COS($E59)+SIN($E59)*COS(CC$12))/SIN($E59)*CC$9)</f>
        <v>16.6976560829817</v>
      </c>
      <c r="FP59" s="0" t="n">
        <f aca="false">IF(CD$9=0,0,(SIN(CD$12)*COS($E59)+SIN($E59)*COS(CD$12))/SIN($E59)*CD$9)</f>
        <v>16.6276908263205</v>
      </c>
      <c r="FQ59" s="0" t="n">
        <f aca="false">IF(CE$9=0,0,(SIN(CE$12)*COS($E59)+SIN($E59)*COS(CE$12))/SIN($E59)*CE$9)</f>
        <v>16.5387255944683</v>
      </c>
      <c r="FR59" s="0" t="n">
        <f aca="false">IF(CF$9=0,0,(SIN(CF$12)*COS($E59)+SIN($E59)*COS(CF$12))/SIN($E59)*CF$9)</f>
        <v>16.44232056738</v>
      </c>
      <c r="FS59" s="0" t="n">
        <f aca="false">IF(CG$9=0,0,(SIN(CG$12)*COS($E59)+SIN($E59)*COS(CG$12))/SIN($E59)*CG$9)</f>
        <v>16.3384433283967</v>
      </c>
      <c r="FT59" s="0" t="n">
        <f aca="false">IF(CH$9=0,0,(SIN(CH$12)*COS($E59)+SIN($E59)*COS(CH$12))/SIN($E59)*CH$9)</f>
        <v>16.2270644874408</v>
      </c>
      <c r="FU59" s="0" t="n">
        <f aca="false">IF(CI$9=0,0,(SIN(CI$12)*COS($E59)+SIN($E59)*COS(CI$12))/SIN($E59)*CI$9)</f>
        <v>16.1081577085596</v>
      </c>
      <c r="FV59" s="0" t="n">
        <f aca="false">IF(CJ$9=0,0,(SIN(CJ$12)*COS($E59)+SIN($E59)*COS(CJ$12))/SIN($E59)*CJ$9)</f>
        <v>15.9391952157298</v>
      </c>
      <c r="FW59" s="0" t="n">
        <f aca="false">IF(CK$9=0,0,(SIN(CK$12)*COS($E59)+SIN($E59)*COS(CK$12))/SIN($E59)*CK$9)</f>
        <v>15.7638757326534</v>
      </c>
      <c r="FX59" s="0" t="n">
        <f aca="false">IF(CL$9=0,0,(SIN(CL$12)*COS($E59)+SIN($E59)*COS(CL$12))/SIN($E59)*CL$9)</f>
        <v>15.5822205263111</v>
      </c>
      <c r="FY59" s="0" t="n">
        <f aca="false">IF(CM$9=0,0,(SIN(CM$12)*COS($E59)+SIN($E59)*COS(CM$12))/SIN($E59)*CM$9)</f>
        <v>15.3942532608457</v>
      </c>
      <c r="FZ59" s="0" t="n">
        <f aca="false">IF(CN$9=0,0,(SIN(CN$12)*COS($E59)+SIN($E59)*COS(CN$12))/SIN($E59)*CN$9)</f>
        <v>15.2</v>
      </c>
      <c r="GA59" s="0" t="n">
        <f aca="false">IF(CO$9=0,0,(SIN(CO$12)*COS($E59)+SIN($E59)*COS(CO$12))/SIN($E59)*CO$9)</f>
        <v>14.9208033636501</v>
      </c>
      <c r="GB59" s="0" t="n">
        <f aca="false">IF(CP$9=0,0,(SIN(CP$12)*COS($E59)+SIN($E59)*COS(CP$12))/SIN($E59)*CP$9)</f>
        <v>14.6380563104594</v>
      </c>
      <c r="GC59" s="0" t="n">
        <f aca="false">IF(CQ$9=0,0,(SIN(CQ$12)*COS($E59)+SIN($E59)*COS(CQ$12))/SIN($E59)*CQ$9)</f>
        <v>14.35186279142</v>
      </c>
    </row>
    <row r="60" customFormat="false" ht="12.8" hidden="true" customHeight="false" outlineLevel="0" collapsed="false">
      <c r="A60" s="0" t="n">
        <f aca="false">MAX($F60:$CQ60)</f>
        <v>5.11441181227591</v>
      </c>
      <c r="B60" s="91" t="n">
        <f aca="false">IF(ISNA(INDEX(vmg!$B$6:$B$151,MATCH($C60,vmg!$F$6:$F$151,0))),IF(ISNA(INDEX(vmg!$B$6:$B$151,MATCH($C60,vmg!$D$6:$D$151,0))),0,INDEX(vmg!$B$6:$B$151,MATCH($C60,vmg!$D$6:$D$151,0))),INDEX(vmg!$B$6:$B$151,MATCH($C60,vmg!$F$6:$F$151,0)))</f>
        <v>7.61</v>
      </c>
      <c r="C60" s="2" t="n">
        <f aca="false">MOD(Best +D60,360)</f>
        <v>62</v>
      </c>
      <c r="D60" s="2" t="n">
        <f aca="false">D59+1</f>
        <v>48</v>
      </c>
      <c r="E60" s="1" t="n">
        <f aca="false">D60*PI()/180</f>
        <v>0.837758040957278</v>
      </c>
      <c r="F60" s="13" t="n">
        <f aca="false">IF(OR(F150=0,CR60=0),0,F150*CR60/(F150+CR60))</f>
        <v>0</v>
      </c>
      <c r="G60" s="13" t="n">
        <f aca="false">IF(OR(G150=0,CS60=0),0,G150*CS60/(G150+CS60))</f>
        <v>0</v>
      </c>
      <c r="H60" s="13" t="n">
        <f aca="false">IF(OR(H150=0,CT60=0),0,H150*CT60/(H150+CT60))</f>
        <v>0</v>
      </c>
      <c r="I60" s="13" t="n">
        <f aca="false">IF(OR(I150=0,CU60=0),0,I150*CU60/(I150+CU60))</f>
        <v>0</v>
      </c>
      <c r="J60" s="13" t="n">
        <f aca="false">IF(OR(J150=0,CV60=0),0,J150*CV60/(J150+CV60))</f>
        <v>0</v>
      </c>
      <c r="K60" s="13" t="n">
        <f aca="false">IF(OR(K150=0,CW60=0),0,K150*CW60/(K150+CW60))</f>
        <v>0</v>
      </c>
      <c r="L60" s="13" t="n">
        <f aca="false">IF(OR(L150=0,CX60=0),0,L150*CX60/(L150+CX60))</f>
        <v>0</v>
      </c>
      <c r="M60" s="13" t="n">
        <f aca="false">IF(OR(M150=0,CY60=0),0,M150*CY60/(M150+CY60))</f>
        <v>0</v>
      </c>
      <c r="N60" s="13" t="n">
        <f aca="false">IF(OR(N150=0,CZ60=0),0,N150*CZ60/(N150+CZ60))</f>
        <v>0</v>
      </c>
      <c r="O60" s="13" t="n">
        <f aca="false">IF(OR(O150=0,DA60=0),0,O150*DA60/(O150+DA60))</f>
        <v>0</v>
      </c>
      <c r="P60" s="13" t="n">
        <f aca="false">IF(OR(P150=0,DB60=0),0,P150*DB60/(P150+DB60))</f>
        <v>0</v>
      </c>
      <c r="Q60" s="13" t="n">
        <f aca="false">IF(OR(Q150=0,DC60=0),0,Q150*DC60/(Q150+DC60))</f>
        <v>0</v>
      </c>
      <c r="R60" s="13" t="n">
        <f aca="false">IF(OR(R150=0,DD60=0),0,R150*DD60/(R150+DD60))</f>
        <v>0</v>
      </c>
      <c r="S60" s="13" t="n">
        <f aca="false">IF(OR(S150=0,DE60=0),0,S150*DE60/(S150+DE60))</f>
        <v>0</v>
      </c>
      <c r="T60" s="13" t="n">
        <f aca="false">IF(OR(T150=0,DF60=0),0,T150*DF60/(T150+DF60))</f>
        <v>0</v>
      </c>
      <c r="U60" s="13" t="n">
        <f aca="false">IF(OR(U150=0,DG60=0),0,U150*DG60/(U150+DG60))</f>
        <v>0</v>
      </c>
      <c r="V60" s="13" t="n">
        <f aca="false">IF(OR(V150=0,DH60=0),0,V150*DH60/(V150+DH60))</f>
        <v>0</v>
      </c>
      <c r="W60" s="13" t="n">
        <f aca="false">IF(OR(W150=0,DI60=0),0,W150*DI60/(W150+DI60))</f>
        <v>0</v>
      </c>
      <c r="X60" s="13" t="n">
        <f aca="false">IF(OR(X150=0,DJ60=0),0,X150*DJ60/(X150+DJ60))</f>
        <v>0</v>
      </c>
      <c r="Y60" s="13" t="n">
        <f aca="false">IF(OR(Y150=0,DK60=0),0,Y150*DK60/(Y150+DK60))</f>
        <v>0</v>
      </c>
      <c r="Z60" s="13" t="n">
        <f aca="false">IF(OR(Z150=0,DL60=0),0,Z150*DL60/(Z150+DL60))</f>
        <v>0</v>
      </c>
      <c r="AA60" s="13" t="n">
        <f aca="false">IF(OR(AA150=0,DM60=0),0,AA150*DM60/(AA150+DM60))</f>
        <v>0</v>
      </c>
      <c r="AB60" s="13" t="n">
        <f aca="false">IF(OR(AB150=0,DN60=0),0,AB150*DN60/(AB150+DN60))</f>
        <v>0</v>
      </c>
      <c r="AC60" s="13" t="n">
        <f aca="false">IF(OR(AC150=0,DO60=0),0,AC150*DO60/(AC150+DO60))</f>
        <v>0</v>
      </c>
      <c r="AD60" s="13" t="n">
        <f aca="false">IF(OR(AD150=0,DP60=0),0,AD150*DP60/(AD150+DP60))</f>
        <v>0</v>
      </c>
      <c r="AE60" s="13" t="n">
        <f aca="false">IF(OR(AE150=0,DQ60=0),0,AE150*DQ60/(AE150+DQ60))</f>
        <v>0</v>
      </c>
      <c r="AF60" s="13" t="n">
        <f aca="false">IF(OR(AF150=0,DR60=0),0,AF150*DR60/(AF150+DR60))</f>
        <v>0</v>
      </c>
      <c r="AG60" s="13" t="n">
        <f aca="false">IF(OR(AG150=0,DS60=0),0,AG150*DS60/(AG150+DS60))</f>
        <v>0</v>
      </c>
      <c r="AH60" s="13" t="n">
        <f aca="false">IF(OR(AH150=0,DT60=0),0,AH150*DT60/(AH150+DT60))</f>
        <v>0</v>
      </c>
      <c r="AI60" s="13" t="n">
        <f aca="false">IF(OR(AI150=0,DU60=0),0,AI150*DU60/(AI150+DU60))</f>
        <v>0</v>
      </c>
      <c r="AJ60" s="13" t="n">
        <f aca="false">IF(OR(AJ150=0,DV60=0),0,AJ150*DV60/(AJ150+DV60))</f>
        <v>0</v>
      </c>
      <c r="AK60" s="13" t="n">
        <f aca="false">IF(OR(AK150=0,DW60=0),0,AK150*DW60/(AK150+DW60))</f>
        <v>0</v>
      </c>
      <c r="AL60" s="13" t="n">
        <f aca="false">IF(OR(AL150=0,DX60=0),0,AL150*DX60/(AL150+DX60))</f>
        <v>0</v>
      </c>
      <c r="AM60" s="13" t="n">
        <f aca="false">IF(OR(AM150=0,DY60=0),0,AM150*DY60/(AM150+DY60))</f>
        <v>0</v>
      </c>
      <c r="AN60" s="13" t="n">
        <f aca="false">IF(OR(AN150=0,DZ60=0),0,AN150*DZ60/(AN150+DZ60))</f>
        <v>0</v>
      </c>
      <c r="AO60" s="13" t="n">
        <f aca="false">IF(OR(AO150=0,EA60=0),0,AO150*EA60/(AO150+EA60))</f>
        <v>0</v>
      </c>
      <c r="AP60" s="13" t="n">
        <f aca="false">IF(OR(AP150=0,EB60=0),0,AP150*EB60/(AP150+EB60))</f>
        <v>3.75027857547398</v>
      </c>
      <c r="AQ60" s="13" t="n">
        <f aca="false">IF(OR(AQ150=0,EC60=0),0,AQ150*EC60/(AQ150+EC60))</f>
        <v>4.09319293593761</v>
      </c>
      <c r="AR60" s="13" t="n">
        <f aca="false">IF(OR(AR150=0,ED60=0),0,AR150*ED60/(AR150+ED60))</f>
        <v>4.39777557324122</v>
      </c>
      <c r="AS60" s="13" t="n">
        <f aca="false">IF(OR(AS150=0,EE60=0),0,AS150*EE60/(AS150+EE60))</f>
        <v>4.66742946758178</v>
      </c>
      <c r="AT60" s="13" t="n">
        <f aca="false">IF(OR(AT150=0,EF60=0),0,AT150*EF60/(AT150+EF60))</f>
        <v>4.90532883337043</v>
      </c>
      <c r="AU60" s="13" t="n">
        <f aca="false">IF(OR(AU150=0,EG60=0),0,AU150*EG60/(AU150+EG60))</f>
        <v>5.11441181227591</v>
      </c>
      <c r="AV60" s="13" t="n">
        <f aca="false">IF(OR(AV150=0,EH60=0),0,AV150*EH60/(AV150+EH60))</f>
        <v>5.1116916125143</v>
      </c>
      <c r="AW60" s="13" t="n">
        <f aca="false">IF(OR(AW150=0,EI60=0),0,AW150*EI60/(AW150+EI60))</f>
        <v>5.10693731141538</v>
      </c>
      <c r="AX60" s="13" t="n">
        <f aca="false">IF(OR(AX150=0,EJ60=0),0,AX150*EJ60/(AX150+EJ60))</f>
        <v>5.10021840653175</v>
      </c>
      <c r="AY60" s="13" t="n">
        <f aca="false">IF(OR(AY150=0,EK60=0),0,AY150*EK60/(AY150+EK60))</f>
        <v>5.09160234955076</v>
      </c>
      <c r="AZ60" s="13" t="n">
        <f aca="false">IF(OR(AZ150=0,EL60=0),0,AZ150*EL60/(AZ150+EL60))</f>
        <v>5.08115447985507</v>
      </c>
      <c r="BA60" s="13" t="n">
        <f aca="false">IF(OR(BA150=0,EM60=0),0,BA150*EM60/(BA150+EM60))</f>
        <v>5.05940013595095</v>
      </c>
      <c r="BB60" s="13" t="n">
        <f aca="false">IF(OR(BB150=0,EN60=0),0,BB150*EN60/(BB150+EN60))</f>
        <v>5.03648077698517</v>
      </c>
      <c r="BC60" s="13" t="n">
        <f aca="false">IF(OR(BC150=0,EO60=0),0,BC150*EO60/(BC150+EO60))</f>
        <v>5.01296439575534</v>
      </c>
      <c r="BD60" s="13" t="n">
        <f aca="false">IF(OR(BD150=0,EP60=0),0,BD150*EP60/(BD150+EP60))</f>
        <v>4.99336972501281</v>
      </c>
      <c r="BE60" s="13" t="n">
        <f aca="false">IF(OR(BE150=0,EQ60=0),0,BE150*EQ60/(BE150+EQ60))</f>
        <v>4.97240341897247</v>
      </c>
      <c r="BF60" s="13" t="n">
        <f aca="false">IF(OR(BF150=0,ER60=0),0,BF150*ER60/(BF150+ER60))</f>
        <v>4.95010955337841</v>
      </c>
      <c r="BG60" s="13" t="n">
        <f aca="false">IF(OR(BG150=0,ES60=0),0,BG150*ES60/(BG150+ES60))</f>
        <v>4.92653028851634</v>
      </c>
      <c r="BH60" s="13" t="n">
        <f aca="false">IF(OR(BH150=0,ET60=0),0,BH150*ET60/(BH150+ET60))</f>
        <v>4.90170589274122</v>
      </c>
      <c r="BI60" s="13" t="n">
        <f aca="false">IF(OR(BI150=0,EU60=0),0,BI150*EU60/(BI150+EU60))</f>
        <v>4.87567476956702</v>
      </c>
      <c r="BJ60" s="13" t="n">
        <f aca="false">IF(OR(BJ150=0,EV60=0),0,BJ150*EV60/(BJ150+EV60))</f>
        <v>4.84847348768313</v>
      </c>
      <c r="BK60" s="13" t="n">
        <f aca="false">IF(OR(BK150=0,EW60=0),0,BK150*EW60/(BK150+EW60))</f>
        <v>4.82013681332377</v>
      </c>
      <c r="BL60" s="13" t="n">
        <f aca="false">IF(OR(BL150=0,EX60=0),0,BL150*EX60/(BL150+EX60))</f>
        <v>4.79069774447398</v>
      </c>
      <c r="BM60" s="13" t="n">
        <f aca="false">IF(OR(BM150=0,EY60=0),0,BM150*EY60/(BM150+EY60))</f>
        <v>4.7601875464493</v>
      </c>
      <c r="BN60" s="13" t="n">
        <f aca="false">IF(OR(BN150=0,EZ60=0),0,BN150*EZ60/(BN150+EZ60))</f>
        <v>4.72863578843451</v>
      </c>
      <c r="BO60" s="13" t="n">
        <f aca="false">IF(OR(BO150=0,FA60=0),0,BO150*FA60/(BO150+FA60))</f>
        <v>4.69607038061213</v>
      </c>
      <c r="BP60" s="13" t="n">
        <f aca="false">IF(OR(BP150=0,FB60=0),0,BP150*FB60/(BP150+FB60))</f>
        <v>4.76453069809376</v>
      </c>
      <c r="BQ60" s="13" t="n">
        <f aca="false">IF(OR(BQ150=0,FC60=0),0,BQ150*FC60/(BQ150+FC60))</f>
        <v>4.82051758273397</v>
      </c>
      <c r="BR60" s="13" t="n">
        <f aca="false">IF(OR(BR150=0,FD60=0),0,BR150*FD60/(BR150+FD60))</f>
        <v>4.86530046118835</v>
      </c>
      <c r="BS60" s="13" t="n">
        <f aca="false">IF(OR(BS150=0,FE60=0),0,BS150*FE60/(BS150+FE60))</f>
        <v>4.89999865187847</v>
      </c>
      <c r="BT60" s="13" t="n">
        <f aca="false">IF(OR(BT150=0,FF60=0),0,BT150*FF60/(BT150+FF60))</f>
        <v>4.92560094708954</v>
      </c>
      <c r="BU60" s="13" t="n">
        <f aca="false">IF(OR(BU150=0,FG60=0),0,BU150*FG60/(BU150+FG60))</f>
        <v>4.93964522629544</v>
      </c>
      <c r="BV60" s="13" t="n">
        <f aca="false">IF(OR(BV150=0,FH60=0),0,BV150*FH60/(BV150+FH60))</f>
        <v>4.94673882585206</v>
      </c>
      <c r="BW60" s="13" t="n">
        <f aca="false">IF(OR(BW150=0,FI60=0),0,BW150*FI60/(BW150+FI60))</f>
        <v>4.94750239402398</v>
      </c>
      <c r="BX60" s="13" t="n">
        <f aca="false">IF(OR(BX150=0,FJ60=0),0,BX150*FJ60/(BX150+FJ60))</f>
        <v>4.94249001142508</v>
      </c>
      <c r="BY60" s="13" t="n">
        <f aca="false">IF(OR(BY150=0,FK60=0),0,BY150*FK60/(BY150+FK60))</f>
        <v>4.93219684781673</v>
      </c>
      <c r="BZ60" s="13" t="n">
        <f aca="false">IF(OR(BZ150=0,FL60=0),0,BZ150*FL60/(BZ150+FL60))</f>
        <v>4.87407687804105</v>
      </c>
      <c r="CA60" s="13" t="n">
        <f aca="false">IF(OR(CA150=0,FM60=0),0,CA150*FM60/(CA150+FM60))</f>
        <v>4.815590781651</v>
      </c>
      <c r="CB60" s="13" t="n">
        <f aca="false">IF(OR(CB150=0,FN60=0),0,CB150*FN60/(CB150+FN60))</f>
        <v>4.75673198145452</v>
      </c>
      <c r="CC60" s="13" t="n">
        <f aca="false">IF(OR(CC150=0,FO60=0),0,CC150*FO60/(CC150+FO60))</f>
        <v>4.6974931653152</v>
      </c>
      <c r="CD60" s="13" t="n">
        <f aca="false">IF(OR(CD150=0,FP60=0),0,CD150*FP60/(CD150+FP60))</f>
        <v>4.63786629271065</v>
      </c>
      <c r="CE60" s="13" t="n">
        <f aca="false">IF(OR(CE150=0,FQ60=0),0,CE150*FQ60/(CE150+FQ60))</f>
        <v>4.57695024379553</v>
      </c>
      <c r="CF60" s="13" t="n">
        <f aca="false">IF(OR(CF150=0,FR60=0),0,CF150*FR60/(CF150+FR60))</f>
        <v>4.51567593796724</v>
      </c>
      <c r="CG60" s="13" t="n">
        <f aca="false">IF(OR(CG150=0,FS60=0),0,CG150*FS60/(CG150+FS60))</f>
        <v>4.45403120283803</v>
      </c>
      <c r="CH60" s="13" t="n">
        <f aca="false">IF(OR(CH150=0,FT60=0),0,CH150*FT60/(CH150+FT60))</f>
        <v>4.39200325343098</v>
      </c>
      <c r="CI60" s="13" t="n">
        <f aca="false">IF(OR(CI150=0,FU60=0),0,CI150*FU60/(CI150+FU60))</f>
        <v>4.32957868337746</v>
      </c>
      <c r="CJ60" s="13" t="n">
        <f aca="false">IF(OR(CJ150=0,FV60=0),0,CJ150*FV60/(CJ150+FV60))</f>
        <v>4.26361438752703</v>
      </c>
      <c r="CK60" s="13" t="n">
        <f aca="false">IF(OR(CK150=0,FW60=0),0,CK150*FW60/(CK150+FW60))</f>
        <v>4.19737914913523</v>
      </c>
      <c r="CL60" s="13" t="n">
        <f aca="false">IF(OR(CL150=0,FX60=0),0,CL150*FX60/(CL150+FX60))</f>
        <v>4.13085254904275</v>
      </c>
      <c r="CM60" s="13" t="n">
        <f aca="false">IF(OR(CM150=0,FY60=0),0,CM150*FY60/(CM150+FY60))</f>
        <v>4.06401380700107</v>
      </c>
      <c r="CN60" s="13" t="n">
        <f aca="false">IF(OR(CN150=0,FZ60=0),0,CN150*FZ60/(CN150+FZ60))</f>
        <v>3.99684175265996</v>
      </c>
      <c r="CO60" s="13" t="n">
        <f aca="false">IF(OR(CO150=0,GA60=0),0,CO150*GA60/(CO150+GA60))</f>
        <v>3.92371158525602</v>
      </c>
      <c r="CP60" s="13" t="n">
        <f aca="false">IF(OR(CP150=0,GB60=0),0,CP150*GB60/(CP150+GB60))</f>
        <v>3.85042439065017</v>
      </c>
      <c r="CQ60" s="13" t="n">
        <f aca="false">IF(OR(CQ150=0,GC60=0),0,CQ150*GC60/(CQ150+GC60))</f>
        <v>3.7769540680255</v>
      </c>
      <c r="CR60" s="0" t="n">
        <f aca="false">IF(F$9=0,0,(SIN(F$12)*COS($E60)+SIN($E60)*COS(F$12))/SIN($E60)*F$9)</f>
        <v>0</v>
      </c>
      <c r="CS60" s="0" t="n">
        <f aca="false">IF(G$9=0,0,(SIN(G$12)*COS($E60)+SIN($E60)*COS(G$12))/SIN($E60)*G$9)</f>
        <v>0</v>
      </c>
      <c r="CT60" s="0" t="n">
        <f aca="false">IF(H$9=0,0,(SIN(H$12)*COS($E60)+SIN($E60)*COS(H$12))/SIN($E60)*H$9)</f>
        <v>0</v>
      </c>
      <c r="CU60" s="0" t="n">
        <f aca="false">IF(I$9=0,0,(SIN(I$12)*COS($E60)+SIN($E60)*COS(I$12))/SIN($E60)*I$9)</f>
        <v>0</v>
      </c>
      <c r="CV60" s="0" t="n">
        <f aca="false">IF(J$9=0,0,(SIN(J$12)*COS($E60)+SIN($E60)*COS(J$12))/SIN($E60)*J$9)</f>
        <v>0</v>
      </c>
      <c r="CW60" s="0" t="n">
        <f aca="false">IF(K$9=0,0,(SIN(K$12)*COS($E60)+SIN($E60)*COS(K$12))/SIN($E60)*K$9)</f>
        <v>0</v>
      </c>
      <c r="CX60" s="0" t="n">
        <f aca="false">IF(L$9=0,0,(SIN(L$12)*COS($E60)+SIN($E60)*COS(L$12))/SIN($E60)*L$9)</f>
        <v>0</v>
      </c>
      <c r="CY60" s="0" t="n">
        <f aca="false">IF(M$9=0,0,(SIN(M$12)*COS($E60)+SIN($E60)*COS(M$12))/SIN($E60)*M$9)</f>
        <v>0</v>
      </c>
      <c r="CZ60" s="0" t="n">
        <f aca="false">IF(N$9=0,0,(SIN(N$12)*COS($E60)+SIN($E60)*COS(N$12))/SIN($E60)*N$9)</f>
        <v>0</v>
      </c>
      <c r="DA60" s="0" t="n">
        <f aca="false">IF(O$9=0,0,(SIN(O$12)*COS($E60)+SIN($E60)*COS(O$12))/SIN($E60)*O$9)</f>
        <v>0</v>
      </c>
      <c r="DB60" s="0" t="n">
        <f aca="false">IF(P$9=0,0,(SIN(P$12)*COS($E60)+SIN($E60)*COS(P$12))/SIN($E60)*P$9)</f>
        <v>0</v>
      </c>
      <c r="DC60" s="0" t="n">
        <f aca="false">IF(Q$9=0,0,(SIN(Q$12)*COS($E60)+SIN($E60)*COS(Q$12))/SIN($E60)*Q$9)</f>
        <v>0</v>
      </c>
      <c r="DD60" s="0" t="n">
        <f aca="false">IF(R$9=0,0,(SIN(R$12)*COS($E60)+SIN($E60)*COS(R$12))/SIN($E60)*R$9)</f>
        <v>0</v>
      </c>
      <c r="DE60" s="0" t="n">
        <f aca="false">IF(S$9=0,0,(SIN(S$12)*COS($E60)+SIN($E60)*COS(S$12))/SIN($E60)*S$9)</f>
        <v>0</v>
      </c>
      <c r="DF60" s="0" t="n">
        <f aca="false">IF(T$9=0,0,(SIN(T$12)*COS($E60)+SIN($E60)*COS(T$12))/SIN($E60)*T$9)</f>
        <v>0</v>
      </c>
      <c r="DG60" s="0" t="n">
        <f aca="false">IF(U$9=0,0,(SIN(U$12)*COS($E60)+SIN($E60)*COS(U$12))/SIN($E60)*U$9)</f>
        <v>0</v>
      </c>
      <c r="DH60" s="0" t="n">
        <f aca="false">IF(V$9=0,0,(SIN(V$12)*COS($E60)+SIN($E60)*COS(V$12))/SIN($E60)*V$9)</f>
        <v>0</v>
      </c>
      <c r="DI60" s="0" t="n">
        <f aca="false">IF(W$9=0,0,(SIN(W$12)*COS($E60)+SIN($E60)*COS(W$12))/SIN($E60)*W$9)</f>
        <v>0</v>
      </c>
      <c r="DJ60" s="0" t="n">
        <f aca="false">IF(X$9=0,0,(SIN(X$12)*COS($E60)+SIN($E60)*COS(X$12))/SIN($E60)*X$9)</f>
        <v>0</v>
      </c>
      <c r="DK60" s="0" t="n">
        <f aca="false">IF(Y$9=0,0,(SIN(Y$12)*COS($E60)+SIN($E60)*COS(Y$12))/SIN($E60)*Y$9)</f>
        <v>0</v>
      </c>
      <c r="DL60" s="0" t="n">
        <f aca="false">IF(Z$9=0,0,(SIN(Z$12)*COS($E60)+SIN($E60)*COS(Z$12))/SIN($E60)*Z$9)</f>
        <v>0</v>
      </c>
      <c r="DM60" s="0" t="n">
        <f aca="false">IF(AA$9=0,0,(SIN(AA$12)*COS($E60)+SIN($E60)*COS(AA$12))/SIN($E60)*AA$9)</f>
        <v>0</v>
      </c>
      <c r="DN60" s="0" t="n">
        <f aca="false">IF(AB$9=0,0,(SIN(AB$12)*COS($E60)+SIN($E60)*COS(AB$12))/SIN($E60)*AB$9)</f>
        <v>0</v>
      </c>
      <c r="DO60" s="0" t="n">
        <f aca="false">IF(AC$9=0,0,(SIN(AC$12)*COS($E60)+SIN($E60)*COS(AC$12))/SIN($E60)*AC$9)</f>
        <v>0</v>
      </c>
      <c r="DP60" s="0" t="n">
        <f aca="false">IF(AD$9=0,0,(SIN(AD$12)*COS($E60)+SIN($E60)*COS(AD$12))/SIN($E60)*AD$9)</f>
        <v>0</v>
      </c>
      <c r="DQ60" s="0" t="n">
        <f aca="false">IF(AE$9=0,0,(SIN(AE$12)*COS($E60)+SIN($E60)*COS(AE$12))/SIN($E60)*AE$9)</f>
        <v>0</v>
      </c>
      <c r="DR60" s="0" t="n">
        <f aca="false">IF(AF$9=0,0,(SIN(AF$12)*COS($E60)+SIN($E60)*COS(AF$12))/SIN($E60)*AF$9)</f>
        <v>0</v>
      </c>
      <c r="DS60" s="0" t="n">
        <f aca="false">IF(AG$9=0,0,(SIN(AG$12)*COS($E60)+SIN($E60)*COS(AG$12))/SIN($E60)*AG$9)</f>
        <v>0</v>
      </c>
      <c r="DT60" s="0" t="n">
        <f aca="false">IF(AH$9=0,0,(SIN(AH$12)*COS($E60)+SIN($E60)*COS(AH$12))/SIN($E60)*AH$9)</f>
        <v>0</v>
      </c>
      <c r="DU60" s="0" t="n">
        <f aca="false">IF(AI$9=0,0,(SIN(AI$12)*COS($E60)+SIN($E60)*COS(AI$12))/SIN($E60)*AI$9)</f>
        <v>0</v>
      </c>
      <c r="DV60" s="0" t="n">
        <f aca="false">IF(AJ$9=0,0,(SIN(AJ$12)*COS($E60)+SIN($E60)*COS(AJ$12))/SIN($E60)*AJ$9)</f>
        <v>0</v>
      </c>
      <c r="DW60" s="0" t="n">
        <f aca="false">IF(AK$9=0,0,(SIN(AK$12)*COS($E60)+SIN($E60)*COS(AK$12))/SIN($E60)*AK$9)</f>
        <v>0</v>
      </c>
      <c r="DX60" s="0" t="n">
        <f aca="false">IF(AL$9=0,0,(SIN(AL$12)*COS($E60)+SIN($E60)*COS(AL$12))/SIN($E60)*AL$9)</f>
        <v>0</v>
      </c>
      <c r="DY60" s="0" t="n">
        <f aca="false">IF(AM$9=0,0,(SIN(AM$12)*COS($E60)+SIN($E60)*COS(AM$12))/SIN($E60)*AM$9)</f>
        <v>0</v>
      </c>
      <c r="DZ60" s="0" t="n">
        <f aca="false">IF(AN$9=0,0,(SIN(AN$12)*COS($E60)+SIN($E60)*COS(AN$12))/SIN($E60)*AN$9)</f>
        <v>0</v>
      </c>
      <c r="EA60" s="0" t="n">
        <f aca="false">IF(AO$9=0,0,(SIN(AO$12)*COS($E60)+SIN($E60)*COS(AO$12))/SIN($E60)*AO$9)</f>
        <v>0</v>
      </c>
      <c r="EB60" s="0" t="n">
        <f aca="false">IF(AP$9=0,0,(SIN(AP$12)*COS($E60)+SIN($E60)*COS(AP$12))/SIN($E60)*AP$9)</f>
        <v>5.29148483508585</v>
      </c>
      <c r="EC60" s="0" t="n">
        <f aca="false">IF(AQ$9=0,0,(SIN(AQ$12)*COS($E60)+SIN($E60)*COS(AQ$12))/SIN($E60)*AQ$9)</f>
        <v>6.06340474148353</v>
      </c>
      <c r="ED60" s="0" t="n">
        <f aca="false">IF(AR$9=0,0,(SIN(AR$12)*COS($E60)+SIN($E60)*COS(AR$12))/SIN($E60)*AR$9)</f>
        <v>6.83580776637953</v>
      </c>
      <c r="EE60" s="0" t="n">
        <f aca="false">IF(AS$9=0,0,(SIN(AS$12)*COS($E60)+SIN($E60)*COS(AS$12))/SIN($E60)*AS$9)</f>
        <v>7.60799346255891</v>
      </c>
      <c r="EF60" s="0" t="n">
        <f aca="false">IF(AT$9=0,0,(SIN(AT$12)*COS($E60)+SIN($E60)*COS(AT$12))/SIN($E60)*AT$9)</f>
        <v>8.3792608809331</v>
      </c>
      <c r="EG60" s="0" t="n">
        <f aca="false">IF(AU$9=0,0,(SIN(AU$12)*COS($E60)+SIN($E60)*COS(AU$12))/SIN($E60)*AU$9)</f>
        <v>9.14890892592278</v>
      </c>
      <c r="EH60" s="0" t="n">
        <f aca="false">IF(AV$9=0,0,(SIN(AV$12)*COS($E60)+SIN($E60)*COS(AV$12))/SIN($E60)*AV$9)</f>
        <v>9.284865834284</v>
      </c>
      <c r="EI60" s="0" t="n">
        <f aca="false">IF(AW$9=0,0,(SIN(AW$12)*COS($E60)+SIN($E60)*COS(AW$12))/SIN($E60)*AW$9)</f>
        <v>9.41799448256757</v>
      </c>
      <c r="EJ60" s="0" t="n">
        <f aca="false">IF(AX$9=0,0,(SIN(AX$12)*COS($E60)+SIN($E60)*COS(AX$12))/SIN($E60)*AX$9)</f>
        <v>9.54817234618749</v>
      </c>
      <c r="EK60" s="0" t="n">
        <f aca="false">IF(AY$9=0,0,(SIN(AY$12)*COS($E60)+SIN($E60)*COS(AY$12))/SIN($E60)*AY$9)</f>
        <v>9.67527782436487</v>
      </c>
      <c r="EL60" s="0" t="n">
        <f aca="false">IF(AZ$9=0,0,(SIN(AZ$12)*COS($E60)+SIN($E60)*COS(AZ$12))/SIN($E60)*AZ$9)</f>
        <v>9.79919030213074</v>
      </c>
      <c r="EM60" s="0" t="n">
        <f aca="false">IF(BA$9=0,0,(SIN(BA$12)*COS($E60)+SIN($E60)*COS(BA$12))/SIN($E60)*BA$9)</f>
        <v>9.8833282804231</v>
      </c>
      <c r="EN60" s="0" t="n">
        <f aca="false">IF(BB$9=0,0,(SIN(BB$12)*COS($E60)+SIN($E60)*COS(BB$12))/SIN($E60)*BB$9)</f>
        <v>9.96415768541103</v>
      </c>
      <c r="EO60" s="0" t="n">
        <f aca="false">IF(BC$9=0,0,(SIN(BC$12)*COS($E60)+SIN($E60)*COS(BC$12))/SIN($E60)*BC$9)</f>
        <v>10.0437314564465</v>
      </c>
      <c r="EP60" s="0" t="n">
        <f aca="false">IF(BD$9=0,0,(SIN(BD$12)*COS($E60)+SIN($E60)*COS(BD$12))/SIN($E60)*BD$9)</f>
        <v>10.1406075165528</v>
      </c>
      <c r="EQ60" s="0" t="n">
        <f aca="false">IF(BE$9=0,0,(SIN(BE$12)*COS($E60)+SIN($E60)*COS(BE$12))/SIN($E60)*BE$9)</f>
        <v>10.2338063347168</v>
      </c>
      <c r="ER60" s="0" t="n">
        <f aca="false">IF(BF$9=0,0,(SIN(BF$12)*COS($E60)+SIN($E60)*COS(BF$12))/SIN($E60)*BF$9)</f>
        <v>10.3232265541738</v>
      </c>
      <c r="ES60" s="0" t="n">
        <f aca="false">IF(BG$9=0,0,(SIN(BG$12)*COS($E60)+SIN($E60)*COS(BG$12))/SIN($E60)*BG$9)</f>
        <v>10.4087681705898</v>
      </c>
      <c r="ET60" s="0" t="n">
        <f aca="false">IF(BH$9=0,0,(SIN(BH$12)*COS($E60)+SIN($E60)*COS(BH$12))/SIN($E60)*BH$9)</f>
        <v>10.4903325846889</v>
      </c>
      <c r="EU60" s="0" t="n">
        <f aca="false">IF(BI$9=0,0,(SIN(BI$12)*COS($E60)+SIN($E60)*COS(BI$12))/SIN($E60)*BI$9)</f>
        <v>10.567822654385</v>
      </c>
      <c r="EV60" s="0" t="n">
        <f aca="false">IF(BJ$9=0,0,(SIN(BJ$12)*COS($E60)+SIN($E60)*COS(BJ$12))/SIN($E60)*BJ$9)</f>
        <v>10.6411427463945</v>
      </c>
      <c r="EW60" s="0" t="n">
        <f aca="false">IF(BK$9=0,0,(SIN(BK$12)*COS($E60)+SIN($E60)*COS(BK$12))/SIN($E60)*BK$9)</f>
        <v>10.7101987873076</v>
      </c>
      <c r="EX60" s="0" t="n">
        <f aca="false">IF(BL$9=0,0,(SIN(BL$12)*COS($E60)+SIN($E60)*COS(BL$12))/SIN($E60)*BL$9)</f>
        <v>10.7748983140969</v>
      </c>
      <c r="EY60" s="0" t="n">
        <f aca="false">IF(BM$9=0,0,(SIN(BM$12)*COS($E60)+SIN($E60)*COS(BM$12))/SIN($E60)*BM$9)</f>
        <v>10.8351505240397</v>
      </c>
      <c r="EZ60" s="0" t="n">
        <f aca="false">IF(BN$9=0,0,(SIN(BN$12)*COS($E60)+SIN($E60)*COS(BN$12))/SIN($E60)*BN$9)</f>
        <v>10.8908663240338</v>
      </c>
      <c r="FA60" s="0" t="n">
        <f aca="false">IF(BO$9=0,0,(SIN(BO$12)*COS($E60)+SIN($E60)*COS(BO$12))/SIN($E60)*BO$9)</f>
        <v>10.9419583792843</v>
      </c>
      <c r="FB60" s="0" t="n">
        <f aca="false">IF(BP$9=0,0,(SIN(BP$12)*COS($E60)+SIN($E60)*COS(BP$12))/SIN($E60)*BP$9)</f>
        <v>11.5722785547002</v>
      </c>
      <c r="FC60" s="0" t="n">
        <f aca="false">IF(BQ$9=0,0,(SIN(BQ$12)*COS($E60)+SIN($E60)*COS(BQ$12))/SIN($E60)*BQ$9)</f>
        <v>12.1902093858202</v>
      </c>
      <c r="FD60" s="0" t="n">
        <f aca="false">IF(BR$9=0,0,(SIN(BR$12)*COS($E60)+SIN($E60)*COS(BR$12))/SIN($E60)*BR$9)</f>
        <v>12.7951389502254</v>
      </c>
      <c r="FE60" s="0" t="n">
        <f aca="false">IF(BS$9=0,0,(SIN(BS$12)*COS($E60)+SIN($E60)*COS(BS$12))/SIN($E60)*BS$9)</f>
        <v>13.3864621150267</v>
      </c>
      <c r="FF60" s="0" t="n">
        <f aca="false">IF(BT$9=0,0,(SIN(BT$12)*COS($E60)+SIN($E60)*COS(BT$12))/SIN($E60)*BT$9)</f>
        <v>13.9635808493939</v>
      </c>
      <c r="FG60" s="0" t="n">
        <f aca="false">IF(BU$9=0,0,(SIN(BU$12)*COS($E60)+SIN($E60)*COS(BU$12))/SIN($E60)*BU$9)</f>
        <v>14.4971229788773</v>
      </c>
      <c r="FH60" s="0" t="n">
        <f aca="false">IF(BV$9=0,0,(SIN(BV$12)*COS($E60)+SIN($E60)*COS(BV$12))/SIN($E60)*BV$9)</f>
        <v>15.0157643838188</v>
      </c>
      <c r="FI60" s="0" t="n">
        <f aca="false">IF(BW$9=0,0,(SIN(BW$12)*COS($E60)+SIN($E60)*COS(BW$12))/SIN($E60)*BW$9)</f>
        <v>15.5189562668029</v>
      </c>
      <c r="FJ60" s="0" t="n">
        <f aca="false">IF(BX$9=0,0,(SIN(BX$12)*COS($E60)+SIN($E60)*COS(BX$12))/SIN($E60)*BX$9)</f>
        <v>16.0061578492936</v>
      </c>
      <c r="FK60" s="0" t="n">
        <f aca="false">IF(BY$9=0,0,(SIN(BY$12)*COS($E60)+SIN($E60)*COS(BY$12))/SIN($E60)*BY$9)</f>
        <v>16.4768366543972</v>
      </c>
      <c r="FL60" s="0" t="n">
        <f aca="false">IF(BZ$9=0,0,(SIN(BZ$12)*COS($E60)+SIN($E60)*COS(BZ$12))/SIN($E60)*BZ$9)</f>
        <v>16.4314650048411</v>
      </c>
      <c r="FM60" s="0" t="n">
        <f aca="false">IF(CA$9=0,0,(SIN(CA$12)*COS($E60)+SIN($E60)*COS(CA$12))/SIN($E60)*CA$9)</f>
        <v>16.3787397189382</v>
      </c>
      <c r="FN60" s="0" t="n">
        <f aca="false">IF(CB$9=0,0,(SIN(CB$12)*COS($E60)+SIN($E60)*COS(CB$12))/SIN($E60)*CB$9)</f>
        <v>16.3186062248991</v>
      </c>
      <c r="FO60" s="0" t="n">
        <f aca="false">IF(CC$9=0,0,(SIN(CC$12)*COS($E60)+SIN($E60)*COS(CC$12))/SIN($E60)*CC$9)</f>
        <v>16.251012944423</v>
      </c>
      <c r="FP60" s="0" t="n">
        <f aca="false">IF(CD$9=0,0,(SIN(CD$12)*COS($E60)+SIN($E60)*COS(CD$12))/SIN($E60)*CD$9)</f>
        <v>16.1759113297005</v>
      </c>
      <c r="FQ60" s="0" t="n">
        <f aca="false">IF(CE$9=0,0,(SIN(CE$12)*COS($E60)+SIN($E60)*COS(CE$12))/SIN($E60)*CE$9)</f>
        <v>16.0822331212477</v>
      </c>
      <c r="FR60" s="0" t="n">
        <f aca="false">IF(CF$9=0,0,(SIN(CF$12)*COS($E60)+SIN($E60)*COS(CF$12))/SIN($E60)*CF$9)</f>
        <v>15.9812314777202</v>
      </c>
      <c r="FS60" s="0" t="n">
        <f aca="false">IF(CG$9=0,0,(SIN(CG$12)*COS($E60)+SIN($E60)*COS(CG$12))/SIN($E60)*CG$9)</f>
        <v>15.8728771014733</v>
      </c>
      <c r="FT60" s="0" t="n">
        <f aca="false">IF(CH$9=0,0,(SIN(CH$12)*COS($E60)+SIN($E60)*COS(CH$12))/SIN($E60)*CH$9)</f>
        <v>15.757143691438</v>
      </c>
      <c r="FU60" s="0" t="n">
        <f aca="false">IF(CI$9=0,0,(SIN(CI$12)*COS($E60)+SIN($E60)*COS(CI$12))/SIN($E60)*CI$9)</f>
        <v>15.6340079691978</v>
      </c>
      <c r="FV60" s="0" t="n">
        <f aca="false">IF(CJ$9=0,0,(SIN(CJ$12)*COS($E60)+SIN($E60)*COS(CJ$12))/SIN($E60)*CJ$9)</f>
        <v>15.4622171249098</v>
      </c>
      <c r="FW60" s="0" t="n">
        <f aca="false">IF(CK$9=0,0,(SIN(CK$12)*COS($E60)+SIN($E60)*COS(CK$12))/SIN($E60)*CK$9)</f>
        <v>15.2842067830536</v>
      </c>
      <c r="FX60" s="0" t="n">
        <f aca="false">IF(CL$9=0,0,(SIN(CL$12)*COS($E60)+SIN($E60)*COS(CL$12))/SIN($E60)*CL$9)</f>
        <v>15.1</v>
      </c>
      <c r="FY60" s="0" t="n">
        <f aca="false">IF(CM$9=0,0,(SIN(CM$12)*COS($E60)+SIN($E60)*COS(CM$12))/SIN($E60)*CM$9)</f>
        <v>14.9096221889356</v>
      </c>
      <c r="FZ60" s="0" t="n">
        <f aca="false">IF(CN$9=0,0,(SIN(CN$12)*COS($E60)+SIN($E60)*COS(CN$12))/SIN($E60)*CN$9)</f>
        <v>14.713101121472</v>
      </c>
      <c r="GA60" s="0" t="n">
        <f aca="false">IF(CO$9=0,0,(SIN(CO$12)*COS($E60)+SIN($E60)*COS(CO$12))/SIN($E60)*CO$9)</f>
        <v>14.434346446144</v>
      </c>
      <c r="GB60" s="0" t="n">
        <f aca="false">IF(CP$9=0,0,(SIN(CP$12)*COS($E60)+SIN($E60)*COS(CP$12))/SIN($E60)*CP$9)</f>
        <v>14.1521912932557</v>
      </c>
      <c r="GC60" s="0" t="n">
        <f aca="false">IF(CQ$9=0,0,(SIN(CQ$12)*COS($E60)+SIN($E60)*COS(CQ$12))/SIN($E60)*CQ$9)</f>
        <v>13.8667388472018</v>
      </c>
    </row>
    <row r="61" customFormat="false" ht="12.8" hidden="true" customHeight="false" outlineLevel="0" collapsed="false">
      <c r="A61" s="0" t="n">
        <f aca="false">MAX($F61:$CQ61)</f>
        <v>5.09712120311294</v>
      </c>
      <c r="B61" s="91" t="n">
        <f aca="false">IF(ISNA(INDEX(vmg!$B$6:$B$151,MATCH($C61,vmg!$F$6:$F$151,0))),IF(ISNA(INDEX(vmg!$B$6:$B$151,MATCH($C61,vmg!$D$6:$D$151,0))),0,INDEX(vmg!$B$6:$B$151,MATCH($C61,vmg!$D$6:$D$151,0))),INDEX(vmg!$B$6:$B$151,MATCH($C61,vmg!$F$6:$F$151,0)))</f>
        <v>7.7</v>
      </c>
      <c r="C61" s="2" t="n">
        <f aca="false">MOD(Best +D61,360)</f>
        <v>63</v>
      </c>
      <c r="D61" s="2" t="n">
        <f aca="false">D60+1</f>
        <v>49</v>
      </c>
      <c r="E61" s="1" t="n">
        <f aca="false">D61*PI()/180</f>
        <v>0.855211333477221</v>
      </c>
      <c r="F61" s="13" t="n">
        <f aca="false">IF(OR(F151=0,CR61=0),0,F151*CR61/(F151+CR61))</f>
        <v>0</v>
      </c>
      <c r="G61" s="13" t="n">
        <f aca="false">IF(OR(G151=0,CS61=0),0,G151*CS61/(G151+CS61))</f>
        <v>0</v>
      </c>
      <c r="H61" s="13" t="n">
        <f aca="false">IF(OR(H151=0,CT61=0),0,H151*CT61/(H151+CT61))</f>
        <v>0</v>
      </c>
      <c r="I61" s="13" t="n">
        <f aca="false">IF(OR(I151=0,CU61=0),0,I151*CU61/(I151+CU61))</f>
        <v>0</v>
      </c>
      <c r="J61" s="13" t="n">
        <f aca="false">IF(OR(J151=0,CV61=0),0,J151*CV61/(J151+CV61))</f>
        <v>0</v>
      </c>
      <c r="K61" s="13" t="n">
        <f aca="false">IF(OR(K151=0,CW61=0),0,K151*CW61/(K151+CW61))</f>
        <v>0</v>
      </c>
      <c r="L61" s="13" t="n">
        <f aca="false">IF(OR(L151=0,CX61=0),0,L151*CX61/(L151+CX61))</f>
        <v>0</v>
      </c>
      <c r="M61" s="13" t="n">
        <f aca="false">IF(OR(M151=0,CY61=0),0,M151*CY61/(M151+CY61))</f>
        <v>0</v>
      </c>
      <c r="N61" s="13" t="n">
        <f aca="false">IF(OR(N151=0,CZ61=0),0,N151*CZ61/(N151+CZ61))</f>
        <v>0</v>
      </c>
      <c r="O61" s="13" t="n">
        <f aca="false">IF(OR(O151=0,DA61=0),0,O151*DA61/(O151+DA61))</f>
        <v>0</v>
      </c>
      <c r="P61" s="13" t="n">
        <f aca="false">IF(OR(P151=0,DB61=0),0,P151*DB61/(P151+DB61))</f>
        <v>0</v>
      </c>
      <c r="Q61" s="13" t="n">
        <f aca="false">IF(OR(Q151=0,DC61=0),0,Q151*DC61/(Q151+DC61))</f>
        <v>0</v>
      </c>
      <c r="R61" s="13" t="n">
        <f aca="false">IF(OR(R151=0,DD61=0),0,R151*DD61/(R151+DD61))</f>
        <v>0</v>
      </c>
      <c r="S61" s="13" t="n">
        <f aca="false">IF(OR(S151=0,DE61=0),0,S151*DE61/(S151+DE61))</f>
        <v>0</v>
      </c>
      <c r="T61" s="13" t="n">
        <f aca="false">IF(OR(T151=0,DF61=0),0,T151*DF61/(T151+DF61))</f>
        <v>0</v>
      </c>
      <c r="U61" s="13" t="n">
        <f aca="false">IF(OR(U151=0,DG61=0),0,U151*DG61/(U151+DG61))</f>
        <v>0</v>
      </c>
      <c r="V61" s="13" t="n">
        <f aca="false">IF(OR(V151=0,DH61=0),0,V151*DH61/(V151+DH61))</f>
        <v>0</v>
      </c>
      <c r="W61" s="13" t="n">
        <f aca="false">IF(OR(W151=0,DI61=0),0,W151*DI61/(W151+DI61))</f>
        <v>0</v>
      </c>
      <c r="X61" s="13" t="n">
        <f aca="false">IF(OR(X151=0,DJ61=0),0,X151*DJ61/(X151+DJ61))</f>
        <v>0</v>
      </c>
      <c r="Y61" s="13" t="n">
        <f aca="false">IF(OR(Y151=0,DK61=0),0,Y151*DK61/(Y151+DK61))</f>
        <v>0</v>
      </c>
      <c r="Z61" s="13" t="n">
        <f aca="false">IF(OR(Z151=0,DL61=0),0,Z151*DL61/(Z151+DL61))</f>
        <v>0</v>
      </c>
      <c r="AA61" s="13" t="n">
        <f aca="false">IF(OR(AA151=0,DM61=0),0,AA151*DM61/(AA151+DM61))</f>
        <v>0</v>
      </c>
      <c r="AB61" s="13" t="n">
        <f aca="false">IF(OR(AB151=0,DN61=0),0,AB151*DN61/(AB151+DN61))</f>
        <v>0</v>
      </c>
      <c r="AC61" s="13" t="n">
        <f aca="false">IF(OR(AC151=0,DO61=0),0,AC151*DO61/(AC151+DO61))</f>
        <v>0</v>
      </c>
      <c r="AD61" s="13" t="n">
        <f aca="false">IF(OR(AD151=0,DP61=0),0,AD151*DP61/(AD151+DP61))</f>
        <v>0</v>
      </c>
      <c r="AE61" s="13" t="n">
        <f aca="false">IF(OR(AE151=0,DQ61=0),0,AE151*DQ61/(AE151+DQ61))</f>
        <v>0</v>
      </c>
      <c r="AF61" s="13" t="n">
        <f aca="false">IF(OR(AF151=0,DR61=0),0,AF151*DR61/(AF151+DR61))</f>
        <v>0</v>
      </c>
      <c r="AG61" s="13" t="n">
        <f aca="false">IF(OR(AG151=0,DS61=0),0,AG151*DS61/(AG151+DS61))</f>
        <v>0</v>
      </c>
      <c r="AH61" s="13" t="n">
        <f aca="false">IF(OR(AH151=0,DT61=0),0,AH151*DT61/(AH151+DT61))</f>
        <v>0</v>
      </c>
      <c r="AI61" s="13" t="n">
        <f aca="false">IF(OR(AI151=0,DU61=0),0,AI151*DU61/(AI151+DU61))</f>
        <v>0</v>
      </c>
      <c r="AJ61" s="13" t="n">
        <f aca="false">IF(OR(AJ151=0,DV61=0),0,AJ151*DV61/(AJ151+DV61))</f>
        <v>0</v>
      </c>
      <c r="AK61" s="13" t="n">
        <f aca="false">IF(OR(AK151=0,DW61=0),0,AK151*DW61/(AK151+DW61))</f>
        <v>0</v>
      </c>
      <c r="AL61" s="13" t="n">
        <f aca="false">IF(OR(AL151=0,DX61=0),0,AL151*DX61/(AL151+DX61))</f>
        <v>0</v>
      </c>
      <c r="AM61" s="13" t="n">
        <f aca="false">IF(OR(AM151=0,DY61=0),0,AM151*DY61/(AM151+DY61))</f>
        <v>0</v>
      </c>
      <c r="AN61" s="13" t="n">
        <f aca="false">IF(OR(AN151=0,DZ61=0),0,AN151*DZ61/(AN151+DZ61))</f>
        <v>0</v>
      </c>
      <c r="AO61" s="13" t="n">
        <f aca="false">IF(OR(AO151=0,EA61=0),0,AO151*EA61/(AO151+EA61))</f>
        <v>0</v>
      </c>
      <c r="AP61" s="13" t="n">
        <f aca="false">IF(OR(AP151=0,EB61=0),0,AP151*EB61/(AP151+EB61))</f>
        <v>3.72815950704297</v>
      </c>
      <c r="AQ61" s="13" t="n">
        <f aca="false">IF(OR(AQ151=0,EC61=0),0,AQ151*EC61/(AQ151+EC61))</f>
        <v>4.07151026881551</v>
      </c>
      <c r="AR61" s="13" t="n">
        <f aca="false">IF(OR(AR151=0,ED61=0),0,AR151*ED61/(AR151+ED61))</f>
        <v>4.37689875378971</v>
      </c>
      <c r="AS61" s="13" t="n">
        <f aca="false">IF(OR(AS151=0,EE61=0),0,AS151*EE61/(AS151+EE61))</f>
        <v>4.64761276055835</v>
      </c>
      <c r="AT61" s="13" t="n">
        <f aca="false">IF(OR(AT151=0,EF61=0),0,AT151*EF61/(AT151+EF61))</f>
        <v>4.88673266816126</v>
      </c>
      <c r="AU61" s="13" t="n">
        <f aca="false">IF(OR(AU151=0,EG61=0),0,AU151*EG61/(AU151+EG61))</f>
        <v>5.09712120311294</v>
      </c>
      <c r="AV61" s="13" t="n">
        <f aca="false">IF(OR(AV151=0,EH61=0),0,AV151*EH61/(AV151+EH61))</f>
        <v>5.09403129765629</v>
      </c>
      <c r="AW61" s="13" t="n">
        <f aca="false">IF(OR(AW151=0,EI61=0),0,AW151*EI61/(AW151+EI61))</f>
        <v>5.08888821068707</v>
      </c>
      <c r="AX61" s="13" t="n">
        <f aca="false">IF(OR(AX151=0,EJ61=0),0,AX151*EJ61/(AX151+EJ61))</f>
        <v>5.08176096283807</v>
      </c>
      <c r="AY61" s="13" t="n">
        <f aca="false">IF(OR(AY151=0,EK61=0),0,AY151*EK61/(AY151+EK61))</f>
        <v>5.07271661424215</v>
      </c>
      <c r="AZ61" s="13" t="n">
        <f aca="false">IF(OR(AZ151=0,EL61=0),0,AZ151*EL61/(AZ151+EL61))</f>
        <v>5.06182019177893</v>
      </c>
      <c r="BA61" s="13" t="n">
        <f aca="false">IF(OR(BA151=0,EM61=0),0,BA151*EM61/(BA151+EM61))</f>
        <v>5.03950797953786</v>
      </c>
      <c r="BB61" s="13" t="n">
        <f aca="false">IF(OR(BB151=0,EN61=0),0,BB151*EN61/(BB151+EN61))</f>
        <v>5.01601387093506</v>
      </c>
      <c r="BC61" s="13" t="n">
        <f aca="false">IF(OR(BC151=0,EO61=0),0,BC151*EO61/(BC151+EO61))</f>
        <v>4.99191090862896</v>
      </c>
      <c r="BD61" s="13" t="n">
        <f aca="false">IF(OR(BD151=0,EP61=0),0,BD151*EP61/(BD151+EP61))</f>
        <v>4.97176014920806</v>
      </c>
      <c r="BE61" s="13" t="n">
        <f aca="false">IF(OR(BE151=0,EQ61=0),0,BE151*EQ61/(BE151+EQ61))</f>
        <v>4.95021853684644</v>
      </c>
      <c r="BF61" s="13" t="n">
        <f aca="false">IF(OR(BF151=0,ER61=0),0,BF151*ER61/(BF151+ER61))</f>
        <v>4.92733021148283</v>
      </c>
      <c r="BG61" s="13" t="n">
        <f aca="false">IF(OR(BG151=0,ES61=0),0,BG151*ES61/(BG151+ES61))</f>
        <v>4.90313742905697</v>
      </c>
      <c r="BH61" s="13" t="n">
        <f aca="false">IF(OR(BH151=0,ET61=0),0,BH151*ET61/(BH151+ET61))</f>
        <v>4.87768058133873</v>
      </c>
      <c r="BI61" s="13" t="n">
        <f aca="false">IF(OR(BI151=0,EU61=0),0,BI151*EU61/(BI151+EU61))</f>
        <v>4.85099821955178</v>
      </c>
      <c r="BJ61" s="13" t="n">
        <f aca="false">IF(OR(BJ151=0,EV61=0),0,BJ151*EV61/(BJ151+EV61))</f>
        <v>4.82312708115207</v>
      </c>
      <c r="BK61" s="13" t="n">
        <f aca="false">IF(OR(BK151=0,EW61=0),0,BK151*EW61/(BK151+EW61))</f>
        <v>4.79410211918224</v>
      </c>
      <c r="BL61" s="13" t="n">
        <f aca="false">IF(OR(BL151=0,EX61=0),0,BL151*EX61/(BL151+EX61))</f>
        <v>4.76395653367851</v>
      </c>
      <c r="BM61" s="13" t="n">
        <f aca="false">IF(OR(BM151=0,EY61=0),0,BM151*EY61/(BM151+EY61))</f>
        <v>4.73272180465941</v>
      </c>
      <c r="BN61" s="13" t="n">
        <f aca="false">IF(OR(BN151=0,EZ61=0),0,BN151*EZ61/(BN151+EZ61))</f>
        <v>4.70042772627313</v>
      </c>
      <c r="BO61" s="13" t="n">
        <f aca="false">IF(OR(BO151=0,FA61=0),0,BO151*FA61/(BO151+FA61))</f>
        <v>4.66710244172495</v>
      </c>
      <c r="BP61" s="13" t="n">
        <f aca="false">IF(OR(BP151=0,FB61=0),0,BP151*FB61/(BP151+FB61))</f>
        <v>4.73576043822166</v>
      </c>
      <c r="BQ61" s="13" t="n">
        <f aca="false">IF(OR(BQ151=0,FC61=0),0,BQ151*FC61/(BQ151+FC61))</f>
        <v>4.79186131977667</v>
      </c>
      <c r="BR61" s="13" t="n">
        <f aca="false">IF(OR(BR151=0,FD61=0),0,BR151*FD61/(BR151+FD61))</f>
        <v>4.83666905214703</v>
      </c>
      <c r="BS61" s="13" t="n">
        <f aca="false">IF(OR(BS151=0,FE61=0),0,BS151*FE61/(BS151+FE61))</f>
        <v>4.87130011780558</v>
      </c>
      <c r="BT61" s="13" t="n">
        <f aca="false">IF(OR(BT151=0,FF61=0),0,BT151*FF61/(BT151+FF61))</f>
        <v>4.89674243097745</v>
      </c>
      <c r="BU61" s="13" t="n">
        <f aca="false">IF(OR(BU151=0,FG61=0),0,BU151*FG61/(BU151+FG61))</f>
        <v>4.91049434648113</v>
      </c>
      <c r="BV61" s="13" t="n">
        <f aca="false">IF(OR(BV151=0,FH61=0),0,BV151*FH61/(BV151+FH61))</f>
        <v>4.91720927240849</v>
      </c>
      <c r="BW61" s="13" t="n">
        <f aca="false">IF(OR(BW151=0,FI61=0),0,BW151*FI61/(BW151+FI61))</f>
        <v>4.91751011460675</v>
      </c>
      <c r="BX61" s="13" t="n">
        <f aca="false">IF(OR(BX151=0,FJ61=0),0,BX151*FJ61/(BX151+FJ61))</f>
        <v>4.91195363747627</v>
      </c>
      <c r="BY61" s="13" t="n">
        <f aca="false">IF(OR(BY151=0,FK61=0),0,BY151*FK61/(BY151+FK61))</f>
        <v>4.9010379691479</v>
      </c>
      <c r="BZ61" s="13" t="n">
        <f aca="false">IF(OR(BZ151=0,FL61=0),0,BZ151*FL61/(BZ151+FL61))</f>
        <v>4.84167712574858</v>
      </c>
      <c r="CA61" s="13" t="n">
        <f aca="false">IF(OR(CA151=0,FM61=0),0,CA151*FM61/(CA151+FM61))</f>
        <v>4.78193887952952</v>
      </c>
      <c r="CB61" s="13" t="n">
        <f aca="false">IF(OR(CB151=0,FN61=0),0,CB151*FN61/(CB151+FN61))</f>
        <v>4.72181680563602</v>
      </c>
      <c r="CC61" s="13" t="n">
        <f aca="false">IF(OR(CC151=0,FO61=0),0,CC151*FO61/(CC151+FO61))</f>
        <v>4.66130372532771</v>
      </c>
      <c r="CD61" s="13" t="n">
        <f aca="false">IF(OR(CD151=0,FP61=0),0,CD151*FP61/(CD151+FP61))</f>
        <v>4.60039171300904</v>
      </c>
      <c r="CE61" s="13" t="n">
        <f aca="false">IF(OR(CE151=0,FQ61=0),0,CE151*FQ61/(CE151+FQ61))</f>
        <v>4.53816998609239</v>
      </c>
      <c r="CF61" s="13" t="n">
        <f aca="false">IF(OR(CF151=0,FR61=0),0,CF151*FR61/(CF151+FR61))</f>
        <v>4.47558044348279</v>
      </c>
      <c r="CG61" s="13" t="n">
        <f aca="false">IF(OR(CG151=0,FS61=0),0,CG151*FS61/(CG151+FS61))</f>
        <v>4.41261094616701</v>
      </c>
      <c r="CH61" s="13" t="n">
        <f aca="false">IF(OR(CH151=0,FT61=0),0,CH151*FT61/(CH151+FT61))</f>
        <v>4.34924872735066</v>
      </c>
      <c r="CI61" s="13" t="n">
        <f aca="false">IF(OR(CI151=0,FU61=0),0,CI151*FU61/(CI151+FU61))</f>
        <v>4.2854803840201</v>
      </c>
      <c r="CJ61" s="13" t="n">
        <f aca="false">IF(OR(CJ151=0,FV61=0),0,CJ151*FV61/(CJ151+FV61))</f>
        <v>4.21813477841002</v>
      </c>
      <c r="CK61" s="13" t="n">
        <f aca="false">IF(OR(CK151=0,FW61=0),0,CK151*FW61/(CK151+FW61))</f>
        <v>4.15051289968391</v>
      </c>
      <c r="CL61" s="13" t="n">
        <f aca="false">IF(OR(CL151=0,FX61=0),0,CL151*FX61/(CL151+FX61))</f>
        <v>4.08259421801772</v>
      </c>
      <c r="CM61" s="13" t="n">
        <f aca="false">IF(OR(CM151=0,FY61=0),0,CM151*FY61/(CM151+FY61))</f>
        <v>4.01435783502652</v>
      </c>
      <c r="CN61" s="13" t="n">
        <f aca="false">IF(OR(CN151=0,FZ61=0),0,CN151*FZ61/(CN151+FZ61))</f>
        <v>3.94578245498977</v>
      </c>
      <c r="CO61" s="13" t="n">
        <f aca="false">IF(OR(CO151=0,GA61=0),0,CO151*GA61/(CO151+GA61))</f>
        <v>3.8712077947616</v>
      </c>
      <c r="CP61" s="13" t="n">
        <f aca="false">IF(OR(CP151=0,GB61=0),0,CP151*GB61/(CP151+GB61))</f>
        <v>3.7964783490584</v>
      </c>
      <c r="CQ61" s="13" t="n">
        <f aca="false">IF(OR(CQ151=0,GC61=0),0,CQ151*GC61/(CQ151+GC61))</f>
        <v>3.72156787773965</v>
      </c>
      <c r="CR61" s="0" t="n">
        <f aca="false">IF(F$9=0,0,(SIN(F$12)*COS($E61)+SIN($E61)*COS(F$12))/SIN($E61)*F$9)</f>
        <v>0</v>
      </c>
      <c r="CS61" s="0" t="n">
        <f aca="false">IF(G$9=0,0,(SIN(G$12)*COS($E61)+SIN($E61)*COS(G$12))/SIN($E61)*G$9)</f>
        <v>0</v>
      </c>
      <c r="CT61" s="0" t="n">
        <f aca="false">IF(H$9=0,0,(SIN(H$12)*COS($E61)+SIN($E61)*COS(H$12))/SIN($E61)*H$9)</f>
        <v>0</v>
      </c>
      <c r="CU61" s="0" t="n">
        <f aca="false">IF(I$9=0,0,(SIN(I$12)*COS($E61)+SIN($E61)*COS(I$12))/SIN($E61)*I$9)</f>
        <v>0</v>
      </c>
      <c r="CV61" s="0" t="n">
        <f aca="false">IF(J$9=0,0,(SIN(J$12)*COS($E61)+SIN($E61)*COS(J$12))/SIN($E61)*J$9)</f>
        <v>0</v>
      </c>
      <c r="CW61" s="0" t="n">
        <f aca="false">IF(K$9=0,0,(SIN(K$12)*COS($E61)+SIN($E61)*COS(K$12))/SIN($E61)*K$9)</f>
        <v>0</v>
      </c>
      <c r="CX61" s="0" t="n">
        <f aca="false">IF(L$9=0,0,(SIN(L$12)*COS($E61)+SIN($E61)*COS(L$12))/SIN($E61)*L$9)</f>
        <v>0</v>
      </c>
      <c r="CY61" s="0" t="n">
        <f aca="false">IF(M$9=0,0,(SIN(M$12)*COS($E61)+SIN($E61)*COS(M$12))/SIN($E61)*M$9)</f>
        <v>0</v>
      </c>
      <c r="CZ61" s="0" t="n">
        <f aca="false">IF(N$9=0,0,(SIN(N$12)*COS($E61)+SIN($E61)*COS(N$12))/SIN($E61)*N$9)</f>
        <v>0</v>
      </c>
      <c r="DA61" s="0" t="n">
        <f aca="false">IF(O$9=0,0,(SIN(O$12)*COS($E61)+SIN($E61)*COS(O$12))/SIN($E61)*O$9)</f>
        <v>0</v>
      </c>
      <c r="DB61" s="0" t="n">
        <f aca="false">IF(P$9=0,0,(SIN(P$12)*COS($E61)+SIN($E61)*COS(P$12))/SIN($E61)*P$9)</f>
        <v>0</v>
      </c>
      <c r="DC61" s="0" t="n">
        <f aca="false">IF(Q$9=0,0,(SIN(Q$12)*COS($E61)+SIN($E61)*COS(Q$12))/SIN($E61)*Q$9)</f>
        <v>0</v>
      </c>
      <c r="DD61" s="0" t="n">
        <f aca="false">IF(R$9=0,0,(SIN(R$12)*COS($E61)+SIN($E61)*COS(R$12))/SIN($E61)*R$9)</f>
        <v>0</v>
      </c>
      <c r="DE61" s="0" t="n">
        <f aca="false">IF(S$9=0,0,(SIN(S$12)*COS($E61)+SIN($E61)*COS(S$12))/SIN($E61)*S$9)</f>
        <v>0</v>
      </c>
      <c r="DF61" s="0" t="n">
        <f aca="false">IF(T$9=0,0,(SIN(T$12)*COS($E61)+SIN($E61)*COS(T$12))/SIN($E61)*T$9)</f>
        <v>0</v>
      </c>
      <c r="DG61" s="0" t="n">
        <f aca="false">IF(U$9=0,0,(SIN(U$12)*COS($E61)+SIN($E61)*COS(U$12))/SIN($E61)*U$9)</f>
        <v>0</v>
      </c>
      <c r="DH61" s="0" t="n">
        <f aca="false">IF(V$9=0,0,(SIN(V$12)*COS($E61)+SIN($E61)*COS(V$12))/SIN($E61)*V$9)</f>
        <v>0</v>
      </c>
      <c r="DI61" s="0" t="n">
        <f aca="false">IF(W$9=0,0,(SIN(W$12)*COS($E61)+SIN($E61)*COS(W$12))/SIN($E61)*W$9)</f>
        <v>0</v>
      </c>
      <c r="DJ61" s="0" t="n">
        <f aca="false">IF(X$9=0,0,(SIN(X$12)*COS($E61)+SIN($E61)*COS(X$12))/SIN($E61)*X$9)</f>
        <v>0</v>
      </c>
      <c r="DK61" s="0" t="n">
        <f aca="false">IF(Y$9=0,0,(SIN(Y$12)*COS($E61)+SIN($E61)*COS(Y$12))/SIN($E61)*Y$9)</f>
        <v>0</v>
      </c>
      <c r="DL61" s="0" t="n">
        <f aca="false">IF(Z$9=0,0,(SIN(Z$12)*COS($E61)+SIN($E61)*COS(Z$12))/SIN($E61)*Z$9)</f>
        <v>0</v>
      </c>
      <c r="DM61" s="0" t="n">
        <f aca="false">IF(AA$9=0,0,(SIN(AA$12)*COS($E61)+SIN($E61)*COS(AA$12))/SIN($E61)*AA$9)</f>
        <v>0</v>
      </c>
      <c r="DN61" s="0" t="n">
        <f aca="false">IF(AB$9=0,0,(SIN(AB$12)*COS($E61)+SIN($E61)*COS(AB$12))/SIN($E61)*AB$9)</f>
        <v>0</v>
      </c>
      <c r="DO61" s="0" t="n">
        <f aca="false">IF(AC$9=0,0,(SIN(AC$12)*COS($E61)+SIN($E61)*COS(AC$12))/SIN($E61)*AC$9)</f>
        <v>0</v>
      </c>
      <c r="DP61" s="0" t="n">
        <f aca="false">IF(AD$9=0,0,(SIN(AD$12)*COS($E61)+SIN($E61)*COS(AD$12))/SIN($E61)*AD$9)</f>
        <v>0</v>
      </c>
      <c r="DQ61" s="0" t="n">
        <f aca="false">IF(AE$9=0,0,(SIN(AE$12)*COS($E61)+SIN($E61)*COS(AE$12))/SIN($E61)*AE$9)</f>
        <v>0</v>
      </c>
      <c r="DR61" s="0" t="n">
        <f aca="false">IF(AF$9=0,0,(SIN(AF$12)*COS($E61)+SIN($E61)*COS(AF$12))/SIN($E61)*AF$9)</f>
        <v>0</v>
      </c>
      <c r="DS61" s="0" t="n">
        <f aca="false">IF(AG$9=0,0,(SIN(AG$12)*COS($E61)+SIN($E61)*COS(AG$12))/SIN($E61)*AG$9)</f>
        <v>0</v>
      </c>
      <c r="DT61" s="0" t="n">
        <f aca="false">IF(AH$9=0,0,(SIN(AH$12)*COS($E61)+SIN($E61)*COS(AH$12))/SIN($E61)*AH$9)</f>
        <v>0</v>
      </c>
      <c r="DU61" s="0" t="n">
        <f aca="false">IF(AI$9=0,0,(SIN(AI$12)*COS($E61)+SIN($E61)*COS(AI$12))/SIN($E61)*AI$9)</f>
        <v>0</v>
      </c>
      <c r="DV61" s="0" t="n">
        <f aca="false">IF(AJ$9=0,0,(SIN(AJ$12)*COS($E61)+SIN($E61)*COS(AJ$12))/SIN($E61)*AJ$9)</f>
        <v>0</v>
      </c>
      <c r="DW61" s="0" t="n">
        <f aca="false">IF(AK$9=0,0,(SIN(AK$12)*COS($E61)+SIN($E61)*COS(AK$12))/SIN($E61)*AK$9)</f>
        <v>0</v>
      </c>
      <c r="DX61" s="0" t="n">
        <f aca="false">IF(AL$9=0,0,(SIN(AL$12)*COS($E61)+SIN($E61)*COS(AL$12))/SIN($E61)*AL$9)</f>
        <v>0</v>
      </c>
      <c r="DY61" s="0" t="n">
        <f aca="false">IF(AM$9=0,0,(SIN(AM$12)*COS($E61)+SIN($E61)*COS(AM$12))/SIN($E61)*AM$9)</f>
        <v>0</v>
      </c>
      <c r="DZ61" s="0" t="n">
        <f aca="false">IF(AN$9=0,0,(SIN(AN$12)*COS($E61)+SIN($E61)*COS(AN$12))/SIN($E61)*AN$9)</f>
        <v>0</v>
      </c>
      <c r="EA61" s="0" t="n">
        <f aca="false">IF(AO$9=0,0,(SIN(AO$12)*COS($E61)+SIN($E61)*COS(AO$12))/SIN($E61)*AO$9)</f>
        <v>0</v>
      </c>
      <c r="EB61" s="0" t="n">
        <f aca="false">IF(AP$9=0,0,(SIN(AP$12)*COS($E61)+SIN($E61)*COS(AP$12))/SIN($E61)*AP$9)</f>
        <v>5.21916501323871</v>
      </c>
      <c r="EC61" s="0" t="n">
        <f aca="false">IF(AQ$9=0,0,(SIN(AQ$12)*COS($E61)+SIN($E61)*COS(AQ$12))/SIN($E61)*AQ$9)</f>
        <v>5.97869939693008</v>
      </c>
      <c r="ED61" s="0" t="n">
        <f aca="false">IF(AR$9=0,0,(SIN(AR$12)*COS($E61)+SIN($E61)*COS(AR$12))/SIN($E61)*AR$9)</f>
        <v>6.73824895833852</v>
      </c>
      <c r="EE61" s="0" t="n">
        <f aca="false">IF(AS$9=0,0,(SIN(AS$12)*COS($E61)+SIN($E61)*COS(AS$12))/SIN($E61)*AS$9)</f>
        <v>7.49712373411394</v>
      </c>
      <c r="EF61" s="0" t="n">
        <f aca="false">IF(AT$9=0,0,(SIN(AT$12)*COS($E61)+SIN($E61)*COS(AT$12))/SIN($E61)*AT$9)</f>
        <v>8.25463354677642</v>
      </c>
      <c r="EG61" s="0" t="n">
        <f aca="false">IF(AU$9=0,0,(SIN(AU$12)*COS($E61)+SIN($E61)*COS(AU$12))/SIN($E61)*AU$9)</f>
        <v>9.01008835477192</v>
      </c>
      <c r="EH61" s="0" t="n">
        <f aca="false">IF(AV$9=0,0,(SIN(AV$12)*COS($E61)+SIN($E61)*COS(AV$12))/SIN($E61)*AV$9)</f>
        <v>9.14119719341935</v>
      </c>
      <c r="EI61" s="0" t="n">
        <f aca="false">IF(AW$9=0,0,(SIN(AW$12)*COS($E61)+SIN($E61)*COS(AW$12))/SIN($E61)*AW$9)</f>
        <v>9.26944081863742</v>
      </c>
      <c r="EJ61" s="0" t="n">
        <f aca="false">IF(AX$9=0,0,(SIN(AX$12)*COS($E61)+SIN($E61)*COS(AX$12))/SIN($E61)*AX$9)</f>
        <v>9.39469947455099</v>
      </c>
      <c r="EK61" s="0" t="n">
        <f aca="false">IF(AY$9=0,0,(SIN(AY$12)*COS($E61)+SIN($E61)*COS(AY$12))/SIN($E61)*AY$9)</f>
        <v>9.51685436370193</v>
      </c>
      <c r="EL61" s="0" t="n">
        <f aca="false">IF(AZ$9=0,0,(SIN(AZ$12)*COS($E61)+SIN($E61)*COS(AZ$12))/SIN($E61)*AZ$9)</f>
        <v>9.63578770780035</v>
      </c>
      <c r="EM61" s="0" t="n">
        <f aca="false">IF(BA$9=0,0,(SIN(BA$12)*COS($E61)+SIN($E61)*COS(BA$12))/SIN($E61)*BA$9)</f>
        <v>9.71553988755099</v>
      </c>
      <c r="EN61" s="0" t="n">
        <f aca="false">IF(BB$9=0,0,(SIN(BB$12)*COS($E61)+SIN($E61)*COS(BB$12))/SIN($E61)*BB$9)</f>
        <v>9.79198067749352</v>
      </c>
      <c r="EO61" s="0" t="n">
        <f aca="false">IF(BC$9=0,0,(SIN(BC$12)*COS($E61)+SIN($E61)*COS(BC$12))/SIN($E61)*BC$9)</f>
        <v>9.86712779601723</v>
      </c>
      <c r="EP61" s="0" t="n">
        <f aca="false">IF(BD$9=0,0,(SIN(BD$12)*COS($E61)+SIN($E61)*COS(BD$12))/SIN($E61)*BD$9)</f>
        <v>9.95920612232108</v>
      </c>
      <c r="EQ61" s="0" t="n">
        <f aca="false">IF(BE$9=0,0,(SIN(BE$12)*COS($E61)+SIN($E61)*COS(BE$12))/SIN($E61)*BE$9)</f>
        <v>10.047599628927</v>
      </c>
      <c r="ER61" s="0" t="n">
        <f aca="false">IF(BF$9=0,0,(SIN(BF$12)*COS($E61)+SIN($E61)*COS(BF$12))/SIN($E61)*BF$9)</f>
        <v>10.132209739275</v>
      </c>
      <c r="ES61" s="0" t="n">
        <f aca="false">IF(BG$9=0,0,(SIN(BG$12)*COS($E61)+SIN($E61)*COS(BG$12))/SIN($E61)*BG$9)</f>
        <v>10.2129392494358</v>
      </c>
      <c r="ET61" s="0" t="n">
        <f aca="false">IF(BH$9=0,0,(SIN(BH$12)*COS($E61)+SIN($E61)*COS(BH$12))/SIN($E61)*BH$9)</f>
        <v>10.2896923794794</v>
      </c>
      <c r="EU61" s="0" t="n">
        <f aca="false">IF(BI$9=0,0,(SIN(BI$12)*COS($E61)+SIN($E61)*COS(BI$12))/SIN($E61)*BI$9)</f>
        <v>10.3623748243345</v>
      </c>
      <c r="EV61" s="0" t="n">
        <f aca="false">IF(BJ$9=0,0,(SIN(BJ$12)*COS($E61)+SIN($E61)*COS(BJ$12))/SIN($E61)*BJ$9)</f>
        <v>10.4308938041203</v>
      </c>
      <c r="EW61" s="0" t="n">
        <f aca="false">IF(BK$9=0,0,(SIN(BK$12)*COS($E61)+SIN($E61)*COS(BK$12))/SIN($E61)*BK$9)</f>
        <v>10.4951581139247</v>
      </c>
      <c r="EX61" s="0" t="n">
        <f aca="false">IF(BL$9=0,0,(SIN(BL$12)*COS($E61)+SIN($E61)*COS(BL$12))/SIN($E61)*BL$9)</f>
        <v>10.5550781730116</v>
      </c>
      <c r="EY61" s="0" t="n">
        <f aca="false">IF(BM$9=0,0,(SIN(BM$12)*COS($E61)+SIN($E61)*COS(BM$12))/SIN($E61)*BM$9)</f>
        <v>10.6105660734311</v>
      </c>
      <c r="EZ61" s="0" t="n">
        <f aca="false">IF(BN$9=0,0,(SIN(BN$12)*COS($E61)+SIN($E61)*COS(BN$12))/SIN($E61)*BN$9)</f>
        <v>10.6615356280161</v>
      </c>
      <c r="FA61" s="0" t="n">
        <f aca="false">IF(BO$9=0,0,(SIN(BO$12)*COS($E61)+SIN($E61)*COS(BO$12))/SIN($E61)*BO$9)</f>
        <v>10.7079024177398</v>
      </c>
      <c r="FB61" s="0" t="n">
        <f aca="false">IF(BP$9=0,0,(SIN(BP$12)*COS($E61)+SIN($E61)*COS(BP$12))/SIN($E61)*BP$9)</f>
        <v>11.3208332994728</v>
      </c>
      <c r="FC61" s="0" t="n">
        <f aca="false">IF(BQ$9=0,0,(SIN(BQ$12)*COS($E61)+SIN($E61)*COS(BQ$12))/SIN($E61)*BQ$9)</f>
        <v>11.9211700592413</v>
      </c>
      <c r="FD61" s="0" t="n">
        <f aca="false">IF(BR$9=0,0,(SIN(BR$12)*COS($E61)+SIN($E61)*COS(BR$12))/SIN($E61)*BR$9)</f>
        <v>12.5083154122804</v>
      </c>
      <c r="FE61" s="0" t="n">
        <f aca="false">IF(BS$9=0,0,(SIN(BS$12)*COS($E61)+SIN($E61)*COS(BS$12))/SIN($E61)*BS$9)</f>
        <v>13.0816790041554</v>
      </c>
      <c r="FF61" s="0" t="n">
        <f aca="false">IF(BT$9=0,0,(SIN(BT$12)*COS($E61)+SIN($E61)*COS(BT$12))/SIN($E61)*BT$9)</f>
        <v>13.6406777159375</v>
      </c>
      <c r="FG61" s="0" t="n">
        <f aca="false">IF(BU$9=0,0,(SIN(BU$12)*COS($E61)+SIN($E61)*COS(BU$12))/SIN($E61)*BU$9)</f>
        <v>14.1566304008143</v>
      </c>
      <c r="FH61" s="0" t="n">
        <f aca="false">IF(BV$9=0,0,(SIN(BV$12)*COS($E61)+SIN($E61)*COS(BV$12))/SIN($E61)*BV$9)</f>
        <v>14.6575619155954</v>
      </c>
      <c r="FI61" s="0" t="n">
        <f aca="false">IF(BW$9=0,0,(SIN(BW$12)*COS($E61)+SIN($E61)*COS(BW$12))/SIN($E61)*BW$9)</f>
        <v>15.1429381081334</v>
      </c>
      <c r="FJ61" s="0" t="n">
        <f aca="false">IF(BX$9=0,0,(SIN(BX$12)*COS($E61)+SIN($E61)*COS(BX$12))/SIN($E61)*BX$9)</f>
        <v>15.6122329428527</v>
      </c>
      <c r="FK61" s="0" t="n">
        <f aca="false">IF(BY$9=0,0,(SIN(BY$12)*COS($E61)+SIN($E61)*COS(BY$12))/SIN($E61)*BY$9)</f>
        <v>16.0649287761835</v>
      </c>
      <c r="FL61" s="0" t="n">
        <f aca="false">IF(BZ$9=0,0,(SIN(BZ$12)*COS($E61)+SIN($E61)*COS(BZ$12))/SIN($E61)*BZ$9)</f>
        <v>16.0141851337468</v>
      </c>
      <c r="FM61" s="0" t="n">
        <f aca="false">IF(CA$9=0,0,(SIN(CA$12)*COS($E61)+SIN($E61)*COS(CA$12))/SIN($E61)*CA$9)</f>
        <v>15.9561813987662</v>
      </c>
      <c r="FN61" s="0" t="n">
        <f aca="false">IF(CB$9=0,0,(SIN(CB$12)*COS($E61)+SIN($E61)*COS(CB$12))/SIN($E61)*CB$9)</f>
        <v>15.8908664152369</v>
      </c>
      <c r="FO61" s="0" t="n">
        <f aca="false">IF(CC$9=0,0,(SIN(CC$12)*COS($E61)+SIN($E61)*COS(CC$12))/SIN($E61)*CC$9)</f>
        <v>15.8181920007809</v>
      </c>
      <c r="FP61" s="0" t="n">
        <f aca="false">IF(CD$9=0,0,(SIN(CD$12)*COS($E61)+SIN($E61)*COS(CD$12))/SIN($E61)*CD$9)</f>
        <v>15.7381129820618</v>
      </c>
      <c r="FQ61" s="0" t="n">
        <f aca="false">IF(CE$9=0,0,(SIN(CE$12)*COS($E61)+SIN($E61)*COS(CE$12))/SIN($E61)*CE$9)</f>
        <v>15.6398676487536</v>
      </c>
      <c r="FR61" s="0" t="n">
        <f aca="false">IF(CF$9=0,0,(SIN(CF$12)*COS($E61)+SIN($E61)*COS(CF$12))/SIN($E61)*CF$9)</f>
        <v>15.5344116395523</v>
      </c>
      <c r="FS61" s="0" t="n">
        <f aca="false">IF(CG$9=0,0,(SIN(CG$12)*COS($E61)+SIN($E61)*COS(CG$12))/SIN($E61)*CG$9)</f>
        <v>15.4217186793041</v>
      </c>
      <c r="FT61" s="0" t="n">
        <f aca="false">IF(CH$9=0,0,(SIN(CH$12)*COS($E61)+SIN($E61)*COS(CH$12))/SIN($E61)*CH$9)</f>
        <v>15.3017654603534</v>
      </c>
      <c r="FU61" s="0" t="n">
        <f aca="false">IF(CI$9=0,0,(SIN(CI$12)*COS($E61)+SIN($E61)*COS(CI$12))/SIN($E61)*CI$9)</f>
        <v>15.1745316671987</v>
      </c>
      <c r="FV61" s="0" t="n">
        <f aca="false">IF(CJ$9=0,0,(SIN(CJ$12)*COS($E61)+SIN($E61)*COS(CJ$12))/SIN($E61)*CJ$9)</f>
        <v>15</v>
      </c>
      <c r="FW61" s="0" t="n">
        <f aca="false">IF(CK$9=0,0,(SIN(CK$12)*COS($E61)+SIN($E61)*COS(CK$12))/SIN($E61)*CK$9)</f>
        <v>14.8193820729472</v>
      </c>
      <c r="FX61" s="0" t="n">
        <f aca="false">IF(CL$9=0,0,(SIN(CL$12)*COS($E61)+SIN($E61)*COS(CL$12))/SIN($E61)*CL$9)</f>
        <v>14.6327026764251</v>
      </c>
      <c r="FY61" s="0" t="n">
        <f aca="false">IF(CM$9=0,0,(SIN(CM$12)*COS($E61)+SIN($E61)*COS(CM$12))/SIN($E61)*CM$9)</f>
        <v>14.439988918537</v>
      </c>
      <c r="FZ61" s="0" t="n">
        <f aca="false">IF(CN$9=0,0,(SIN(CN$12)*COS($E61)+SIN($E61)*COS(CN$12))/SIN($E61)*CN$9)</f>
        <v>14.24127022591</v>
      </c>
      <c r="GA61" s="0" t="n">
        <f aca="false">IF(CO$9=0,0,(SIN(CO$12)*COS($E61)+SIN($E61)*COS(CO$12))/SIN($E61)*CO$9)</f>
        <v>13.9629438343057</v>
      </c>
      <c r="GB61" s="0" t="n">
        <f aca="false">IF(CP$9=0,0,(SIN(CP$12)*COS($E61)+SIN($E61)*COS(CP$12))/SIN($E61)*CP$9)</f>
        <v>13.6813622642744</v>
      </c>
      <c r="GC61" s="0" t="n">
        <f aca="false">IF(CQ$9=0,0,(SIN(CQ$12)*COS($E61)+SIN($E61)*COS(CQ$12))/SIN($E61)*CQ$9)</f>
        <v>13.3966279573369</v>
      </c>
    </row>
    <row r="62" customFormat="false" ht="12.8" hidden="true" customHeight="false" outlineLevel="0" collapsed="false">
      <c r="A62" s="0" t="n">
        <f aca="false">MAX($F62:$CQ62)</f>
        <v>5.07867663635377</v>
      </c>
      <c r="B62" s="91" t="n">
        <f aca="false">IF(ISNA(INDEX(vmg!$B$6:$B$151,MATCH($C62,vmg!$F$6:$F$151,0))),IF(ISNA(INDEX(vmg!$B$6:$B$151,MATCH($C62,vmg!$D$6:$D$151,0))),0,INDEX(vmg!$B$6:$B$151,MATCH($C62,vmg!$D$6:$D$151,0))),INDEX(vmg!$B$6:$B$151,MATCH($C62,vmg!$F$6:$F$151,0)))</f>
        <v>7.79</v>
      </c>
      <c r="C62" s="2" t="n">
        <f aca="false">MOD(Best +D62,360)</f>
        <v>64</v>
      </c>
      <c r="D62" s="2" t="n">
        <f aca="false">D61+1</f>
        <v>50</v>
      </c>
      <c r="E62" s="1" t="n">
        <f aca="false">D62*PI()/180</f>
        <v>0.872664625997165</v>
      </c>
      <c r="F62" s="13" t="n">
        <f aca="false">IF(OR(F152=0,CR62=0),0,F152*CR62/(F152+CR62))</f>
        <v>0</v>
      </c>
      <c r="G62" s="13" t="n">
        <f aca="false">IF(OR(G152=0,CS62=0),0,G152*CS62/(G152+CS62))</f>
        <v>0</v>
      </c>
      <c r="H62" s="13" t="n">
        <f aca="false">IF(OR(H152=0,CT62=0),0,H152*CT62/(H152+CT62))</f>
        <v>0</v>
      </c>
      <c r="I62" s="13" t="n">
        <f aca="false">IF(OR(I152=0,CU62=0),0,I152*CU62/(I152+CU62))</f>
        <v>0</v>
      </c>
      <c r="J62" s="13" t="n">
        <f aca="false">IF(OR(J152=0,CV62=0),0,J152*CV62/(J152+CV62))</f>
        <v>0</v>
      </c>
      <c r="K62" s="13" t="n">
        <f aca="false">IF(OR(K152=0,CW62=0),0,K152*CW62/(K152+CW62))</f>
        <v>0</v>
      </c>
      <c r="L62" s="13" t="n">
        <f aca="false">IF(OR(L152=0,CX62=0),0,L152*CX62/(L152+CX62))</f>
        <v>0</v>
      </c>
      <c r="M62" s="13" t="n">
        <f aca="false">IF(OR(M152=0,CY62=0),0,M152*CY62/(M152+CY62))</f>
        <v>0</v>
      </c>
      <c r="N62" s="13" t="n">
        <f aca="false">IF(OR(N152=0,CZ62=0),0,N152*CZ62/(N152+CZ62))</f>
        <v>0</v>
      </c>
      <c r="O62" s="13" t="n">
        <f aca="false">IF(OR(O152=0,DA62=0),0,O152*DA62/(O152+DA62))</f>
        <v>0</v>
      </c>
      <c r="P62" s="13" t="n">
        <f aca="false">IF(OR(P152=0,DB62=0),0,P152*DB62/(P152+DB62))</f>
        <v>0</v>
      </c>
      <c r="Q62" s="13" t="n">
        <f aca="false">IF(OR(Q152=0,DC62=0),0,Q152*DC62/(Q152+DC62))</f>
        <v>0</v>
      </c>
      <c r="R62" s="13" t="n">
        <f aca="false">IF(OR(R152=0,DD62=0),0,R152*DD62/(R152+DD62))</f>
        <v>0</v>
      </c>
      <c r="S62" s="13" t="n">
        <f aca="false">IF(OR(S152=0,DE62=0),0,S152*DE62/(S152+DE62))</f>
        <v>0</v>
      </c>
      <c r="T62" s="13" t="n">
        <f aca="false">IF(OR(T152=0,DF62=0),0,T152*DF62/(T152+DF62))</f>
        <v>0</v>
      </c>
      <c r="U62" s="13" t="n">
        <f aca="false">IF(OR(U152=0,DG62=0),0,U152*DG62/(U152+DG62))</f>
        <v>0</v>
      </c>
      <c r="V62" s="13" t="n">
        <f aca="false">IF(OR(V152=0,DH62=0),0,V152*DH62/(V152+DH62))</f>
        <v>0</v>
      </c>
      <c r="W62" s="13" t="n">
        <f aca="false">IF(OR(W152=0,DI62=0),0,W152*DI62/(W152+DI62))</f>
        <v>0</v>
      </c>
      <c r="X62" s="13" t="n">
        <f aca="false">IF(OR(X152=0,DJ62=0),0,X152*DJ62/(X152+DJ62))</f>
        <v>0</v>
      </c>
      <c r="Y62" s="13" t="n">
        <f aca="false">IF(OR(Y152=0,DK62=0),0,Y152*DK62/(Y152+DK62))</f>
        <v>0</v>
      </c>
      <c r="Z62" s="13" t="n">
        <f aca="false">IF(OR(Z152=0,DL62=0),0,Z152*DL62/(Z152+DL62))</f>
        <v>0</v>
      </c>
      <c r="AA62" s="13" t="n">
        <f aca="false">IF(OR(AA152=0,DM62=0),0,AA152*DM62/(AA152+DM62))</f>
        <v>0</v>
      </c>
      <c r="AB62" s="13" t="n">
        <f aca="false">IF(OR(AB152=0,DN62=0),0,AB152*DN62/(AB152+DN62))</f>
        <v>0</v>
      </c>
      <c r="AC62" s="13" t="n">
        <f aca="false">IF(OR(AC152=0,DO62=0),0,AC152*DO62/(AC152+DO62))</f>
        <v>0</v>
      </c>
      <c r="AD62" s="13" t="n">
        <f aca="false">IF(OR(AD152=0,DP62=0),0,AD152*DP62/(AD152+DP62))</f>
        <v>0</v>
      </c>
      <c r="AE62" s="13" t="n">
        <f aca="false">IF(OR(AE152=0,DQ62=0),0,AE152*DQ62/(AE152+DQ62))</f>
        <v>0</v>
      </c>
      <c r="AF62" s="13" t="n">
        <f aca="false">IF(OR(AF152=0,DR62=0),0,AF152*DR62/(AF152+DR62))</f>
        <v>0</v>
      </c>
      <c r="AG62" s="13" t="n">
        <f aca="false">IF(OR(AG152=0,DS62=0),0,AG152*DS62/(AG152+DS62))</f>
        <v>0</v>
      </c>
      <c r="AH62" s="13" t="n">
        <f aca="false">IF(OR(AH152=0,DT62=0),0,AH152*DT62/(AH152+DT62))</f>
        <v>0</v>
      </c>
      <c r="AI62" s="13" t="n">
        <f aca="false">IF(OR(AI152=0,DU62=0),0,AI152*DU62/(AI152+DU62))</f>
        <v>0</v>
      </c>
      <c r="AJ62" s="13" t="n">
        <f aca="false">IF(OR(AJ152=0,DV62=0),0,AJ152*DV62/(AJ152+DV62))</f>
        <v>0</v>
      </c>
      <c r="AK62" s="13" t="n">
        <f aca="false">IF(OR(AK152=0,DW62=0),0,AK152*DW62/(AK152+DW62))</f>
        <v>0</v>
      </c>
      <c r="AL62" s="13" t="n">
        <f aca="false">IF(OR(AL152=0,DX62=0),0,AL152*DX62/(AL152+DX62))</f>
        <v>0</v>
      </c>
      <c r="AM62" s="13" t="n">
        <f aca="false">IF(OR(AM152=0,DY62=0),0,AM152*DY62/(AM152+DY62))</f>
        <v>0</v>
      </c>
      <c r="AN62" s="13" t="n">
        <f aca="false">IF(OR(AN152=0,DZ62=0),0,AN152*DZ62/(AN152+DZ62))</f>
        <v>0</v>
      </c>
      <c r="AO62" s="13" t="n">
        <f aca="false">IF(OR(AO152=0,EA62=0),0,AO152*EA62/(AO152+EA62))</f>
        <v>0</v>
      </c>
      <c r="AP62" s="13" t="n">
        <f aca="false">IF(OR(AP152=0,EB62=0),0,AP152*EB62/(AP152+EB62))</f>
        <v>3.70575873161906</v>
      </c>
      <c r="AQ62" s="13" t="n">
        <f aca="false">IF(OR(AQ152=0,EC62=0),0,AQ152*EC62/(AQ152+EC62))</f>
        <v>4.0493663891048</v>
      </c>
      <c r="AR62" s="13" t="n">
        <f aca="false">IF(OR(AR152=0,ED62=0),0,AR152*ED62/(AR152+ED62))</f>
        <v>4.35537964037281</v>
      </c>
      <c r="AS62" s="13" t="n">
        <f aca="false">IF(OR(AS152=0,EE62=0),0,AS152*EE62/(AS152+EE62))</f>
        <v>4.6269759336766</v>
      </c>
      <c r="AT62" s="13" t="n">
        <f aca="false">IF(OR(AT152=0,EF62=0),0,AT152*EF62/(AT152+EF62))</f>
        <v>4.86714511736037</v>
      </c>
      <c r="AU62" s="13" t="n">
        <f aca="false">IF(OR(AU152=0,EG62=0),0,AU152*EG62/(AU152+EG62))</f>
        <v>5.07867663635377</v>
      </c>
      <c r="AV62" s="13" t="n">
        <f aca="false">IF(OR(AV152=0,EH62=0),0,AV152*EH62/(AV152+EH62))</f>
        <v>5.07518733165637</v>
      </c>
      <c r="AW62" s="13" t="n">
        <f aca="false">IF(OR(AW152=0,EI62=0),0,AW152*EI62/(AW152+EI62))</f>
        <v>5.06962683310551</v>
      </c>
      <c r="AX62" s="13" t="n">
        <f aca="false">IF(OR(AX152=0,EJ62=0),0,AX152*EJ62/(AX152+EJ62))</f>
        <v>5.06206368011071</v>
      </c>
      <c r="AY62" s="13" t="n">
        <f aca="false">IF(OR(AY152=0,EK62=0),0,AY152*EK62/(AY152+EK62))</f>
        <v>5.05256453361231</v>
      </c>
      <c r="AZ62" s="13" t="n">
        <f aca="false">IF(OR(AZ152=0,EL62=0),0,AZ152*EL62/(AZ152+EL62))</f>
        <v>5.04119409749672</v>
      </c>
      <c r="BA62" s="13" t="n">
        <f aca="false">IF(OR(BA152=0,EM62=0),0,BA152*EM62/(BA152+EM62))</f>
        <v>5.01830634222706</v>
      </c>
      <c r="BB62" s="13" t="n">
        <f aca="false">IF(OR(BB152=0,EN62=0),0,BB152*EN62/(BB152+EN62))</f>
        <v>4.99422062455156</v>
      </c>
      <c r="BC62" s="13" t="n">
        <f aca="false">IF(OR(BC152=0,EO62=0),0,BC152*EO62/(BC152+EO62))</f>
        <v>4.96951463429429</v>
      </c>
      <c r="BD62" s="13" t="n">
        <f aca="false">IF(OR(BD152=0,EP62=0),0,BD152*EP62/(BD152+EP62))</f>
        <v>4.94878841541253</v>
      </c>
      <c r="BE62" s="13" t="n">
        <f aca="false">IF(OR(BE152=0,EQ62=0),0,BE152*EQ62/(BE152+EQ62))</f>
        <v>4.92665301519281</v>
      </c>
      <c r="BF62" s="13" t="n">
        <f aca="false">IF(OR(BF152=0,ER62=0),0,BF152*ER62/(BF152+ER62))</f>
        <v>4.90315262017124</v>
      </c>
      <c r="BG62" s="13" t="n">
        <f aca="false">IF(OR(BG152=0,ES62=0),0,BG152*ES62/(BG152+ES62))</f>
        <v>4.87832956406095</v>
      </c>
      <c r="BH62" s="13" t="n">
        <f aca="false">IF(OR(BH152=0,ET62=0),0,BH152*ET62/(BH152+ET62))</f>
        <v>4.85222434404487</v>
      </c>
      <c r="BI62" s="13" t="n">
        <f aca="false">IF(OR(BI152=0,EU62=0),0,BI152*EU62/(BI152+EU62))</f>
        <v>4.82487564107553</v>
      </c>
      <c r="BJ62" s="13" t="n">
        <f aca="false">IF(OR(BJ152=0,EV62=0),0,BJ152*EV62/(BJ152+EV62))</f>
        <v>4.79632034354046</v>
      </c>
      <c r="BK62" s="13" t="n">
        <f aca="false">IF(OR(BK152=0,EW62=0),0,BK152*EW62/(BK152+EW62))</f>
        <v>4.76659357370973</v>
      </c>
      <c r="BL62" s="13" t="n">
        <f aca="false">IF(OR(BL152=0,EX62=0),0,BL152*EX62/(BL152+EX62))</f>
        <v>4.73572871643758</v>
      </c>
      <c r="BM62" s="13" t="n">
        <f aca="false">IF(OR(BM152=0,EY62=0),0,BM152*EY62/(BM152+EY62))</f>
        <v>4.70375744964055</v>
      </c>
      <c r="BN62" s="13" t="n">
        <f aca="false">IF(OR(BN152=0,EZ62=0),0,BN152*EZ62/(BN152+EZ62))</f>
        <v>4.67070977612194</v>
      </c>
      <c r="BO62" s="13" t="n">
        <f aca="false">IF(OR(BO152=0,FA62=0),0,BO152*FA62/(BO152+FA62))</f>
        <v>4.63661405635608</v>
      </c>
      <c r="BP62" s="13" t="n">
        <f aca="false">IF(OR(BP152=0,FB62=0),0,BP152*FB62/(BP152+FB62))</f>
        <v>4.70537150763463</v>
      </c>
      <c r="BQ62" s="13" t="n">
        <f aca="false">IF(OR(BQ152=0,FC62=0),0,BQ152*FC62/(BQ152+FC62))</f>
        <v>4.76149635969808</v>
      </c>
      <c r="BR62" s="13" t="n">
        <f aca="false">IF(OR(BR152=0,FD62=0),0,BR152*FD62/(BR152+FD62))</f>
        <v>4.80624646880771</v>
      </c>
      <c r="BS62" s="13" t="n">
        <f aca="false">IF(OR(BS152=0,FE62=0),0,BS152*FE62/(BS152+FE62))</f>
        <v>4.84073485008655</v>
      </c>
      <c r="BT62" s="13" t="n">
        <f aca="false">IF(OR(BT152=0,FF62=0),0,BT152*FF62/(BT152+FF62))</f>
        <v>4.86594793912285</v>
      </c>
      <c r="BU62" s="13" t="n">
        <f aca="false">IF(OR(BU152=0,FG62=0),0,BU152*FG62/(BU152+FG62))</f>
        <v>4.87934709753441</v>
      </c>
      <c r="BV62" s="13" t="n">
        <f aca="false">IF(OR(BV152=0,FH62=0),0,BV152*FH62/(BV152+FH62))</f>
        <v>4.8856278049329</v>
      </c>
      <c r="BW62" s="13" t="n">
        <f aca="false">IF(OR(BW152=0,FI62=0),0,BW152*FI62/(BW152+FI62))</f>
        <v>4.88541479790829</v>
      </c>
      <c r="BX62" s="13" t="n">
        <f aca="false">IF(OR(BX152=0,FJ62=0),0,BX152*FJ62/(BX152+FJ62))</f>
        <v>4.87926713423212</v>
      </c>
      <c r="BY62" s="13" t="n">
        <f aca="false">IF(OR(BY152=0,FK62=0),0,BY152*FK62/(BY152+FK62))</f>
        <v>4.86768554496369</v>
      </c>
      <c r="BZ62" s="13" t="n">
        <f aca="false">IF(OR(BZ152=0,FL62=0),0,BZ152*FL62/(BZ152+FL62))</f>
        <v>4.80708640548185</v>
      </c>
      <c r="CA62" s="13" t="n">
        <f aca="false">IF(OR(CA152=0,FM62=0),0,CA152*FM62/(CA152+FM62))</f>
        <v>4.74609892271943</v>
      </c>
      <c r="CB62" s="13" t="n">
        <f aca="false">IF(OR(CB152=0,FN62=0),0,CB152*FN62/(CB152+FN62))</f>
        <v>4.68471682476487</v>
      </c>
      <c r="CC62" s="13" t="n">
        <f aca="false">IF(OR(CC152=0,FO62=0),0,CC152*FO62/(CC152+FO62))</f>
        <v>4.622933067532</v>
      </c>
      <c r="CD62" s="13" t="n">
        <f aca="false">IF(OR(CD152=0,FP62=0),0,CD152*FP62/(CD152+FP62))</f>
        <v>4.56073984224327</v>
      </c>
      <c r="CE62" s="13" t="n">
        <f aca="false">IF(OR(CE152=0,FQ62=0),0,CE152*FQ62/(CE152+FQ62))</f>
        <v>4.49721767597059</v>
      </c>
      <c r="CF62" s="13" t="n">
        <f aca="false">IF(OR(CF152=0,FR62=0),0,CF152*FR62/(CF152+FR62))</f>
        <v>4.43331846423425</v>
      </c>
      <c r="CG62" s="13" t="n">
        <f aca="false">IF(OR(CG152=0,FS62=0),0,CG152*FS62/(CG152+FS62))</f>
        <v>4.36903010624019</v>
      </c>
      <c r="CH62" s="13" t="n">
        <f aca="false">IF(OR(CH152=0,FT62=0),0,CH152*FT62/(CH152+FT62))</f>
        <v>4.30433985874811</v>
      </c>
      <c r="CI62" s="13" t="n">
        <f aca="false">IF(OR(CI152=0,FU62=0),0,CI152*FU62/(CI152+FU62))</f>
        <v>4.23923432799474</v>
      </c>
      <c r="CJ62" s="13" t="n">
        <f aca="false">IF(OR(CJ152=0,FV62=0),0,CJ152*FV62/(CJ152+FV62))</f>
        <v>4.17051810147616</v>
      </c>
      <c r="CK62" s="13" t="n">
        <f aca="false">IF(OR(CK152=0,FW62=0),0,CK152*FW62/(CK152+FW62))</f>
        <v>4.10152059699529</v>
      </c>
      <c r="CL62" s="13" t="n">
        <f aca="false">IF(OR(CL152=0,FX62=0),0,CL152*FX62/(CL152+FX62))</f>
        <v>4.03222118461541</v>
      </c>
      <c r="CM62" s="13" t="n">
        <f aca="false">IF(OR(CM152=0,FY62=0),0,CM152*FY62/(CM152+FY62))</f>
        <v>3.96259885876262</v>
      </c>
      <c r="CN62" s="13" t="n">
        <f aca="false">IF(OR(CN152=0,FZ62=0),0,CN152*FZ62/(CN152+FZ62))</f>
        <v>3.8926322097038</v>
      </c>
      <c r="CO62" s="13" t="n">
        <f aca="false">IF(OR(CO152=0,GA62=0),0,CO152*GA62/(CO152+GA62))</f>
        <v>3.81663295392596</v>
      </c>
      <c r="CP62" s="13" t="n">
        <f aca="false">IF(OR(CP152=0,GB62=0),0,CP152*GB62/(CP152+GB62))</f>
        <v>3.74048157172344</v>
      </c>
      <c r="CQ62" s="13" t="n">
        <f aca="false">IF(OR(CQ152=0,GC62=0),0,CQ152*GC62/(CQ152+GC62))</f>
        <v>3.66415169965337</v>
      </c>
      <c r="CR62" s="0" t="n">
        <f aca="false">IF(F$9=0,0,(SIN(F$12)*COS($E62)+SIN($E62)*COS(F$12))/SIN($E62)*F$9)</f>
        <v>0</v>
      </c>
      <c r="CS62" s="0" t="n">
        <f aca="false">IF(G$9=0,0,(SIN(G$12)*COS($E62)+SIN($E62)*COS(G$12))/SIN($E62)*G$9)</f>
        <v>0</v>
      </c>
      <c r="CT62" s="0" t="n">
        <f aca="false">IF(H$9=0,0,(SIN(H$12)*COS($E62)+SIN($E62)*COS(H$12))/SIN($E62)*H$9)</f>
        <v>0</v>
      </c>
      <c r="CU62" s="0" t="n">
        <f aca="false">IF(I$9=0,0,(SIN(I$12)*COS($E62)+SIN($E62)*COS(I$12))/SIN($E62)*I$9)</f>
        <v>0</v>
      </c>
      <c r="CV62" s="0" t="n">
        <f aca="false">IF(J$9=0,0,(SIN(J$12)*COS($E62)+SIN($E62)*COS(J$12))/SIN($E62)*J$9)</f>
        <v>0</v>
      </c>
      <c r="CW62" s="0" t="n">
        <f aca="false">IF(K$9=0,0,(SIN(K$12)*COS($E62)+SIN($E62)*COS(K$12))/SIN($E62)*K$9)</f>
        <v>0</v>
      </c>
      <c r="CX62" s="0" t="n">
        <f aca="false">IF(L$9=0,0,(SIN(L$12)*COS($E62)+SIN($E62)*COS(L$12))/SIN($E62)*L$9)</f>
        <v>0</v>
      </c>
      <c r="CY62" s="0" t="n">
        <f aca="false">IF(M$9=0,0,(SIN(M$12)*COS($E62)+SIN($E62)*COS(M$12))/SIN($E62)*M$9)</f>
        <v>0</v>
      </c>
      <c r="CZ62" s="0" t="n">
        <f aca="false">IF(N$9=0,0,(SIN(N$12)*COS($E62)+SIN($E62)*COS(N$12))/SIN($E62)*N$9)</f>
        <v>0</v>
      </c>
      <c r="DA62" s="0" t="n">
        <f aca="false">IF(O$9=0,0,(SIN(O$12)*COS($E62)+SIN($E62)*COS(O$12))/SIN($E62)*O$9)</f>
        <v>0</v>
      </c>
      <c r="DB62" s="0" t="n">
        <f aca="false">IF(P$9=0,0,(SIN(P$12)*COS($E62)+SIN($E62)*COS(P$12))/SIN($E62)*P$9)</f>
        <v>0</v>
      </c>
      <c r="DC62" s="0" t="n">
        <f aca="false">IF(Q$9=0,0,(SIN(Q$12)*COS($E62)+SIN($E62)*COS(Q$12))/SIN($E62)*Q$9)</f>
        <v>0</v>
      </c>
      <c r="DD62" s="0" t="n">
        <f aca="false">IF(R$9=0,0,(SIN(R$12)*COS($E62)+SIN($E62)*COS(R$12))/SIN($E62)*R$9)</f>
        <v>0</v>
      </c>
      <c r="DE62" s="0" t="n">
        <f aca="false">IF(S$9=0,0,(SIN(S$12)*COS($E62)+SIN($E62)*COS(S$12))/SIN($E62)*S$9)</f>
        <v>0</v>
      </c>
      <c r="DF62" s="0" t="n">
        <f aca="false">IF(T$9=0,0,(SIN(T$12)*COS($E62)+SIN($E62)*COS(T$12))/SIN($E62)*T$9)</f>
        <v>0</v>
      </c>
      <c r="DG62" s="0" t="n">
        <f aca="false">IF(U$9=0,0,(SIN(U$12)*COS($E62)+SIN($E62)*COS(U$12))/SIN($E62)*U$9)</f>
        <v>0</v>
      </c>
      <c r="DH62" s="0" t="n">
        <f aca="false">IF(V$9=0,0,(SIN(V$12)*COS($E62)+SIN($E62)*COS(V$12))/SIN($E62)*V$9)</f>
        <v>0</v>
      </c>
      <c r="DI62" s="0" t="n">
        <f aca="false">IF(W$9=0,0,(SIN(W$12)*COS($E62)+SIN($E62)*COS(W$12))/SIN($E62)*W$9)</f>
        <v>0</v>
      </c>
      <c r="DJ62" s="0" t="n">
        <f aca="false">IF(X$9=0,0,(SIN(X$12)*COS($E62)+SIN($E62)*COS(X$12))/SIN($E62)*X$9)</f>
        <v>0</v>
      </c>
      <c r="DK62" s="0" t="n">
        <f aca="false">IF(Y$9=0,0,(SIN(Y$12)*COS($E62)+SIN($E62)*COS(Y$12))/SIN($E62)*Y$9)</f>
        <v>0</v>
      </c>
      <c r="DL62" s="0" t="n">
        <f aca="false">IF(Z$9=0,0,(SIN(Z$12)*COS($E62)+SIN($E62)*COS(Z$12))/SIN($E62)*Z$9)</f>
        <v>0</v>
      </c>
      <c r="DM62" s="0" t="n">
        <f aca="false">IF(AA$9=0,0,(SIN(AA$12)*COS($E62)+SIN($E62)*COS(AA$12))/SIN($E62)*AA$9)</f>
        <v>0</v>
      </c>
      <c r="DN62" s="0" t="n">
        <f aca="false">IF(AB$9=0,0,(SIN(AB$12)*COS($E62)+SIN($E62)*COS(AB$12))/SIN($E62)*AB$9)</f>
        <v>0</v>
      </c>
      <c r="DO62" s="0" t="n">
        <f aca="false">IF(AC$9=0,0,(SIN(AC$12)*COS($E62)+SIN($E62)*COS(AC$12))/SIN($E62)*AC$9)</f>
        <v>0</v>
      </c>
      <c r="DP62" s="0" t="n">
        <f aca="false">IF(AD$9=0,0,(SIN(AD$12)*COS($E62)+SIN($E62)*COS(AD$12))/SIN($E62)*AD$9)</f>
        <v>0</v>
      </c>
      <c r="DQ62" s="0" t="n">
        <f aca="false">IF(AE$9=0,0,(SIN(AE$12)*COS($E62)+SIN($E62)*COS(AE$12))/SIN($E62)*AE$9)</f>
        <v>0</v>
      </c>
      <c r="DR62" s="0" t="n">
        <f aca="false">IF(AF$9=0,0,(SIN(AF$12)*COS($E62)+SIN($E62)*COS(AF$12))/SIN($E62)*AF$9)</f>
        <v>0</v>
      </c>
      <c r="DS62" s="0" t="n">
        <f aca="false">IF(AG$9=0,0,(SIN(AG$12)*COS($E62)+SIN($E62)*COS(AG$12))/SIN($E62)*AG$9)</f>
        <v>0</v>
      </c>
      <c r="DT62" s="0" t="n">
        <f aca="false">IF(AH$9=0,0,(SIN(AH$12)*COS($E62)+SIN($E62)*COS(AH$12))/SIN($E62)*AH$9)</f>
        <v>0</v>
      </c>
      <c r="DU62" s="0" t="n">
        <f aca="false">IF(AI$9=0,0,(SIN(AI$12)*COS($E62)+SIN($E62)*COS(AI$12))/SIN($E62)*AI$9)</f>
        <v>0</v>
      </c>
      <c r="DV62" s="0" t="n">
        <f aca="false">IF(AJ$9=0,0,(SIN(AJ$12)*COS($E62)+SIN($E62)*COS(AJ$12))/SIN($E62)*AJ$9)</f>
        <v>0</v>
      </c>
      <c r="DW62" s="0" t="n">
        <f aca="false">IF(AK$9=0,0,(SIN(AK$12)*COS($E62)+SIN($E62)*COS(AK$12))/SIN($E62)*AK$9)</f>
        <v>0</v>
      </c>
      <c r="DX62" s="0" t="n">
        <f aca="false">IF(AL$9=0,0,(SIN(AL$12)*COS($E62)+SIN($E62)*COS(AL$12))/SIN($E62)*AL$9)</f>
        <v>0</v>
      </c>
      <c r="DY62" s="0" t="n">
        <f aca="false">IF(AM$9=0,0,(SIN(AM$12)*COS($E62)+SIN($E62)*COS(AM$12))/SIN($E62)*AM$9)</f>
        <v>0</v>
      </c>
      <c r="DZ62" s="0" t="n">
        <f aca="false">IF(AN$9=0,0,(SIN(AN$12)*COS($E62)+SIN($E62)*COS(AN$12))/SIN($E62)*AN$9)</f>
        <v>0</v>
      </c>
      <c r="EA62" s="0" t="n">
        <f aca="false">IF(AO$9=0,0,(SIN(AO$12)*COS($E62)+SIN($E62)*COS(AO$12))/SIN($E62)*AO$9)</f>
        <v>0</v>
      </c>
      <c r="EB62" s="0" t="n">
        <f aca="false">IF(AP$9=0,0,(SIN(AP$12)*COS($E62)+SIN($E62)*COS(AP$12))/SIN($E62)*AP$9)</f>
        <v>5.14900707153191</v>
      </c>
      <c r="EC62" s="0" t="n">
        <f aca="false">IF(AQ$9=0,0,(SIN(AQ$12)*COS($E62)+SIN($E62)*COS(AQ$12))/SIN($E62)*AQ$9)</f>
        <v>5.89652617700711</v>
      </c>
      <c r="ED62" s="0" t="n">
        <f aca="false">IF(AR$9=0,0,(SIN(AR$12)*COS($E62)+SIN($E62)*COS(AR$12))/SIN($E62)*AR$9)</f>
        <v>6.6436065077253</v>
      </c>
      <c r="EE62" s="0" t="n">
        <f aca="false">IF(AS$9=0,0,(SIN(AS$12)*COS($E62)+SIN($E62)*COS(AS$12))/SIN($E62)*AS$9)</f>
        <v>7.38956827080361</v>
      </c>
      <c r="EF62" s="0" t="n">
        <f aca="false">IF(AT$9=0,0,(SIN(AT$12)*COS($E62)+SIN($E62)*COS(AT$12))/SIN($E62)*AT$9)</f>
        <v>8.13373173837156</v>
      </c>
      <c r="EG62" s="0" t="n">
        <f aca="false">IF(AU$9=0,0,(SIN(AU$12)*COS($E62)+SIN($E62)*COS(AU$12))/SIN($E62)*AU$9)</f>
        <v>8.87541759245877</v>
      </c>
      <c r="EH62" s="0" t="n">
        <f aca="false">IF(AV$9=0,0,(SIN(AV$12)*COS($E62)+SIN($E62)*COS(AV$12))/SIN($E62)*AV$9)</f>
        <v>9.00182328632954</v>
      </c>
      <c r="EI62" s="0" t="n">
        <f aca="false">IF(AW$9=0,0,(SIN(AW$12)*COS($E62)+SIN($E62)*COS(AW$12))/SIN($E62)*AW$9)</f>
        <v>9.12532791807786</v>
      </c>
      <c r="EJ62" s="0" t="n">
        <f aca="false">IF(AX$9=0,0,(SIN(AX$12)*COS($E62)+SIN($E62)*COS(AX$12))/SIN($E62)*AX$9)</f>
        <v>9.24581441777354</v>
      </c>
      <c r="EK62" s="0" t="n">
        <f aca="false">IF(AY$9=0,0,(SIN(AY$12)*COS($E62)+SIN($E62)*COS(AY$12))/SIN($E62)*AY$9)</f>
        <v>9.36316670747856</v>
      </c>
      <c r="EL62" s="0" t="n">
        <f aca="false">IF(AZ$9=0,0,(SIN(AZ$12)*COS($E62)+SIN($E62)*COS(AZ$12))/SIN($E62)*AZ$9)</f>
        <v>9.47726976078437</v>
      </c>
      <c r="EM62" s="0" t="n">
        <f aca="false">IF(BA$9=0,0,(SIN(BA$12)*COS($E62)+SIN($E62)*COS(BA$12))/SIN($E62)*BA$9)</f>
        <v>9.55276724810673</v>
      </c>
      <c r="EN62" s="0" t="n">
        <f aca="false">IF(BB$9=0,0,(SIN(BB$12)*COS($E62)+SIN($E62)*COS(BB$12))/SIN($E62)*BB$9)</f>
        <v>9.62495061331197</v>
      </c>
      <c r="EO62" s="0" t="n">
        <f aca="false">IF(BC$9=0,0,(SIN(BC$12)*COS($E62)+SIN($E62)*COS(BC$12))/SIN($E62)*BC$9)</f>
        <v>9.69580340669849</v>
      </c>
      <c r="EP62" s="0" t="n">
        <f aca="false">IF(BD$9=0,0,(SIN(BD$12)*COS($E62)+SIN($E62)*COS(BD$12))/SIN($E62)*BD$9)</f>
        <v>9.78322741942913</v>
      </c>
      <c r="EQ62" s="0" t="n">
        <f aca="false">IF(BE$9=0,0,(SIN(BE$12)*COS($E62)+SIN($E62)*COS(BE$12))/SIN($E62)*BE$9)</f>
        <v>9.86695926123056</v>
      </c>
      <c r="ER62" s="0" t="n">
        <f aca="false">IF(BF$9=0,0,(SIN(BF$12)*COS($E62)+SIN($E62)*COS(BF$12))/SIN($E62)*BF$9)</f>
        <v>9.94690305263775</v>
      </c>
      <c r="ES62" s="0" t="n">
        <f aca="false">IF(BG$9=0,0,(SIN(BG$12)*COS($E62)+SIN($E62)*COS(BG$12))/SIN($E62)*BG$9)</f>
        <v>10.0229643064131</v>
      </c>
      <c r="ET62" s="0" t="n">
        <f aca="false">IF(BH$9=0,0,(SIN(BH$12)*COS($E62)+SIN($E62)*COS(BH$12))/SIN($E62)*BH$9)</f>
        <v>10.0950499776925</v>
      </c>
      <c r="EU62" s="0" t="n">
        <f aca="false">IF(BI$9=0,0,(SIN(BI$12)*COS($E62)+SIN($E62)*COS(BI$12))/SIN($E62)*BI$9)</f>
        <v>10.163068513612</v>
      </c>
      <c r="EV62" s="0" t="n">
        <f aca="false">IF(BJ$9=0,0,(SIN(BJ$12)*COS($E62)+SIN($E62)*COS(BJ$12))/SIN($E62)*BJ$9)</f>
        <v>10.2269299023954</v>
      </c>
      <c r="EW62" s="0" t="n">
        <f aca="false">IF(BK$9=0,0,(SIN(BK$12)*COS($E62)+SIN($E62)*COS(BK$12))/SIN($E62)*BK$9)</f>
        <v>10.2865457218799</v>
      </c>
      <c r="EX62" s="0" t="n">
        <f aca="false">IF(BL$9=0,0,(SIN(BL$12)*COS($E62)+SIN($E62)*COS(BL$12))/SIN($E62)*BL$9)</f>
        <v>10.341829187459</v>
      </c>
      <c r="EY62" s="0" t="n">
        <f aca="false">IF(BM$9=0,0,(SIN(BM$12)*COS($E62)+SIN($E62)*COS(BM$12))/SIN($E62)*BM$9)</f>
        <v>10.3926951994217</v>
      </c>
      <c r="EZ62" s="0" t="n">
        <f aca="false">IF(BN$9=0,0,(SIN(BN$12)*COS($E62)+SIN($E62)*COS(BN$12))/SIN($E62)*BN$9)</f>
        <v>10.4390603896673</v>
      </c>
      <c r="FA62" s="0" t="n">
        <f aca="false">IF(BO$9=0,0,(SIN(BO$12)*COS($E62)+SIN($E62)*COS(BO$12))/SIN($E62)*BO$9)</f>
        <v>10.4808431677755</v>
      </c>
      <c r="FB62" s="0" t="n">
        <f aca="false">IF(BP$9=0,0,(SIN(BP$12)*COS($E62)+SIN($E62)*COS(BP$12))/SIN($E62)*BP$9)</f>
        <v>11.0769045796817</v>
      </c>
      <c r="FC62" s="0" t="n">
        <f aca="false">IF(BQ$9=0,0,(SIN(BQ$12)*COS($E62)+SIN($E62)*COS(BQ$12))/SIN($E62)*BQ$9)</f>
        <v>11.6601732134408</v>
      </c>
      <c r="FD62" s="0" t="n">
        <f aca="false">IF(BR$9=0,0,(SIN(BR$12)*COS($E62)+SIN($E62)*COS(BR$12))/SIN($E62)*BR$9)</f>
        <v>12.2300659843737</v>
      </c>
      <c r="FE62" s="0" t="n">
        <f aca="false">IF(BS$9=0,0,(SIN(BS$12)*COS($E62)+SIN($E62)*COS(BS$12))/SIN($E62)*BS$9)</f>
        <v>12.7860068747229</v>
      </c>
      <c r="FF62" s="0" t="n">
        <f aca="false">IF(BT$9=0,0,(SIN(BT$12)*COS($E62)+SIN($E62)*COS(BT$12))/SIN($E62)*BT$9)</f>
        <v>13.3274272316946</v>
      </c>
      <c r="FG62" s="0" t="n">
        <f aca="false">IF(BU$9=0,0,(SIN(BU$12)*COS($E62)+SIN($E62)*COS(BU$12))/SIN($E62)*BU$9)</f>
        <v>13.8263162789981</v>
      </c>
      <c r="FH62" s="0" t="n">
        <f aca="false">IF(BV$9=0,0,(SIN(BV$12)*COS($E62)+SIN($E62)*COS(BV$12))/SIN($E62)*BV$9)</f>
        <v>14.3100673111706</v>
      </c>
      <c r="FI62" s="0" t="n">
        <f aca="false">IF(BW$9=0,0,(SIN(BW$12)*COS($E62)+SIN($E62)*COS(BW$12))/SIN($E62)*BW$9)</f>
        <v>14.7781603835369</v>
      </c>
      <c r="FJ62" s="0" t="n">
        <f aca="false">IF(BX$9=0,0,(SIN(BX$12)*COS($E62)+SIN($E62)*COS(BX$12))/SIN($E62)*BX$9)</f>
        <v>15.2300837627656</v>
      </c>
      <c r="FK62" s="0" t="n">
        <f aca="false">IF(BY$9=0,0,(SIN(BY$12)*COS($E62)+SIN($E62)*COS(BY$12))/SIN($E62)*BY$9)</f>
        <v>15.6653341951934</v>
      </c>
      <c r="FL62" s="0" t="n">
        <f aca="false">IF(BZ$9=0,0,(SIN(BZ$12)*COS($E62)+SIN($E62)*COS(BZ$12))/SIN($E62)*BZ$9)</f>
        <v>15.6093791466201</v>
      </c>
      <c r="FM62" s="0" t="n">
        <f aca="false">IF(CA$9=0,0,(SIN(CA$12)*COS($E62)+SIN($E62)*COS(CA$12))/SIN($E62)*CA$9)</f>
        <v>15.5462547529705</v>
      </c>
      <c r="FN62" s="0" t="n">
        <f aca="false">IF(CB$9=0,0,(SIN(CB$12)*COS($E62)+SIN($E62)*COS(CB$12))/SIN($E62)*CB$9)</f>
        <v>15.4759131719148</v>
      </c>
      <c r="FO62" s="0" t="n">
        <f aca="false">IF(CC$9=0,0,(SIN(CC$12)*COS($E62)+SIN($E62)*COS(CC$12))/SIN($E62)*CC$9)</f>
        <v>15.3983095154825</v>
      </c>
      <c r="FP62" s="0" t="n">
        <f aca="false">IF(CD$9=0,0,(SIN(CD$12)*COS($E62)+SIN($E62)*COS(CD$12))/SIN($E62)*CD$9)</f>
        <v>15.3134018839358</v>
      </c>
      <c r="FQ62" s="0" t="n">
        <f aca="false">IF(CE$9=0,0,(SIN(CE$12)*COS($E62)+SIN($E62)*COS(CE$12))/SIN($E62)*CE$9)</f>
        <v>15.2107259523326</v>
      </c>
      <c r="FR62" s="0" t="n">
        <f aca="false">IF(CF$9=0,0,(SIN(CF$12)*COS($E62)+SIN($E62)*COS(CF$12))/SIN($E62)*CF$9)</f>
        <v>15.1009487332708</v>
      </c>
      <c r="FS62" s="0" t="n">
        <f aca="false">IF(CG$9=0,0,(SIN(CG$12)*COS($E62)+SIN($E62)*COS(CG$12))/SIN($E62)*CG$9)</f>
        <v>14.984046883735</v>
      </c>
      <c r="FT62" s="0" t="n">
        <f aca="false">IF(CH$9=0,0,(SIN(CH$12)*COS($E62)+SIN($E62)*COS(CH$12))/SIN($E62)*CH$9)</f>
        <v>14.86</v>
      </c>
      <c r="FU62" s="0" t="n">
        <f aca="false">IF(CI$9=0,0,(SIN(CI$12)*COS($E62)+SIN($E62)*COS(CI$12))/SIN($E62)*CI$9)</f>
        <v>14.728790640908</v>
      </c>
      <c r="FV62" s="0" t="n">
        <f aca="false">IF(CJ$9=0,0,(SIN(CJ$12)*COS($E62)+SIN($E62)*COS(CJ$12))/SIN($E62)*CJ$9)</f>
        <v>14.5516000831163</v>
      </c>
      <c r="FW62" s="0" t="n">
        <f aca="false">IF(CK$9=0,0,(SIN(CK$12)*COS($E62)+SIN($E62)*COS(CK$12))/SIN($E62)*CK$9)</f>
        <v>14.3684525202659</v>
      </c>
      <c r="FX62" s="0" t="n">
        <f aca="false">IF(CL$9=0,0,(SIN(CL$12)*COS($E62)+SIN($E62)*COS(CL$12))/SIN($E62)*CL$9)</f>
        <v>14.1793744249204</v>
      </c>
      <c r="FY62" s="0" t="n">
        <f aca="false">IF(CM$9=0,0,(SIN(CM$12)*COS($E62)+SIN($E62)*COS(CM$12))/SIN($E62)*CM$9)</f>
        <v>13.9843945494326</v>
      </c>
      <c r="FZ62" s="0" t="n">
        <f aca="false">IF(CN$9=0,0,(SIN(CN$12)*COS($E62)+SIN($E62)*COS(CN$12))/SIN($E62)*CN$9)</f>
        <v>13.7835439259715</v>
      </c>
      <c r="GA62" s="0" t="n">
        <f aca="false">IF(CO$9=0,0,(SIN(CO$12)*COS($E62)+SIN($E62)*COS(CO$12))/SIN($E62)*CO$9)</f>
        <v>13.5056330152651</v>
      </c>
      <c r="GB62" s="0" t="n">
        <f aca="false">IF(CP$9=0,0,(SIN(CP$12)*COS($E62)+SIN($E62)*COS(CP$12))/SIN($E62)*CP$9)</f>
        <v>13.2246078817906</v>
      </c>
      <c r="GC62" s="0" t="n">
        <f aca="false">IF(CQ$9=0,0,(SIN(CQ$12)*COS($E62)+SIN($E62)*COS(CQ$12))/SIN($E62)*CQ$9)</f>
        <v>12.9405702464014</v>
      </c>
    </row>
    <row r="63" customFormat="false" ht="12.8" hidden="true" customHeight="false" outlineLevel="0" collapsed="false">
      <c r="A63" s="0" t="n">
        <f aca="false">MAX($F63:$CQ63)</f>
        <v>5.05912079467173</v>
      </c>
      <c r="B63" s="91" t="n">
        <f aca="false">IF(ISNA(INDEX(vmg!$B$6:$B$151,MATCH($C63,vmg!$F$6:$F$151,0))),IF(ISNA(INDEX(vmg!$B$6:$B$151,MATCH($C63,vmg!$D$6:$D$151,0))),0,INDEX(vmg!$B$6:$B$151,MATCH($C63,vmg!$D$6:$D$151,0))),INDEX(vmg!$B$6:$B$151,MATCH($C63,vmg!$F$6:$F$151,0)))</f>
        <v>7.88</v>
      </c>
      <c r="C63" s="2" t="n">
        <f aca="false">MOD(Best +D63,360)</f>
        <v>65</v>
      </c>
      <c r="D63" s="2" t="n">
        <f aca="false">D62+1</f>
        <v>51</v>
      </c>
      <c r="E63" s="1" t="n">
        <f aca="false">D63*PI()/180</f>
        <v>0.890117918517108</v>
      </c>
      <c r="F63" s="13" t="n">
        <f aca="false">IF(OR(F153=0,CR63=0),0,F153*CR63/(F153+CR63))</f>
        <v>0</v>
      </c>
      <c r="G63" s="13" t="n">
        <f aca="false">IF(OR(G153=0,CS63=0),0,G153*CS63/(G153+CS63))</f>
        <v>0</v>
      </c>
      <c r="H63" s="13" t="n">
        <f aca="false">IF(OR(H153=0,CT63=0),0,H153*CT63/(H153+CT63))</f>
        <v>0</v>
      </c>
      <c r="I63" s="13" t="n">
        <f aca="false">IF(OR(I153=0,CU63=0),0,I153*CU63/(I153+CU63))</f>
        <v>0</v>
      </c>
      <c r="J63" s="13" t="n">
        <f aca="false">IF(OR(J153=0,CV63=0),0,J153*CV63/(J153+CV63))</f>
        <v>0</v>
      </c>
      <c r="K63" s="13" t="n">
        <f aca="false">IF(OR(K153=0,CW63=0),0,K153*CW63/(K153+CW63))</f>
        <v>0</v>
      </c>
      <c r="L63" s="13" t="n">
        <f aca="false">IF(OR(L153=0,CX63=0),0,L153*CX63/(L153+CX63))</f>
        <v>0</v>
      </c>
      <c r="M63" s="13" t="n">
        <f aca="false">IF(OR(M153=0,CY63=0),0,M153*CY63/(M153+CY63))</f>
        <v>0</v>
      </c>
      <c r="N63" s="13" t="n">
        <f aca="false">IF(OR(N153=0,CZ63=0),0,N153*CZ63/(N153+CZ63))</f>
        <v>0</v>
      </c>
      <c r="O63" s="13" t="n">
        <f aca="false">IF(OR(O153=0,DA63=0),0,O153*DA63/(O153+DA63))</f>
        <v>0</v>
      </c>
      <c r="P63" s="13" t="n">
        <f aca="false">IF(OR(P153=0,DB63=0),0,P153*DB63/(P153+DB63))</f>
        <v>0</v>
      </c>
      <c r="Q63" s="13" t="n">
        <f aca="false">IF(OR(Q153=0,DC63=0),0,Q153*DC63/(Q153+DC63))</f>
        <v>0</v>
      </c>
      <c r="R63" s="13" t="n">
        <f aca="false">IF(OR(R153=0,DD63=0),0,R153*DD63/(R153+DD63))</f>
        <v>0</v>
      </c>
      <c r="S63" s="13" t="n">
        <f aca="false">IF(OR(S153=0,DE63=0),0,S153*DE63/(S153+DE63))</f>
        <v>0</v>
      </c>
      <c r="T63" s="13" t="n">
        <f aca="false">IF(OR(T153=0,DF63=0),0,T153*DF63/(T153+DF63))</f>
        <v>0</v>
      </c>
      <c r="U63" s="13" t="n">
        <f aca="false">IF(OR(U153=0,DG63=0),0,U153*DG63/(U153+DG63))</f>
        <v>0</v>
      </c>
      <c r="V63" s="13" t="n">
        <f aca="false">IF(OR(V153=0,DH63=0),0,V153*DH63/(V153+DH63))</f>
        <v>0</v>
      </c>
      <c r="W63" s="13" t="n">
        <f aca="false">IF(OR(W153=0,DI63=0),0,W153*DI63/(W153+DI63))</f>
        <v>0</v>
      </c>
      <c r="X63" s="13" t="n">
        <f aca="false">IF(OR(X153=0,DJ63=0),0,X153*DJ63/(X153+DJ63))</f>
        <v>0</v>
      </c>
      <c r="Y63" s="13" t="n">
        <f aca="false">IF(OR(Y153=0,DK63=0),0,Y153*DK63/(Y153+DK63))</f>
        <v>0</v>
      </c>
      <c r="Z63" s="13" t="n">
        <f aca="false">IF(OR(Z153=0,DL63=0),0,Z153*DL63/(Z153+DL63))</f>
        <v>0</v>
      </c>
      <c r="AA63" s="13" t="n">
        <f aca="false">IF(OR(AA153=0,DM63=0),0,AA153*DM63/(AA153+DM63))</f>
        <v>0</v>
      </c>
      <c r="AB63" s="13" t="n">
        <f aca="false">IF(OR(AB153=0,DN63=0),0,AB153*DN63/(AB153+DN63))</f>
        <v>0</v>
      </c>
      <c r="AC63" s="13" t="n">
        <f aca="false">IF(OR(AC153=0,DO63=0),0,AC153*DO63/(AC153+DO63))</f>
        <v>0</v>
      </c>
      <c r="AD63" s="13" t="n">
        <f aca="false">IF(OR(AD153=0,DP63=0),0,AD153*DP63/(AD153+DP63))</f>
        <v>0</v>
      </c>
      <c r="AE63" s="13" t="n">
        <f aca="false">IF(OR(AE153=0,DQ63=0),0,AE153*DQ63/(AE153+DQ63))</f>
        <v>0</v>
      </c>
      <c r="AF63" s="13" t="n">
        <f aca="false">IF(OR(AF153=0,DR63=0),0,AF153*DR63/(AF153+DR63))</f>
        <v>0</v>
      </c>
      <c r="AG63" s="13" t="n">
        <f aca="false">IF(OR(AG153=0,DS63=0),0,AG153*DS63/(AG153+DS63))</f>
        <v>0</v>
      </c>
      <c r="AH63" s="13" t="n">
        <f aca="false">IF(OR(AH153=0,DT63=0),0,AH153*DT63/(AH153+DT63))</f>
        <v>0</v>
      </c>
      <c r="AI63" s="13" t="n">
        <f aca="false">IF(OR(AI153=0,DU63=0),0,AI153*DU63/(AI153+DU63))</f>
        <v>0</v>
      </c>
      <c r="AJ63" s="13" t="n">
        <f aca="false">IF(OR(AJ153=0,DV63=0),0,AJ153*DV63/(AJ153+DV63))</f>
        <v>0</v>
      </c>
      <c r="AK63" s="13" t="n">
        <f aca="false">IF(OR(AK153=0,DW63=0),0,AK153*DW63/(AK153+DW63))</f>
        <v>0</v>
      </c>
      <c r="AL63" s="13" t="n">
        <f aca="false">IF(OR(AL153=0,DX63=0),0,AL153*DX63/(AL153+DX63))</f>
        <v>0</v>
      </c>
      <c r="AM63" s="13" t="n">
        <f aca="false">IF(OR(AM153=0,DY63=0),0,AM153*DY63/(AM153+DY63))</f>
        <v>0</v>
      </c>
      <c r="AN63" s="13" t="n">
        <f aca="false">IF(OR(AN153=0,DZ63=0),0,AN153*DZ63/(AN153+DZ63))</f>
        <v>0</v>
      </c>
      <c r="AO63" s="13" t="n">
        <f aca="false">IF(OR(AO153=0,EA63=0),0,AO153*EA63/(AO153+EA63))</f>
        <v>0</v>
      </c>
      <c r="AP63" s="13" t="n">
        <f aca="false">IF(OR(AP153=0,EB63=0),0,AP153*EB63/(AP153+EB63))</f>
        <v>3.68309322755042</v>
      </c>
      <c r="AQ63" s="13" t="n">
        <f aca="false">IF(OR(AQ153=0,EC63=0),0,AQ153*EC63/(AQ153+EC63))</f>
        <v>4.02678529675352</v>
      </c>
      <c r="AR63" s="13" t="n">
        <f aca="false">IF(OR(AR153=0,ED63=0),0,AR153*ED63/(AR153+ED63))</f>
        <v>4.33324837661481</v>
      </c>
      <c r="AS63" s="13" t="n">
        <f aca="false">IF(OR(AS153=0,EE63=0),0,AS153*EE63/(AS153+EE63))</f>
        <v>4.60555429017489</v>
      </c>
      <c r="AT63" s="13" t="n">
        <f aca="false">IF(OR(AT153=0,EF63=0),0,AT153*EF63/(AT153+EF63))</f>
        <v>4.84660564797846</v>
      </c>
      <c r="AU63" s="13" t="n">
        <f aca="false">IF(OR(AU153=0,EG63=0),0,AU153*EG63/(AU153+EG63))</f>
        <v>5.05912079467173</v>
      </c>
      <c r="AV63" s="13" t="n">
        <f aca="false">IF(OR(AV153=0,EH63=0),0,AV153*EH63/(AV153+EH63))</f>
        <v>5.05520278894488</v>
      </c>
      <c r="AW63" s="13" t="n">
        <f aca="false">IF(OR(AW153=0,EI63=0),0,AW153*EI63/(AW153+EI63))</f>
        <v>5.04919659685415</v>
      </c>
      <c r="AX63" s="13" t="n">
        <f aca="false">IF(OR(AX153=0,EJ63=0),0,AX153*EJ63/(AX153+EJ63))</f>
        <v>5.04117027585844</v>
      </c>
      <c r="AY63" s="13" t="n">
        <f aca="false">IF(OR(AY153=0,EK63=0),0,AY153*EK63/(AY153+EK63))</f>
        <v>5.0311900835891</v>
      </c>
      <c r="AZ63" s="13" t="n">
        <f aca="false">IF(OR(AZ153=0,EL63=0),0,AZ153*EL63/(AZ153+EL63))</f>
        <v>5.01932039389257</v>
      </c>
      <c r="BA63" s="13" t="n">
        <f aca="false">IF(OR(BA153=0,EM63=0),0,BA153*EM63/(BA153+EM63))</f>
        <v>4.99583952191294</v>
      </c>
      <c r="BB63" s="13" t="n">
        <f aca="false">IF(OR(BB153=0,EN63=0),0,BB153*EN63/(BB153+EN63))</f>
        <v>4.97114541887766</v>
      </c>
      <c r="BC63" s="13" t="n">
        <f aca="false">IF(OR(BC153=0,EO63=0),0,BC153*EO63/(BC153+EO63))</f>
        <v>4.94582002556849</v>
      </c>
      <c r="BD63" s="13" t="n">
        <f aca="false">IF(OR(BD153=0,EP63=0),0,BD153*EP63/(BD153+EP63))</f>
        <v>4.92449907354505</v>
      </c>
      <c r="BE63" s="13" t="n">
        <f aca="false">IF(OR(BE153=0,EQ63=0),0,BE153*EQ63/(BE153+EQ63))</f>
        <v>4.90175148232862</v>
      </c>
      <c r="BF63" s="13" t="n">
        <f aca="false">IF(OR(BF153=0,ER63=0),0,BF153*ER63/(BF153+ER63))</f>
        <v>4.87762146978728</v>
      </c>
      <c r="BG63" s="13" t="n">
        <f aca="false">IF(OR(BG153=0,ES63=0),0,BG153*ES63/(BG153+ES63))</f>
        <v>4.85215143173116</v>
      </c>
      <c r="BH63" s="13" t="n">
        <f aca="false">IF(OR(BH153=0,ET63=0),0,BH153*ET63/(BH153+ET63))</f>
        <v>4.8253819548312</v>
      </c>
      <c r="BI63" s="13" t="n">
        <f aca="false">IF(OR(BI153=0,EU63=0),0,BI153*EU63/(BI153+EU63))</f>
        <v>4.79735183373927</v>
      </c>
      <c r="BJ63" s="13" t="n">
        <f aca="false">IF(OR(BJ153=0,EV63=0),0,BJ153*EV63/(BJ153+EV63))</f>
        <v>4.76809809176718</v>
      </c>
      <c r="BK63" s="13" t="n">
        <f aca="false">IF(OR(BK153=0,EW63=0),0,BK153*EW63/(BK153+EW63))</f>
        <v>4.7376560045391</v>
      </c>
      <c r="BL63" s="13" t="n">
        <f aca="false">IF(OR(BL153=0,EX63=0),0,BL153*EX63/(BL153+EX63))</f>
        <v>4.70605912608493</v>
      </c>
      <c r="BM63" s="13" t="n">
        <f aca="false">IF(OR(BM153=0,EY63=0),0,BM153*EY63/(BM153+EY63))</f>
        <v>4.67333931689235</v>
      </c>
      <c r="BN63" s="13" t="n">
        <f aca="false">IF(OR(BN153=0,EZ63=0),0,BN153*EZ63/(BN153+EZ63))</f>
        <v>4.63952677348111</v>
      </c>
      <c r="BO63" s="13" t="n">
        <f aca="false">IF(OR(BO153=0,FA63=0),0,BO153*FA63/(BO153+FA63))</f>
        <v>4.60465005910658</v>
      </c>
      <c r="BP63" s="13" t="n">
        <f aca="false">IF(OR(BP153=0,FB63=0),0,BP153*FB63/(BP153+FB63))</f>
        <v>4.67340897529168</v>
      </c>
      <c r="BQ63" s="13" t="n">
        <f aca="false">IF(OR(BQ153=0,FC63=0),0,BQ153*FC63/(BQ153+FC63))</f>
        <v>4.72946773631879</v>
      </c>
      <c r="BR63" s="13" t="n">
        <f aca="false">IF(OR(BR153=0,FD63=0),0,BR153*FD63/(BR153+FD63))</f>
        <v>4.774077500786</v>
      </c>
      <c r="BS63" s="13" t="n">
        <f aca="false">IF(OR(BS153=0,FE63=0),0,BS153*FE63/(BS153+FE63))</f>
        <v>4.80834723584138</v>
      </c>
      <c r="BT63" s="13" t="n">
        <f aca="false">IF(OR(BT153=0,FF63=0),0,BT153*FF63/(BT153+FF63))</f>
        <v>4.83326134015946</v>
      </c>
      <c r="BU63" s="13" t="n">
        <f aca="false">IF(OR(BU153=0,FG63=0),0,BU153*FG63/(BU153+FG63))</f>
        <v>4.84624677893726</v>
      </c>
      <c r="BV63" s="13" t="n">
        <f aca="false">IF(OR(BV153=0,FH63=0),0,BV153*FH63/(BV153+FH63))</f>
        <v>4.85203710784367</v>
      </c>
      <c r="BW63" s="13" t="n">
        <f aca="false">IF(OR(BW153=0,FI63=0),0,BW153*FI63/(BW153+FI63))</f>
        <v>4.85125848830885</v>
      </c>
      <c r="BX63" s="13" t="n">
        <f aca="false">IF(OR(BX153=0,FJ63=0),0,BX153*FJ63/(BX153+FJ63))</f>
        <v>4.84447189813668</v>
      </c>
      <c r="BY63" s="13" t="n">
        <f aca="false">IF(OR(BY153=0,FK63=0),0,BY153*FK63/(BY153+FK63))</f>
        <v>4.8321803297013</v>
      </c>
      <c r="BZ63" s="13" t="n">
        <f aca="false">IF(OR(BZ153=0,FL63=0),0,BZ153*FL63/(BZ153+FL63))</f>
        <v>4.77034554482582</v>
      </c>
      <c r="CA63" s="13" t="n">
        <f aca="false">IF(OR(CA153=0,FM63=0),0,CA153*FM63/(CA153+FM63))</f>
        <v>4.70811183203004</v>
      </c>
      <c r="CB63" s="13" t="n">
        <f aca="false">IF(OR(CB153=0,FN63=0),0,CB153*FN63/(CB153+FN63))</f>
        <v>4.64547307258088</v>
      </c>
      <c r="CC63" s="13" t="n">
        <f aca="false">IF(OR(CC153=0,FO63=0),0,CC153*FO63/(CC153+FO63))</f>
        <v>4.58242235793633</v>
      </c>
      <c r="CD63" s="13" t="n">
        <f aca="false">IF(OR(CD153=0,FP63=0),0,CD153*FP63/(CD153+FP63))</f>
        <v>4.51895199766289</v>
      </c>
      <c r="CE63" s="13" t="n">
        <f aca="false">IF(OR(CE153=0,FQ63=0),0,CE153*FQ63/(CE153+FQ63))</f>
        <v>4.45413481486405</v>
      </c>
      <c r="CF63" s="13" t="n">
        <f aca="false">IF(OR(CF153=0,FR63=0),0,CF153*FR63/(CF153+FR63))</f>
        <v>4.38893170336684</v>
      </c>
      <c r="CG63" s="13" t="n">
        <f aca="false">IF(OR(CG153=0,FS63=0),0,CG153*FS63/(CG153+FS63))</f>
        <v>4.3233306050682</v>
      </c>
      <c r="CH63" s="13" t="n">
        <f aca="false">IF(OR(CH153=0,FT63=0),0,CH153*FT63/(CH153+FT63))</f>
        <v>4.25731880528701</v>
      </c>
      <c r="CI63" s="13" t="n">
        <f aca="false">IF(OR(CI153=0,FU63=0),0,CI153*FU63/(CI153+FU63))</f>
        <v>4.19088292504524</v>
      </c>
      <c r="CJ63" s="13" t="n">
        <f aca="false">IF(OR(CJ153=0,FV63=0),0,CJ153*FV63/(CJ153+FV63))</f>
        <v>4.12080708420254</v>
      </c>
      <c r="CK63" s="13" t="n">
        <f aca="false">IF(OR(CK153=0,FW63=0),0,CK153*FW63/(CK153+FW63))</f>
        <v>4.05044529863475</v>
      </c>
      <c r="CL63" s="13" t="n">
        <f aca="false">IF(OR(CL153=0,FX63=0),0,CL153*FX63/(CL153+FX63))</f>
        <v>3.97977684844428</v>
      </c>
      <c r="CM63" s="13" t="n">
        <f aca="false">IF(OR(CM153=0,FY63=0),0,CM153*FY63/(CM153+FY63))</f>
        <v>3.90878063142071</v>
      </c>
      <c r="CN63" s="13" t="n">
        <f aca="false">IF(OR(CN153=0,FZ63=0),0,CN153*FZ63/(CN153+FZ63))</f>
        <v>3.83743513478514</v>
      </c>
      <c r="CO63" s="13" t="n">
        <f aca="false">IF(OR(CO153=0,GA63=0),0,CO153*GA63/(CO153+GA63))</f>
        <v>3.76003163665221</v>
      </c>
      <c r="CP63" s="13" t="n">
        <f aca="false">IF(OR(CP153=0,GB63=0),0,CP153*GB63/(CP153+GB63))</f>
        <v>3.68247909049308</v>
      </c>
      <c r="CQ63" s="13" t="n">
        <f aca="false">IF(OR(CQ153=0,GC63=0),0,CQ153*GC63/(CQ153+GC63))</f>
        <v>3.60475102501178</v>
      </c>
      <c r="CR63" s="0" t="n">
        <f aca="false">IF(F$9=0,0,(SIN(F$12)*COS($E63)+SIN($E63)*COS(F$12))/SIN($E63)*F$9)</f>
        <v>0</v>
      </c>
      <c r="CS63" s="0" t="n">
        <f aca="false">IF(G$9=0,0,(SIN(G$12)*COS($E63)+SIN($E63)*COS(G$12))/SIN($E63)*G$9)</f>
        <v>0</v>
      </c>
      <c r="CT63" s="0" t="n">
        <f aca="false">IF(H$9=0,0,(SIN(H$12)*COS($E63)+SIN($E63)*COS(H$12))/SIN($E63)*H$9)</f>
        <v>0</v>
      </c>
      <c r="CU63" s="0" t="n">
        <f aca="false">IF(I$9=0,0,(SIN(I$12)*COS($E63)+SIN($E63)*COS(I$12))/SIN($E63)*I$9)</f>
        <v>0</v>
      </c>
      <c r="CV63" s="0" t="n">
        <f aca="false">IF(J$9=0,0,(SIN(J$12)*COS($E63)+SIN($E63)*COS(J$12))/SIN($E63)*J$9)</f>
        <v>0</v>
      </c>
      <c r="CW63" s="0" t="n">
        <f aca="false">IF(K$9=0,0,(SIN(K$12)*COS($E63)+SIN($E63)*COS(K$12))/SIN($E63)*K$9)</f>
        <v>0</v>
      </c>
      <c r="CX63" s="0" t="n">
        <f aca="false">IF(L$9=0,0,(SIN(L$12)*COS($E63)+SIN($E63)*COS(L$12))/SIN($E63)*L$9)</f>
        <v>0</v>
      </c>
      <c r="CY63" s="0" t="n">
        <f aca="false">IF(M$9=0,0,(SIN(M$12)*COS($E63)+SIN($E63)*COS(M$12))/SIN($E63)*M$9)</f>
        <v>0</v>
      </c>
      <c r="CZ63" s="0" t="n">
        <f aca="false">IF(N$9=0,0,(SIN(N$12)*COS($E63)+SIN($E63)*COS(N$12))/SIN($E63)*N$9)</f>
        <v>0</v>
      </c>
      <c r="DA63" s="0" t="n">
        <f aca="false">IF(O$9=0,0,(SIN(O$12)*COS($E63)+SIN($E63)*COS(O$12))/SIN($E63)*O$9)</f>
        <v>0</v>
      </c>
      <c r="DB63" s="0" t="n">
        <f aca="false">IF(P$9=0,0,(SIN(P$12)*COS($E63)+SIN($E63)*COS(P$12))/SIN($E63)*P$9)</f>
        <v>0</v>
      </c>
      <c r="DC63" s="0" t="n">
        <f aca="false">IF(Q$9=0,0,(SIN(Q$12)*COS($E63)+SIN($E63)*COS(Q$12))/SIN($E63)*Q$9)</f>
        <v>0</v>
      </c>
      <c r="DD63" s="0" t="n">
        <f aca="false">IF(R$9=0,0,(SIN(R$12)*COS($E63)+SIN($E63)*COS(R$12))/SIN($E63)*R$9)</f>
        <v>0</v>
      </c>
      <c r="DE63" s="0" t="n">
        <f aca="false">IF(S$9=0,0,(SIN(S$12)*COS($E63)+SIN($E63)*COS(S$12))/SIN($E63)*S$9)</f>
        <v>0</v>
      </c>
      <c r="DF63" s="0" t="n">
        <f aca="false">IF(T$9=0,0,(SIN(T$12)*COS($E63)+SIN($E63)*COS(T$12))/SIN($E63)*T$9)</f>
        <v>0</v>
      </c>
      <c r="DG63" s="0" t="n">
        <f aca="false">IF(U$9=0,0,(SIN(U$12)*COS($E63)+SIN($E63)*COS(U$12))/SIN($E63)*U$9)</f>
        <v>0</v>
      </c>
      <c r="DH63" s="0" t="n">
        <f aca="false">IF(V$9=0,0,(SIN(V$12)*COS($E63)+SIN($E63)*COS(V$12))/SIN($E63)*V$9)</f>
        <v>0</v>
      </c>
      <c r="DI63" s="0" t="n">
        <f aca="false">IF(W$9=0,0,(SIN(W$12)*COS($E63)+SIN($E63)*COS(W$12))/SIN($E63)*W$9)</f>
        <v>0</v>
      </c>
      <c r="DJ63" s="0" t="n">
        <f aca="false">IF(X$9=0,0,(SIN(X$12)*COS($E63)+SIN($E63)*COS(X$12))/SIN($E63)*X$9)</f>
        <v>0</v>
      </c>
      <c r="DK63" s="0" t="n">
        <f aca="false">IF(Y$9=0,0,(SIN(Y$12)*COS($E63)+SIN($E63)*COS(Y$12))/SIN($E63)*Y$9)</f>
        <v>0</v>
      </c>
      <c r="DL63" s="0" t="n">
        <f aca="false">IF(Z$9=0,0,(SIN(Z$12)*COS($E63)+SIN($E63)*COS(Z$12))/SIN($E63)*Z$9)</f>
        <v>0</v>
      </c>
      <c r="DM63" s="0" t="n">
        <f aca="false">IF(AA$9=0,0,(SIN(AA$12)*COS($E63)+SIN($E63)*COS(AA$12))/SIN($E63)*AA$9)</f>
        <v>0</v>
      </c>
      <c r="DN63" s="0" t="n">
        <f aca="false">IF(AB$9=0,0,(SIN(AB$12)*COS($E63)+SIN($E63)*COS(AB$12))/SIN($E63)*AB$9)</f>
        <v>0</v>
      </c>
      <c r="DO63" s="0" t="n">
        <f aca="false">IF(AC$9=0,0,(SIN(AC$12)*COS($E63)+SIN($E63)*COS(AC$12))/SIN($E63)*AC$9)</f>
        <v>0</v>
      </c>
      <c r="DP63" s="0" t="n">
        <f aca="false">IF(AD$9=0,0,(SIN(AD$12)*COS($E63)+SIN($E63)*COS(AD$12))/SIN($E63)*AD$9)</f>
        <v>0</v>
      </c>
      <c r="DQ63" s="0" t="n">
        <f aca="false">IF(AE$9=0,0,(SIN(AE$12)*COS($E63)+SIN($E63)*COS(AE$12))/SIN($E63)*AE$9)</f>
        <v>0</v>
      </c>
      <c r="DR63" s="0" t="n">
        <f aca="false">IF(AF$9=0,0,(SIN(AF$12)*COS($E63)+SIN($E63)*COS(AF$12))/SIN($E63)*AF$9)</f>
        <v>0</v>
      </c>
      <c r="DS63" s="0" t="n">
        <f aca="false">IF(AG$9=0,0,(SIN(AG$12)*COS($E63)+SIN($E63)*COS(AG$12))/SIN($E63)*AG$9)</f>
        <v>0</v>
      </c>
      <c r="DT63" s="0" t="n">
        <f aca="false">IF(AH$9=0,0,(SIN(AH$12)*COS($E63)+SIN($E63)*COS(AH$12))/SIN($E63)*AH$9)</f>
        <v>0</v>
      </c>
      <c r="DU63" s="0" t="n">
        <f aca="false">IF(AI$9=0,0,(SIN(AI$12)*COS($E63)+SIN($E63)*COS(AI$12))/SIN($E63)*AI$9)</f>
        <v>0</v>
      </c>
      <c r="DV63" s="0" t="n">
        <f aca="false">IF(AJ$9=0,0,(SIN(AJ$12)*COS($E63)+SIN($E63)*COS(AJ$12))/SIN($E63)*AJ$9)</f>
        <v>0</v>
      </c>
      <c r="DW63" s="0" t="n">
        <f aca="false">IF(AK$9=0,0,(SIN(AK$12)*COS($E63)+SIN($E63)*COS(AK$12))/SIN($E63)*AK$9)</f>
        <v>0</v>
      </c>
      <c r="DX63" s="0" t="n">
        <f aca="false">IF(AL$9=0,0,(SIN(AL$12)*COS($E63)+SIN($E63)*COS(AL$12))/SIN($E63)*AL$9)</f>
        <v>0</v>
      </c>
      <c r="DY63" s="0" t="n">
        <f aca="false">IF(AM$9=0,0,(SIN(AM$12)*COS($E63)+SIN($E63)*COS(AM$12))/SIN($E63)*AM$9)</f>
        <v>0</v>
      </c>
      <c r="DZ63" s="0" t="n">
        <f aca="false">IF(AN$9=0,0,(SIN(AN$12)*COS($E63)+SIN($E63)*COS(AN$12))/SIN($E63)*AN$9)</f>
        <v>0</v>
      </c>
      <c r="EA63" s="0" t="n">
        <f aca="false">IF(AO$9=0,0,(SIN(AO$12)*COS($E63)+SIN($E63)*COS(AO$12))/SIN($E63)*AO$9)</f>
        <v>0</v>
      </c>
      <c r="EB63" s="0" t="n">
        <f aca="false">IF(AP$9=0,0,(SIN(AP$12)*COS($E63)+SIN($E63)*COS(AP$12))/SIN($E63)*AP$9)</f>
        <v>5.08087460561064</v>
      </c>
      <c r="EC63" s="0" t="n">
        <f aca="false">IF(AQ$9=0,0,(SIN(AQ$12)*COS($E63)+SIN($E63)*COS(AQ$12))/SIN($E63)*AQ$9)</f>
        <v>5.81672531669337</v>
      </c>
      <c r="ED63" s="0" t="n">
        <f aca="false">IF(AR$9=0,0,(SIN(AR$12)*COS($E63)+SIN($E63)*COS(AR$12))/SIN($E63)*AR$9)</f>
        <v>6.55169640625652</v>
      </c>
      <c r="EE63" s="0" t="n">
        <f aca="false">IF(AS$9=0,0,(SIN(AS$12)*COS($E63)+SIN($E63)*COS(AS$12))/SIN($E63)*AS$9)</f>
        <v>7.28511795826076</v>
      </c>
      <c r="EF63" s="0" t="n">
        <f aca="false">IF(AT$9=0,0,(SIN(AT$12)*COS($E63)+SIN($E63)*COS(AT$12))/SIN($E63)*AT$9)</f>
        <v>8.01632039276238</v>
      </c>
      <c r="EG63" s="0" t="n">
        <f aca="false">IF(AU$9=0,0,(SIN(AU$12)*COS($E63)+SIN($E63)*COS(AU$12))/SIN($E63)*AU$9)</f>
        <v>8.7446348057824</v>
      </c>
      <c r="EH63" s="0" t="n">
        <f aca="false">IF(AV$9=0,0,(SIN(AV$12)*COS($E63)+SIN($E63)*COS(AV$12))/SIN($E63)*AV$9)</f>
        <v>8.86647313573935</v>
      </c>
      <c r="EI63" s="0" t="n">
        <f aca="false">IF(AW$9=0,0,(SIN(AW$12)*COS($E63)+SIN($E63)*COS(AW$12))/SIN($E63)*AW$9)</f>
        <v>8.98537558984073</v>
      </c>
      <c r="EJ63" s="0" t="n">
        <f aca="false">IF(AX$9=0,0,(SIN(AX$12)*COS($E63)+SIN($E63)*COS(AX$12))/SIN($E63)*AX$9)</f>
        <v>9.10122770655743</v>
      </c>
      <c r="EK63" s="0" t="n">
        <f aca="false">IF(AY$9=0,0,(SIN(AY$12)*COS($E63)+SIN($E63)*COS(AY$12))/SIN($E63)*AY$9)</f>
        <v>9.21391604895837</v>
      </c>
      <c r="EL63" s="0" t="n">
        <f aca="false">IF(AZ$9=0,0,(SIN(AZ$12)*COS($E63)+SIN($E63)*COS(AZ$12))/SIN($E63)*AZ$9)</f>
        <v>9.32332826306893</v>
      </c>
      <c r="EM63" s="0" t="n">
        <f aca="false">IF(BA$9=0,0,(SIN(BA$12)*COS($E63)+SIN($E63)*COS(BA$12))/SIN($E63)*BA$9)</f>
        <v>9.39469389190424</v>
      </c>
      <c r="EN63" s="0" t="n">
        <f aca="false">IF(BB$9=0,0,(SIN(BB$12)*COS($E63)+SIN($E63)*COS(BB$12))/SIN($E63)*BB$9)</f>
        <v>9.46274274519579</v>
      </c>
      <c r="EO63" s="0" t="n">
        <f aca="false">IF(BC$9=0,0,(SIN(BC$12)*COS($E63)+SIN($E63)*COS(BC$12))/SIN($E63)*BC$9)</f>
        <v>9.52942519159169</v>
      </c>
      <c r="EP63" s="0" t="n">
        <f aca="false">IF(BD$9=0,0,(SIN(BD$12)*COS($E63)+SIN($E63)*COS(BD$12))/SIN($E63)*BD$9)</f>
        <v>9.61232926184399</v>
      </c>
      <c r="EQ63" s="0" t="n">
        <f aca="false">IF(BE$9=0,0,(SIN(BE$12)*COS($E63)+SIN($E63)*COS(BE$12))/SIN($E63)*BE$9)</f>
        <v>9.6915340221675</v>
      </c>
      <c r="ER63" s="0" t="n">
        <f aca="false">IF(BF$9=0,0,(SIN(BF$12)*COS($E63)+SIN($E63)*COS(BF$12))/SIN($E63)*BF$9)</f>
        <v>9.76694621232648</v>
      </c>
      <c r="ES63" s="0" t="n">
        <f aca="false">IF(BG$9=0,0,(SIN(BG$12)*COS($E63)+SIN($E63)*COS(BG$12))/SIN($E63)*BG$9)</f>
        <v>9.83847398334346</v>
      </c>
      <c r="ET63" s="0" t="n">
        <f aca="false">IF(BH$9=0,0,(SIN(BH$12)*COS($E63)+SIN($E63)*COS(BH$12))/SIN($E63)*BH$9)</f>
        <v>9.90602694645814</v>
      </c>
      <c r="EU63" s="0" t="n">
        <f aca="false">IF(BI$9=0,0,(SIN(BI$12)*COS($E63)+SIN($E63)*COS(BI$12))/SIN($E63)*BI$9)</f>
        <v>9.96951622155709</v>
      </c>
      <c r="EV63" s="0" t="n">
        <f aca="false">IF(BJ$9=0,0,(SIN(BJ$12)*COS($E63)+SIN($E63)*COS(BJ$12))/SIN($E63)*BJ$9)</f>
        <v>10.0288544850532</v>
      </c>
      <c r="EW63" s="0" t="n">
        <f aca="false">IF(BK$9=0,0,(SIN(BK$12)*COS($E63)+SIN($E63)*COS(BK$12))/SIN($E63)*BK$9)</f>
        <v>10.083956017194</v>
      </c>
      <c r="EX63" s="0" t="n">
        <f aca="false">IF(BL$9=0,0,(SIN(BL$12)*COS($E63)+SIN($E63)*COS(BL$12))/SIN($E63)*BL$9)</f>
        <v>10.1347367487779</v>
      </c>
      <c r="EY63" s="0" t="n">
        <f aca="false">IF(BM$9=0,0,(SIN(BM$12)*COS($E63)+SIN($E63)*COS(BM$12))/SIN($E63)*BM$9)</f>
        <v>10.181114307258</v>
      </c>
      <c r="EZ63" s="0" t="n">
        <f aca="false">IF(BN$9=0,0,(SIN(BN$12)*COS($E63)+SIN($E63)*COS(BN$12))/SIN($E63)*BN$9)</f>
        <v>10.2230080622134</v>
      </c>
      <c r="FA63" s="0" t="n">
        <f aca="false">IF(BO$9=0,0,(SIN(BO$12)*COS($E63)+SIN($E63)*COS(BO$12))/SIN($E63)*BO$9)</f>
        <v>10.2603391701674</v>
      </c>
      <c r="FB63" s="0" t="n">
        <f aca="false">IF(BP$9=0,0,(SIN(BP$12)*COS($E63)+SIN($E63)*COS(BP$12))/SIN($E63)*BP$9)</f>
        <v>10.8400181376899</v>
      </c>
      <c r="FC63" s="0" t="n">
        <f aca="false">IF(BQ$9=0,0,(SIN(BQ$12)*COS($E63)+SIN($E63)*COS(BQ$12))/SIN($E63)*BQ$9)</f>
        <v>11.4067114061321</v>
      </c>
      <c r="FD63" s="0" t="n">
        <f aca="false">IF(BR$9=0,0,(SIN(BR$12)*COS($E63)+SIN($E63)*COS(BR$12))/SIN($E63)*BR$9)</f>
        <v>11.9598496809409</v>
      </c>
      <c r="FE63" s="0" t="n">
        <f aca="false">IF(BS$9=0,0,(SIN(BS$12)*COS($E63)+SIN($E63)*COS(BS$12))/SIN($E63)*BS$9)</f>
        <v>12.4988708671327</v>
      </c>
      <c r="FF63" s="0" t="n">
        <f aca="false">IF(BT$9=0,0,(SIN(BT$12)*COS($E63)+SIN($E63)*COS(BT$12))/SIN($E63)*BT$9)</f>
        <v>13.0232203604085</v>
      </c>
      <c r="FG63" s="0" t="n">
        <f aca="false">IF(BU$9=0,0,(SIN(BU$12)*COS($E63)+SIN($E63)*COS(BU$12))/SIN($E63)*BU$9)</f>
        <v>13.5055384012489</v>
      </c>
      <c r="FH63" s="0" t="n">
        <f aca="false">IF(BV$9=0,0,(SIN(BV$12)*COS($E63)+SIN($E63)*COS(BV$12))/SIN($E63)*BV$9)</f>
        <v>13.9726049552658</v>
      </c>
      <c r="FI63" s="0" t="n">
        <f aca="false">IF(BW$9=0,0,(SIN(BW$12)*COS($E63)+SIN($E63)*COS(BW$12))/SIN($E63)*BW$9)</f>
        <v>14.4239138750834</v>
      </c>
      <c r="FJ63" s="0" t="n">
        <f aca="false">IF(BX$9=0,0,(SIN(BX$12)*COS($E63)+SIN($E63)*COS(BX$12))/SIN($E63)*BX$9)</f>
        <v>14.8589673167054</v>
      </c>
      <c r="FK63" s="0" t="n">
        <f aca="false">IF(BY$9=0,0,(SIN(BY$12)*COS($E63)+SIN($E63)*COS(BY$12))/SIN($E63)*BY$9)</f>
        <v>15.2772760009348</v>
      </c>
      <c r="FL63" s="0" t="n">
        <f aca="false">IF(BZ$9=0,0,(SIN(BZ$12)*COS($E63)+SIN($E63)*COS(BZ$12))/SIN($E63)*BZ$9)</f>
        <v>15.2162600007093</v>
      </c>
      <c r="FM63" s="0" t="n">
        <f aca="false">IF(CA$9=0,0,(SIN(CA$12)*COS($E63)+SIN($E63)*COS(CA$12))/SIN($E63)*CA$9)</f>
        <v>15.1481627829747</v>
      </c>
      <c r="FN63" s="0" t="n">
        <f aca="false">IF(CB$9=0,0,(SIN(CB$12)*COS($E63)+SIN($E63)*COS(CB$12))/SIN($E63)*CB$9)</f>
        <v>15.0729397234102</v>
      </c>
      <c r="FO63" s="0" t="n">
        <f aca="false">IF(CC$9=0,0,(SIN(CC$12)*COS($E63)+SIN($E63)*COS(CC$12))/SIN($E63)*CC$9)</f>
        <v>14.9905491333422</v>
      </c>
      <c r="FP63" s="0" t="n">
        <f aca="false">IF(CD$9=0,0,(SIN(CD$12)*COS($E63)+SIN($E63)*COS(CD$12))/SIN($E63)*CD$9)</f>
        <v>14.9009522921222</v>
      </c>
      <c r="FQ63" s="0" t="n">
        <f aca="false">IF(CE$9=0,0,(SIN(CE$12)*COS($E63)+SIN($E63)*COS(CE$12))/SIN($E63)*CE$9)</f>
        <v>14.7939736746077</v>
      </c>
      <c r="FR63" s="0" t="n">
        <f aca="false">IF(CF$9=0,0,(SIN(CF$12)*COS($E63)+SIN($E63)*COS(CF$12))/SIN($E63)*CF$9)</f>
        <v>14.68</v>
      </c>
      <c r="FS63" s="0" t="n">
        <f aca="false">IF(CG$9=0,0,(SIN(CG$12)*COS($E63)+SIN($E63)*COS(CG$12))/SIN($E63)*CG$9)</f>
        <v>14.5590107727707</v>
      </c>
      <c r="FT63" s="0" t="n">
        <f aca="false">IF(CH$9=0,0,(SIN(CH$12)*COS($E63)+SIN($E63)*COS(CH$12))/SIN($E63)*CH$9)</f>
        <v>14.4309884092879</v>
      </c>
      <c r="FU63" s="0" t="n">
        <f aca="false">IF(CI$9=0,0,(SIN(CI$12)*COS($E63)+SIN($E63)*COS(CI$12))/SIN($E63)*CI$9)</f>
        <v>14.2959182597543</v>
      </c>
      <c r="FV63" s="0" t="n">
        <f aca="false">IF(CJ$9=0,0,(SIN(CJ$12)*COS($E63)+SIN($E63)*COS(CJ$12))/SIN($E63)*CJ$9)</f>
        <v>14.1161455741477</v>
      </c>
      <c r="FW63" s="0" t="n">
        <f aca="false">IF(CK$9=0,0,(SIN(CK$12)*COS($E63)+SIN($E63)*COS(CK$12))/SIN($E63)*CK$9)</f>
        <v>13.9305414066623</v>
      </c>
      <c r="FX63" s="0" t="n">
        <f aca="false">IF(CL$9=0,0,(SIN(CL$12)*COS($E63)+SIN($E63)*COS(CL$12))/SIN($E63)*CL$9)</f>
        <v>13.7391338634757</v>
      </c>
      <c r="FY63" s="0" t="n">
        <f aca="false">IF(CM$9=0,0,(SIN(CM$12)*COS($E63)+SIN($E63)*COS(CM$12))/SIN($E63)*CM$9)</f>
        <v>13.5419532937205</v>
      </c>
      <c r="FZ63" s="0" t="n">
        <f aca="false">IF(CN$9=0,0,(SIN(CN$12)*COS($E63)+SIN($E63)*COS(CN$12))/SIN($E63)*CN$9)</f>
        <v>13.3390322887549</v>
      </c>
      <c r="GA63" s="0" t="n">
        <f aca="false">IF(CO$9=0,0,(SIN(CO$12)*COS($E63)+SIN($E63)*COS(CO$12))/SIN($E63)*CO$9)</f>
        <v>13.0615248639182</v>
      </c>
      <c r="GB63" s="0" t="n">
        <f aca="false">IF(CP$9=0,0,(SIN(CP$12)*COS($E63)+SIN($E63)*COS(CP$12))/SIN($E63)*CP$9)</f>
        <v>12.78104010255</v>
      </c>
      <c r="GC63" s="0" t="n">
        <f aca="false">IF(CQ$9=0,0,(SIN(CQ$12)*COS($E63)+SIN($E63)*COS(CQ$12))/SIN($E63)*CQ$9)</f>
        <v>12.4976790256426</v>
      </c>
    </row>
    <row r="64" customFormat="false" ht="12.8" hidden="true" customHeight="false" outlineLevel="0" collapsed="false">
      <c r="A64" s="0" t="n">
        <f aca="false">MAX($F64:$CQ64)</f>
        <v>5.03849416618087</v>
      </c>
      <c r="B64" s="91" t="n">
        <f aca="false">IF(ISNA(INDEX(vmg!$B$6:$B$151,MATCH($C64,vmg!$F$6:$F$151,0))),IF(ISNA(INDEX(vmg!$B$6:$B$151,MATCH($C64,vmg!$D$6:$D$151,0))),0,INDEX(vmg!$B$6:$B$151,MATCH($C64,vmg!$D$6:$D$151,0))),INDEX(vmg!$B$6:$B$151,MATCH($C64,vmg!$F$6:$F$151,0)))</f>
        <v>7.97</v>
      </c>
      <c r="C64" s="2" t="n">
        <f aca="false">MOD(Best +D64,360)</f>
        <v>66</v>
      </c>
      <c r="D64" s="2" t="n">
        <f aca="false">D63+1</f>
        <v>52</v>
      </c>
      <c r="E64" s="1" t="n">
        <f aca="false">D64*PI()/180</f>
        <v>0.907571211037051</v>
      </c>
      <c r="F64" s="13" t="n">
        <f aca="false">IF(OR(F154=0,CR64=0),0,F154*CR64/(F154+CR64))</f>
        <v>0</v>
      </c>
      <c r="G64" s="13" t="n">
        <f aca="false">IF(OR(G154=0,CS64=0),0,G154*CS64/(G154+CS64))</f>
        <v>0</v>
      </c>
      <c r="H64" s="13" t="n">
        <f aca="false">IF(OR(H154=0,CT64=0),0,H154*CT64/(H154+CT64))</f>
        <v>0</v>
      </c>
      <c r="I64" s="13" t="n">
        <f aca="false">IF(OR(I154=0,CU64=0),0,I154*CU64/(I154+CU64))</f>
        <v>0</v>
      </c>
      <c r="J64" s="13" t="n">
        <f aca="false">IF(OR(J154=0,CV64=0),0,J154*CV64/(J154+CV64))</f>
        <v>0</v>
      </c>
      <c r="K64" s="13" t="n">
        <f aca="false">IF(OR(K154=0,CW64=0),0,K154*CW64/(K154+CW64))</f>
        <v>0</v>
      </c>
      <c r="L64" s="13" t="n">
        <f aca="false">IF(OR(L154=0,CX64=0),0,L154*CX64/(L154+CX64))</f>
        <v>0</v>
      </c>
      <c r="M64" s="13" t="n">
        <f aca="false">IF(OR(M154=0,CY64=0),0,M154*CY64/(M154+CY64))</f>
        <v>0</v>
      </c>
      <c r="N64" s="13" t="n">
        <f aca="false">IF(OR(N154=0,CZ64=0),0,N154*CZ64/(N154+CZ64))</f>
        <v>0</v>
      </c>
      <c r="O64" s="13" t="n">
        <f aca="false">IF(OR(O154=0,DA64=0),0,O154*DA64/(O154+DA64))</f>
        <v>0</v>
      </c>
      <c r="P64" s="13" t="n">
        <f aca="false">IF(OR(P154=0,DB64=0),0,P154*DB64/(P154+DB64))</f>
        <v>0</v>
      </c>
      <c r="Q64" s="13" t="n">
        <f aca="false">IF(OR(Q154=0,DC64=0),0,Q154*DC64/(Q154+DC64))</f>
        <v>0</v>
      </c>
      <c r="R64" s="13" t="n">
        <f aca="false">IF(OR(R154=0,DD64=0),0,R154*DD64/(R154+DD64))</f>
        <v>0</v>
      </c>
      <c r="S64" s="13" t="n">
        <f aca="false">IF(OR(S154=0,DE64=0),0,S154*DE64/(S154+DE64))</f>
        <v>0</v>
      </c>
      <c r="T64" s="13" t="n">
        <f aca="false">IF(OR(T154=0,DF64=0),0,T154*DF64/(T154+DF64))</f>
        <v>0</v>
      </c>
      <c r="U64" s="13" t="n">
        <f aca="false">IF(OR(U154=0,DG64=0),0,U154*DG64/(U154+DG64))</f>
        <v>0</v>
      </c>
      <c r="V64" s="13" t="n">
        <f aca="false">IF(OR(V154=0,DH64=0),0,V154*DH64/(V154+DH64))</f>
        <v>0</v>
      </c>
      <c r="W64" s="13" t="n">
        <f aca="false">IF(OR(W154=0,DI64=0),0,W154*DI64/(W154+DI64))</f>
        <v>0</v>
      </c>
      <c r="X64" s="13" t="n">
        <f aca="false">IF(OR(X154=0,DJ64=0),0,X154*DJ64/(X154+DJ64))</f>
        <v>0</v>
      </c>
      <c r="Y64" s="13" t="n">
        <f aca="false">IF(OR(Y154=0,DK64=0),0,Y154*DK64/(Y154+DK64))</f>
        <v>0</v>
      </c>
      <c r="Z64" s="13" t="n">
        <f aca="false">IF(OR(Z154=0,DL64=0),0,Z154*DL64/(Z154+DL64))</f>
        <v>0</v>
      </c>
      <c r="AA64" s="13" t="n">
        <f aca="false">IF(OR(AA154=0,DM64=0),0,AA154*DM64/(AA154+DM64))</f>
        <v>0</v>
      </c>
      <c r="AB64" s="13" t="n">
        <f aca="false">IF(OR(AB154=0,DN64=0),0,AB154*DN64/(AB154+DN64))</f>
        <v>0</v>
      </c>
      <c r="AC64" s="13" t="n">
        <f aca="false">IF(OR(AC154=0,DO64=0),0,AC154*DO64/(AC154+DO64))</f>
        <v>0</v>
      </c>
      <c r="AD64" s="13" t="n">
        <f aca="false">IF(OR(AD154=0,DP64=0),0,AD154*DP64/(AD154+DP64))</f>
        <v>0</v>
      </c>
      <c r="AE64" s="13" t="n">
        <f aca="false">IF(OR(AE154=0,DQ64=0),0,AE154*DQ64/(AE154+DQ64))</f>
        <v>0</v>
      </c>
      <c r="AF64" s="13" t="n">
        <f aca="false">IF(OR(AF154=0,DR64=0),0,AF154*DR64/(AF154+DR64))</f>
        <v>0</v>
      </c>
      <c r="AG64" s="13" t="n">
        <f aca="false">IF(OR(AG154=0,DS64=0),0,AG154*DS64/(AG154+DS64))</f>
        <v>0</v>
      </c>
      <c r="AH64" s="13" t="n">
        <f aca="false">IF(OR(AH154=0,DT64=0),0,AH154*DT64/(AH154+DT64))</f>
        <v>0</v>
      </c>
      <c r="AI64" s="13" t="n">
        <f aca="false">IF(OR(AI154=0,DU64=0),0,AI154*DU64/(AI154+DU64))</f>
        <v>0</v>
      </c>
      <c r="AJ64" s="13" t="n">
        <f aca="false">IF(OR(AJ154=0,DV64=0),0,AJ154*DV64/(AJ154+DV64))</f>
        <v>0</v>
      </c>
      <c r="AK64" s="13" t="n">
        <f aca="false">IF(OR(AK154=0,DW64=0),0,AK154*DW64/(AK154+DW64))</f>
        <v>0</v>
      </c>
      <c r="AL64" s="13" t="n">
        <f aca="false">IF(OR(AL154=0,DX64=0),0,AL154*DX64/(AL154+DX64))</f>
        <v>0</v>
      </c>
      <c r="AM64" s="13" t="n">
        <f aca="false">IF(OR(AM154=0,DY64=0),0,AM154*DY64/(AM154+DY64))</f>
        <v>0</v>
      </c>
      <c r="AN64" s="13" t="n">
        <f aca="false">IF(OR(AN154=0,DZ64=0),0,AN154*DZ64/(AN154+DZ64))</f>
        <v>0</v>
      </c>
      <c r="AO64" s="13" t="n">
        <f aca="false">IF(OR(AO154=0,EA64=0),0,AO154*EA64/(AO154+EA64))</f>
        <v>0</v>
      </c>
      <c r="AP64" s="13" t="n">
        <f aca="false">IF(OR(AP154=0,EB64=0),0,AP154*EB64/(AP154+EB64))</f>
        <v>3.66017839948321</v>
      </c>
      <c r="AQ64" s="13" t="n">
        <f aca="false">IF(OR(AQ154=0,EC64=0),0,AQ154*EC64/(AQ154+EC64))</f>
        <v>4.00378911006617</v>
      </c>
      <c r="AR64" s="13" t="n">
        <f aca="false">IF(OR(AR154=0,ED64=0),0,AR154*ED64/(AR154+ED64))</f>
        <v>4.31053301996739</v>
      </c>
      <c r="AS64" s="13" t="n">
        <f aca="false">IF(OR(AS154=0,EE64=0),0,AS154*EE64/(AS154+EE64))</f>
        <v>4.58338093625382</v>
      </c>
      <c r="AT64" s="13" t="n">
        <f aca="false">IF(OR(AT154=0,EF64=0),0,AT154*EF64/(AT154+EF64))</f>
        <v>4.82515149889066</v>
      </c>
      <c r="AU64" s="13" t="n">
        <f aca="false">IF(OR(AU154=0,EG64=0),0,AU154*EG64/(AU154+EG64))</f>
        <v>5.03849416618087</v>
      </c>
      <c r="AV64" s="13" t="n">
        <f aca="false">IF(OR(AV154=0,EH64=0),0,AV154*EH64/(AV154+EH64))</f>
        <v>5.0341185755782</v>
      </c>
      <c r="AW64" s="13" t="n">
        <f aca="false">IF(OR(AW154=0,EI64=0),0,AW154*EI64/(AW154+EI64))</f>
        <v>5.02763877977452</v>
      </c>
      <c r="AX64" s="13" t="n">
        <f aca="false">IF(OR(AX154=0,EJ64=0),0,AX154*EJ64/(AX154+EJ64))</f>
        <v>5.01912235680043</v>
      </c>
      <c r="AY64" s="13" t="n">
        <f aca="false">IF(OR(AY154=0,EK64=0),0,AY154*EK64/(AY154+EK64))</f>
        <v>5.00863516008006</v>
      </c>
      <c r="AZ64" s="13" t="n">
        <f aca="false">IF(OR(AZ154=0,EL64=0),0,AZ154*EL64/(AZ154+EL64))</f>
        <v>4.99624122953689</v>
      </c>
      <c r="BA64" s="13" t="n">
        <f aca="false">IF(OR(BA154=0,EM64=0),0,BA154*EM64/(BA154+EM64))</f>
        <v>4.97214979583803</v>
      </c>
      <c r="BB64" s="13" t="n">
        <f aca="false">IF(OR(BB154=0,EN64=0),0,BB154*EN64/(BB154+EN64))</f>
        <v>4.94683064185007</v>
      </c>
      <c r="BC64" s="13" t="n">
        <f aca="false">IF(OR(BC154=0,EO64=0),0,BC154*EO64/(BC154+EO64))</f>
        <v>4.92086956977264</v>
      </c>
      <c r="BD64" s="13" t="n">
        <f aca="false">IF(OR(BD154=0,EP64=0),0,BD154*EP64/(BD154+EP64))</f>
        <v>4.89893473840993</v>
      </c>
      <c r="BE64" s="13" t="n">
        <f aca="false">IF(OR(BE154=0,EQ64=0),0,BE154*EQ64/(BE154+EQ64))</f>
        <v>4.87555666163188</v>
      </c>
      <c r="BF64" s="13" t="n">
        <f aca="false">IF(OR(BF154=0,ER64=0),0,BF154*ER64/(BF154+ER64))</f>
        <v>4.85077957557252</v>
      </c>
      <c r="BG64" s="13" t="n">
        <f aca="false">IF(OR(BG154=0,ES64=0),0,BG154*ES64/(BG154+ES64))</f>
        <v>4.82464592454827</v>
      </c>
      <c r="BH64" s="13" t="n">
        <f aca="false">IF(OR(BH154=0,ET64=0),0,BH154*ET64/(BH154+ET64))</f>
        <v>4.79719637076483</v>
      </c>
      <c r="BI64" s="13" t="n">
        <f aca="false">IF(OR(BI154=0,EU64=0),0,BI154*EU64/(BI154+EU64))</f>
        <v>4.76846980840208</v>
      </c>
      <c r="BJ64" s="13" t="n">
        <f aca="false">IF(OR(BJ154=0,EV64=0),0,BJ154*EV64/(BJ154+EV64))</f>
        <v>4.73850338143524</v>
      </c>
      <c r="BK64" s="13" t="n">
        <f aca="false">IF(OR(BK154=0,EW64=0),0,BK154*EW64/(BK154+EW64))</f>
        <v>4.70733250460554</v>
      </c>
      <c r="BL64" s="13" t="n">
        <f aca="false">IF(OR(BL154=0,EX64=0),0,BL154*EX64/(BL154+EX64))</f>
        <v>4.67499088700536</v>
      </c>
      <c r="BM64" s="13" t="n">
        <f aca="false">IF(OR(BM154=0,EY64=0),0,BM154*EY64/(BM154+EY64))</f>
        <v>4.64151055779168</v>
      </c>
      <c r="BN64" s="13" t="n">
        <f aca="false">IF(OR(BN154=0,EZ64=0),0,BN154*EZ64/(BN154+EZ64))</f>
        <v>4.60692189358647</v>
      </c>
      <c r="BO64" s="13" t="n">
        <f aca="false">IF(OR(BO154=0,FA64=0),0,BO154*FA64/(BO154+FA64))</f>
        <v>4.57125364716555</v>
      </c>
      <c r="BP64" s="13" t="n">
        <f aca="false">IF(OR(BP154=0,FB64=0),0,BP154*FB64/(BP154+FB64))</f>
        <v>4.63991640813426</v>
      </c>
      <c r="BQ64" s="13" t="n">
        <f aca="false">IF(OR(BQ154=0,FC64=0),0,BQ154*FC64/(BQ154+FC64))</f>
        <v>4.69581911733663</v>
      </c>
      <c r="BR64" s="13" t="n">
        <f aca="false">IF(OR(BR154=0,FD64=0),0,BR154*FD64/(BR154+FD64))</f>
        <v>4.74020570516972</v>
      </c>
      <c r="BS64" s="13" t="n">
        <f aca="false">IF(OR(BS154=0,FE64=0),0,BS154*FE64/(BS154+FE64))</f>
        <v>4.77418055900033</v>
      </c>
      <c r="BT64" s="13" t="n">
        <f aca="false">IF(OR(BT154=0,FF64=0),0,BT154*FF64/(BT154+FF64))</f>
        <v>4.79872552330189</v>
      </c>
      <c r="BU64" s="13" t="n">
        <f aca="false">IF(OR(BU154=0,FG64=0),0,BU154*FG64/(BU154+FG64))</f>
        <v>4.81123582278207</v>
      </c>
      <c r="BV64" s="13" t="n">
        <f aca="false">IF(OR(BV154=0,FH64=0),0,BV154*FH64/(BV154+FH64))</f>
        <v>4.81647910378751</v>
      </c>
      <c r="BW64" s="13" t="n">
        <f aca="false">IF(OR(BW154=0,FI64=0),0,BW154*FI64/(BW154+FI64))</f>
        <v>4.81508256745958</v>
      </c>
      <c r="BX64" s="13" t="n">
        <f aca="false">IF(OR(BX154=0,FJ64=0),0,BX154*FJ64/(BX154+FJ64))</f>
        <v>4.80760875537661</v>
      </c>
      <c r="BY64" s="13" t="n">
        <f aca="false">IF(OR(BY154=0,FK64=0),0,BY154*FK64/(BY154+FK64))</f>
        <v>4.79456259356597</v>
      </c>
      <c r="BZ64" s="13" t="n">
        <f aca="false">IF(OR(BZ154=0,FL64=0),0,BZ154*FL64/(BZ154+FL64))</f>
        <v>4.73149488811964</v>
      </c>
      <c r="CA64" s="13" t="n">
        <f aca="false">IF(OR(CA154=0,FM64=0),0,CA154*FM64/(CA154+FM64))</f>
        <v>4.66801804492586</v>
      </c>
      <c r="CB64" s="13" t="n">
        <f aca="false">IF(OR(CB154=0,FN64=0),0,CB154*FN64/(CB154+FN64))</f>
        <v>4.60412609832178</v>
      </c>
      <c r="CC64" s="13" t="n">
        <f aca="false">IF(OR(CC154=0,FO64=0),0,CC154*FO64/(CC154+FO64))</f>
        <v>4.53981227585584</v>
      </c>
      <c r="CD64" s="13" t="n">
        <f aca="false">IF(OR(CD154=0,FP64=0),0,CD154*FP64/(CD154+FP64))</f>
        <v>4.47506900662172</v>
      </c>
      <c r="CE64" s="13" t="n">
        <f aca="false">IF(OR(CE154=0,FQ64=0),0,CE154*FQ64/(CE154+FQ64))</f>
        <v>4.40896240836815</v>
      </c>
      <c r="CF64" s="13" t="n">
        <f aca="false">IF(OR(CF154=0,FR64=0),0,CF154*FR64/(CF154+FR64))</f>
        <v>4.34246136131422</v>
      </c>
      <c r="CG64" s="13" t="n">
        <f aca="false">IF(OR(CG154=0,FS64=0),0,CG154*FS64/(CG154+FS64))</f>
        <v>4.27555385416051</v>
      </c>
      <c r="CH64" s="13" t="n">
        <f aca="false">IF(OR(CH154=0,FT64=0),0,CH154*FT64/(CH154+FT64))</f>
        <v>4.20822720543523</v>
      </c>
      <c r="CI64" s="13" t="n">
        <f aca="false">IF(OR(CI154=0,FU64=0),0,CI154*FU64/(CI154+FU64))</f>
        <v>4.14046805612985</v>
      </c>
      <c r="CJ64" s="13" t="n">
        <f aca="false">IF(OR(CJ154=0,FV64=0),0,CJ154*FV64/(CJ154+FV64))</f>
        <v>4.06904390818762</v>
      </c>
      <c r="CK64" s="13" t="n">
        <f aca="false">IF(OR(CK154=0,FW64=0),0,CK154*FW64/(CK154+FW64))</f>
        <v>3.99732949843615</v>
      </c>
      <c r="CL64" s="13" t="n">
        <f aca="false">IF(OR(CL154=0,FX64=0),0,CL154*FX64/(CL154+FX64))</f>
        <v>3.92530402676682</v>
      </c>
      <c r="CM64" s="13" t="n">
        <f aca="false">IF(OR(CM154=0,FY64=0),0,CM154*FY64/(CM154+FY64))</f>
        <v>3.852946304487</v>
      </c>
      <c r="CN64" s="13" t="n">
        <f aca="false">IF(OR(CN154=0,FZ64=0),0,CN154*FZ64/(CN154+FZ64))</f>
        <v>3.78023472634367</v>
      </c>
      <c r="CO64" s="13" t="n">
        <f aca="false">IF(OR(CO154=0,GA64=0),0,CO154*GA64/(CO154+GA64))</f>
        <v>3.70144776123379</v>
      </c>
      <c r="CP64" s="13" t="n">
        <f aca="false">IF(OR(CP154=0,GB64=0),0,CP154*GB64/(CP154+GB64))</f>
        <v>3.62251524718925</v>
      </c>
      <c r="CQ64" s="13" t="n">
        <f aca="false">IF(OR(CQ154=0,GC64=0),0,CQ154*GC64/(CQ154+GC64))</f>
        <v>3.54341061992747</v>
      </c>
      <c r="CR64" s="0" t="n">
        <f aca="false">IF(F$9=0,0,(SIN(F$12)*COS($E64)+SIN($E64)*COS(F$12))/SIN($E64)*F$9)</f>
        <v>0</v>
      </c>
      <c r="CS64" s="0" t="n">
        <f aca="false">IF(G$9=0,0,(SIN(G$12)*COS($E64)+SIN($E64)*COS(G$12))/SIN($E64)*G$9)</f>
        <v>0</v>
      </c>
      <c r="CT64" s="0" t="n">
        <f aca="false">IF(H$9=0,0,(SIN(H$12)*COS($E64)+SIN($E64)*COS(H$12))/SIN($E64)*H$9)</f>
        <v>0</v>
      </c>
      <c r="CU64" s="0" t="n">
        <f aca="false">IF(I$9=0,0,(SIN(I$12)*COS($E64)+SIN($E64)*COS(I$12))/SIN($E64)*I$9)</f>
        <v>0</v>
      </c>
      <c r="CV64" s="0" t="n">
        <f aca="false">IF(J$9=0,0,(SIN(J$12)*COS($E64)+SIN($E64)*COS(J$12))/SIN($E64)*J$9)</f>
        <v>0</v>
      </c>
      <c r="CW64" s="0" t="n">
        <f aca="false">IF(K$9=0,0,(SIN(K$12)*COS($E64)+SIN($E64)*COS(K$12))/SIN($E64)*K$9)</f>
        <v>0</v>
      </c>
      <c r="CX64" s="0" t="n">
        <f aca="false">IF(L$9=0,0,(SIN(L$12)*COS($E64)+SIN($E64)*COS(L$12))/SIN($E64)*L$9)</f>
        <v>0</v>
      </c>
      <c r="CY64" s="0" t="n">
        <f aca="false">IF(M$9=0,0,(SIN(M$12)*COS($E64)+SIN($E64)*COS(M$12))/SIN($E64)*M$9)</f>
        <v>0</v>
      </c>
      <c r="CZ64" s="0" t="n">
        <f aca="false">IF(N$9=0,0,(SIN(N$12)*COS($E64)+SIN($E64)*COS(N$12))/SIN($E64)*N$9)</f>
        <v>0</v>
      </c>
      <c r="DA64" s="0" t="n">
        <f aca="false">IF(O$9=0,0,(SIN(O$12)*COS($E64)+SIN($E64)*COS(O$12))/SIN($E64)*O$9)</f>
        <v>0</v>
      </c>
      <c r="DB64" s="0" t="n">
        <f aca="false">IF(P$9=0,0,(SIN(P$12)*COS($E64)+SIN($E64)*COS(P$12))/SIN($E64)*P$9)</f>
        <v>0</v>
      </c>
      <c r="DC64" s="0" t="n">
        <f aca="false">IF(Q$9=0,0,(SIN(Q$12)*COS($E64)+SIN($E64)*COS(Q$12))/SIN($E64)*Q$9)</f>
        <v>0</v>
      </c>
      <c r="DD64" s="0" t="n">
        <f aca="false">IF(R$9=0,0,(SIN(R$12)*COS($E64)+SIN($E64)*COS(R$12))/SIN($E64)*R$9)</f>
        <v>0</v>
      </c>
      <c r="DE64" s="0" t="n">
        <f aca="false">IF(S$9=0,0,(SIN(S$12)*COS($E64)+SIN($E64)*COS(S$12))/SIN($E64)*S$9)</f>
        <v>0</v>
      </c>
      <c r="DF64" s="0" t="n">
        <f aca="false">IF(T$9=0,0,(SIN(T$12)*COS($E64)+SIN($E64)*COS(T$12))/SIN($E64)*T$9)</f>
        <v>0</v>
      </c>
      <c r="DG64" s="0" t="n">
        <f aca="false">IF(U$9=0,0,(SIN(U$12)*COS($E64)+SIN($E64)*COS(U$12))/SIN($E64)*U$9)</f>
        <v>0</v>
      </c>
      <c r="DH64" s="0" t="n">
        <f aca="false">IF(V$9=0,0,(SIN(V$12)*COS($E64)+SIN($E64)*COS(V$12))/SIN($E64)*V$9)</f>
        <v>0</v>
      </c>
      <c r="DI64" s="0" t="n">
        <f aca="false">IF(W$9=0,0,(SIN(W$12)*COS($E64)+SIN($E64)*COS(W$12))/SIN($E64)*W$9)</f>
        <v>0</v>
      </c>
      <c r="DJ64" s="0" t="n">
        <f aca="false">IF(X$9=0,0,(SIN(X$12)*COS($E64)+SIN($E64)*COS(X$12))/SIN($E64)*X$9)</f>
        <v>0</v>
      </c>
      <c r="DK64" s="0" t="n">
        <f aca="false">IF(Y$9=0,0,(SIN(Y$12)*COS($E64)+SIN($E64)*COS(Y$12))/SIN($E64)*Y$9)</f>
        <v>0</v>
      </c>
      <c r="DL64" s="0" t="n">
        <f aca="false">IF(Z$9=0,0,(SIN(Z$12)*COS($E64)+SIN($E64)*COS(Z$12))/SIN($E64)*Z$9)</f>
        <v>0</v>
      </c>
      <c r="DM64" s="0" t="n">
        <f aca="false">IF(AA$9=0,0,(SIN(AA$12)*COS($E64)+SIN($E64)*COS(AA$12))/SIN($E64)*AA$9)</f>
        <v>0</v>
      </c>
      <c r="DN64" s="0" t="n">
        <f aca="false">IF(AB$9=0,0,(SIN(AB$12)*COS($E64)+SIN($E64)*COS(AB$12))/SIN($E64)*AB$9)</f>
        <v>0</v>
      </c>
      <c r="DO64" s="0" t="n">
        <f aca="false">IF(AC$9=0,0,(SIN(AC$12)*COS($E64)+SIN($E64)*COS(AC$12))/SIN($E64)*AC$9)</f>
        <v>0</v>
      </c>
      <c r="DP64" s="0" t="n">
        <f aca="false">IF(AD$9=0,0,(SIN(AD$12)*COS($E64)+SIN($E64)*COS(AD$12))/SIN($E64)*AD$9)</f>
        <v>0</v>
      </c>
      <c r="DQ64" s="0" t="n">
        <f aca="false">IF(AE$9=0,0,(SIN(AE$12)*COS($E64)+SIN($E64)*COS(AE$12))/SIN($E64)*AE$9)</f>
        <v>0</v>
      </c>
      <c r="DR64" s="0" t="n">
        <f aca="false">IF(AF$9=0,0,(SIN(AF$12)*COS($E64)+SIN($E64)*COS(AF$12))/SIN($E64)*AF$9)</f>
        <v>0</v>
      </c>
      <c r="DS64" s="0" t="n">
        <f aca="false">IF(AG$9=0,0,(SIN(AG$12)*COS($E64)+SIN($E64)*COS(AG$12))/SIN($E64)*AG$9)</f>
        <v>0</v>
      </c>
      <c r="DT64" s="0" t="n">
        <f aca="false">IF(AH$9=0,0,(SIN(AH$12)*COS($E64)+SIN($E64)*COS(AH$12))/SIN($E64)*AH$9)</f>
        <v>0</v>
      </c>
      <c r="DU64" s="0" t="n">
        <f aca="false">IF(AI$9=0,0,(SIN(AI$12)*COS($E64)+SIN($E64)*COS(AI$12))/SIN($E64)*AI$9)</f>
        <v>0</v>
      </c>
      <c r="DV64" s="0" t="n">
        <f aca="false">IF(AJ$9=0,0,(SIN(AJ$12)*COS($E64)+SIN($E64)*COS(AJ$12))/SIN($E64)*AJ$9)</f>
        <v>0</v>
      </c>
      <c r="DW64" s="0" t="n">
        <f aca="false">IF(AK$9=0,0,(SIN(AK$12)*COS($E64)+SIN($E64)*COS(AK$12))/SIN($E64)*AK$9)</f>
        <v>0</v>
      </c>
      <c r="DX64" s="0" t="n">
        <f aca="false">IF(AL$9=0,0,(SIN(AL$12)*COS($E64)+SIN($E64)*COS(AL$12))/SIN($E64)*AL$9)</f>
        <v>0</v>
      </c>
      <c r="DY64" s="0" t="n">
        <f aca="false">IF(AM$9=0,0,(SIN(AM$12)*COS($E64)+SIN($E64)*COS(AM$12))/SIN($E64)*AM$9)</f>
        <v>0</v>
      </c>
      <c r="DZ64" s="0" t="n">
        <f aca="false">IF(AN$9=0,0,(SIN(AN$12)*COS($E64)+SIN($E64)*COS(AN$12))/SIN($E64)*AN$9)</f>
        <v>0</v>
      </c>
      <c r="EA64" s="0" t="n">
        <f aca="false">IF(AO$9=0,0,(SIN(AO$12)*COS($E64)+SIN($E64)*COS(AO$12))/SIN($E64)*AO$9)</f>
        <v>0</v>
      </c>
      <c r="EB64" s="0" t="n">
        <f aca="false">IF(AP$9=0,0,(SIN(AP$12)*COS($E64)+SIN($E64)*COS(AP$12))/SIN($E64)*AP$9)</f>
        <v>5.0146413763354</v>
      </c>
      <c r="EC64" s="0" t="n">
        <f aca="false">IF(AQ$9=0,0,(SIN(AQ$12)*COS($E64)+SIN($E64)*COS(AQ$12))/SIN($E64)*AQ$9)</f>
        <v>5.73914895708196</v>
      </c>
      <c r="ED64" s="0" t="n">
        <f aca="false">IF(AR$9=0,0,(SIN(AR$12)*COS($E64)+SIN($E64)*COS(AR$12))/SIN($E64)*AR$9)</f>
        <v>6.4623483584356</v>
      </c>
      <c r="EE64" s="0" t="n">
        <f aca="false">IF(AS$9=0,0,(SIN(AS$12)*COS($E64)+SIN($E64)*COS(AS$12))/SIN($E64)*AS$9)</f>
        <v>7.18357926587709</v>
      </c>
      <c r="EF64" s="0" t="n">
        <f aca="false">IF(AT$9=0,0,(SIN(AT$12)*COS($E64)+SIN($E64)*COS(AT$12))/SIN($E64)*AT$9)</f>
        <v>7.90218196450951</v>
      </c>
      <c r="EG64" s="0" t="n">
        <f aca="false">IF(AU$9=0,0,(SIN(AU$12)*COS($E64)+SIN($E64)*COS(AU$12))/SIN($E64)*AU$9)</f>
        <v>8.61749767404846</v>
      </c>
      <c r="EH64" s="0" t="n">
        <f aca="false">IF(AV$9=0,0,(SIN(AV$12)*COS($E64)+SIN($E64)*COS(AV$12))/SIN($E64)*AV$9)</f>
        <v>8.73489595832094</v>
      </c>
      <c r="EI64" s="0" t="n">
        <f aca="false">IF(AW$9=0,0,(SIN(AW$12)*COS($E64)+SIN($E64)*COS(AW$12))/SIN($E64)*AW$9)</f>
        <v>8.84932452346008</v>
      </c>
      <c r="EJ64" s="0" t="n">
        <f aca="false">IF(AX$9=0,0,(SIN(AX$12)*COS($E64)+SIN($E64)*COS(AX$12))/SIN($E64)*AX$9)</f>
        <v>8.960671443627</v>
      </c>
      <c r="EK64" s="0" t="n">
        <f aca="false">IF(AY$9=0,0,(SIN(AY$12)*COS($E64)+SIN($E64)*COS(AY$12))/SIN($E64)*AY$9)</f>
        <v>9.0688258492778</v>
      </c>
      <c r="EL64" s="0" t="n">
        <f aca="false">IF(AZ$9=0,0,(SIN(AZ$12)*COS($E64)+SIN($E64)*COS(AZ$12))/SIN($E64)*AZ$9)</f>
        <v>9.17367798437592</v>
      </c>
      <c r="EM64" s="0" t="n">
        <f aca="false">IF(BA$9=0,0,(SIN(BA$12)*COS($E64)+SIN($E64)*COS(BA$12))/SIN($E64)*BA$9)</f>
        <v>9.24102693295747</v>
      </c>
      <c r="EN64" s="0" t="n">
        <f aca="false">IF(BB$9=0,0,(SIN(BB$12)*COS($E64)+SIN($E64)*COS(BB$12))/SIN($E64)*BB$9)</f>
        <v>9.30505652653463</v>
      </c>
      <c r="EO64" s="0" t="n">
        <f aca="false">IF(BC$9=0,0,(SIN(BC$12)*COS($E64)+SIN($E64)*COS(BC$12))/SIN($E64)*BC$9)</f>
        <v>9.36768487706519</v>
      </c>
      <c r="EP64" s="0" t="n">
        <f aca="false">IF(BD$9=0,0,(SIN(BD$12)*COS($E64)+SIN($E64)*COS(BD$12))/SIN($E64)*BD$9)</f>
        <v>9.44619500116523</v>
      </c>
      <c r="EQ64" s="0" t="n">
        <f aca="false">IF(BE$9=0,0,(SIN(BE$12)*COS($E64)+SIN($E64)*COS(BE$12))/SIN($E64)*BE$9)</f>
        <v>9.52099887534113</v>
      </c>
      <c r="ER64" s="0" t="n">
        <f aca="false">IF(BF$9=0,0,(SIN(BF$12)*COS($E64)+SIN($E64)*COS(BF$12))/SIN($E64)*BF$9)</f>
        <v>9.59200578557376</v>
      </c>
      <c r="ES64" s="0" t="n">
        <f aca="false">IF(BG$9=0,0,(SIN(BG$12)*COS($E64)+SIN($E64)*COS(BG$12))/SIN($E64)*BG$9)</f>
        <v>9.65912644760249</v>
      </c>
      <c r="ET64" s="0" t="n">
        <f aca="false">IF(BH$9=0,0,(SIN(BH$12)*COS($E64)+SIN($E64)*COS(BH$12))/SIN($E64)*BH$9)</f>
        <v>9.72227305473037</v>
      </c>
      <c r="EU64" s="0" t="n">
        <f aca="false">IF(BI$9=0,0,(SIN(BI$12)*COS($E64)+SIN($E64)*COS(BI$12))/SIN($E64)*BI$9)</f>
        <v>9.7813593250897</v>
      </c>
      <c r="EV64" s="0" t="n">
        <f aca="false">IF(BJ$9=0,0,(SIN(BJ$12)*COS($E64)+SIN($E64)*COS(BJ$12))/SIN($E64)*BJ$9)</f>
        <v>9.83630054834747</v>
      </c>
      <c r="EW64" s="0" t="n">
        <f aca="false">IF(BK$9=0,0,(SIN(BK$12)*COS($E64)+SIN($E64)*COS(BK$12))/SIN($E64)*BK$9)</f>
        <v>9.8870136318301</v>
      </c>
      <c r="EX64" s="0" t="n">
        <f aca="false">IF(BL$9=0,0,(SIN(BL$12)*COS($E64)+SIN($E64)*COS(BL$12))/SIN($E64)*BL$9)</f>
        <v>9.93341714604724</v>
      </c>
      <c r="EY64" s="0" t="n">
        <f aca="false">IF(BM$9=0,0,(SIN(BM$12)*COS($E64)+SIN($E64)*COS(BM$12))/SIN($E64)*BM$9)</f>
        <v>9.9754313695947</v>
      </c>
      <c r="EZ64" s="0" t="n">
        <f aca="false">IF(BN$9=0,0,(SIN(BN$12)*COS($E64)+SIN($E64)*COS(BN$12))/SIN($E64)*BN$9)</f>
        <v>10.0129783334166</v>
      </c>
      <c r="FA64" s="0" t="n">
        <f aca="false">IF(BO$9=0,0,(SIN(BO$12)*COS($E64)+SIN($E64)*COS(BO$12))/SIN($E64)*BO$9)</f>
        <v>10.0459818644072</v>
      </c>
      <c r="FB64" s="0" t="n">
        <f aca="false">IF(BP$9=0,0,(SIN(BP$12)*COS($E64)+SIN($E64)*COS(BP$12))/SIN($E64)*BP$9)</f>
        <v>10.6097350588012</v>
      </c>
      <c r="FC64" s="0" t="n">
        <f aca="false">IF(BQ$9=0,0,(SIN(BQ$12)*COS($E64)+SIN($E64)*COS(BQ$12))/SIN($E64)*BQ$9)</f>
        <v>11.1603150109775</v>
      </c>
      <c r="FD64" s="0" t="n">
        <f aca="false">IF(BR$9=0,0,(SIN(BR$12)*COS($E64)+SIN($E64)*COS(BR$12))/SIN($E64)*BR$9)</f>
        <v>11.6971658321007</v>
      </c>
      <c r="FE64" s="0" t="n">
        <f aca="false">IF(BS$9=0,0,(SIN(BS$12)*COS($E64)+SIN($E64)*COS(BS$12))/SIN($E64)*BS$9)</f>
        <v>12.2197389618547</v>
      </c>
      <c r="FF64" s="0" t="n">
        <f aca="false">IF(BT$9=0,0,(SIN(BT$12)*COS($E64)+SIN($E64)*COS(BT$12))/SIN($E64)*BT$9)</f>
        <v>12.7274934528241</v>
      </c>
      <c r="FG64" s="0" t="n">
        <f aca="false">IF(BU$9=0,0,(SIN(BU$12)*COS($E64)+SIN($E64)*COS(BU$12))/SIN($E64)*BU$9)</f>
        <v>13.1937024147468</v>
      </c>
      <c r="FH64" s="0" t="n">
        <f aca="false">IF(BV$9=0,0,(SIN(BV$12)*COS($E64)+SIN($E64)*COS(BV$12))/SIN($E64)*BV$9)</f>
        <v>13.6445495812503</v>
      </c>
      <c r="FI64" s="0" t="n">
        <f aca="false">IF(BW$9=0,0,(SIN(BW$12)*COS($E64)+SIN($E64)*COS(BW$12))/SIN($E64)*BW$9)</f>
        <v>14.0795422176498</v>
      </c>
      <c r="FJ64" s="0" t="n">
        <f aca="false">IF(BX$9=0,0,(SIN(BX$12)*COS($E64)+SIN($E64)*COS(BX$12))/SIN($E64)*BX$9)</f>
        <v>14.4981959821096</v>
      </c>
      <c r="FK64" s="0" t="n">
        <f aca="false">IF(BY$9=0,0,(SIN(BY$12)*COS($E64)+SIN($E64)*COS(BY$12))/SIN($E64)*BY$9)</f>
        <v>14.9000351803522</v>
      </c>
      <c r="FL64" s="0" t="n">
        <f aca="false">IF(BZ$9=0,0,(SIN(BZ$12)*COS($E64)+SIN($E64)*COS(BZ$12))/SIN($E64)*BZ$9)</f>
        <v>14.8340993057818</v>
      </c>
      <c r="FM64" s="0" t="n">
        <f aca="false">IF(CA$9=0,0,(SIN(CA$12)*COS($E64)+SIN($E64)*COS(CA$12))/SIN($E64)*CA$9)</f>
        <v>14.7611678846567</v>
      </c>
      <c r="FN64" s="0" t="n">
        <f aca="false">IF(CB$9=0,0,(SIN(CB$12)*COS($E64)+SIN($E64)*COS(CB$12))/SIN($E64)*CB$9)</f>
        <v>14.6811994209607</v>
      </c>
      <c r="FO64" s="0" t="n">
        <f aca="false">IF(CC$9=0,0,(SIN(CC$12)*COS($E64)+SIN($E64)*COS(CC$12))/SIN($E64)*CC$9)</f>
        <v>14.5941553361346</v>
      </c>
      <c r="FP64" s="0" t="n">
        <f aca="false">IF(CD$9=0,0,(SIN(CD$12)*COS($E64)+SIN($E64)*COS(CD$12))/SIN($E64)*CD$9)</f>
        <v>14.5</v>
      </c>
      <c r="FQ64" s="0" t="n">
        <f aca="false">IF(CE$9=0,0,(SIN(CE$12)*COS($E64)+SIN($E64)*COS(CE$12))/SIN($E64)*CE$9)</f>
        <v>14.3888386367327</v>
      </c>
      <c r="FR64" s="0" t="n">
        <f aca="false">IF(CF$9=0,0,(SIN(CF$12)*COS($E64)+SIN($E64)*COS(CF$12))/SIN($E64)*CF$9)</f>
        <v>14.2707854854973</v>
      </c>
      <c r="FS64" s="0" t="n">
        <f aca="false">IF(CG$9=0,0,(SIN(CG$12)*COS($E64)+SIN($E64)*COS(CG$12))/SIN($E64)*CG$9)</f>
        <v>14.1458228188769</v>
      </c>
      <c r="FT64" s="0" t="n">
        <f aca="false">IF(CH$9=0,0,(SIN(CH$12)*COS($E64)+SIN($E64)*COS(CH$12))/SIN($E64)*CH$9)</f>
        <v>14.0139357947208</v>
      </c>
      <c r="FU64" s="0" t="n">
        <f aca="false">IF(CI$9=0,0,(SIN(CI$12)*COS($E64)+SIN($E64)*COS(CI$12))/SIN($E64)*CI$9)</f>
        <v>13.8751124767814</v>
      </c>
      <c r="FV64" s="0" t="n">
        <f aca="false">IF(CJ$9=0,0,(SIN(CJ$12)*COS($E64)+SIN($E64)*COS(CJ$12))/SIN($E64)*CJ$9)</f>
        <v>13.6928296418463</v>
      </c>
      <c r="FW64" s="0" t="n">
        <f aca="false">IF(CK$9=0,0,(SIN(CK$12)*COS($E64)+SIN($E64)*COS(CK$12))/SIN($E64)*CK$9)</f>
        <v>13.5048373491724</v>
      </c>
      <c r="FX64" s="0" t="n">
        <f aca="false">IF(CL$9=0,0,(SIN(CL$12)*COS($E64)+SIN($E64)*COS(CL$12))/SIN($E64)*CL$9)</f>
        <v>13.311165293013</v>
      </c>
      <c r="FY64" s="0" t="n">
        <f aca="false">IF(CM$9=0,0,(SIN(CM$12)*COS($E64)+SIN($E64)*COS(CM$12))/SIN($E64)*CM$9)</f>
        <v>13.1118453747694</v>
      </c>
      <c r="FZ64" s="0" t="n">
        <f aca="false">IF(CN$9=0,0,(SIN(CN$12)*COS($E64)+SIN($E64)*COS(CN$12))/SIN($E64)*CN$9)</f>
        <v>12.9069117015257</v>
      </c>
      <c r="GA64" s="0" t="n">
        <f aca="false">IF(CO$9=0,0,(SIN(CO$12)*COS($E64)+SIN($E64)*COS(CO$12))/SIN($E64)*CO$9)</f>
        <v>12.6297965151285</v>
      </c>
      <c r="GB64" s="0" t="n">
        <f aca="false">IF(CP$9=0,0,(SIN(CP$12)*COS($E64)+SIN($E64)*COS(CP$12))/SIN($E64)*CP$9)</f>
        <v>12.3498370626439</v>
      </c>
      <c r="GC64" s="0" t="n">
        <f aca="false">IF(CQ$9=0,0,(SIN(CQ$12)*COS($E64)+SIN($E64)*COS(CQ$12))/SIN($E64)*CQ$9)</f>
        <v>12.0671336847122</v>
      </c>
    </row>
    <row r="65" customFormat="false" ht="12.8" hidden="true" customHeight="false" outlineLevel="0" collapsed="false">
      <c r="A65" s="0" t="n">
        <f aca="false">MAX($F65:$CQ65)</f>
        <v>5.0168351072025</v>
      </c>
      <c r="B65" s="91" t="n">
        <f aca="false">IF(ISNA(INDEX(vmg!$B$6:$B$151,MATCH($C65,vmg!$F$6:$F$151,0))),IF(ISNA(INDEX(vmg!$B$6:$B$151,MATCH($C65,vmg!$D$6:$D$151,0))),0,INDEX(vmg!$B$6:$B$151,MATCH($C65,vmg!$D$6:$D$151,0))),INDEX(vmg!$B$6:$B$151,MATCH($C65,vmg!$F$6:$F$151,0)))</f>
        <v>8.06</v>
      </c>
      <c r="C65" s="2" t="n">
        <f aca="false">MOD(Best +D65,360)</f>
        <v>67</v>
      </c>
      <c r="D65" s="2" t="n">
        <f aca="false">D64+1</f>
        <v>53</v>
      </c>
      <c r="E65" s="1" t="n">
        <f aca="false">D65*PI()/180</f>
        <v>0.925024503556995</v>
      </c>
      <c r="F65" s="13" t="n">
        <f aca="false">IF(OR(F155=0,CR65=0),0,F155*CR65/(F155+CR65))</f>
        <v>0</v>
      </c>
      <c r="G65" s="13" t="n">
        <f aca="false">IF(OR(G155=0,CS65=0),0,G155*CS65/(G155+CS65))</f>
        <v>0</v>
      </c>
      <c r="H65" s="13" t="n">
        <f aca="false">IF(OR(H155=0,CT65=0),0,H155*CT65/(H155+CT65))</f>
        <v>0</v>
      </c>
      <c r="I65" s="13" t="n">
        <f aca="false">IF(OR(I155=0,CU65=0),0,I155*CU65/(I155+CU65))</f>
        <v>0</v>
      </c>
      <c r="J65" s="13" t="n">
        <f aca="false">IF(OR(J155=0,CV65=0),0,J155*CV65/(J155+CV65))</f>
        <v>0</v>
      </c>
      <c r="K65" s="13" t="n">
        <f aca="false">IF(OR(K155=0,CW65=0),0,K155*CW65/(K155+CW65))</f>
        <v>0</v>
      </c>
      <c r="L65" s="13" t="n">
        <f aca="false">IF(OR(L155=0,CX65=0),0,L155*CX65/(L155+CX65))</f>
        <v>0</v>
      </c>
      <c r="M65" s="13" t="n">
        <f aca="false">IF(OR(M155=0,CY65=0),0,M155*CY65/(M155+CY65))</f>
        <v>0</v>
      </c>
      <c r="N65" s="13" t="n">
        <f aca="false">IF(OR(N155=0,CZ65=0),0,N155*CZ65/(N155+CZ65))</f>
        <v>0</v>
      </c>
      <c r="O65" s="13" t="n">
        <f aca="false">IF(OR(O155=0,DA65=0),0,O155*DA65/(O155+DA65))</f>
        <v>0</v>
      </c>
      <c r="P65" s="13" t="n">
        <f aca="false">IF(OR(P155=0,DB65=0),0,P155*DB65/(P155+DB65))</f>
        <v>0</v>
      </c>
      <c r="Q65" s="13" t="n">
        <f aca="false">IF(OR(Q155=0,DC65=0),0,Q155*DC65/(Q155+DC65))</f>
        <v>0</v>
      </c>
      <c r="R65" s="13" t="n">
        <f aca="false">IF(OR(R155=0,DD65=0),0,R155*DD65/(R155+DD65))</f>
        <v>0</v>
      </c>
      <c r="S65" s="13" t="n">
        <f aca="false">IF(OR(S155=0,DE65=0),0,S155*DE65/(S155+DE65))</f>
        <v>0</v>
      </c>
      <c r="T65" s="13" t="n">
        <f aca="false">IF(OR(T155=0,DF65=0),0,T155*DF65/(T155+DF65))</f>
        <v>0</v>
      </c>
      <c r="U65" s="13" t="n">
        <f aca="false">IF(OR(U155=0,DG65=0),0,U155*DG65/(U155+DG65))</f>
        <v>0</v>
      </c>
      <c r="V65" s="13" t="n">
        <f aca="false">IF(OR(V155=0,DH65=0),0,V155*DH65/(V155+DH65))</f>
        <v>0</v>
      </c>
      <c r="W65" s="13" t="n">
        <f aca="false">IF(OR(W155=0,DI65=0),0,W155*DI65/(W155+DI65))</f>
        <v>0</v>
      </c>
      <c r="X65" s="13" t="n">
        <f aca="false">IF(OR(X155=0,DJ65=0),0,X155*DJ65/(X155+DJ65))</f>
        <v>0</v>
      </c>
      <c r="Y65" s="13" t="n">
        <f aca="false">IF(OR(Y155=0,DK65=0),0,Y155*DK65/(Y155+DK65))</f>
        <v>0</v>
      </c>
      <c r="Z65" s="13" t="n">
        <f aca="false">IF(OR(Z155=0,DL65=0),0,Z155*DL65/(Z155+DL65))</f>
        <v>0</v>
      </c>
      <c r="AA65" s="13" t="n">
        <f aca="false">IF(OR(AA155=0,DM65=0),0,AA155*DM65/(AA155+DM65))</f>
        <v>0</v>
      </c>
      <c r="AB65" s="13" t="n">
        <f aca="false">IF(OR(AB155=0,DN65=0),0,AB155*DN65/(AB155+DN65))</f>
        <v>0</v>
      </c>
      <c r="AC65" s="13" t="n">
        <f aca="false">IF(OR(AC155=0,DO65=0),0,AC155*DO65/(AC155+DO65))</f>
        <v>0</v>
      </c>
      <c r="AD65" s="13" t="n">
        <f aca="false">IF(OR(AD155=0,DP65=0),0,AD155*DP65/(AD155+DP65))</f>
        <v>0</v>
      </c>
      <c r="AE65" s="13" t="n">
        <f aca="false">IF(OR(AE155=0,DQ65=0),0,AE155*DQ65/(AE155+DQ65))</f>
        <v>0</v>
      </c>
      <c r="AF65" s="13" t="n">
        <f aca="false">IF(OR(AF155=0,DR65=0),0,AF155*DR65/(AF155+DR65))</f>
        <v>0</v>
      </c>
      <c r="AG65" s="13" t="n">
        <f aca="false">IF(OR(AG155=0,DS65=0),0,AG155*DS65/(AG155+DS65))</f>
        <v>0</v>
      </c>
      <c r="AH65" s="13" t="n">
        <f aca="false">IF(OR(AH155=0,DT65=0),0,AH155*DT65/(AH155+DT65))</f>
        <v>0</v>
      </c>
      <c r="AI65" s="13" t="n">
        <f aca="false">IF(OR(AI155=0,DU65=0),0,AI155*DU65/(AI155+DU65))</f>
        <v>0</v>
      </c>
      <c r="AJ65" s="13" t="n">
        <f aca="false">IF(OR(AJ155=0,DV65=0),0,AJ155*DV65/(AJ155+DV65))</f>
        <v>0</v>
      </c>
      <c r="AK65" s="13" t="n">
        <f aca="false">IF(OR(AK155=0,DW65=0),0,AK155*DW65/(AK155+DW65))</f>
        <v>0</v>
      </c>
      <c r="AL65" s="13" t="n">
        <f aca="false">IF(OR(AL155=0,DX65=0),0,AL155*DX65/(AL155+DX65))</f>
        <v>0</v>
      </c>
      <c r="AM65" s="13" t="n">
        <f aca="false">IF(OR(AM155=0,DY65=0),0,AM155*DY65/(AM155+DY65))</f>
        <v>0</v>
      </c>
      <c r="AN65" s="13" t="n">
        <f aca="false">IF(OR(AN155=0,DZ65=0),0,AN155*DZ65/(AN155+DZ65))</f>
        <v>0</v>
      </c>
      <c r="AO65" s="13" t="n">
        <f aca="false">IF(OR(AO155=0,EA65=0),0,AO155*EA65/(AO155+EA65))</f>
        <v>0</v>
      </c>
      <c r="AP65" s="13" t="n">
        <f aca="false">IF(OR(AP155=0,EB65=0),0,AP155*EB65/(AP155+EB65))</f>
        <v>3.63702818331394</v>
      </c>
      <c r="AQ65" s="13" t="n">
        <f aca="false">IF(OR(AQ155=0,EC65=0),0,AQ155*EC65/(AQ155+EC65))</f>
        <v>3.98039817568895</v>
      </c>
      <c r="AR65" s="13" t="n">
        <f aca="false">IF(OR(AR155=0,ED65=0),0,AR155*ED65/(AR155+ED65))</f>
        <v>4.28725964779725</v>
      </c>
      <c r="AS65" s="13" t="n">
        <f aca="false">IF(OR(AS155=0,EE65=0),0,AS155*EE65/(AS155+EE65))</f>
        <v>4.56048687661383</v>
      </c>
      <c r="AT65" s="13" t="n">
        <f aca="false">IF(OR(AT155=0,EF65=0),0,AT155*EF65/(AT155+EF65))</f>
        <v>4.80281776132208</v>
      </c>
      <c r="AU65" s="13" t="n">
        <f aca="false">IF(OR(AU155=0,EG65=0),0,AU155*EG65/(AU155+EG65))</f>
        <v>5.0168351072025</v>
      </c>
      <c r="AV65" s="13" t="n">
        <f aca="false">IF(OR(AV155=0,EH65=0),0,AV155*EH65/(AV155+EH65))</f>
        <v>5.01197348694948</v>
      </c>
      <c r="AW65" s="13" t="n">
        <f aca="false">IF(OR(AW155=0,EI65=0),0,AW155*EI65/(AW155+EI65))</f>
        <v>5.00499257210407</v>
      </c>
      <c r="AX65" s="13" t="n">
        <f aca="false">IF(OR(AX155=0,EJ65=0),0,AX155*EJ65/(AX155+EJ65))</f>
        <v>4.99595946673388</v>
      </c>
      <c r="AY65" s="13" t="n">
        <f aca="false">IF(OR(AY155=0,EK65=0),0,AY155*EK65/(AY155+EK65))</f>
        <v>4.98493962208959</v>
      </c>
      <c r="AZ65" s="13" t="n">
        <f aca="false">IF(OR(AZ155=0,EL65=0),0,AZ155*EL65/(AZ155+EL65))</f>
        <v>4.97199674318634</v>
      </c>
      <c r="BA65" s="13" t="n">
        <f aca="false">IF(OR(BA155=0,EM65=0),0,BA155*EM65/(BA155+EM65))</f>
        <v>4.94727745542659</v>
      </c>
      <c r="BB65" s="13" t="n">
        <f aca="false">IF(OR(BB155=0,EN65=0),0,BB155*EN65/(BB155+EN65))</f>
        <v>4.92131671961039</v>
      </c>
      <c r="BC65" s="13" t="n">
        <f aca="false">IF(OR(BC155=0,EO65=0),0,BC155*EO65/(BC155+EO65))</f>
        <v>4.89470381661919</v>
      </c>
      <c r="BD65" s="13" t="n">
        <f aca="false">IF(OR(BD155=0,EP65=0),0,BD155*EP65/(BD155+EP65))</f>
        <v>4.87213611385586</v>
      </c>
      <c r="BE65" s="13" t="n">
        <f aca="false">IF(OR(BE155=0,EQ65=0),0,BE155*EQ65/(BE155+EQ65))</f>
        <v>4.84810939212972</v>
      </c>
      <c r="BF65" s="13" t="n">
        <f aca="false">IF(OR(BF155=0,ER65=0),0,BF155*ER65/(BF155+ER65))</f>
        <v>4.82266789484241</v>
      </c>
      <c r="BG65" s="13" t="n">
        <f aca="false">IF(OR(BG155=0,ES65=0),0,BG155*ES65/(BG155+ES65))</f>
        <v>4.7958541031934</v>
      </c>
      <c r="BH65" s="13" t="n">
        <f aca="false">IF(OR(BH155=0,ET65=0),0,BH155*ET65/(BH155+ET65))</f>
        <v>4.76770874283567</v>
      </c>
      <c r="BI65" s="13" t="n">
        <f aca="false">IF(OR(BI155=0,EU65=0),0,BI155*EU65/(BI155+EU65))</f>
        <v>4.73827079506975</v>
      </c>
      <c r="BJ65" s="13" t="n">
        <f aca="false">IF(OR(BJ155=0,EV65=0),0,BJ155*EV65/(BJ155+EV65))</f>
        <v>4.7075775119359</v>
      </c>
      <c r="BK65" s="13" t="n">
        <f aca="false">IF(OR(BK155=0,EW65=0),0,BK155*EW65/(BK155+EW65))</f>
        <v>4.67566443461787</v>
      </c>
      <c r="BL65" s="13" t="n">
        <f aca="false">IF(OR(BL155=0,EX65=0),0,BL155*EX65/(BL155+EX65))</f>
        <v>4.64256541462165</v>
      </c>
      <c r="BM65" s="13" t="n">
        <f aca="false">IF(OR(BM155=0,EY65=0),0,BM155*EY65/(BM155+EY65))</f>
        <v>4.6083126372401</v>
      </c>
      <c r="BN65" s="13" t="n">
        <f aca="false">IF(OR(BN155=0,EZ65=0),0,BN155*EZ65/(BN155+EZ65))</f>
        <v>4.57293664685854</v>
      </c>
      <c r="BO65" s="13" t="n">
        <f aca="false">IF(OR(BO155=0,FA65=0),0,BO155*FA65/(BO155+FA65))</f>
        <v>4.53646637369801</v>
      </c>
      <c r="BP65" s="13" t="n">
        <f aca="false">IF(OR(BP155=0,FB65=0),0,BP155*FB65/(BP155+FB65))</f>
        <v>4.60493585214713</v>
      </c>
      <c r="BQ65" s="13" t="n">
        <f aca="false">IF(OR(BQ155=0,FC65=0),0,BQ155*FC65/(BQ155+FC65))</f>
        <v>4.66059277443203</v>
      </c>
      <c r="BR65" s="13" t="n">
        <f aca="false">IF(OR(BR155=0,FD65=0),0,BR155*FD65/(BR155+FD65))</f>
        <v>4.70467336700022</v>
      </c>
      <c r="BS65" s="13" t="n">
        <f aca="false">IF(OR(BS155=0,FE65=0),0,BS155*FE65/(BS155+FE65))</f>
        <v>4.73827695241591</v>
      </c>
      <c r="BT65" s="13" t="n">
        <f aca="false">IF(OR(BT155=0,FF65=0),0,BT155*FF65/(BT155+FF65))</f>
        <v>4.76238234324542</v>
      </c>
      <c r="BU65" s="13" t="n">
        <f aca="false">IF(OR(BU155=0,FG65=0),0,BU155*FG65/(BU155+FG65))</f>
        <v>4.77435573279266</v>
      </c>
      <c r="BV65" s="13" t="n">
        <f aca="false">IF(OR(BV155=0,FH65=0),0,BV155*FH65/(BV155+FH65))</f>
        <v>4.7789948876539</v>
      </c>
      <c r="BW65" s="13" t="n">
        <f aca="false">IF(OR(BW155=0,FI65=0),0,BW155*FI65/(BW155+FI65))</f>
        <v>4.77692768406785</v>
      </c>
      <c r="BX65" s="13" t="n">
        <f aca="false">IF(OR(BX155=0,FJ65=0),0,BX155*FJ65/(BX155+FJ65))</f>
        <v>4.76871788812496</v>
      </c>
      <c r="BY65" s="13" t="n">
        <f aca="false">IF(OR(BY155=0,FK65=0),0,BY155*FK65/(BY155+FK65))</f>
        <v>4.75487204583753</v>
      </c>
      <c r="BZ65" s="13" t="n">
        <f aca="false">IF(OR(BZ155=0,FL65=0),0,BZ155*FL65/(BZ155+FL65))</f>
        <v>4.6905742201656</v>
      </c>
      <c r="CA65" s="13" t="n">
        <f aca="false">IF(OR(CA155=0,FM65=0),0,CA155*FM65/(CA155+FM65))</f>
        <v>4.62585743966408</v>
      </c>
      <c r="CB65" s="13" t="n">
        <f aca="false">IF(OR(CB155=0,FN65=0),0,CB155*FN65/(CB155+FN65))</f>
        <v>4.56071589131351</v>
      </c>
      <c r="CC65" s="13" t="n">
        <f aca="false">IF(OR(CC155=0,FO65=0),0,CC155*FO65/(CC155+FO65))</f>
        <v>4.49514293897836</v>
      </c>
      <c r="CD65" s="13" t="n">
        <f aca="false">IF(OR(CD155=0,FP65=0),0,CD155*FP65/(CD155+FP65))</f>
        <v>4.42913113214049</v>
      </c>
      <c r="CE65" s="13" t="n">
        <f aca="false">IF(OR(CE155=0,FQ65=0),0,CE155*FQ65/(CE155+FQ65))</f>
        <v>4.36174089238091</v>
      </c>
      <c r="CF65" s="13" t="n">
        <f aca="false">IF(OR(CF155=0,FR65=0),0,CF155*FR65/(CF155+FR65))</f>
        <v>4.29394806253488</v>
      </c>
      <c r="CG65" s="13" t="n">
        <f aca="false">IF(OR(CG155=0,FS65=0),0,CG155*FS65/(CG155+FS65))</f>
        <v>4.22574068187303</v>
      </c>
      <c r="CH65" s="13" t="n">
        <f aca="false">IF(OR(CH155=0,FT65=0),0,CH155*FT65/(CH155+FT65))</f>
        <v>4.15710610643934</v>
      </c>
      <c r="CI65" s="13" t="n">
        <f aca="false">IF(OR(CI155=0,FU65=0),0,CI155*FU65/(CI155+FU65))</f>
        <v>4.08803100203787</v>
      </c>
      <c r="CJ65" s="13" t="n">
        <f aca="false">IF(OR(CJ155=0,FV65=0),0,CJ155*FV65/(CJ155+FV65))</f>
        <v>4.01527013865598</v>
      </c>
      <c r="CK65" s="13" t="n">
        <f aca="false">IF(OR(CK155=0,FW65=0),0,CK155*FW65/(CK155+FW65))</f>
        <v>3.9422150569069</v>
      </c>
      <c r="CL65" s="13" t="n">
        <f aca="false">IF(OR(CL155=0,FX65=0),0,CL155*FX65/(CL155+FX65))</f>
        <v>3.86884488581781</v>
      </c>
      <c r="CM65" s="13" t="n">
        <f aca="false">IF(OR(CM155=0,FY65=0),0,CM155*FY65/(CM155+FY65))</f>
        <v>3.79513835996803</v>
      </c>
      <c r="CN65" s="13" t="n">
        <f aca="false">IF(OR(CN155=0,FZ65=0),0,CN155*FZ65/(CN155+FZ65))</f>
        <v>3.72107379180354</v>
      </c>
      <c r="CO65" s="13" t="n">
        <f aca="false">IF(OR(CO155=0,GA65=0),0,CO155*GA65/(CO155+GA65))</f>
        <v>3.64092452496915</v>
      </c>
      <c r="CP65" s="13" t="n">
        <f aca="false">IF(OR(CP155=0,GB65=0),0,CP155*GB65/(CP155+GB65))</f>
        <v>3.56063362967863</v>
      </c>
      <c r="CQ65" s="13" t="n">
        <f aca="false">IF(OR(CQ155=0,GC65=0),0,CQ155*GC65/(CQ155+GC65))</f>
        <v>3.48017446293788</v>
      </c>
      <c r="CR65" s="0" t="n">
        <f aca="false">IF(F$9=0,0,(SIN(F$12)*COS($E65)+SIN($E65)*COS(F$12))/SIN($E65)*F$9)</f>
        <v>0</v>
      </c>
      <c r="CS65" s="0" t="n">
        <f aca="false">IF(G$9=0,0,(SIN(G$12)*COS($E65)+SIN($E65)*COS(G$12))/SIN($E65)*G$9)</f>
        <v>0</v>
      </c>
      <c r="CT65" s="0" t="n">
        <f aca="false">IF(H$9=0,0,(SIN(H$12)*COS($E65)+SIN($E65)*COS(H$12))/SIN($E65)*H$9)</f>
        <v>0</v>
      </c>
      <c r="CU65" s="0" t="n">
        <f aca="false">IF(I$9=0,0,(SIN(I$12)*COS($E65)+SIN($E65)*COS(I$12))/SIN($E65)*I$9)</f>
        <v>0</v>
      </c>
      <c r="CV65" s="0" t="n">
        <f aca="false">IF(J$9=0,0,(SIN(J$12)*COS($E65)+SIN($E65)*COS(J$12))/SIN($E65)*J$9)</f>
        <v>0</v>
      </c>
      <c r="CW65" s="0" t="n">
        <f aca="false">IF(K$9=0,0,(SIN(K$12)*COS($E65)+SIN($E65)*COS(K$12))/SIN($E65)*K$9)</f>
        <v>0</v>
      </c>
      <c r="CX65" s="0" t="n">
        <f aca="false">IF(L$9=0,0,(SIN(L$12)*COS($E65)+SIN($E65)*COS(L$12))/SIN($E65)*L$9)</f>
        <v>0</v>
      </c>
      <c r="CY65" s="0" t="n">
        <f aca="false">IF(M$9=0,0,(SIN(M$12)*COS($E65)+SIN($E65)*COS(M$12))/SIN($E65)*M$9)</f>
        <v>0</v>
      </c>
      <c r="CZ65" s="0" t="n">
        <f aca="false">IF(N$9=0,0,(SIN(N$12)*COS($E65)+SIN($E65)*COS(N$12))/SIN($E65)*N$9)</f>
        <v>0</v>
      </c>
      <c r="DA65" s="0" t="n">
        <f aca="false">IF(O$9=0,0,(SIN(O$12)*COS($E65)+SIN($E65)*COS(O$12))/SIN($E65)*O$9)</f>
        <v>0</v>
      </c>
      <c r="DB65" s="0" t="n">
        <f aca="false">IF(P$9=0,0,(SIN(P$12)*COS($E65)+SIN($E65)*COS(P$12))/SIN($E65)*P$9)</f>
        <v>0</v>
      </c>
      <c r="DC65" s="0" t="n">
        <f aca="false">IF(Q$9=0,0,(SIN(Q$12)*COS($E65)+SIN($E65)*COS(Q$12))/SIN($E65)*Q$9)</f>
        <v>0</v>
      </c>
      <c r="DD65" s="0" t="n">
        <f aca="false">IF(R$9=0,0,(SIN(R$12)*COS($E65)+SIN($E65)*COS(R$12))/SIN($E65)*R$9)</f>
        <v>0</v>
      </c>
      <c r="DE65" s="0" t="n">
        <f aca="false">IF(S$9=0,0,(SIN(S$12)*COS($E65)+SIN($E65)*COS(S$12))/SIN($E65)*S$9)</f>
        <v>0</v>
      </c>
      <c r="DF65" s="0" t="n">
        <f aca="false">IF(T$9=0,0,(SIN(T$12)*COS($E65)+SIN($E65)*COS(T$12))/SIN($E65)*T$9)</f>
        <v>0</v>
      </c>
      <c r="DG65" s="0" t="n">
        <f aca="false">IF(U$9=0,0,(SIN(U$12)*COS($E65)+SIN($E65)*COS(U$12))/SIN($E65)*U$9)</f>
        <v>0</v>
      </c>
      <c r="DH65" s="0" t="n">
        <f aca="false">IF(V$9=0,0,(SIN(V$12)*COS($E65)+SIN($E65)*COS(V$12))/SIN($E65)*V$9)</f>
        <v>0</v>
      </c>
      <c r="DI65" s="0" t="n">
        <f aca="false">IF(W$9=0,0,(SIN(W$12)*COS($E65)+SIN($E65)*COS(W$12))/SIN($E65)*W$9)</f>
        <v>0</v>
      </c>
      <c r="DJ65" s="0" t="n">
        <f aca="false">IF(X$9=0,0,(SIN(X$12)*COS($E65)+SIN($E65)*COS(X$12))/SIN($E65)*X$9)</f>
        <v>0</v>
      </c>
      <c r="DK65" s="0" t="n">
        <f aca="false">IF(Y$9=0,0,(SIN(Y$12)*COS($E65)+SIN($E65)*COS(Y$12))/SIN($E65)*Y$9)</f>
        <v>0</v>
      </c>
      <c r="DL65" s="0" t="n">
        <f aca="false">IF(Z$9=0,0,(SIN(Z$12)*COS($E65)+SIN($E65)*COS(Z$12))/SIN($E65)*Z$9)</f>
        <v>0</v>
      </c>
      <c r="DM65" s="0" t="n">
        <f aca="false">IF(AA$9=0,0,(SIN(AA$12)*COS($E65)+SIN($E65)*COS(AA$12))/SIN($E65)*AA$9)</f>
        <v>0</v>
      </c>
      <c r="DN65" s="0" t="n">
        <f aca="false">IF(AB$9=0,0,(SIN(AB$12)*COS($E65)+SIN($E65)*COS(AB$12))/SIN($E65)*AB$9)</f>
        <v>0</v>
      </c>
      <c r="DO65" s="0" t="n">
        <f aca="false">IF(AC$9=0,0,(SIN(AC$12)*COS($E65)+SIN($E65)*COS(AC$12))/SIN($E65)*AC$9)</f>
        <v>0</v>
      </c>
      <c r="DP65" s="0" t="n">
        <f aca="false">IF(AD$9=0,0,(SIN(AD$12)*COS($E65)+SIN($E65)*COS(AD$12))/SIN($E65)*AD$9)</f>
        <v>0</v>
      </c>
      <c r="DQ65" s="0" t="n">
        <f aca="false">IF(AE$9=0,0,(SIN(AE$12)*COS($E65)+SIN($E65)*COS(AE$12))/SIN($E65)*AE$9)</f>
        <v>0</v>
      </c>
      <c r="DR65" s="0" t="n">
        <f aca="false">IF(AF$9=0,0,(SIN(AF$12)*COS($E65)+SIN($E65)*COS(AF$12))/SIN($E65)*AF$9)</f>
        <v>0</v>
      </c>
      <c r="DS65" s="0" t="n">
        <f aca="false">IF(AG$9=0,0,(SIN(AG$12)*COS($E65)+SIN($E65)*COS(AG$12))/SIN($E65)*AG$9)</f>
        <v>0</v>
      </c>
      <c r="DT65" s="0" t="n">
        <f aca="false">IF(AH$9=0,0,(SIN(AH$12)*COS($E65)+SIN($E65)*COS(AH$12))/SIN($E65)*AH$9)</f>
        <v>0</v>
      </c>
      <c r="DU65" s="0" t="n">
        <f aca="false">IF(AI$9=0,0,(SIN(AI$12)*COS($E65)+SIN($E65)*COS(AI$12))/SIN($E65)*AI$9)</f>
        <v>0</v>
      </c>
      <c r="DV65" s="0" t="n">
        <f aca="false">IF(AJ$9=0,0,(SIN(AJ$12)*COS($E65)+SIN($E65)*COS(AJ$12))/SIN($E65)*AJ$9)</f>
        <v>0</v>
      </c>
      <c r="DW65" s="0" t="n">
        <f aca="false">IF(AK$9=0,0,(SIN(AK$12)*COS($E65)+SIN($E65)*COS(AK$12))/SIN($E65)*AK$9)</f>
        <v>0</v>
      </c>
      <c r="DX65" s="0" t="n">
        <f aca="false">IF(AL$9=0,0,(SIN(AL$12)*COS($E65)+SIN($E65)*COS(AL$12))/SIN($E65)*AL$9)</f>
        <v>0</v>
      </c>
      <c r="DY65" s="0" t="n">
        <f aca="false">IF(AM$9=0,0,(SIN(AM$12)*COS($E65)+SIN($E65)*COS(AM$12))/SIN($E65)*AM$9)</f>
        <v>0</v>
      </c>
      <c r="DZ65" s="0" t="n">
        <f aca="false">IF(AN$9=0,0,(SIN(AN$12)*COS($E65)+SIN($E65)*COS(AN$12))/SIN($E65)*AN$9)</f>
        <v>0</v>
      </c>
      <c r="EA65" s="0" t="n">
        <f aca="false">IF(AO$9=0,0,(SIN(AO$12)*COS($E65)+SIN($E65)*COS(AO$12))/SIN($E65)*AO$9)</f>
        <v>0</v>
      </c>
      <c r="EB65" s="0" t="n">
        <f aca="false">IF(AP$9=0,0,(SIN(AP$12)*COS($E65)+SIN($E65)*COS(AP$12))/SIN($E65)*AP$9)</f>
        <v>4.95019033953832</v>
      </c>
      <c r="EC65" s="0" t="n">
        <f aca="false">IF(AQ$9=0,0,(SIN(AQ$12)*COS($E65)+SIN($E65)*COS(AQ$12))/SIN($E65)*AQ$9)</f>
        <v>5.66366000897224</v>
      </c>
      <c r="ED65" s="0" t="n">
        <f aca="false">IF(AR$9=0,0,(SIN(AR$12)*COS($E65)+SIN($E65)*COS(AR$12))/SIN($E65)*AR$9)</f>
        <v>6.37540447270231</v>
      </c>
      <c r="EE65" s="0" t="n">
        <f aca="false">IF(AS$9=0,0,(SIN(AS$12)*COS($E65)+SIN($E65)*COS(AS$12))/SIN($E65)*AS$9)</f>
        <v>7.08477275937336</v>
      </c>
      <c r="EF65" s="0" t="n">
        <f aca="false">IF(AT$9=0,0,(SIN(AT$12)*COS($E65)+SIN($E65)*COS(AT$12))/SIN($E65)*AT$9)</f>
        <v>7.79111475368824</v>
      </c>
      <c r="EG65" s="0" t="n">
        <f aca="false">IF(AU$9=0,0,(SIN(AU$12)*COS($E65)+SIN($E65)*COS(AU$12))/SIN($E65)*AU$9)</f>
        <v>8.49378152665051</v>
      </c>
      <c r="EH65" s="0" t="n">
        <f aca="false">IF(AV$9=0,0,(SIN(AV$12)*COS($E65)+SIN($E65)*COS(AV$12))/SIN($E65)*AV$9)</f>
        <v>8.60685923723326</v>
      </c>
      <c r="EI65" s="0" t="n">
        <f aca="false">IF(AW$9=0,0,(SIN(AW$12)*COS($E65)+SIN($E65)*COS(AW$12))/SIN($E65)*AW$9)</f>
        <v>8.71693429605411</v>
      </c>
      <c r="EJ65" s="0" t="n">
        <f aca="false">IF(AX$9=0,0,(SIN(AX$12)*COS($E65)+SIN($E65)*COS(AX$12))/SIN($E65)*AX$9)</f>
        <v>8.82389724473443</v>
      </c>
      <c r="EK65" s="0" t="n">
        <f aca="false">IF(AY$9=0,0,(SIN(AY$12)*COS($E65)+SIN($E65)*COS(AY$12))/SIN($E65)*AY$9)</f>
        <v>8.9276397120347</v>
      </c>
      <c r="EL65" s="0" t="n">
        <f aca="false">IF(AZ$9=0,0,(SIN(AZ$12)*COS($E65)+SIN($E65)*COS(AZ$12))/SIN($E65)*AZ$9)</f>
        <v>9.02805446995156</v>
      </c>
      <c r="EM65" s="0" t="n">
        <f aca="false">IF(BA$9=0,0,(SIN(BA$12)*COS($E65)+SIN($E65)*COS(BA$12))/SIN($E65)*BA$9)</f>
        <v>9.09149481842905</v>
      </c>
      <c r="EN65" s="0" t="n">
        <f aca="false">IF(BB$9=0,0,(SIN(BB$12)*COS($E65)+SIN($E65)*COS(BB$12))/SIN($E65)*BB$9)</f>
        <v>9.1516133018492</v>
      </c>
      <c r="EO65" s="0" t="n">
        <f aca="false">IF(BC$9=0,0,(SIN(BC$12)*COS($E65)+SIN($E65)*COS(BC$12))/SIN($E65)*BC$9)</f>
        <v>9.21029664343705</v>
      </c>
      <c r="EP65" s="0" t="n">
        <f aca="false">IF(BD$9=0,0,(SIN(BD$12)*COS($E65)+SIN($E65)*COS(BD$12))/SIN($E65)*BD$9)</f>
        <v>9.28453105294122</v>
      </c>
      <c r="EQ65" s="0" t="n">
        <f aca="false">IF(BE$9=0,0,(SIN(BE$12)*COS($E65)+SIN($E65)*COS(BE$12))/SIN($E65)*BE$9)</f>
        <v>9.35505245926611</v>
      </c>
      <c r="ER65" s="0" t="n">
        <f aca="false">IF(BF$9=0,0,(SIN(BF$12)*COS($E65)+SIN($E65)*COS(BF$12))/SIN($E65)*BF$9)</f>
        <v>9.42177262609605</v>
      </c>
      <c r="ES65" s="0" t="n">
        <f aca="false">IF(BG$9=0,0,(SIN(BG$12)*COS($E65)+SIN($E65)*COS(BG$12))/SIN($E65)*BG$9)</f>
        <v>9.48460476487628</v>
      </c>
      <c r="ET65" s="0" t="n">
        <f aca="false">IF(BH$9=0,0,(SIN(BH$12)*COS($E65)+SIN($E65)*COS(BH$12))/SIN($E65)*BH$9)</f>
        <v>9.54346358149546</v>
      </c>
      <c r="EU65" s="0" t="n">
        <f aca="false">IF(BI$9=0,0,(SIN(BI$12)*COS($E65)+SIN($E65)*COS(BI$12))/SIN($E65)*BI$9)</f>
        <v>9.59826532241849</v>
      </c>
      <c r="EV65" s="0" t="n">
        <f aca="false">IF(BJ$9=0,0,(SIN(BJ$12)*COS($E65)+SIN($E65)*COS(BJ$12))/SIN($E65)*BJ$9)</f>
        <v>9.64892782024944</v>
      </c>
      <c r="EW65" s="0" t="n">
        <f aca="false">IF(BK$9=0,0,(SIN(BK$12)*COS($E65)+SIN($E65)*COS(BK$12))/SIN($E65)*BK$9)</f>
        <v>9.69537053870465</v>
      </c>
      <c r="EX65" s="0" t="n">
        <f aca="false">IF(BL$9=0,0,(SIN(BL$12)*COS($E65)+SIN($E65)*COS(BL$12))/SIN($E65)*BL$9)</f>
        <v>9.73751461697612</v>
      </c>
      <c r="EY65" s="0" t="n">
        <f aca="false">IF(BM$9=0,0,(SIN(BM$12)*COS($E65)+SIN($E65)*COS(BM$12))/SIN($E65)*BM$9)</f>
        <v>9.77528291346582</v>
      </c>
      <c r="EZ65" s="0" t="n">
        <f aca="false">IF(BN$9=0,0,(SIN(BN$12)*COS($E65)+SIN($E65)*COS(BN$12))/SIN($E65)*BN$9)</f>
        <v>9.80860004887133</v>
      </c>
      <c r="FA65" s="0" t="n">
        <f aca="false">IF(BO$9=0,0,(SIN(BO$12)*COS($E65)+SIN($E65)*COS(BO$12))/SIN($E65)*BO$9)</f>
        <v>9.83739244860415</v>
      </c>
      <c r="FB65" s="0" t="n">
        <f aca="false">IF(BP$9=0,0,(SIN(BP$12)*COS($E65)+SIN($E65)*COS(BP$12))/SIN($E65)*BP$9)</f>
        <v>10.3856483978666</v>
      </c>
      <c r="FC65" s="0" t="n">
        <f aca="false">IF(BQ$9=0,0,(SIN(BQ$12)*COS($E65)+SIN($E65)*COS(BQ$12))/SIN($E65)*BQ$9)</f>
        <v>10.9205486081531</v>
      </c>
      <c r="FD65" s="0" t="n">
        <f aca="false">IF(BR$9=0,0,(SIN(BR$12)*COS($E65)+SIN($E65)*COS(BR$12))/SIN($E65)*BR$9)</f>
        <v>11.4415502356266</v>
      </c>
      <c r="FE65" s="0" t="n">
        <f aca="false">IF(BS$9=0,0,(SIN(BS$12)*COS($E65)+SIN($E65)*COS(BS$12))/SIN($E65)*BS$9)</f>
        <v>11.9481178904504</v>
      </c>
      <c r="FF65" s="0" t="n">
        <f aca="false">IF(BT$9=0,0,(SIN(BT$12)*COS($E65)+SIN($E65)*COS(BT$12))/SIN($E65)*BT$9)</f>
        <v>12.4397239146154</v>
      </c>
      <c r="FG65" s="0" t="n">
        <f aca="false">IF(BU$9=0,0,(SIN(BU$12)*COS($E65)+SIN($E65)*COS(BU$12))/SIN($E65)*BU$9)</f>
        <v>12.8902572579784</v>
      </c>
      <c r="FH65" s="0" t="n">
        <f aca="false">IF(BV$9=0,0,(SIN(BV$12)*COS($E65)+SIN($E65)*COS(BV$12))/SIN($E65)*BV$9)</f>
        <v>13.3253214654916</v>
      </c>
      <c r="FI65" s="0" t="n">
        <f aca="false">IF(BW$9=0,0,(SIN(BW$12)*COS($E65)+SIN($E65)*COS(BW$12))/SIN($E65)*BW$9)</f>
        <v>13.7444368542544</v>
      </c>
      <c r="FJ65" s="0" t="n">
        <f aca="false">IF(BX$9=0,0,(SIN(BX$12)*COS($E65)+SIN($E65)*COS(BX$12))/SIN($E65)*BX$9)</f>
        <v>14.1471322212784</v>
      </c>
      <c r="FK65" s="0" t="n">
        <f aca="false">IF(BY$9=0,0,(SIN(BY$12)*COS($E65)+SIN($E65)*COS(BY$12))/SIN($E65)*BY$9)</f>
        <v>14.5329450916643</v>
      </c>
      <c r="FL65" s="0" t="n">
        <f aca="false">IF(BZ$9=0,0,(SIN(BZ$12)*COS($E65)+SIN($E65)*COS(BZ$12))/SIN($E65)*BZ$9)</f>
        <v>14.462221725892</v>
      </c>
      <c r="FM65" s="0" t="n">
        <f aca="false">IF(CA$9=0,0,(SIN(CA$12)*COS($E65)+SIN($E65)*COS(CA$12))/SIN($E65)*CA$9)</f>
        <v>14.3845861792997</v>
      </c>
      <c r="FN65" s="0" t="n">
        <f aca="false">IF(CB$9=0,0,(SIN(CB$12)*COS($E65)+SIN($E65)*COS(CB$12))/SIN($E65)*CB$9)</f>
        <v>14.3</v>
      </c>
      <c r="FO65" s="0" t="n">
        <f aca="false">IF(CC$9=0,0,(SIN(CC$12)*COS($E65)+SIN($E65)*COS(CC$12))/SIN($E65)*CC$9)</f>
        <v>14.2084276358621</v>
      </c>
      <c r="FP65" s="0" t="n">
        <f aca="false">IF(CD$9=0,0,(SIN(CD$12)*COS($E65)+SIN($E65)*COS(CD$12))/SIN($E65)*CD$9)</f>
        <v>14.1098364640195</v>
      </c>
      <c r="FQ65" s="0" t="n">
        <f aca="false">IF(CE$9=0,0,(SIN(CE$12)*COS($E65)+SIN($E65)*COS(CE$12))/SIN($E65)*CE$9)</f>
        <v>13.9946049036113</v>
      </c>
      <c r="FR65" s="0" t="n">
        <f aca="false">IF(CF$9=0,0,(SIN(CF$12)*COS($E65)+SIN($E65)*COS(CF$12))/SIN($E65)*CF$9)</f>
        <v>13.872582045612</v>
      </c>
      <c r="FS65" s="0" t="n">
        <f aca="false">IF(CG$9=0,0,(SIN(CG$12)*COS($E65)+SIN($E65)*COS(CG$12))/SIN($E65)*CG$9)</f>
        <v>13.7437528562324</v>
      </c>
      <c r="FT65" s="0" t="n">
        <f aca="false">IF(CH$9=0,0,(SIN(CH$12)*COS($E65)+SIN($E65)*COS(CH$12))/SIN($E65)*CH$9)</f>
        <v>13.6081051610356</v>
      </c>
      <c r="FU65" s="0" t="n">
        <f aca="false">IF(CI$9=0,0,(SIN(CI$12)*COS($E65)+SIN($E65)*COS(CI$12))/SIN($E65)*CI$9)</f>
        <v>13.4656296643083</v>
      </c>
      <c r="FV65" s="0" t="n">
        <f aca="false">IF(CJ$9=0,0,(SIN(CJ$12)*COS($E65)+SIN($E65)*COS(CJ$12))/SIN($E65)*CJ$9)</f>
        <v>13.2809042227162</v>
      </c>
      <c r="FW65" s="0" t="n">
        <f aca="false">IF(CK$9=0,0,(SIN(CK$12)*COS($E65)+SIN($E65)*COS(CK$12))/SIN($E65)*CK$9)</f>
        <v>13.0905880641206</v>
      </c>
      <c r="FX65" s="0" t="n">
        <f aca="false">IF(CL$9=0,0,(SIN(CL$12)*COS($E65)+SIN($E65)*COS(CL$12))/SIN($E65)*CL$9)</f>
        <v>12.8947124281186</v>
      </c>
      <c r="FY65" s="0" t="n">
        <f aca="false">IF(CM$9=0,0,(SIN(CM$12)*COS($E65)+SIN($E65)*COS(CM$12))/SIN($E65)*CM$9)</f>
        <v>12.6933107266122</v>
      </c>
      <c r="FZ65" s="0" t="n">
        <f aca="false">IF(CN$9=0,0,(SIN(CN$12)*COS($E65)+SIN($E65)*COS(CN$12))/SIN($E65)*CN$9)</f>
        <v>12.4864185416264</v>
      </c>
      <c r="GA65" s="0" t="n">
        <f aca="false">IF(CO$9=0,0,(SIN(CO$12)*COS($E65)+SIN($E65)*COS(CO$12))/SIN($E65)*CO$9)</f>
        <v>12.2096850393834</v>
      </c>
      <c r="GB65" s="0" t="n">
        <f aca="false">IF(CP$9=0,0,(SIN(CP$12)*COS($E65)+SIN($E65)*COS(CP$12))/SIN($E65)*CP$9)</f>
        <v>11.9302367608602</v>
      </c>
      <c r="GC65" s="0" t="n">
        <f aca="false">IF(CQ$9=0,0,(SIN(CQ$12)*COS($E65)+SIN($E65)*COS(CQ$12))/SIN($E65)*CQ$9)</f>
        <v>11.6481733846518</v>
      </c>
    </row>
    <row r="66" customFormat="false" ht="12.8" hidden="true" customHeight="false" outlineLevel="0" collapsed="false">
      <c r="A66" s="0" t="n">
        <f aca="false">MAX($F66:$CQ66)</f>
        <v>4.99417990565214</v>
      </c>
      <c r="B66" s="91" t="n">
        <f aca="false">IF(ISNA(INDEX(vmg!$B$6:$B$151,MATCH($C66,vmg!$F$6:$F$151,0))),IF(ISNA(INDEX(vmg!$B$6:$B$151,MATCH($C66,vmg!$D$6:$D$151,0))),0,INDEX(vmg!$B$6:$B$151,MATCH($C66,vmg!$D$6:$D$151,0))),INDEX(vmg!$B$6:$B$151,MATCH($C66,vmg!$F$6:$F$151,0)))</f>
        <v>8.15</v>
      </c>
      <c r="C66" s="2" t="n">
        <f aca="false">MOD(Best +D66,360)</f>
        <v>68</v>
      </c>
      <c r="D66" s="2" t="n">
        <f aca="false">D65+1</f>
        <v>54</v>
      </c>
      <c r="E66" s="1" t="n">
        <f aca="false">D66*PI()/180</f>
        <v>0.942477796076938</v>
      </c>
      <c r="F66" s="13" t="n">
        <f aca="false">IF(OR(F156=0,CR66=0),0,F156*CR66/(F156+CR66))</f>
        <v>0</v>
      </c>
      <c r="G66" s="13" t="n">
        <f aca="false">IF(OR(G156=0,CS66=0),0,G156*CS66/(G156+CS66))</f>
        <v>0</v>
      </c>
      <c r="H66" s="13" t="n">
        <f aca="false">IF(OR(H156=0,CT66=0),0,H156*CT66/(H156+CT66))</f>
        <v>0</v>
      </c>
      <c r="I66" s="13" t="n">
        <f aca="false">IF(OR(I156=0,CU66=0),0,I156*CU66/(I156+CU66))</f>
        <v>0</v>
      </c>
      <c r="J66" s="13" t="n">
        <f aca="false">IF(OR(J156=0,CV66=0),0,J156*CV66/(J156+CV66))</f>
        <v>0</v>
      </c>
      <c r="K66" s="13" t="n">
        <f aca="false">IF(OR(K156=0,CW66=0),0,K156*CW66/(K156+CW66))</f>
        <v>0</v>
      </c>
      <c r="L66" s="13" t="n">
        <f aca="false">IF(OR(L156=0,CX66=0),0,L156*CX66/(L156+CX66))</f>
        <v>0</v>
      </c>
      <c r="M66" s="13" t="n">
        <f aca="false">IF(OR(M156=0,CY66=0),0,M156*CY66/(M156+CY66))</f>
        <v>0</v>
      </c>
      <c r="N66" s="13" t="n">
        <f aca="false">IF(OR(N156=0,CZ66=0),0,N156*CZ66/(N156+CZ66))</f>
        <v>0</v>
      </c>
      <c r="O66" s="13" t="n">
        <f aca="false">IF(OR(O156=0,DA66=0),0,O156*DA66/(O156+DA66))</f>
        <v>0</v>
      </c>
      <c r="P66" s="13" t="n">
        <f aca="false">IF(OR(P156=0,DB66=0),0,P156*DB66/(P156+DB66))</f>
        <v>0</v>
      </c>
      <c r="Q66" s="13" t="n">
        <f aca="false">IF(OR(Q156=0,DC66=0),0,Q156*DC66/(Q156+DC66))</f>
        <v>0</v>
      </c>
      <c r="R66" s="13" t="n">
        <f aca="false">IF(OR(R156=0,DD66=0),0,R156*DD66/(R156+DD66))</f>
        <v>0</v>
      </c>
      <c r="S66" s="13" t="n">
        <f aca="false">IF(OR(S156=0,DE66=0),0,S156*DE66/(S156+DE66))</f>
        <v>0</v>
      </c>
      <c r="T66" s="13" t="n">
        <f aca="false">IF(OR(T156=0,DF66=0),0,T156*DF66/(T156+DF66))</f>
        <v>0</v>
      </c>
      <c r="U66" s="13" t="n">
        <f aca="false">IF(OR(U156=0,DG66=0),0,U156*DG66/(U156+DG66))</f>
        <v>0</v>
      </c>
      <c r="V66" s="13" t="n">
        <f aca="false">IF(OR(V156=0,DH66=0),0,V156*DH66/(V156+DH66))</f>
        <v>0</v>
      </c>
      <c r="W66" s="13" t="n">
        <f aca="false">IF(OR(W156=0,DI66=0),0,W156*DI66/(W156+DI66))</f>
        <v>0</v>
      </c>
      <c r="X66" s="13" t="n">
        <f aca="false">IF(OR(X156=0,DJ66=0),0,X156*DJ66/(X156+DJ66))</f>
        <v>0</v>
      </c>
      <c r="Y66" s="13" t="n">
        <f aca="false">IF(OR(Y156=0,DK66=0),0,Y156*DK66/(Y156+DK66))</f>
        <v>0</v>
      </c>
      <c r="Z66" s="13" t="n">
        <f aca="false">IF(OR(Z156=0,DL66=0),0,Z156*DL66/(Z156+DL66))</f>
        <v>0</v>
      </c>
      <c r="AA66" s="13" t="n">
        <f aca="false">IF(OR(AA156=0,DM66=0),0,AA156*DM66/(AA156+DM66))</f>
        <v>0</v>
      </c>
      <c r="AB66" s="13" t="n">
        <f aca="false">IF(OR(AB156=0,DN66=0),0,AB156*DN66/(AB156+DN66))</f>
        <v>0</v>
      </c>
      <c r="AC66" s="13" t="n">
        <f aca="false">IF(OR(AC156=0,DO66=0),0,AC156*DO66/(AC156+DO66))</f>
        <v>0</v>
      </c>
      <c r="AD66" s="13" t="n">
        <f aca="false">IF(OR(AD156=0,DP66=0),0,AD156*DP66/(AD156+DP66))</f>
        <v>0</v>
      </c>
      <c r="AE66" s="13" t="n">
        <f aca="false">IF(OR(AE156=0,DQ66=0),0,AE156*DQ66/(AE156+DQ66))</f>
        <v>0</v>
      </c>
      <c r="AF66" s="13" t="n">
        <f aca="false">IF(OR(AF156=0,DR66=0),0,AF156*DR66/(AF156+DR66))</f>
        <v>0</v>
      </c>
      <c r="AG66" s="13" t="n">
        <f aca="false">IF(OR(AG156=0,DS66=0),0,AG156*DS66/(AG156+DS66))</f>
        <v>0</v>
      </c>
      <c r="AH66" s="13" t="n">
        <f aca="false">IF(OR(AH156=0,DT66=0),0,AH156*DT66/(AH156+DT66))</f>
        <v>0</v>
      </c>
      <c r="AI66" s="13" t="n">
        <f aca="false">IF(OR(AI156=0,DU66=0),0,AI156*DU66/(AI156+DU66))</f>
        <v>0</v>
      </c>
      <c r="AJ66" s="13" t="n">
        <f aca="false">IF(OR(AJ156=0,DV66=0),0,AJ156*DV66/(AJ156+DV66))</f>
        <v>0</v>
      </c>
      <c r="AK66" s="13" t="n">
        <f aca="false">IF(OR(AK156=0,DW66=0),0,AK156*DW66/(AK156+DW66))</f>
        <v>0</v>
      </c>
      <c r="AL66" s="13" t="n">
        <f aca="false">IF(OR(AL156=0,DX66=0),0,AL156*DX66/(AL156+DX66))</f>
        <v>0</v>
      </c>
      <c r="AM66" s="13" t="n">
        <f aca="false">IF(OR(AM156=0,DY66=0),0,AM156*DY66/(AM156+DY66))</f>
        <v>0</v>
      </c>
      <c r="AN66" s="13" t="n">
        <f aca="false">IF(OR(AN156=0,DZ66=0),0,AN156*DZ66/(AN156+DZ66))</f>
        <v>0</v>
      </c>
      <c r="AO66" s="13" t="n">
        <f aca="false">IF(OR(AO156=0,EA66=0),0,AO156*EA66/(AO156+EA66))</f>
        <v>0</v>
      </c>
      <c r="AP66" s="13" t="n">
        <f aca="false">IF(OR(AP156=0,EB66=0),0,AP156*EB66/(AP156+EB66))</f>
        <v>3.61365514346398</v>
      </c>
      <c r="AQ66" s="13" t="n">
        <f aca="false">IF(OR(AQ156=0,EC66=0),0,AQ156*EC66/(AQ156+EC66))</f>
        <v>3.95663117186191</v>
      </c>
      <c r="AR66" s="13" t="n">
        <f aca="false">IF(OR(AR156=0,ED66=0),0,AR156*ED66/(AR156+ED66))</f>
        <v>4.2634524583148</v>
      </c>
      <c r="AS66" s="13" t="n">
        <f aca="false">IF(OR(AS156=0,EE66=0),0,AS156*EE66/(AS156+EE66))</f>
        <v>4.53690110672928</v>
      </c>
      <c r="AT66" s="13" t="n">
        <f aca="false">IF(OR(AT156=0,EF66=0),0,AT156*EF66/(AT156+EF66))</f>
        <v>4.77963745805101</v>
      </c>
      <c r="AU66" s="13" t="n">
        <f aca="false">IF(OR(AU156=0,EG66=0),0,AU156*EG66/(AU156+EG66))</f>
        <v>4.99417990565214</v>
      </c>
      <c r="AV66" s="13" t="n">
        <f aca="false">IF(OR(AV156=0,EH66=0),0,AV156*EH66/(AV156+EH66))</f>
        <v>4.98880426657376</v>
      </c>
      <c r="AW66" s="13" t="n">
        <f aca="false">IF(OR(AW156=0,EI66=0),0,AW156*EI66/(AW156+EI66))</f>
        <v>4.98129513071642</v>
      </c>
      <c r="AX66" s="13" t="n">
        <f aca="false">IF(OR(AX156=0,EJ66=0),0,AX156*EJ66/(AX156+EJ66))</f>
        <v>4.9717191363062</v>
      </c>
      <c r="AY66" s="13" t="n">
        <f aca="false">IF(OR(AY156=0,EK66=0),0,AY156*EK66/(AY156+EK66))</f>
        <v>4.96014133711665</v>
      </c>
      <c r="AZ66" s="13" t="n">
        <f aca="false">IF(OR(AZ156=0,EL66=0),0,AZ156*EL66/(AZ156+EL66))</f>
        <v>4.94662510491515</v>
      </c>
      <c r="BA66" s="13" t="n">
        <f aca="false">IF(OR(BA156=0,EM66=0),0,BA156*EM66/(BA156+EM66))</f>
        <v>4.92126084401147</v>
      </c>
      <c r="BB66" s="13" t="n">
        <f aca="false">IF(OR(BB156=0,EN66=0),0,BB156*EN66/(BB156+EN66))</f>
        <v>4.89464215095223</v>
      </c>
      <c r="BC66" s="13" t="n">
        <f aca="false">IF(OR(BC156=0,EO66=0),0,BC156*EO66/(BC156+EO66))</f>
        <v>4.86736140946352</v>
      </c>
      <c r="BD66" s="13" t="n">
        <f aca="false">IF(OR(BD156=0,EP66=0),0,BD156*EP66/(BD156+EP66))</f>
        <v>4.84414202054226</v>
      </c>
      <c r="BE66" s="13" t="n">
        <f aca="false">IF(OR(BE156=0,EQ66=0),0,BE156*EQ66/(BE156+EQ66))</f>
        <v>4.81944865291721</v>
      </c>
      <c r="BF66" s="13" t="n">
        <f aca="false">IF(OR(BF156=0,ER66=0),0,BF156*ER66/(BF156+ER66))</f>
        <v>4.79332554819768</v>
      </c>
      <c r="BG66" s="13" t="n">
        <f aca="false">IF(OR(BG156=0,ES66=0),0,BG156*ES66/(BG156+ES66))</f>
        <v>4.76581521469317</v>
      </c>
      <c r="BH66" s="13" t="n">
        <f aca="false">IF(OR(BH156=0,ET66=0),0,BH156*ET66/(BH156+ET66))</f>
        <v>4.73695843117664</v>
      </c>
      <c r="BI66" s="13" t="n">
        <f aca="false">IF(OR(BI156=0,EU66=0),0,BI156*EU66/(BI156+EU66))</f>
        <v>4.70679425533079</v>
      </c>
      <c r="BJ66" s="13" t="n">
        <f aca="false">IF(OR(BJ156=0,EV66=0),0,BJ156*EV66/(BJ156+EV66))</f>
        <v>4.67536003624016</v>
      </c>
      <c r="BK66" s="13" t="n">
        <f aca="false">IF(OR(BK156=0,EW66=0),0,BK156*EW66/(BK156+EW66))</f>
        <v>4.64269143034332</v>
      </c>
      <c r="BL66" s="13" t="n">
        <f aca="false">IF(OR(BL156=0,EX66=0),0,BL156*EX66/(BL156+EX66))</f>
        <v>4.60882242030815</v>
      </c>
      <c r="BM66" s="13" t="n">
        <f aca="false">IF(OR(BM156=0,EY66=0),0,BM156*EY66/(BM156+EY66))</f>
        <v>4.57378533633925</v>
      </c>
      <c r="BN66" s="13" t="n">
        <f aca="false">IF(OR(BN156=0,EZ66=0),0,BN156*EZ66/(BN156+EZ66))</f>
        <v>4.53761087946984</v>
      </c>
      <c r="BO66" s="13" t="n">
        <f aca="false">IF(OR(BO156=0,FA66=0),0,BO156*FA66/(BO156+FA66))</f>
        <v>4.50032814643088</v>
      </c>
      <c r="BP66" s="13" t="n">
        <f aca="false">IF(OR(BP156=0,FB66=0),0,BP156*FB66/(BP156+FB66))</f>
        <v>4.56850781915427</v>
      </c>
      <c r="BQ66" s="13" t="n">
        <f aca="false">IF(OR(BQ156=0,FC66=0),0,BQ156*FC66/(BQ156+FC66))</f>
        <v>4.62382955949187</v>
      </c>
      <c r="BR66" s="13" t="n">
        <f aca="false">IF(OR(BR156=0,FD66=0),0,BR156*FD66/(BR156+FD66))</f>
        <v>4.66752146612781</v>
      </c>
      <c r="BS66" s="13" t="n">
        <f aca="false">IF(OR(BS156=0,FE66=0),0,BS156*FE66/(BS156+FE66))</f>
        <v>4.70067735649926</v>
      </c>
      <c r="BT66" s="13" t="n">
        <f aca="false">IF(OR(BT156=0,FF66=0),0,BT156*FF66/(BT156+FF66))</f>
        <v>4.72427257165554</v>
      </c>
      <c r="BU66" s="13" t="n">
        <f aca="false">IF(OR(BU156=0,FG66=0),0,BU156*FG66/(BU156+FG66))</f>
        <v>4.73564702993206</v>
      </c>
      <c r="BV66" s="13" t="n">
        <f aca="false">IF(OR(BV156=0,FH66=0),0,BV156*FH66/(BV156+FH66))</f>
        <v>4.73962466712521</v>
      </c>
      <c r="BW66" s="13" t="n">
        <f aca="false">IF(OR(BW156=0,FI66=0),0,BW156*FI66/(BW156+FI66))</f>
        <v>4.73683369012966</v>
      </c>
      <c r="BX66" s="13" t="n">
        <f aca="false">IF(OR(BX156=0,FJ66=0),0,BX156*FJ66/(BX156+FJ66))</f>
        <v>4.72783876711575</v>
      </c>
      <c r="BY66" s="13" t="n">
        <f aca="false">IF(OR(BY156=0,FK66=0),0,BY156*FK66/(BY156+FK66))</f>
        <v>4.7131477643713</v>
      </c>
      <c r="BZ66" s="13" t="n">
        <f aca="false">IF(OR(BZ156=0,FL66=0),0,BZ156*FL66/(BZ156+FL66))</f>
        <v>4.64762269607335</v>
      </c>
      <c r="CA66" s="13" t="n">
        <f aca="false">IF(OR(CA156=0,FM66=0),0,CA156*FM66/(CA156+FM66))</f>
        <v>4.58166926551106</v>
      </c>
      <c r="CB66" s="13" t="n">
        <f aca="false">IF(OR(CB156=0,FN66=0),0,CB156*FN66/(CB156+FN66))</f>
        <v>4.51528181158609</v>
      </c>
      <c r="CC66" s="13" t="n">
        <f aca="false">IF(OR(CC156=0,FO66=0),0,CC156*FO66/(CC156+FO66))</f>
        <v>4.448453834405</v>
      </c>
      <c r="CD66" s="13" t="n">
        <f aca="false">IF(OR(CD156=0,FP66=0),0,CD156*FP66/(CD156+FP66))</f>
        <v>4.38117800439611</v>
      </c>
      <c r="CE66" s="13" t="n">
        <f aca="false">IF(OR(CE156=0,FQ66=0),0,CE156*FQ66/(CE156+FQ66))</f>
        <v>4.3125100651275</v>
      </c>
      <c r="CF66" s="13" t="n">
        <f aca="false">IF(OR(CF156=0,FR66=0),0,CF156*FR66/(CF156+FR66))</f>
        <v>4.24343178809123</v>
      </c>
      <c r="CG66" s="13" t="n">
        <f aca="false">IF(OR(CG156=0,FS66=0),0,CG156*FS66/(CG156+FS66))</f>
        <v>4.17393126656045</v>
      </c>
      <c r="CH66" s="13" t="n">
        <f aca="false">IF(OR(CH156=0,FT66=0),0,CH156*FT66/(CH156+FT66))</f>
        <v>4.10399589806846</v>
      </c>
      <c r="CI66" s="13" t="n">
        <f aca="false">IF(OR(CI156=0,FU66=0),0,CI156*FU66/(CI156+FU66))</f>
        <v>4.03361237774284</v>
      </c>
      <c r="CJ66" s="13" t="n">
        <f aca="false">IF(OR(CJ156=0,FV66=0),0,CJ156*FV66/(CJ156+FV66))</f>
        <v>3.95952665967686</v>
      </c>
      <c r="CK66" s="13" t="n">
        <f aca="false">IF(OR(CK156=0,FW66=0),0,CK156*FW66/(CK156+FW66))</f>
        <v>3.88514313732608</v>
      </c>
      <c r="CL66" s="13" t="n">
        <f aca="false">IF(OR(CL156=0,FX66=0),0,CL156*FX66/(CL156+FX66))</f>
        <v>3.81044087779718</v>
      </c>
      <c r="CM66" s="13" t="n">
        <f aca="false">IF(OR(CM156=0,FY66=0),0,CM156*FY66/(CM156+FY66))</f>
        <v>3.73539854829408</v>
      </c>
      <c r="CN66" s="13" t="n">
        <f aca="false">IF(OR(CN156=0,FZ66=0),0,CN156*FZ66/(CN156+FZ66))</f>
        <v>3.65999438873399</v>
      </c>
      <c r="CO66" s="13" t="n">
        <f aca="false">IF(OR(CO156=0,GA66=0),0,CO156*GA66/(CO156+GA66))</f>
        <v>3.57850434441986</v>
      </c>
      <c r="CP66" s="13" t="n">
        <f aca="false">IF(OR(CP156=0,GB66=0),0,CP156*GB66/(CP156+GB66))</f>
        <v>3.49687701358705</v>
      </c>
      <c r="CQ66" s="13" t="n">
        <f aca="false">IF(OR(CQ156=0,GC66=0),0,CQ156*GC66/(CQ156+GC66))</f>
        <v>3.41508568820752</v>
      </c>
      <c r="CR66" s="0" t="n">
        <f aca="false">IF(F$9=0,0,(SIN(F$12)*COS($E66)+SIN($E66)*COS(F$12))/SIN($E66)*F$9)</f>
        <v>0</v>
      </c>
      <c r="CS66" s="0" t="n">
        <f aca="false">IF(G$9=0,0,(SIN(G$12)*COS($E66)+SIN($E66)*COS(G$12))/SIN($E66)*G$9)</f>
        <v>0</v>
      </c>
      <c r="CT66" s="0" t="n">
        <f aca="false">IF(H$9=0,0,(SIN(H$12)*COS($E66)+SIN($E66)*COS(H$12))/SIN($E66)*H$9)</f>
        <v>0</v>
      </c>
      <c r="CU66" s="0" t="n">
        <f aca="false">IF(I$9=0,0,(SIN(I$12)*COS($E66)+SIN($E66)*COS(I$12))/SIN($E66)*I$9)</f>
        <v>0</v>
      </c>
      <c r="CV66" s="0" t="n">
        <f aca="false">IF(J$9=0,0,(SIN(J$12)*COS($E66)+SIN($E66)*COS(J$12))/SIN($E66)*J$9)</f>
        <v>0</v>
      </c>
      <c r="CW66" s="0" t="n">
        <f aca="false">IF(K$9=0,0,(SIN(K$12)*COS($E66)+SIN($E66)*COS(K$12))/SIN($E66)*K$9)</f>
        <v>0</v>
      </c>
      <c r="CX66" s="0" t="n">
        <f aca="false">IF(L$9=0,0,(SIN(L$12)*COS($E66)+SIN($E66)*COS(L$12))/SIN($E66)*L$9)</f>
        <v>0</v>
      </c>
      <c r="CY66" s="0" t="n">
        <f aca="false">IF(M$9=0,0,(SIN(M$12)*COS($E66)+SIN($E66)*COS(M$12))/SIN($E66)*M$9)</f>
        <v>0</v>
      </c>
      <c r="CZ66" s="0" t="n">
        <f aca="false">IF(N$9=0,0,(SIN(N$12)*COS($E66)+SIN($E66)*COS(N$12))/SIN($E66)*N$9)</f>
        <v>0</v>
      </c>
      <c r="DA66" s="0" t="n">
        <f aca="false">IF(O$9=0,0,(SIN(O$12)*COS($E66)+SIN($E66)*COS(O$12))/SIN($E66)*O$9)</f>
        <v>0</v>
      </c>
      <c r="DB66" s="0" t="n">
        <f aca="false">IF(P$9=0,0,(SIN(P$12)*COS($E66)+SIN($E66)*COS(P$12))/SIN($E66)*P$9)</f>
        <v>0</v>
      </c>
      <c r="DC66" s="0" t="n">
        <f aca="false">IF(Q$9=0,0,(SIN(Q$12)*COS($E66)+SIN($E66)*COS(Q$12))/SIN($E66)*Q$9)</f>
        <v>0</v>
      </c>
      <c r="DD66" s="0" t="n">
        <f aca="false">IF(R$9=0,0,(SIN(R$12)*COS($E66)+SIN($E66)*COS(R$12))/SIN($E66)*R$9)</f>
        <v>0</v>
      </c>
      <c r="DE66" s="0" t="n">
        <f aca="false">IF(S$9=0,0,(SIN(S$12)*COS($E66)+SIN($E66)*COS(S$12))/SIN($E66)*S$9)</f>
        <v>0</v>
      </c>
      <c r="DF66" s="0" t="n">
        <f aca="false">IF(T$9=0,0,(SIN(T$12)*COS($E66)+SIN($E66)*COS(T$12))/SIN($E66)*T$9)</f>
        <v>0</v>
      </c>
      <c r="DG66" s="0" t="n">
        <f aca="false">IF(U$9=0,0,(SIN(U$12)*COS($E66)+SIN($E66)*COS(U$12))/SIN($E66)*U$9)</f>
        <v>0</v>
      </c>
      <c r="DH66" s="0" t="n">
        <f aca="false">IF(V$9=0,0,(SIN(V$12)*COS($E66)+SIN($E66)*COS(V$12))/SIN($E66)*V$9)</f>
        <v>0</v>
      </c>
      <c r="DI66" s="0" t="n">
        <f aca="false">IF(W$9=0,0,(SIN(W$12)*COS($E66)+SIN($E66)*COS(W$12))/SIN($E66)*W$9)</f>
        <v>0</v>
      </c>
      <c r="DJ66" s="0" t="n">
        <f aca="false">IF(X$9=0,0,(SIN(X$12)*COS($E66)+SIN($E66)*COS(X$12))/SIN($E66)*X$9)</f>
        <v>0</v>
      </c>
      <c r="DK66" s="0" t="n">
        <f aca="false">IF(Y$9=0,0,(SIN(Y$12)*COS($E66)+SIN($E66)*COS(Y$12))/SIN($E66)*Y$9)</f>
        <v>0</v>
      </c>
      <c r="DL66" s="0" t="n">
        <f aca="false">IF(Z$9=0,0,(SIN(Z$12)*COS($E66)+SIN($E66)*COS(Z$12))/SIN($E66)*Z$9)</f>
        <v>0</v>
      </c>
      <c r="DM66" s="0" t="n">
        <f aca="false">IF(AA$9=0,0,(SIN(AA$12)*COS($E66)+SIN($E66)*COS(AA$12))/SIN($E66)*AA$9)</f>
        <v>0</v>
      </c>
      <c r="DN66" s="0" t="n">
        <f aca="false">IF(AB$9=0,0,(SIN(AB$12)*COS($E66)+SIN($E66)*COS(AB$12))/SIN($E66)*AB$9)</f>
        <v>0</v>
      </c>
      <c r="DO66" s="0" t="n">
        <f aca="false">IF(AC$9=0,0,(SIN(AC$12)*COS($E66)+SIN($E66)*COS(AC$12))/SIN($E66)*AC$9)</f>
        <v>0</v>
      </c>
      <c r="DP66" s="0" t="n">
        <f aca="false">IF(AD$9=0,0,(SIN(AD$12)*COS($E66)+SIN($E66)*COS(AD$12))/SIN($E66)*AD$9)</f>
        <v>0</v>
      </c>
      <c r="DQ66" s="0" t="n">
        <f aca="false">IF(AE$9=0,0,(SIN(AE$12)*COS($E66)+SIN($E66)*COS(AE$12))/SIN($E66)*AE$9)</f>
        <v>0</v>
      </c>
      <c r="DR66" s="0" t="n">
        <f aca="false">IF(AF$9=0,0,(SIN(AF$12)*COS($E66)+SIN($E66)*COS(AF$12))/SIN($E66)*AF$9)</f>
        <v>0</v>
      </c>
      <c r="DS66" s="0" t="n">
        <f aca="false">IF(AG$9=0,0,(SIN(AG$12)*COS($E66)+SIN($E66)*COS(AG$12))/SIN($E66)*AG$9)</f>
        <v>0</v>
      </c>
      <c r="DT66" s="0" t="n">
        <f aca="false">IF(AH$9=0,0,(SIN(AH$12)*COS($E66)+SIN($E66)*COS(AH$12))/SIN($E66)*AH$9)</f>
        <v>0</v>
      </c>
      <c r="DU66" s="0" t="n">
        <f aca="false">IF(AI$9=0,0,(SIN(AI$12)*COS($E66)+SIN($E66)*COS(AI$12))/SIN($E66)*AI$9)</f>
        <v>0</v>
      </c>
      <c r="DV66" s="0" t="n">
        <f aca="false">IF(AJ$9=0,0,(SIN(AJ$12)*COS($E66)+SIN($E66)*COS(AJ$12))/SIN($E66)*AJ$9)</f>
        <v>0</v>
      </c>
      <c r="DW66" s="0" t="n">
        <f aca="false">IF(AK$9=0,0,(SIN(AK$12)*COS($E66)+SIN($E66)*COS(AK$12))/SIN($E66)*AK$9)</f>
        <v>0</v>
      </c>
      <c r="DX66" s="0" t="n">
        <f aca="false">IF(AL$9=0,0,(SIN(AL$12)*COS($E66)+SIN($E66)*COS(AL$12))/SIN($E66)*AL$9)</f>
        <v>0</v>
      </c>
      <c r="DY66" s="0" t="n">
        <f aca="false">IF(AM$9=0,0,(SIN(AM$12)*COS($E66)+SIN($E66)*COS(AM$12))/SIN($E66)*AM$9)</f>
        <v>0</v>
      </c>
      <c r="DZ66" s="0" t="n">
        <f aca="false">IF(AN$9=0,0,(SIN(AN$12)*COS($E66)+SIN($E66)*COS(AN$12))/SIN($E66)*AN$9)</f>
        <v>0</v>
      </c>
      <c r="EA66" s="0" t="n">
        <f aca="false">IF(AO$9=0,0,(SIN(AO$12)*COS($E66)+SIN($E66)*COS(AO$12))/SIN($E66)*AO$9)</f>
        <v>0</v>
      </c>
      <c r="EB66" s="0" t="n">
        <f aca="false">IF(AP$9=0,0,(SIN(AP$12)*COS($E66)+SIN($E66)*COS(AP$12))/SIN($E66)*AP$9)</f>
        <v>4.88741278303417</v>
      </c>
      <c r="EC66" s="0" t="n">
        <f aca="false">IF(AQ$9=0,0,(SIN(AQ$12)*COS($E66)+SIN($E66)*COS(AQ$12))/SIN($E66)*AQ$9)</f>
        <v>5.59013114208499</v>
      </c>
      <c r="ED66" s="0" t="n">
        <f aca="false">IF(AR$9=0,0,(SIN(AR$12)*COS($E66)+SIN($E66)*COS(AR$12))/SIN($E66)*AR$9)</f>
        <v>6.29071809726824</v>
      </c>
      <c r="EE66" s="0" t="n">
        <f aca="false">IF(AS$9=0,0,(SIN(AS$12)*COS($E66)+SIN($E66)*COS(AS$12))/SIN($E66)*AS$9)</f>
        <v>6.98853177779621</v>
      </c>
      <c r="EF66" s="0" t="n">
        <f aca="false">IF(AT$9=0,0,(SIN(AT$12)*COS($E66)+SIN($E66)*COS(AT$12))/SIN($E66)*AT$9)</f>
        <v>7.68293141871655</v>
      </c>
      <c r="EG66" s="0" t="n">
        <f aca="false">IF(AU$9=0,0,(SIN(AU$12)*COS($E66)+SIN($E66)*COS(AU$12))/SIN($E66)*AU$9)</f>
        <v>8.37327768653069</v>
      </c>
      <c r="EH66" s="0" t="n">
        <f aca="false">IF(AV$9=0,0,(SIN(AV$12)*COS($E66)+SIN($E66)*COS(AV$12))/SIN($E66)*AV$9)</f>
        <v>8.48214700773112</v>
      </c>
      <c r="EI66" s="0" t="n">
        <f aca="false">IF(AW$9=0,0,(SIN(AW$12)*COS($E66)+SIN($E66)*COS(AW$12))/SIN($E66)*AW$9)</f>
        <v>8.58798159964142</v>
      </c>
      <c r="EJ66" s="0" t="n">
        <f aca="false">IF(AX$9=0,0,(SIN(AX$12)*COS($E66)+SIN($E66)*COS(AX$12))/SIN($E66)*AX$9)</f>
        <v>8.69067440727531</v>
      </c>
      <c r="EK66" s="0" t="n">
        <f aca="false">IF(AY$9=0,0,(SIN(AY$12)*COS($E66)+SIN($E66)*COS(AY$12))/SIN($E66)*AY$9)</f>
        <v>8.7901194928288</v>
      </c>
      <c r="EL66" s="0" t="n">
        <f aca="false">IF(AZ$9=0,0,(SIN(AZ$12)*COS($E66)+SIN($E66)*COS(AZ$12))/SIN($E66)*AZ$9)</f>
        <v>8.88621209069096</v>
      </c>
      <c r="EM66" s="0" t="n">
        <f aca="false">IF(BA$9=0,0,(SIN(BA$12)*COS($E66)+SIN($E66)*COS(BA$12))/SIN($E66)*BA$9)</f>
        <v>8.94584532641933</v>
      </c>
      <c r="EN66" s="0" t="n">
        <f aca="false">IF(BB$9=0,0,(SIN(BB$12)*COS($E66)+SIN($E66)*COS(BB$12))/SIN($E66)*BB$9)</f>
        <v>9.00215425221128</v>
      </c>
      <c r="EO66" s="0" t="n">
        <f aca="false">IF(BC$9=0,0,(SIN(BC$12)*COS($E66)+SIN($E66)*COS(BC$12))/SIN($E66)*BC$9)</f>
        <v>9.05699501757199</v>
      </c>
      <c r="EP66" s="0" t="n">
        <f aca="false">IF(BD$9=0,0,(SIN(BD$12)*COS($E66)+SIN($E66)*COS(BD$12))/SIN($E66)*BD$9)</f>
        <v>9.12706473201497</v>
      </c>
      <c r="EQ66" s="0" t="n">
        <f aca="false">IF(BE$9=0,0,(SIN(BE$12)*COS($E66)+SIN($E66)*COS(BE$12))/SIN($E66)*BE$9)</f>
        <v>9.19341486537275</v>
      </c>
      <c r="ER66" s="0" t="n">
        <f aca="false">IF(BF$9=0,0,(SIN(BF$12)*COS($E66)+SIN($E66)*COS(BF$12))/SIN($E66)*BF$9)</f>
        <v>9.2559595946992</v>
      </c>
      <c r="ES66" s="0" t="n">
        <f aca="false">IF(BG$9=0,0,(SIN(BG$12)*COS($E66)+SIN($E66)*COS(BG$12))/SIN($E66)*BG$9)</f>
        <v>9.31461456234407</v>
      </c>
      <c r="ET66" s="0" t="n">
        <f aca="false">IF(BH$9=0,0,(SIN(BH$12)*COS($E66)+SIN($E66)*COS(BH$12))/SIN($E66)*BH$9)</f>
        <v>9.36929692154202</v>
      </c>
      <c r="EU66" s="0" t="n">
        <f aca="false">IF(BI$9=0,0,(SIN(BI$12)*COS($E66)+SIN($E66)*COS(BI$12))/SIN($E66)*BI$9)</f>
        <v>9.41992538144201</v>
      </c>
      <c r="EV66" s="0" t="n">
        <f aca="false">IF(BJ$9=0,0,(SIN(BJ$12)*COS($E66)+SIN($E66)*COS(BJ$12))/SIN($E66)*BJ$9)</f>
        <v>9.46642025155746</v>
      </c>
      <c r="EW66" s="0" t="n">
        <f aca="false">IF(BK$9=0,0,(SIN(BK$12)*COS($E66)+SIN($E66)*COS(BK$12))/SIN($E66)*BK$9)</f>
        <v>9.50870348561761</v>
      </c>
      <c r="EX66" s="0" t="n">
        <f aca="false">IF(BL$9=0,0,(SIN(BL$12)*COS($E66)+SIN($E66)*COS(BL$12))/SIN($E66)*BL$9)</f>
        <v>9.54669872480062</v>
      </c>
      <c r="EY66" s="0" t="n">
        <f aca="false">IF(BM$9=0,0,(SIN(BM$12)*COS($E66)+SIN($E66)*COS(BM$12))/SIN($E66)*BM$9)</f>
        <v>9.5803313403296</v>
      </c>
      <c r="EZ66" s="0" t="n">
        <f aca="false">IF(BN$9=0,0,(SIN(BN$12)*COS($E66)+SIN($E66)*COS(BN$12))/SIN($E66)*BN$9)</f>
        <v>9.60952847541229</v>
      </c>
      <c r="FA66" s="0" t="n">
        <f aca="false">IF(BO$9=0,0,(SIN(BO$12)*COS($E66)+SIN($E66)*COS(BO$12))/SIN($E66)*BO$9)</f>
        <v>9.63421908650644</v>
      </c>
      <c r="FB66" s="0" t="n">
        <f aca="false">IF(BP$9=0,0,(SIN(BP$12)*COS($E66)+SIN($E66)*COS(BP$12))/SIN($E66)*BP$9)</f>
        <v>10.1673801788007</v>
      </c>
      <c r="FC66" s="0" t="n">
        <f aca="false">IF(BQ$9=0,0,(SIN(BQ$12)*COS($E66)+SIN($E66)*COS(BQ$12))/SIN($E66)*BQ$9)</f>
        <v>10.6870077739148</v>
      </c>
      <c r="FD66" s="0" t="n">
        <f aca="false">IF(BR$9=0,0,(SIN(BR$12)*COS($E66)+SIN($E66)*COS(BR$12))/SIN($E66)*BR$9)</f>
        <v>11.1925717342951</v>
      </c>
      <c r="FE66" s="0" t="n">
        <f aca="false">IF(BS$9=0,0,(SIN(BS$12)*COS($E66)+SIN($E66)*COS(BS$12))/SIN($E66)*BS$9)</f>
        <v>11.6835494986106</v>
      </c>
      <c r="FF66" s="0" t="n">
        <f aca="false">IF(BT$9=0,0,(SIN(BT$12)*COS($E66)+SIN($E66)*COS(BT$12))/SIN($E66)*BT$9)</f>
        <v>12.1594263531976</v>
      </c>
      <c r="FG66" s="0" t="n">
        <f aca="false">IF(BU$9=0,0,(SIN(BU$12)*COS($E66)+SIN($E66)*COS(BU$12))/SIN($E66)*BU$9)</f>
        <v>12.5946910976555</v>
      </c>
      <c r="FH66" s="0" t="n">
        <f aca="false">IF(BV$9=0,0,(SIN(BV$12)*COS($E66)+SIN($E66)*COS(BV$12))/SIN($E66)*BV$9)</f>
        <v>13.0143821529425</v>
      </c>
      <c r="FI66" s="0" t="n">
        <f aca="false">IF(BW$9=0,0,(SIN(BW$12)*COS($E66)+SIN($E66)*COS(BW$12))/SIN($E66)*BW$9)</f>
        <v>13.4180325490509</v>
      </c>
      <c r="FJ66" s="0" t="n">
        <f aca="false">IF(BX$9=0,0,(SIN(BX$12)*COS($E66)+SIN($E66)*COS(BX$12))/SIN($E66)*BX$9)</f>
        <v>13.8051838806872</v>
      </c>
      <c r="FK66" s="0" t="n">
        <f aca="false">IF(BY$9=0,0,(SIN(BY$12)*COS($E66)+SIN($E66)*COS(BY$12))/SIN($E66)*BY$9)</f>
        <v>14.1753865490876</v>
      </c>
      <c r="FL66" s="0" t="n">
        <f aca="false">IF(BZ$9=0,0,(SIN(BZ$12)*COS($E66)+SIN($E66)*COS(BZ$12))/SIN($E66)*BZ$9)</f>
        <v>14.1</v>
      </c>
      <c r="FM66" s="0" t="n">
        <f aca="false">IF(CA$9=0,0,(SIN(CA$12)*COS($E66)+SIN($E66)*COS(CA$12))/SIN($E66)*CA$9)</f>
        <v>14.0177824712241</v>
      </c>
      <c r="FN66" s="0" t="n">
        <f aca="false">IF(CB$9=0,0,(SIN(CB$12)*COS($E66)+SIN($E66)*COS(CB$12))/SIN($E66)*CB$9)</f>
        <v>13.9286984759601</v>
      </c>
      <c r="FO66" s="0" t="n">
        <f aca="false">IF(CC$9=0,0,(SIN(CC$12)*COS($E66)+SIN($E66)*COS(CC$12))/SIN($E66)*CC$9)</f>
        <v>13.8327154099235</v>
      </c>
      <c r="FP66" s="0" t="n">
        <f aca="false">IF(CD$9=0,0,(SIN(CD$12)*COS($E66)+SIN($E66)*COS(CD$12))/SIN($E66)*CD$9)</f>
        <v>13.7298035794749</v>
      </c>
      <c r="FQ66" s="0" t="n">
        <f aca="false">IF(CE$9=0,0,(SIN(CE$12)*COS($E66)+SIN($E66)*COS(CE$12))/SIN($E66)*CE$9)</f>
        <v>13.6106075051707</v>
      </c>
      <c r="FR66" s="0" t="n">
        <f aca="false">IF(CF$9=0,0,(SIN(CF$12)*COS($E66)+SIN($E66)*COS(CF$12))/SIN($E66)*CF$9)</f>
        <v>13.4847180144056</v>
      </c>
      <c r="FS66" s="0" t="n">
        <f aca="false">IF(CG$9=0,0,(SIN(CG$12)*COS($E66)+SIN($E66)*COS(CG$12))/SIN($E66)*CG$9)</f>
        <v>13.3521226970775</v>
      </c>
      <c r="FT66" s="0" t="n">
        <f aca="false">IF(CH$9=0,0,(SIN(CH$12)*COS($E66)+SIN($E66)*COS(CH$12))/SIN($E66)*CH$9)</f>
        <v>13.212811977196</v>
      </c>
      <c r="FU66" s="0" t="n">
        <f aca="false">IF(CI$9=0,0,(SIN(CI$12)*COS($E66)+SIN($E66)*COS(CI$12))/SIN($E66)*CI$9)</f>
        <v>13.0667791310197</v>
      </c>
      <c r="FV66" s="0" t="n">
        <f aca="false">IF(CJ$9=0,0,(SIN(CJ$12)*COS($E66)+SIN($E66)*COS(CJ$12))/SIN($E66)*CJ$9)</f>
        <v>12.8796745053983</v>
      </c>
      <c r="FW66" s="0" t="n">
        <f aca="false">IF(CK$9=0,0,(SIN(CK$12)*COS($E66)+SIN($E66)*COS(CK$12))/SIN($E66)*CK$9)</f>
        <v>12.6870948203885</v>
      </c>
      <c r="FX66" s="0" t="n">
        <f aca="false">IF(CL$9=0,0,(SIN(CL$12)*COS($E66)+SIN($E66)*COS(CL$12))/SIN($E66)*CL$9)</f>
        <v>12.4890728208065</v>
      </c>
      <c r="FY66" s="0" t="n">
        <f aca="false">IF(CM$9=0,0,(SIN(CM$12)*COS($E66)+SIN($E66)*COS(CM$12))/SIN($E66)*CM$9)</f>
        <v>12.2856433898343</v>
      </c>
      <c r="FZ66" s="0" t="n">
        <f aca="false">IF(CN$9=0,0,(SIN(CN$12)*COS($E66)+SIN($E66)*COS(CN$12))/SIN($E66)*CN$9)</f>
        <v>12.076843546141</v>
      </c>
      <c r="GA66" s="0" t="n">
        <f aca="false">IF(CO$9=0,0,(SIN(CO$12)*COS($E66)+SIN($E66)*COS(CO$12))/SIN($E66)*CO$9)</f>
        <v>11.8004818175691</v>
      </c>
      <c r="GB66" s="0" t="n">
        <f aca="false">IF(CP$9=0,0,(SIN(CP$12)*COS($E66)+SIN($E66)*COS(CP$12))/SIN($E66)*CP$9)</f>
        <v>11.5215314403031</v>
      </c>
      <c r="GC66" s="0" t="n">
        <f aca="false">IF(CQ$9=0,0,(SIN(CQ$12)*COS($E66)+SIN($E66)*COS(CQ$12))/SIN($E66)*CQ$9)</f>
        <v>11.2400914480828</v>
      </c>
    </row>
    <row r="67" customFormat="false" ht="12.8" hidden="true" customHeight="false" outlineLevel="0" collapsed="false">
      <c r="A67" s="0" t="n">
        <f aca="false">MAX($F67:$CQ67)</f>
        <v>4.97056284453997</v>
      </c>
      <c r="B67" s="91" t="n">
        <f aca="false">IF(ISNA(INDEX(vmg!$B$6:$B$151,MATCH($C67,vmg!$F$6:$F$151,0))),IF(ISNA(INDEX(vmg!$B$6:$B$151,MATCH($C67,vmg!$D$6:$D$151,0))),0,INDEX(vmg!$B$6:$B$151,MATCH($C67,vmg!$D$6:$D$151,0))),INDEX(vmg!$B$6:$B$151,MATCH($C67,vmg!$F$6:$F$151,0)))</f>
        <v>8.24</v>
      </c>
      <c r="C67" s="2" t="n">
        <f aca="false">MOD(Best +D67,360)</f>
        <v>69</v>
      </c>
      <c r="D67" s="2" t="n">
        <f aca="false">D66+1</f>
        <v>55</v>
      </c>
      <c r="E67" s="1" t="n">
        <f aca="false">D67*PI()/180</f>
        <v>0.959931088596881</v>
      </c>
      <c r="F67" s="13" t="n">
        <f aca="false">IF(OR(F157=0,CR67=0),0,F157*CR67/(F157+CR67))</f>
        <v>0</v>
      </c>
      <c r="G67" s="13" t="n">
        <f aca="false">IF(OR(G157=0,CS67=0),0,G157*CS67/(G157+CS67))</f>
        <v>0</v>
      </c>
      <c r="H67" s="13" t="n">
        <f aca="false">IF(OR(H157=0,CT67=0),0,H157*CT67/(H157+CT67))</f>
        <v>0</v>
      </c>
      <c r="I67" s="13" t="n">
        <f aca="false">IF(OR(I157=0,CU67=0),0,I157*CU67/(I157+CU67))</f>
        <v>0</v>
      </c>
      <c r="J67" s="13" t="n">
        <f aca="false">IF(OR(J157=0,CV67=0),0,J157*CV67/(J157+CV67))</f>
        <v>0</v>
      </c>
      <c r="K67" s="13" t="n">
        <f aca="false">IF(OR(K157=0,CW67=0),0,K157*CW67/(K157+CW67))</f>
        <v>0</v>
      </c>
      <c r="L67" s="13" t="n">
        <f aca="false">IF(OR(L157=0,CX67=0),0,L157*CX67/(L157+CX67))</f>
        <v>0</v>
      </c>
      <c r="M67" s="13" t="n">
        <f aca="false">IF(OR(M157=0,CY67=0),0,M157*CY67/(M157+CY67))</f>
        <v>0</v>
      </c>
      <c r="N67" s="13" t="n">
        <f aca="false">IF(OR(N157=0,CZ67=0),0,N157*CZ67/(N157+CZ67))</f>
        <v>0</v>
      </c>
      <c r="O67" s="13" t="n">
        <f aca="false">IF(OR(O157=0,DA67=0),0,O157*DA67/(O157+DA67))</f>
        <v>0</v>
      </c>
      <c r="P67" s="13" t="n">
        <f aca="false">IF(OR(P157=0,DB67=0),0,P157*DB67/(P157+DB67))</f>
        <v>0</v>
      </c>
      <c r="Q67" s="13" t="n">
        <f aca="false">IF(OR(Q157=0,DC67=0),0,Q157*DC67/(Q157+DC67))</f>
        <v>0</v>
      </c>
      <c r="R67" s="13" t="n">
        <f aca="false">IF(OR(R157=0,DD67=0),0,R157*DD67/(R157+DD67))</f>
        <v>0</v>
      </c>
      <c r="S67" s="13" t="n">
        <f aca="false">IF(OR(S157=0,DE67=0),0,S157*DE67/(S157+DE67))</f>
        <v>0</v>
      </c>
      <c r="T67" s="13" t="n">
        <f aca="false">IF(OR(T157=0,DF67=0),0,T157*DF67/(T157+DF67))</f>
        <v>0</v>
      </c>
      <c r="U67" s="13" t="n">
        <f aca="false">IF(OR(U157=0,DG67=0),0,U157*DG67/(U157+DG67))</f>
        <v>0</v>
      </c>
      <c r="V67" s="13" t="n">
        <f aca="false">IF(OR(V157=0,DH67=0),0,V157*DH67/(V157+DH67))</f>
        <v>0</v>
      </c>
      <c r="W67" s="13" t="n">
        <f aca="false">IF(OR(W157=0,DI67=0),0,W157*DI67/(W157+DI67))</f>
        <v>0</v>
      </c>
      <c r="X67" s="13" t="n">
        <f aca="false">IF(OR(X157=0,DJ67=0),0,X157*DJ67/(X157+DJ67))</f>
        <v>0</v>
      </c>
      <c r="Y67" s="13" t="n">
        <f aca="false">IF(OR(Y157=0,DK67=0),0,Y157*DK67/(Y157+DK67))</f>
        <v>0</v>
      </c>
      <c r="Z67" s="13" t="n">
        <f aca="false">IF(OR(Z157=0,DL67=0),0,Z157*DL67/(Z157+DL67))</f>
        <v>0</v>
      </c>
      <c r="AA67" s="13" t="n">
        <f aca="false">IF(OR(AA157=0,DM67=0),0,AA157*DM67/(AA157+DM67))</f>
        <v>0</v>
      </c>
      <c r="AB67" s="13" t="n">
        <f aca="false">IF(OR(AB157=0,DN67=0),0,AB157*DN67/(AB157+DN67))</f>
        <v>0</v>
      </c>
      <c r="AC67" s="13" t="n">
        <f aca="false">IF(OR(AC157=0,DO67=0),0,AC157*DO67/(AC157+DO67))</f>
        <v>0</v>
      </c>
      <c r="AD67" s="13" t="n">
        <f aca="false">IF(OR(AD157=0,DP67=0),0,AD157*DP67/(AD157+DP67))</f>
        <v>0</v>
      </c>
      <c r="AE67" s="13" t="n">
        <f aca="false">IF(OR(AE157=0,DQ67=0),0,AE157*DQ67/(AE157+DQ67))</f>
        <v>0</v>
      </c>
      <c r="AF67" s="13" t="n">
        <f aca="false">IF(OR(AF157=0,DR67=0),0,AF157*DR67/(AF157+DR67))</f>
        <v>0</v>
      </c>
      <c r="AG67" s="13" t="n">
        <f aca="false">IF(OR(AG157=0,DS67=0),0,AG157*DS67/(AG157+DS67))</f>
        <v>0</v>
      </c>
      <c r="AH67" s="13" t="n">
        <f aca="false">IF(OR(AH157=0,DT67=0),0,AH157*DT67/(AH157+DT67))</f>
        <v>0</v>
      </c>
      <c r="AI67" s="13" t="n">
        <f aca="false">IF(OR(AI157=0,DU67=0),0,AI157*DU67/(AI157+DU67))</f>
        <v>0</v>
      </c>
      <c r="AJ67" s="13" t="n">
        <f aca="false">IF(OR(AJ157=0,DV67=0),0,AJ157*DV67/(AJ157+DV67))</f>
        <v>0</v>
      </c>
      <c r="AK67" s="13" t="n">
        <f aca="false">IF(OR(AK157=0,DW67=0),0,AK157*DW67/(AK157+DW67))</f>
        <v>0</v>
      </c>
      <c r="AL67" s="13" t="n">
        <f aca="false">IF(OR(AL157=0,DX67=0),0,AL157*DX67/(AL157+DX67))</f>
        <v>0</v>
      </c>
      <c r="AM67" s="13" t="n">
        <f aca="false">IF(OR(AM157=0,DY67=0),0,AM157*DY67/(AM157+DY67))</f>
        <v>0</v>
      </c>
      <c r="AN67" s="13" t="n">
        <f aca="false">IF(OR(AN157=0,DZ67=0),0,AN157*DZ67/(AN157+DZ67))</f>
        <v>0</v>
      </c>
      <c r="AO67" s="13" t="n">
        <f aca="false">IF(OR(AO157=0,EA67=0),0,AO157*EA67/(AO157+EA67))</f>
        <v>0</v>
      </c>
      <c r="AP67" s="13" t="n">
        <f aca="false">IF(OR(AP157=0,EB67=0),0,AP157*EB67/(AP157+EB67))</f>
        <v>3.59007056295274</v>
      </c>
      <c r="AQ67" s="13" t="n">
        <f aca="false">IF(OR(AQ157=0,EC67=0),0,AQ157*EC67/(AQ157+EC67))</f>
        <v>3.93250520521308</v>
      </c>
      <c r="AR67" s="13" t="n">
        <f aca="false">IF(OR(AR157=0,ED67=0),0,AR157*ED67/(AR157+ED67))</f>
        <v>4.23913386639237</v>
      </c>
      <c r="AS67" s="13" t="n">
        <f aca="false">IF(OR(AS157=0,EE67=0),0,AS157*EE67/(AS157+EE67))</f>
        <v>4.51265070169038</v>
      </c>
      <c r="AT67" s="13" t="n">
        <f aca="false">IF(OR(AT157=0,EF67=0),0,AT157*EF67/(AT157+EF67))</f>
        <v>4.75564162097277</v>
      </c>
      <c r="AU67" s="13" t="n">
        <f aca="false">IF(OR(AU157=0,EG67=0),0,AU157*EG67/(AU157+EG67))</f>
        <v>4.97056284453997</v>
      </c>
      <c r="AV67" s="13" t="n">
        <f aca="false">IF(OR(AV157=0,EH67=0),0,AV157*EH67/(AV157+EH67))</f>
        <v>4.96464566541256</v>
      </c>
      <c r="AW67" s="13" t="n">
        <f aca="false">IF(OR(AW157=0,EI67=0),0,AW157*EI67/(AW157+EI67))</f>
        <v>4.95658163430486</v>
      </c>
      <c r="AX67" s="13" t="n">
        <f aca="false">IF(OR(AX157=0,EJ67=0),0,AX157*EJ67/(AX157+EJ67))</f>
        <v>4.94643693411156</v>
      </c>
      <c r="AY67" s="13" t="n">
        <f aca="false">IF(OR(AY157=0,EK67=0),0,AY157*EK67/(AY157+EK67))</f>
        <v>4.93427622823541</v>
      </c>
      <c r="AZ67" s="13" t="n">
        <f aca="false">IF(OR(AZ157=0,EL67=0),0,AZ157*EL67/(AZ157+EL67))</f>
        <v>4.92016255926545</v>
      </c>
      <c r="BA67" s="13" t="n">
        <f aca="false">IF(OR(BA157=0,EM67=0),0,BA157*EM67/(BA157+EM67))</f>
        <v>4.89413639683325</v>
      </c>
      <c r="BB67" s="13" t="n">
        <f aca="false">IF(OR(BB157=0,EN67=0),0,BB157*EN67/(BB157+EN67))</f>
        <v>4.86684354427668</v>
      </c>
      <c r="BC67" s="13" t="n">
        <f aca="false">IF(OR(BC157=0,EO67=0),0,BC157*EO67/(BC157+EO67))</f>
        <v>4.83887911928654</v>
      </c>
      <c r="BD67" s="13" t="n">
        <f aca="false">IF(OR(BD157=0,EP67=0),0,BD157*EP67/(BD157+EP67))</f>
        <v>4.8149894266742</v>
      </c>
      <c r="BE67" s="13" t="n">
        <f aca="false">IF(OR(BE157=0,EQ67=0),0,BE157*EQ67/(BE157+EQ67))</f>
        <v>4.78961159076486</v>
      </c>
      <c r="BF67" s="13" t="n">
        <f aca="false">IF(OR(BF157=0,ER67=0),0,BF157*ER67/(BF157+ER67))</f>
        <v>4.76278984412735</v>
      </c>
      <c r="BG67" s="13" t="n">
        <f aca="false">IF(OR(BG157=0,ES67=0),0,BG157*ES67/(BG157+ES67))</f>
        <v>4.73456671414316</v>
      </c>
      <c r="BH67" s="13" t="n">
        <f aca="false">IF(OR(BH157=0,ET67=0),0,BH157*ET67/(BH157+ET67))</f>
        <v>4.70498302403332</v>
      </c>
      <c r="BI67" s="13" t="n">
        <f aca="false">IF(OR(BI157=0,EU67=0),0,BI157*EU67/(BI157+EU67))</f>
        <v>4.67407789869852</v>
      </c>
      <c r="BJ67" s="13" t="n">
        <f aca="false">IF(OR(BJ157=0,EV67=0),0,BJ157*EV67/(BJ157+EV67))</f>
        <v>4.64188877473908</v>
      </c>
      <c r="BK67" s="13" t="n">
        <f aca="false">IF(OR(BK157=0,EW67=0),0,BK157*EW67/(BK157+EW67))</f>
        <v>4.60845141407085</v>
      </c>
      <c r="BL67" s="13" t="n">
        <f aca="false">IF(OR(BL157=0,EX67=0),0,BL157*EX67/(BL157+EX67))</f>
        <v>4.57379992060058</v>
      </c>
      <c r="BM67" s="13" t="n">
        <f aca="false">IF(OR(BM157=0,EY67=0),0,BM157*EY67/(BM157+EY67))</f>
        <v>4.53796675946872</v>
      </c>
      <c r="BN67" s="13" t="n">
        <f aca="false">IF(OR(BN157=0,EZ67=0),0,BN157*EZ67/(BN157+EZ67))</f>
        <v>4.50098277841015</v>
      </c>
      <c r="BO67" s="13" t="n">
        <f aca="false">IF(OR(BO157=0,FA67=0),0,BO157*FA67/(BO157+FA67))</f>
        <v>4.4628772308226</v>
      </c>
      <c r="BP67" s="13" t="n">
        <f aca="false">IF(OR(BP157=0,FB67=0),0,BP157*FB67/(BP157+FB67))</f>
        <v>4.53067127875087</v>
      </c>
      <c r="BQ67" s="13" t="n">
        <f aca="false">IF(OR(BQ157=0,FC67=0),0,BQ157*FC67/(BQ157+FC67))</f>
        <v>4.58556888637848</v>
      </c>
      <c r="BR67" s="13" t="n">
        <f aca="false">IF(OR(BR157=0,FD67=0),0,BR157*FD67/(BR157+FD67))</f>
        <v>4.62878964989946</v>
      </c>
      <c r="BS67" s="13" t="n">
        <f aca="false">IF(OR(BS157=0,FE67=0),0,BS157*FE67/(BS157+FE67))</f>
        <v>4.66142148387479</v>
      </c>
      <c r="BT67" s="13" t="n">
        <f aca="false">IF(OR(BT157=0,FF67=0),0,BT157*FF67/(BT157+FF67))</f>
        <v>4.68443585477861</v>
      </c>
      <c r="BU67" s="13" t="n">
        <f aca="false">IF(OR(BU157=0,FG67=0),0,BU157*FG67/(BU157+FG67))</f>
        <v>4.6951492041649</v>
      </c>
      <c r="BV67" s="13" t="n">
        <f aca="false">IF(OR(BV157=0,FH67=0),0,BV157*FH67/(BV157+FH67))</f>
        <v>4.69840770936577</v>
      </c>
      <c r="BW67" s="13" t="n">
        <f aca="false">IF(OR(BW157=0,FI67=0),0,BW157*FI67/(BW157+FI67))</f>
        <v>4.69483958324763</v>
      </c>
      <c r="BX67" s="13" t="n">
        <f aca="false">IF(OR(BX157=0,FJ67=0),0,BX157*FJ67/(BX157+FJ67))</f>
        <v>4.68501009022104</v>
      </c>
      <c r="BY67" s="13" t="n">
        <f aca="false">IF(OR(BY157=0,FK67=0),0,BY157*FK67/(BY157+FK67))</f>
        <v>4.66942813099646</v>
      </c>
      <c r="BZ67" s="13" t="n">
        <f aca="false">IF(OR(BZ157=0,FL67=0),0,BZ157*FL67/(BZ157+FL67))</f>
        <v>4.60267877694859</v>
      </c>
      <c r="CA67" s="13" t="n">
        <f aca="false">IF(OR(CA157=0,FM67=0),0,CA157*FM67/(CA157+FM67))</f>
        <v>4.53549207875259</v>
      </c>
      <c r="CB67" s="13" t="n">
        <f aca="false">IF(OR(CB157=0,FN67=0),0,CB157*FN67/(CB157+FN67))</f>
        <v>4.46786252623491</v>
      </c>
      <c r="CC67" s="13" t="n">
        <f aca="false">IF(OR(CC157=0,FO67=0),0,CC157*FO67/(CC157+FO67))</f>
        <v>4.3997837553903</v>
      </c>
      <c r="CD67" s="13" t="n">
        <f aca="false">IF(OR(CD157=0,FP67=0),0,CD157*FP67/(CD157+FP67))</f>
        <v>4.331248557867</v>
      </c>
      <c r="CE67" s="13" t="n">
        <f aca="false">IF(OR(CE157=0,FQ67=0),0,CE157*FQ67/(CE157+FQ67))</f>
        <v>4.26130902480102</v>
      </c>
      <c r="CF67" s="13" t="n">
        <f aca="false">IF(OR(CF157=0,FR67=0),0,CF157*FR67/(CF157+FR67))</f>
        <v>4.19095181380747</v>
      </c>
      <c r="CG67" s="13" t="n">
        <f aca="false">IF(OR(CG157=0,FS67=0),0,CG157*FS67/(CG157+FS67))</f>
        <v>4.12016507527232</v>
      </c>
      <c r="CH67" s="13" t="n">
        <f aca="false">IF(OR(CH157=0,FT67=0),0,CH157*FT67/(CH157+FT67))</f>
        <v>4.04893625186883</v>
      </c>
      <c r="CI67" s="13" t="n">
        <f aca="false">IF(OR(CI157=0,FU67=0),0,CI157*FU67/(CI157+FU67))</f>
        <v>3.97725207223564</v>
      </c>
      <c r="CJ67" s="13" t="n">
        <f aca="false">IF(OR(CJ157=0,FV67=0),0,CJ157*FV67/(CJ157+FV67))</f>
        <v>3.90185361483993</v>
      </c>
      <c r="CK67" s="13" t="n">
        <f aca="false">IF(OR(CK157=0,FW67=0),0,CK157*FW67/(CK157+FW67))</f>
        <v>3.82615414727894</v>
      </c>
      <c r="CL67" s="13" t="n">
        <f aca="false">IF(OR(CL157=0,FX67=0),0,CL157*FX67/(CL157+FX67))</f>
        <v>3.75013268327997</v>
      </c>
      <c r="CM67" s="13" t="n">
        <f aca="false">IF(OR(CM157=0,FY67=0),0,CM157*FY67/(CM157+FY67))</f>
        <v>3.67376783162221</v>
      </c>
      <c r="CN67" s="13" t="n">
        <f aca="false">IF(OR(CN157=0,FZ67=0),0,CN157*FZ67/(CN157+FZ67))</f>
        <v>3.59703776906393</v>
      </c>
      <c r="CO67" s="13" t="n">
        <f aca="false">IF(OR(CO157=0,GA67=0),0,CO157*GA67/(CO157+GA67))</f>
        <v>3.51422880104761</v>
      </c>
      <c r="CP67" s="13" t="n">
        <f aca="false">IF(OR(CP157=0,GB67=0),0,CP157*GB67/(CP157+GB67))</f>
        <v>3.43128730938834</v>
      </c>
      <c r="CQ67" s="13" t="n">
        <f aca="false">IF(OR(CQ157=0,GC67=0),0,CQ157*GC67/(CQ157+GC67))</f>
        <v>3.34818653409995</v>
      </c>
      <c r="CR67" s="0" t="n">
        <f aca="false">IF(F$9=0,0,(SIN(F$12)*COS($E67)+SIN($E67)*COS(F$12))/SIN($E67)*F$9)</f>
        <v>0</v>
      </c>
      <c r="CS67" s="0" t="n">
        <f aca="false">IF(G$9=0,0,(SIN(G$12)*COS($E67)+SIN($E67)*COS(G$12))/SIN($E67)*G$9)</f>
        <v>0</v>
      </c>
      <c r="CT67" s="0" t="n">
        <f aca="false">IF(H$9=0,0,(SIN(H$12)*COS($E67)+SIN($E67)*COS(H$12))/SIN($E67)*H$9)</f>
        <v>0</v>
      </c>
      <c r="CU67" s="0" t="n">
        <f aca="false">IF(I$9=0,0,(SIN(I$12)*COS($E67)+SIN($E67)*COS(I$12))/SIN($E67)*I$9)</f>
        <v>0</v>
      </c>
      <c r="CV67" s="0" t="n">
        <f aca="false">IF(J$9=0,0,(SIN(J$12)*COS($E67)+SIN($E67)*COS(J$12))/SIN($E67)*J$9)</f>
        <v>0</v>
      </c>
      <c r="CW67" s="0" t="n">
        <f aca="false">IF(K$9=0,0,(SIN(K$12)*COS($E67)+SIN($E67)*COS(K$12))/SIN($E67)*K$9)</f>
        <v>0</v>
      </c>
      <c r="CX67" s="0" t="n">
        <f aca="false">IF(L$9=0,0,(SIN(L$12)*COS($E67)+SIN($E67)*COS(L$12))/SIN($E67)*L$9)</f>
        <v>0</v>
      </c>
      <c r="CY67" s="0" t="n">
        <f aca="false">IF(M$9=0,0,(SIN(M$12)*COS($E67)+SIN($E67)*COS(M$12))/SIN($E67)*M$9)</f>
        <v>0</v>
      </c>
      <c r="CZ67" s="0" t="n">
        <f aca="false">IF(N$9=0,0,(SIN(N$12)*COS($E67)+SIN($E67)*COS(N$12))/SIN($E67)*N$9)</f>
        <v>0</v>
      </c>
      <c r="DA67" s="0" t="n">
        <f aca="false">IF(O$9=0,0,(SIN(O$12)*COS($E67)+SIN($E67)*COS(O$12))/SIN($E67)*O$9)</f>
        <v>0</v>
      </c>
      <c r="DB67" s="0" t="n">
        <f aca="false">IF(P$9=0,0,(SIN(P$12)*COS($E67)+SIN($E67)*COS(P$12))/SIN($E67)*P$9)</f>
        <v>0</v>
      </c>
      <c r="DC67" s="0" t="n">
        <f aca="false">IF(Q$9=0,0,(SIN(Q$12)*COS($E67)+SIN($E67)*COS(Q$12))/SIN($E67)*Q$9)</f>
        <v>0</v>
      </c>
      <c r="DD67" s="0" t="n">
        <f aca="false">IF(R$9=0,0,(SIN(R$12)*COS($E67)+SIN($E67)*COS(R$12))/SIN($E67)*R$9)</f>
        <v>0</v>
      </c>
      <c r="DE67" s="0" t="n">
        <f aca="false">IF(S$9=0,0,(SIN(S$12)*COS($E67)+SIN($E67)*COS(S$12))/SIN($E67)*S$9)</f>
        <v>0</v>
      </c>
      <c r="DF67" s="0" t="n">
        <f aca="false">IF(T$9=0,0,(SIN(T$12)*COS($E67)+SIN($E67)*COS(T$12))/SIN($E67)*T$9)</f>
        <v>0</v>
      </c>
      <c r="DG67" s="0" t="n">
        <f aca="false">IF(U$9=0,0,(SIN(U$12)*COS($E67)+SIN($E67)*COS(U$12))/SIN($E67)*U$9)</f>
        <v>0</v>
      </c>
      <c r="DH67" s="0" t="n">
        <f aca="false">IF(V$9=0,0,(SIN(V$12)*COS($E67)+SIN($E67)*COS(V$12))/SIN($E67)*V$9)</f>
        <v>0</v>
      </c>
      <c r="DI67" s="0" t="n">
        <f aca="false">IF(W$9=0,0,(SIN(W$12)*COS($E67)+SIN($E67)*COS(W$12))/SIN($E67)*W$9)</f>
        <v>0</v>
      </c>
      <c r="DJ67" s="0" t="n">
        <f aca="false">IF(X$9=0,0,(SIN(X$12)*COS($E67)+SIN($E67)*COS(X$12))/SIN($E67)*X$9)</f>
        <v>0</v>
      </c>
      <c r="DK67" s="0" t="n">
        <f aca="false">IF(Y$9=0,0,(SIN(Y$12)*COS($E67)+SIN($E67)*COS(Y$12))/SIN($E67)*Y$9)</f>
        <v>0</v>
      </c>
      <c r="DL67" s="0" t="n">
        <f aca="false">IF(Z$9=0,0,(SIN(Z$12)*COS($E67)+SIN($E67)*COS(Z$12))/SIN($E67)*Z$9)</f>
        <v>0</v>
      </c>
      <c r="DM67" s="0" t="n">
        <f aca="false">IF(AA$9=0,0,(SIN(AA$12)*COS($E67)+SIN($E67)*COS(AA$12))/SIN($E67)*AA$9)</f>
        <v>0</v>
      </c>
      <c r="DN67" s="0" t="n">
        <f aca="false">IF(AB$9=0,0,(SIN(AB$12)*COS($E67)+SIN($E67)*COS(AB$12))/SIN($E67)*AB$9)</f>
        <v>0</v>
      </c>
      <c r="DO67" s="0" t="n">
        <f aca="false">IF(AC$9=0,0,(SIN(AC$12)*COS($E67)+SIN($E67)*COS(AC$12))/SIN($E67)*AC$9)</f>
        <v>0</v>
      </c>
      <c r="DP67" s="0" t="n">
        <f aca="false">IF(AD$9=0,0,(SIN(AD$12)*COS($E67)+SIN($E67)*COS(AD$12))/SIN($E67)*AD$9)</f>
        <v>0</v>
      </c>
      <c r="DQ67" s="0" t="n">
        <f aca="false">IF(AE$9=0,0,(SIN(AE$12)*COS($E67)+SIN($E67)*COS(AE$12))/SIN($E67)*AE$9)</f>
        <v>0</v>
      </c>
      <c r="DR67" s="0" t="n">
        <f aca="false">IF(AF$9=0,0,(SIN(AF$12)*COS($E67)+SIN($E67)*COS(AF$12))/SIN($E67)*AF$9)</f>
        <v>0</v>
      </c>
      <c r="DS67" s="0" t="n">
        <f aca="false">IF(AG$9=0,0,(SIN(AG$12)*COS($E67)+SIN($E67)*COS(AG$12))/SIN($E67)*AG$9)</f>
        <v>0</v>
      </c>
      <c r="DT67" s="0" t="n">
        <f aca="false">IF(AH$9=0,0,(SIN(AH$12)*COS($E67)+SIN($E67)*COS(AH$12))/SIN($E67)*AH$9)</f>
        <v>0</v>
      </c>
      <c r="DU67" s="0" t="n">
        <f aca="false">IF(AI$9=0,0,(SIN(AI$12)*COS($E67)+SIN($E67)*COS(AI$12))/SIN($E67)*AI$9)</f>
        <v>0</v>
      </c>
      <c r="DV67" s="0" t="n">
        <f aca="false">IF(AJ$9=0,0,(SIN(AJ$12)*COS($E67)+SIN($E67)*COS(AJ$12))/SIN($E67)*AJ$9)</f>
        <v>0</v>
      </c>
      <c r="DW67" s="0" t="n">
        <f aca="false">IF(AK$9=0,0,(SIN(AK$12)*COS($E67)+SIN($E67)*COS(AK$12))/SIN($E67)*AK$9)</f>
        <v>0</v>
      </c>
      <c r="DX67" s="0" t="n">
        <f aca="false">IF(AL$9=0,0,(SIN(AL$12)*COS($E67)+SIN($E67)*COS(AL$12))/SIN($E67)*AL$9)</f>
        <v>0</v>
      </c>
      <c r="DY67" s="0" t="n">
        <f aca="false">IF(AM$9=0,0,(SIN(AM$12)*COS($E67)+SIN($E67)*COS(AM$12))/SIN($E67)*AM$9)</f>
        <v>0</v>
      </c>
      <c r="DZ67" s="0" t="n">
        <f aca="false">IF(AN$9=0,0,(SIN(AN$12)*COS($E67)+SIN($E67)*COS(AN$12))/SIN($E67)*AN$9)</f>
        <v>0</v>
      </c>
      <c r="EA67" s="0" t="n">
        <f aca="false">IF(AO$9=0,0,(SIN(AO$12)*COS($E67)+SIN($E67)*COS(AO$12))/SIN($E67)*AO$9)</f>
        <v>0</v>
      </c>
      <c r="EB67" s="0" t="n">
        <f aca="false">IF(AP$9=0,0,(SIN(AP$12)*COS($E67)+SIN($E67)*COS(AP$12))/SIN($E67)*AP$9)</f>
        <v>4.82620755720612</v>
      </c>
      <c r="EC67" s="0" t="n">
        <f aca="false">IF(AQ$9=0,0,(SIN(AQ$12)*COS($E67)+SIN($E67)*COS(AQ$12))/SIN($E67)*AQ$9)</f>
        <v>5.51844388387803</v>
      </c>
      <c r="ED67" s="0" t="n">
        <f aca="false">IF(AR$9=0,0,(SIN(AR$12)*COS($E67)+SIN($E67)*COS(AR$12))/SIN($E67)*AR$9)</f>
        <v>6.20815278218373</v>
      </c>
      <c r="EE67" s="0" t="n">
        <f aca="false">IF(AS$9=0,0,(SIN(AS$12)*COS($E67)+SIN($E67)*COS(AS$12))/SIN($E67)*AS$9)</f>
        <v>6.89470125396954</v>
      </c>
      <c r="EF67" s="0" t="n">
        <f aca="false">IF(AT$9=0,0,(SIN(AT$12)*COS($E67)+SIN($E67)*COS(AT$12))/SIN($E67)*AT$9)</f>
        <v>7.57745765043861</v>
      </c>
      <c r="EG67" s="0" t="n">
        <f aca="false">IF(AU$9=0,0,(SIN(AU$12)*COS($E67)+SIN($E67)*COS(AU$12))/SIN($E67)*AU$9)</f>
        <v>8.25579199326078</v>
      </c>
      <c r="EH67" s="0" t="n">
        <f aca="false">IF(AV$9=0,0,(SIN(AV$12)*COS($E67)+SIN($E67)*COS(AV$12))/SIN($E67)*AV$9)</f>
        <v>8.36055832866724</v>
      </c>
      <c r="EI67" s="0" t="n">
        <f aca="false">IF(AW$9=0,0,(SIN(AW$12)*COS($E67)+SIN($E67)*COS(AW$12))/SIN($E67)*AW$9)</f>
        <v>8.46225866067115</v>
      </c>
      <c r="EJ67" s="0" t="n">
        <f aca="false">IF(AX$9=0,0,(SIN(AX$12)*COS($E67)+SIN($E67)*COS(AX$12))/SIN($E67)*AX$9)</f>
        <v>8.56078827748305</v>
      </c>
      <c r="EK67" s="0" t="n">
        <f aca="false">IF(AY$9=0,0,(SIN(AY$12)*COS($E67)+SIN($E67)*COS(AY$12))/SIN($E67)*AY$9)</f>
        <v>8.65604361378652</v>
      </c>
      <c r="EL67" s="0" t="n">
        <f aca="false">IF(AZ$9=0,0,(SIN(AZ$12)*COS($E67)+SIN($E67)*COS(AZ$12))/SIN($E67)*AZ$9)</f>
        <v>8.74792230468984</v>
      </c>
      <c r="EM67" s="0" t="n">
        <f aca="false">IF(BA$9=0,0,(SIN(BA$12)*COS($E67)+SIN($E67)*COS(BA$12))/SIN($E67)*BA$9)</f>
        <v>8.80384378085732</v>
      </c>
      <c r="EN67" s="0" t="n">
        <f aca="false">IF(BB$9=0,0,(SIN(BB$12)*COS($E67)+SIN($E67)*COS(BB$12))/SIN($E67)*BB$9)</f>
        <v>8.85643856344392</v>
      </c>
      <c r="EO67" s="0" t="n">
        <f aca="false">IF(BC$9=0,0,(SIN(BC$12)*COS($E67)+SIN($E67)*COS(BC$12))/SIN($E67)*BC$9)</f>
        <v>8.90753299398627</v>
      </c>
      <c r="EP67" s="0" t="n">
        <f aca="false">IF(BD$9=0,0,(SIN(BD$12)*COS($E67)+SIN($E67)*COS(BD$12))/SIN($E67)*BD$9)</f>
        <v>8.97354232258564</v>
      </c>
      <c r="EQ67" s="0" t="n">
        <f aca="false">IF(BE$9=0,0,(SIN(BE$12)*COS($E67)+SIN($E67)*COS(BE$12))/SIN($E67)*BE$9)</f>
        <v>9.03582565694456</v>
      </c>
      <c r="ER67" s="0" t="n">
        <f aca="false">IF(BF$9=0,0,(SIN(BF$12)*COS($E67)+SIN($E67)*COS(BF$12))/SIN($E67)*BF$9)</f>
        <v>9.094299527041</v>
      </c>
      <c r="ES67" s="0" t="n">
        <f aca="false">IF(BG$9=0,0,(SIN(BG$12)*COS($E67)+SIN($E67)*COS(BG$12))/SIN($E67)*BG$9)</f>
        <v>9.14888194524466</v>
      </c>
      <c r="ET67" s="0" t="n">
        <f aca="false">IF(BH$9=0,0,(SIN(BH$12)*COS($E67)+SIN($E67)*COS(BH$12))/SIN($E67)*BH$9)</f>
        <v>9.19949245083978</v>
      </c>
      <c r="EU67" s="0" t="n">
        <f aca="false">IF(BI$9=0,0,(SIN(BI$12)*COS($E67)+SIN($E67)*COS(BI$12))/SIN($E67)*BI$9)</f>
        <v>9.24605215397887</v>
      </c>
      <c r="EV67" s="0" t="n">
        <f aca="false">IF(BJ$9=0,0,(SIN(BJ$12)*COS($E67)+SIN($E67)*COS(BJ$12))/SIN($E67)*BJ$9)</f>
        <v>9.28848377904786</v>
      </c>
      <c r="EW67" s="0" t="n">
        <f aca="false">IF(BK$9=0,0,(SIN(BK$12)*COS($E67)+SIN($E67)*COS(BK$12))/SIN($E67)*BK$9)</f>
        <v>9.32671170742386</v>
      </c>
      <c r="EX67" s="0" t="n">
        <f aca="false">IF(BL$9=0,0,(SIN(BL$12)*COS($E67)+SIN($E67)*COS(BL$12))/SIN($E67)*BL$9)</f>
        <v>9.36066201960631</v>
      </c>
      <c r="EY67" s="0" t="n">
        <f aca="false">IF(BM$9=0,0,(SIN(BM$12)*COS($E67)+SIN($E67)*COS(BM$12))/SIN($E67)*BM$9)</f>
        <v>9.39026253670315</v>
      </c>
      <c r="EZ67" s="0" t="n">
        <f aca="false">IF(BN$9=0,0,(SIN(BN$12)*COS($E67)+SIN($E67)*COS(BN$12))/SIN($E67)*BN$9)</f>
        <v>9.41544286125336</v>
      </c>
      <c r="FA67" s="0" t="n">
        <f aca="false">IF(BO$9=0,0,(SIN(BO$12)*COS($E67)+SIN($E67)*COS(BO$12))/SIN($E67)*BO$9)</f>
        <v>9.43613441736816</v>
      </c>
      <c r="FB67" s="0" t="n">
        <f aca="false">IF(BP$9=0,0,(SIN(BP$12)*COS($E67)+SIN($E67)*COS(BP$12))/SIN($E67)*BP$9)</f>
        <v>9.95457871944263</v>
      </c>
      <c r="FC67" s="0" t="n">
        <f aca="false">IF(BQ$9=0,0,(SIN(BQ$12)*COS($E67)+SIN($E67)*COS(BQ$12))/SIN($E67)*BQ$9)</f>
        <v>10.4593162182761</v>
      </c>
      <c r="FD67" s="0" t="n">
        <f aca="false">IF(BR$9=0,0,(SIN(BR$12)*COS($E67)+SIN($E67)*COS(BR$12))/SIN($E67)*BR$9)</f>
        <v>10.9498291643559</v>
      </c>
      <c r="FE67" s="0" t="n">
        <f aca="false">IF(BS$9=0,0,(SIN(BS$12)*COS($E67)+SIN($E67)*COS(BS$12))/SIN($E67)*BS$9)</f>
        <v>11.4256075035532</v>
      </c>
      <c r="FF67" s="0" t="n">
        <f aca="false">IF(BT$9=0,0,(SIN(BT$12)*COS($E67)+SIN($E67)*COS(BT$12))/SIN($E67)*BT$9)</f>
        <v>11.8861491423444</v>
      </c>
      <c r="FG67" s="0" t="n">
        <f aca="false">IF(BU$9=0,0,(SIN(BU$12)*COS($E67)+SIN($E67)*COS(BU$12))/SIN($E67)*BU$9)</f>
        <v>12.3065277061973</v>
      </c>
      <c r="FH67" s="0" t="n">
        <f aca="false">IF(BV$9=0,0,(SIN(BV$12)*COS($E67)+SIN($E67)*COS(BV$12))/SIN($E67)*BV$9)</f>
        <v>12.7112306462074</v>
      </c>
      <c r="FI67" s="0" t="n">
        <f aca="false">IF(BW$9=0,0,(SIN(BW$12)*COS($E67)+SIN($E67)*COS(BW$12))/SIN($E67)*BW$9)</f>
        <v>13.0998033868517</v>
      </c>
      <c r="FJ67" s="0" t="n">
        <f aca="false">IF(BX$9=0,0,(SIN(BX$12)*COS($E67)+SIN($E67)*COS(BX$12))/SIN($E67)*BX$9)</f>
        <v>13.4718</v>
      </c>
      <c r="FK67" s="0" t="n">
        <f aca="false">IF(BY$9=0,0,(SIN(BY$12)*COS($E67)+SIN($E67)*COS(BY$12))/SIN($E67)*BY$9)</f>
        <v>13.8267834405275</v>
      </c>
      <c r="FL67" s="0" t="n">
        <f aca="false">IF(BZ$9=0,0,(SIN(BZ$12)*COS($E67)+SIN($E67)*COS(BZ$12))/SIN($E67)*BZ$9)</f>
        <v>13.7468505025107</v>
      </c>
      <c r="FM67" s="0" t="n">
        <f aca="false">IF(CA$9=0,0,(SIN(CA$12)*COS($E67)+SIN($E67)*COS(CA$12))/SIN($E67)*CA$9)</f>
        <v>13.6601657521687</v>
      </c>
      <c r="FN67" s="0" t="n">
        <f aca="false">IF(CB$9=0,0,(SIN(CB$12)*COS($E67)+SIN($E67)*COS(CB$12))/SIN($E67)*CB$9)</f>
        <v>13.5666965935253</v>
      </c>
      <c r="FO67" s="0" t="n">
        <f aca="false">IF(CC$9=0,0,(SIN(CC$12)*COS($E67)+SIN($E67)*COS(CC$12))/SIN($E67)*CC$9)</f>
        <v>13.4664132963106</v>
      </c>
      <c r="FP67" s="0" t="n">
        <f aca="false">IF(CD$9=0,0,(SIN(CD$12)*COS($E67)+SIN($E67)*COS(CD$12))/SIN($E67)*CD$9)</f>
        <v>13.3592890227464</v>
      </c>
      <c r="FQ67" s="0" t="n">
        <f aca="false">IF(CE$9=0,0,(SIN(CE$12)*COS($E67)+SIN($E67)*COS(CE$12))/SIN($E67)*CE$9)</f>
        <v>13.2362277300135</v>
      </c>
      <c r="FR67" s="0" t="n">
        <f aca="false">IF(CF$9=0,0,(SIN(CF$12)*COS($E67)+SIN($E67)*COS(CF$12))/SIN($E67)*CF$9)</f>
        <v>13.106568450413</v>
      </c>
      <c r="FS67" s="0" t="n">
        <f aca="false">IF(CG$9=0,0,(SIN(CG$12)*COS($E67)+SIN($E67)*COS(CG$12))/SIN($E67)*CG$9)</f>
        <v>12.9703013318167</v>
      </c>
      <c r="FT67" s="0" t="n">
        <f aca="false">IF(CH$9=0,0,(SIN(CH$12)*COS($E67)+SIN($E67)*COS(CH$12))/SIN($E67)*CH$9)</f>
        <v>12.8274193315998</v>
      </c>
      <c r="FU67" s="0" t="n">
        <f aca="false">IF(CI$9=0,0,(SIN(CI$12)*COS($E67)+SIN($E67)*COS(CI$12))/SIN($E67)*CI$9)</f>
        <v>12.6779182335754</v>
      </c>
      <c r="FV67" s="0" t="n">
        <f aca="false">IF(CJ$9=0,0,(SIN(CJ$12)*COS($E67)+SIN($E67)*COS(CJ$12))/SIN($E67)*CJ$9)</f>
        <v>12.4884940131193</v>
      </c>
      <c r="FW67" s="0" t="n">
        <f aca="false">IF(CK$9=0,0,(SIN(CK$12)*COS($E67)+SIN($E67)*COS(CK$12))/SIN($E67)*CK$9)</f>
        <v>12.2937074941219</v>
      </c>
      <c r="FX67" s="0" t="n">
        <f aca="false">IF(CL$9=0,0,(SIN(CL$12)*COS($E67)+SIN($E67)*COS(CL$12))/SIN($E67)*CL$9)</f>
        <v>12.0935928889188</v>
      </c>
      <c r="FY67" s="0" t="n">
        <f aca="false">IF(CM$9=0,0,(SIN(CM$12)*COS($E67)+SIN($E67)*COS(CM$12))/SIN($E67)*CM$9)</f>
        <v>11.8881865151221</v>
      </c>
      <c r="FZ67" s="0" t="n">
        <f aca="false">IF(CN$9=0,0,(SIN(CN$12)*COS($E67)+SIN($E67)*COS(CN$12))/SIN($E67)*CN$9)</f>
        <v>11.6775267920626</v>
      </c>
      <c r="GA67" s="0" t="n">
        <f aca="false">IF(CO$9=0,0,(SIN(CO$12)*COS($E67)+SIN($E67)*COS(CO$12))/SIN($E67)*CO$9)</f>
        <v>11.4015275256949</v>
      </c>
      <c r="GB67" s="0" t="n">
        <f aca="false">IF(CP$9=0,0,(SIN(CP$12)*COS($E67)+SIN($E67)*COS(CP$12))/SIN($E67)*CP$9)</f>
        <v>11.1230625792195</v>
      </c>
      <c r="GC67" s="0" t="n">
        <f aca="false">IF(CQ$9=0,0,(SIN(CQ$12)*COS($E67)+SIN($E67)*COS(CQ$12))/SIN($E67)*CQ$9)</f>
        <v>10.8422303576722</v>
      </c>
    </row>
    <row r="68" customFormat="false" ht="12.8" hidden="true" customHeight="false" outlineLevel="0" collapsed="false">
      <c r="A68" s="0" t="n">
        <f aca="false">MAX($F68:$CQ68)</f>
        <v>4.94601626514788</v>
      </c>
      <c r="B68" s="91" t="n">
        <f aca="false">IF(ISNA(INDEX(vmg!$B$6:$B$151,MATCH($C68,vmg!$F$6:$F$151,0))),IF(ISNA(INDEX(vmg!$B$6:$B$151,MATCH($C68,vmg!$D$6:$D$151,0))),0,INDEX(vmg!$B$6:$B$151,MATCH($C68,vmg!$D$6:$D$151,0))),INDEX(vmg!$B$6:$B$151,MATCH($C68,vmg!$F$6:$F$151,0)))</f>
        <v>8.33</v>
      </c>
      <c r="C68" s="2" t="n">
        <f aca="false">MOD(Best +D68,360)</f>
        <v>70</v>
      </c>
      <c r="D68" s="2" t="n">
        <f aca="false">D67+1</f>
        <v>56</v>
      </c>
      <c r="E68" s="1" t="n">
        <f aca="false">D68*PI()/180</f>
        <v>0.977384381116825</v>
      </c>
      <c r="F68" s="13" t="n">
        <f aca="false">IF(OR(F158=0,CR68=0),0,F158*CR68/(F158+CR68))</f>
        <v>0</v>
      </c>
      <c r="G68" s="13" t="n">
        <f aca="false">IF(OR(G158=0,CS68=0),0,G158*CS68/(G158+CS68))</f>
        <v>0</v>
      </c>
      <c r="H68" s="13" t="n">
        <f aca="false">IF(OR(H158=0,CT68=0),0,H158*CT68/(H158+CT68))</f>
        <v>0</v>
      </c>
      <c r="I68" s="13" t="n">
        <f aca="false">IF(OR(I158=0,CU68=0),0,I158*CU68/(I158+CU68))</f>
        <v>0</v>
      </c>
      <c r="J68" s="13" t="n">
        <f aca="false">IF(OR(J158=0,CV68=0),0,J158*CV68/(J158+CV68))</f>
        <v>0</v>
      </c>
      <c r="K68" s="13" t="n">
        <f aca="false">IF(OR(K158=0,CW68=0),0,K158*CW68/(K158+CW68))</f>
        <v>0</v>
      </c>
      <c r="L68" s="13" t="n">
        <f aca="false">IF(OR(L158=0,CX68=0),0,L158*CX68/(L158+CX68))</f>
        <v>0</v>
      </c>
      <c r="M68" s="13" t="n">
        <f aca="false">IF(OR(M158=0,CY68=0),0,M158*CY68/(M158+CY68))</f>
        <v>0</v>
      </c>
      <c r="N68" s="13" t="n">
        <f aca="false">IF(OR(N158=0,CZ68=0),0,N158*CZ68/(N158+CZ68))</f>
        <v>0</v>
      </c>
      <c r="O68" s="13" t="n">
        <f aca="false">IF(OR(O158=0,DA68=0),0,O158*DA68/(O158+DA68))</f>
        <v>0</v>
      </c>
      <c r="P68" s="13" t="n">
        <f aca="false">IF(OR(P158=0,DB68=0),0,P158*DB68/(P158+DB68))</f>
        <v>0</v>
      </c>
      <c r="Q68" s="13" t="n">
        <f aca="false">IF(OR(Q158=0,DC68=0),0,Q158*DC68/(Q158+DC68))</f>
        <v>0</v>
      </c>
      <c r="R68" s="13" t="n">
        <f aca="false">IF(OR(R158=0,DD68=0),0,R158*DD68/(R158+DD68))</f>
        <v>0</v>
      </c>
      <c r="S68" s="13" t="n">
        <f aca="false">IF(OR(S158=0,DE68=0),0,S158*DE68/(S158+DE68))</f>
        <v>0</v>
      </c>
      <c r="T68" s="13" t="n">
        <f aca="false">IF(OR(T158=0,DF68=0),0,T158*DF68/(T158+DF68))</f>
        <v>0</v>
      </c>
      <c r="U68" s="13" t="n">
        <f aca="false">IF(OR(U158=0,DG68=0),0,U158*DG68/(U158+DG68))</f>
        <v>0</v>
      </c>
      <c r="V68" s="13" t="n">
        <f aca="false">IF(OR(V158=0,DH68=0),0,V158*DH68/(V158+DH68))</f>
        <v>0</v>
      </c>
      <c r="W68" s="13" t="n">
        <f aca="false">IF(OR(W158=0,DI68=0),0,W158*DI68/(W158+DI68))</f>
        <v>0</v>
      </c>
      <c r="X68" s="13" t="n">
        <f aca="false">IF(OR(X158=0,DJ68=0),0,X158*DJ68/(X158+DJ68))</f>
        <v>0</v>
      </c>
      <c r="Y68" s="13" t="n">
        <f aca="false">IF(OR(Y158=0,DK68=0),0,Y158*DK68/(Y158+DK68))</f>
        <v>0</v>
      </c>
      <c r="Z68" s="13" t="n">
        <f aca="false">IF(OR(Z158=0,DL68=0),0,Z158*DL68/(Z158+DL68))</f>
        <v>0</v>
      </c>
      <c r="AA68" s="13" t="n">
        <f aca="false">IF(OR(AA158=0,DM68=0),0,AA158*DM68/(AA158+DM68))</f>
        <v>0</v>
      </c>
      <c r="AB68" s="13" t="n">
        <f aca="false">IF(OR(AB158=0,DN68=0),0,AB158*DN68/(AB158+DN68))</f>
        <v>0</v>
      </c>
      <c r="AC68" s="13" t="n">
        <f aca="false">IF(OR(AC158=0,DO68=0),0,AC158*DO68/(AC158+DO68))</f>
        <v>0</v>
      </c>
      <c r="AD68" s="13" t="n">
        <f aca="false">IF(OR(AD158=0,DP68=0),0,AD158*DP68/(AD158+DP68))</f>
        <v>0</v>
      </c>
      <c r="AE68" s="13" t="n">
        <f aca="false">IF(OR(AE158=0,DQ68=0),0,AE158*DQ68/(AE158+DQ68))</f>
        <v>0</v>
      </c>
      <c r="AF68" s="13" t="n">
        <f aca="false">IF(OR(AF158=0,DR68=0),0,AF158*DR68/(AF158+DR68))</f>
        <v>0</v>
      </c>
      <c r="AG68" s="13" t="n">
        <f aca="false">IF(OR(AG158=0,DS68=0),0,AG158*DS68/(AG158+DS68))</f>
        <v>0</v>
      </c>
      <c r="AH68" s="13" t="n">
        <f aca="false">IF(OR(AH158=0,DT68=0),0,AH158*DT68/(AH158+DT68))</f>
        <v>0</v>
      </c>
      <c r="AI68" s="13" t="n">
        <f aca="false">IF(OR(AI158=0,DU68=0),0,AI158*DU68/(AI158+DU68))</f>
        <v>0</v>
      </c>
      <c r="AJ68" s="13" t="n">
        <f aca="false">IF(OR(AJ158=0,DV68=0),0,AJ158*DV68/(AJ158+DV68))</f>
        <v>0</v>
      </c>
      <c r="AK68" s="13" t="n">
        <f aca="false">IF(OR(AK158=0,DW68=0),0,AK158*DW68/(AK158+DW68))</f>
        <v>0</v>
      </c>
      <c r="AL68" s="13" t="n">
        <f aca="false">IF(OR(AL158=0,DX68=0),0,AL158*DX68/(AL158+DX68))</f>
        <v>0</v>
      </c>
      <c r="AM68" s="13" t="n">
        <f aca="false">IF(OR(AM158=0,DY68=0),0,AM158*DY68/(AM158+DY68))</f>
        <v>0</v>
      </c>
      <c r="AN68" s="13" t="n">
        <f aca="false">IF(OR(AN158=0,DZ68=0),0,AN158*DZ68/(AN158+DZ68))</f>
        <v>0</v>
      </c>
      <c r="AO68" s="13" t="n">
        <f aca="false">IF(OR(AO158=0,EA68=0),0,AO158*EA68/(AO158+EA68))</f>
        <v>0</v>
      </c>
      <c r="AP68" s="13" t="n">
        <f aca="false">IF(OR(AP158=0,EB68=0),0,AP158*EB68/(AP158+EB68))</f>
        <v>3.56628452672416</v>
      </c>
      <c r="AQ68" s="13" t="n">
        <f aca="false">IF(OR(AQ158=0,EC68=0),0,AQ158*EC68/(AQ158+EC68))</f>
        <v>3.9080359013754</v>
      </c>
      <c r="AR68" s="13" t="n">
        <f aca="false">IF(OR(AR158=0,ED68=0),0,AR158*ED68/(AR158+ED68))</f>
        <v>4.21432459435149</v>
      </c>
      <c r="AS68" s="13" t="n">
        <f aca="false">IF(OR(AS158=0,EE68=0),0,AS158*EE68/(AS158+EE68))</f>
        <v>4.48776090149434</v>
      </c>
      <c r="AT68" s="13" t="n">
        <f aca="false">IF(OR(AT158=0,EF68=0),0,AT158*EF68/(AT158+EF68))</f>
        <v>4.73085936673027</v>
      </c>
      <c r="AU68" s="13" t="n">
        <f aca="false">IF(OR(AU158=0,EG68=0),0,AU158*EG68/(AU158+EG68))</f>
        <v>4.94601626514788</v>
      </c>
      <c r="AV68" s="13" t="n">
        <f aca="false">IF(OR(AV158=0,EH68=0),0,AV158*EH68/(AV158+EH68))</f>
        <v>4.93953050127324</v>
      </c>
      <c r="AW68" s="13" t="n">
        <f aca="false">IF(OR(AW158=0,EI68=0),0,AW158*EI68/(AW158+EI68))</f>
        <v>4.9308853390198</v>
      </c>
      <c r="AX68" s="13" t="n">
        <f aca="false">IF(OR(AX158=0,EJ68=0),0,AX158*EJ68/(AX158+EJ68))</f>
        <v>4.92014651860118</v>
      </c>
      <c r="AY68" s="13" t="n">
        <f aca="false">IF(OR(AY158=0,EK68=0),0,AY158*EK68/(AY158+EK68))</f>
        <v>4.90737832232979</v>
      </c>
      <c r="AZ68" s="13" t="n">
        <f aca="false">IF(OR(AZ158=0,EL68=0),0,AZ158*EL68/(AZ158+EL68))</f>
        <v>4.89264346987166</v>
      </c>
      <c r="BA68" s="13" t="n">
        <f aca="false">IF(OR(BA158=0,EM68=0),0,BA158*EM68/(BA158+EM68))</f>
        <v>4.86593868275658</v>
      </c>
      <c r="BB68" s="13" t="n">
        <f aca="false">IF(OR(BB158=0,EN68=0),0,BB158*EN68/(BB158+EN68))</f>
        <v>4.83795565649274</v>
      </c>
      <c r="BC68" s="13" t="n">
        <f aca="false">IF(OR(BC158=0,EO68=0),0,BC158*EO68/(BC158+EO68))</f>
        <v>4.80929188083812</v>
      </c>
      <c r="BD68" s="13" t="n">
        <f aca="false">IF(OR(BD158=0,EP68=0),0,BD158*EP68/(BD158+EP68))</f>
        <v>4.78471348112973</v>
      </c>
      <c r="BE68" s="13" t="n">
        <f aca="false">IF(OR(BE158=0,EQ68=0),0,BE158*EQ68/(BE158+EQ68))</f>
        <v>4.75863355033347</v>
      </c>
      <c r="BF68" s="13" t="n">
        <f aca="false">IF(OR(BF158=0,ER68=0),0,BF158*ER68/(BF158+ER68))</f>
        <v>4.73109630641843</v>
      </c>
      <c r="BG68" s="13" t="n">
        <f aca="false">IF(OR(BG158=0,ES68=0),0,BG158*ES68/(BG158+ES68))</f>
        <v>4.70214428942234</v>
      </c>
      <c r="BH68" s="13" t="n">
        <f aca="false">IF(OR(BH158=0,ET68=0),0,BH158*ET68/(BH158+ET68))</f>
        <v>4.67181835989488</v>
      </c>
      <c r="BI68" s="13" t="n">
        <f aca="false">IF(OR(BI158=0,EU68=0),0,BI158*EU68/(BI158+EU68))</f>
        <v>4.64015770227109</v>
      </c>
      <c r="BJ68" s="13" t="n">
        <f aca="false">IF(OR(BJ158=0,EV68=0),0,BJ158*EV68/(BJ158+EV68))</f>
        <v>4.60719983254578</v>
      </c>
      <c r="BK68" s="13" t="n">
        <f aca="false">IF(OR(BK158=0,EW68=0),0,BK158*EW68/(BK158+EW68))</f>
        <v>4.57298060966793</v>
      </c>
      <c r="BL68" s="13" t="n">
        <f aca="false">IF(OR(BL158=0,EX68=0),0,BL158*EX68/(BL158+EX68))</f>
        <v>4.53753425011951</v>
      </c>
      <c r="BM68" s="13" t="n">
        <f aca="false">IF(OR(BM158=0,EY68=0),0,BM158*EY68/(BM158+EY68))</f>
        <v>4.50089334518697</v>
      </c>
      <c r="BN68" s="13" t="n">
        <f aca="false">IF(OR(BN158=0,EZ68=0),0,BN158*EZ68/(BN158+EZ68))</f>
        <v>4.46308888047426</v>
      </c>
      <c r="BO68" s="13" t="n">
        <f aca="false">IF(OR(BO158=0,FA68=0),0,BO158*FA68/(BO158+FA68))</f>
        <v>4.42415025724536</v>
      </c>
      <c r="BP68" s="13" t="n">
        <f aca="false">IF(OR(BP158=0,FB68=0),0,BP158*FB68/(BP158+FB68))</f>
        <v>4.49146365480942</v>
      </c>
      <c r="BQ68" s="13" t="n">
        <f aca="false">IF(OR(BQ158=0,FC68=0),0,BQ158*FC68/(BQ158+FC68))</f>
        <v>4.54584871770054</v>
      </c>
      <c r="BR68" s="13" t="n">
        <f aca="false">IF(OR(BR158=0,FD68=0),0,BR158*FD68/(BR158+FD68))</f>
        <v>4.58851621116122</v>
      </c>
      <c r="BS68" s="13" t="n">
        <f aca="false">IF(OR(BS158=0,FE68=0),0,BS158*FE68/(BS158+FE68))</f>
        <v>4.62054778956504</v>
      </c>
      <c r="BT68" s="13" t="n">
        <f aca="false">IF(OR(BT158=0,FF68=0),0,BT158*FF68/(BT158+FF68))</f>
        <v>4.64291067671796</v>
      </c>
      <c r="BU68" s="13" t="n">
        <f aca="false">IF(OR(BU158=0,FG68=0),0,BU158*FG68/(BU158+FG68))</f>
        <v>4.65290067195078</v>
      </c>
      <c r="BV68" s="13" t="n">
        <f aca="false">IF(OR(BV158=0,FH68=0),0,BV158*FH68/(BV158+FH68))</f>
        <v>4.65538229345893</v>
      </c>
      <c r="BW68" s="13" t="n">
        <f aca="false">IF(OR(BW158=0,FI68=0),0,BW158*FI68/(BW158+FI68))</f>
        <v>4.65098345467456</v>
      </c>
      <c r="BX68" s="13" t="n">
        <f aca="false">IF(OR(BX158=0,FJ68=0),0,BX158*FJ68/(BX158+FJ68))</f>
        <v>4.64026972670106</v>
      </c>
      <c r="BY68" s="13" t="n">
        <f aca="false">IF(OR(BY158=0,FK68=0),0,BY158*FK68/(BY158+FK68))</f>
        <v>4.62375077251144</v>
      </c>
      <c r="BZ68" s="13" t="n">
        <f aca="false">IF(OR(BZ158=0,FL68=0),0,BZ158*FL68/(BZ158+FL68))</f>
        <v>4.55578017113169</v>
      </c>
      <c r="CA68" s="13" t="n">
        <f aca="false">IF(OR(CA158=0,FM68=0),0,CA158*FM68/(CA158+FM68))</f>
        <v>4.48736368420897</v>
      </c>
      <c r="CB68" s="13" t="n">
        <f aca="false">IF(OR(CB158=0,FN68=0),0,CB158*FN68/(CB158+FN68))</f>
        <v>4.41849595124354</v>
      </c>
      <c r="CC68" s="13" t="n">
        <f aca="false">IF(OR(CC158=0,FO68=0),0,CC158*FO68/(CC158+FO68))</f>
        <v>4.34917074350253</v>
      </c>
      <c r="CD68" s="13" t="n">
        <f aca="false">IF(OR(CD158=0,FP68=0),0,CD158*FP68/(CD158+FP68))</f>
        <v>4.27938097385922</v>
      </c>
      <c r="CE68" s="13" t="n">
        <f aca="false">IF(OR(CE158=0,FQ68=0),0,CE158*FQ68/(CE158+FQ68))</f>
        <v>4.20817611254775</v>
      </c>
      <c r="CF68" s="13" t="n">
        <f aca="false">IF(OR(CF158=0,FR68=0),0,CF158*FR68/(CF158+FR68))</f>
        <v>4.13654665373772</v>
      </c>
      <c r="CG68" s="13" t="n">
        <f aca="false">IF(OR(CG158=0,FS68=0),0,CG158*FS68/(CG158+FS68))</f>
        <v>4.06448080772682</v>
      </c>
      <c r="CH68" s="13" t="n">
        <f aca="false">IF(OR(CH158=0,FT68=0),0,CH158*FT68/(CH158+FT68))</f>
        <v>3.99196606566566</v>
      </c>
      <c r="CI68" s="13" t="n">
        <f aca="false">IF(OR(CI158=0,FU68=0),0,CI158*FU68/(CI158+FU68))</f>
        <v>3.9189891935764</v>
      </c>
      <c r="CJ68" s="13" t="n">
        <f aca="false">IF(OR(CJ158=0,FV68=0),0,CJ158*FV68/(CJ158+FV68))</f>
        <v>3.84229035312693</v>
      </c>
      <c r="CK68" s="13" t="n">
        <f aca="false">IF(OR(CK158=0,FW68=0),0,CK158*FW68/(CK158+FW68))</f>
        <v>3.76528768536616</v>
      </c>
      <c r="CL68" s="13" t="n">
        <f aca="false">IF(OR(CL158=0,FX68=0),0,CL158*FX68/(CL158+FX68))</f>
        <v>3.68796015878158</v>
      </c>
      <c r="CM68" s="13" t="n">
        <f aca="false">IF(OR(CM158=0,FY68=0),0,CM158*FY68/(CM158+FY68))</f>
        <v>3.61028633227648</v>
      </c>
      <c r="CN68" s="13" t="n">
        <f aca="false">IF(OR(CN158=0,FZ68=0),0,CN158*FZ68/(CN158+FZ68))</f>
        <v>3.53224432841691</v>
      </c>
      <c r="CO68" s="13" t="n">
        <f aca="false">IF(OR(CO158=0,GA68=0),0,CO158*GA68/(CO158+GA68))</f>
        <v>3.44813859196232</v>
      </c>
      <c r="CP68" s="13" t="n">
        <f aca="false">IF(OR(CP158=0,GB68=0),0,CP158*GB68/(CP158+GB68))</f>
        <v>3.36390551459499</v>
      </c>
      <c r="CQ68" s="13" t="n">
        <f aca="false">IF(OR(CQ158=0,GC68=0),0,CQ158*GC68/(CQ158+GC68))</f>
        <v>3.27951829684238</v>
      </c>
      <c r="CR68" s="0" t="n">
        <f aca="false">IF(F$9=0,0,(SIN(F$12)*COS($E68)+SIN($E68)*COS(F$12))/SIN($E68)*F$9)</f>
        <v>0</v>
      </c>
      <c r="CS68" s="0" t="n">
        <f aca="false">IF(G$9=0,0,(SIN(G$12)*COS($E68)+SIN($E68)*COS(G$12))/SIN($E68)*G$9)</f>
        <v>0</v>
      </c>
      <c r="CT68" s="0" t="n">
        <f aca="false">IF(H$9=0,0,(SIN(H$12)*COS($E68)+SIN($E68)*COS(H$12))/SIN($E68)*H$9)</f>
        <v>0</v>
      </c>
      <c r="CU68" s="0" t="n">
        <f aca="false">IF(I$9=0,0,(SIN(I$12)*COS($E68)+SIN($E68)*COS(I$12))/SIN($E68)*I$9)</f>
        <v>0</v>
      </c>
      <c r="CV68" s="0" t="n">
        <f aca="false">IF(J$9=0,0,(SIN(J$12)*COS($E68)+SIN($E68)*COS(J$12))/SIN($E68)*J$9)</f>
        <v>0</v>
      </c>
      <c r="CW68" s="0" t="n">
        <f aca="false">IF(K$9=0,0,(SIN(K$12)*COS($E68)+SIN($E68)*COS(K$12))/SIN($E68)*K$9)</f>
        <v>0</v>
      </c>
      <c r="CX68" s="0" t="n">
        <f aca="false">IF(L$9=0,0,(SIN(L$12)*COS($E68)+SIN($E68)*COS(L$12))/SIN($E68)*L$9)</f>
        <v>0</v>
      </c>
      <c r="CY68" s="0" t="n">
        <f aca="false">IF(M$9=0,0,(SIN(M$12)*COS($E68)+SIN($E68)*COS(M$12))/SIN($E68)*M$9)</f>
        <v>0</v>
      </c>
      <c r="CZ68" s="0" t="n">
        <f aca="false">IF(N$9=0,0,(SIN(N$12)*COS($E68)+SIN($E68)*COS(N$12))/SIN($E68)*N$9)</f>
        <v>0</v>
      </c>
      <c r="DA68" s="0" t="n">
        <f aca="false">IF(O$9=0,0,(SIN(O$12)*COS($E68)+SIN($E68)*COS(O$12))/SIN($E68)*O$9)</f>
        <v>0</v>
      </c>
      <c r="DB68" s="0" t="n">
        <f aca="false">IF(P$9=0,0,(SIN(P$12)*COS($E68)+SIN($E68)*COS(P$12))/SIN($E68)*P$9)</f>
        <v>0</v>
      </c>
      <c r="DC68" s="0" t="n">
        <f aca="false">IF(Q$9=0,0,(SIN(Q$12)*COS($E68)+SIN($E68)*COS(Q$12))/SIN($E68)*Q$9)</f>
        <v>0</v>
      </c>
      <c r="DD68" s="0" t="n">
        <f aca="false">IF(R$9=0,0,(SIN(R$12)*COS($E68)+SIN($E68)*COS(R$12))/SIN($E68)*R$9)</f>
        <v>0</v>
      </c>
      <c r="DE68" s="0" t="n">
        <f aca="false">IF(S$9=0,0,(SIN(S$12)*COS($E68)+SIN($E68)*COS(S$12))/SIN($E68)*S$9)</f>
        <v>0</v>
      </c>
      <c r="DF68" s="0" t="n">
        <f aca="false">IF(T$9=0,0,(SIN(T$12)*COS($E68)+SIN($E68)*COS(T$12))/SIN($E68)*T$9)</f>
        <v>0</v>
      </c>
      <c r="DG68" s="0" t="n">
        <f aca="false">IF(U$9=0,0,(SIN(U$12)*COS($E68)+SIN($E68)*COS(U$12))/SIN($E68)*U$9)</f>
        <v>0</v>
      </c>
      <c r="DH68" s="0" t="n">
        <f aca="false">IF(V$9=0,0,(SIN(V$12)*COS($E68)+SIN($E68)*COS(V$12))/SIN($E68)*V$9)</f>
        <v>0</v>
      </c>
      <c r="DI68" s="0" t="n">
        <f aca="false">IF(W$9=0,0,(SIN(W$12)*COS($E68)+SIN($E68)*COS(W$12))/SIN($E68)*W$9)</f>
        <v>0</v>
      </c>
      <c r="DJ68" s="0" t="n">
        <f aca="false">IF(X$9=0,0,(SIN(X$12)*COS($E68)+SIN($E68)*COS(X$12))/SIN($E68)*X$9)</f>
        <v>0</v>
      </c>
      <c r="DK68" s="0" t="n">
        <f aca="false">IF(Y$9=0,0,(SIN(Y$12)*COS($E68)+SIN($E68)*COS(Y$12))/SIN($E68)*Y$9)</f>
        <v>0</v>
      </c>
      <c r="DL68" s="0" t="n">
        <f aca="false">IF(Z$9=0,0,(SIN(Z$12)*COS($E68)+SIN($E68)*COS(Z$12))/SIN($E68)*Z$9)</f>
        <v>0</v>
      </c>
      <c r="DM68" s="0" t="n">
        <f aca="false">IF(AA$9=0,0,(SIN(AA$12)*COS($E68)+SIN($E68)*COS(AA$12))/SIN($E68)*AA$9)</f>
        <v>0</v>
      </c>
      <c r="DN68" s="0" t="n">
        <f aca="false">IF(AB$9=0,0,(SIN(AB$12)*COS($E68)+SIN($E68)*COS(AB$12))/SIN($E68)*AB$9)</f>
        <v>0</v>
      </c>
      <c r="DO68" s="0" t="n">
        <f aca="false">IF(AC$9=0,0,(SIN(AC$12)*COS($E68)+SIN($E68)*COS(AC$12))/SIN($E68)*AC$9)</f>
        <v>0</v>
      </c>
      <c r="DP68" s="0" t="n">
        <f aca="false">IF(AD$9=0,0,(SIN(AD$12)*COS($E68)+SIN($E68)*COS(AD$12))/SIN($E68)*AD$9)</f>
        <v>0</v>
      </c>
      <c r="DQ68" s="0" t="n">
        <f aca="false">IF(AE$9=0,0,(SIN(AE$12)*COS($E68)+SIN($E68)*COS(AE$12))/SIN($E68)*AE$9)</f>
        <v>0</v>
      </c>
      <c r="DR68" s="0" t="n">
        <f aca="false">IF(AF$9=0,0,(SIN(AF$12)*COS($E68)+SIN($E68)*COS(AF$12))/SIN($E68)*AF$9)</f>
        <v>0</v>
      </c>
      <c r="DS68" s="0" t="n">
        <f aca="false">IF(AG$9=0,0,(SIN(AG$12)*COS($E68)+SIN($E68)*COS(AG$12))/SIN($E68)*AG$9)</f>
        <v>0</v>
      </c>
      <c r="DT68" s="0" t="n">
        <f aca="false">IF(AH$9=0,0,(SIN(AH$12)*COS($E68)+SIN($E68)*COS(AH$12))/SIN($E68)*AH$9)</f>
        <v>0</v>
      </c>
      <c r="DU68" s="0" t="n">
        <f aca="false">IF(AI$9=0,0,(SIN(AI$12)*COS($E68)+SIN($E68)*COS(AI$12))/SIN($E68)*AI$9)</f>
        <v>0</v>
      </c>
      <c r="DV68" s="0" t="n">
        <f aca="false">IF(AJ$9=0,0,(SIN(AJ$12)*COS($E68)+SIN($E68)*COS(AJ$12))/SIN($E68)*AJ$9)</f>
        <v>0</v>
      </c>
      <c r="DW68" s="0" t="n">
        <f aca="false">IF(AK$9=0,0,(SIN(AK$12)*COS($E68)+SIN($E68)*COS(AK$12))/SIN($E68)*AK$9)</f>
        <v>0</v>
      </c>
      <c r="DX68" s="0" t="n">
        <f aca="false">IF(AL$9=0,0,(SIN(AL$12)*COS($E68)+SIN($E68)*COS(AL$12))/SIN($E68)*AL$9)</f>
        <v>0</v>
      </c>
      <c r="DY68" s="0" t="n">
        <f aca="false">IF(AM$9=0,0,(SIN(AM$12)*COS($E68)+SIN($E68)*COS(AM$12))/SIN($E68)*AM$9)</f>
        <v>0</v>
      </c>
      <c r="DZ68" s="0" t="n">
        <f aca="false">IF(AN$9=0,0,(SIN(AN$12)*COS($E68)+SIN($E68)*COS(AN$12))/SIN($E68)*AN$9)</f>
        <v>0</v>
      </c>
      <c r="EA68" s="0" t="n">
        <f aca="false">IF(AO$9=0,0,(SIN(AO$12)*COS($E68)+SIN($E68)*COS(AO$12))/SIN($E68)*AO$9)</f>
        <v>0</v>
      </c>
      <c r="EB68" s="0" t="n">
        <f aca="false">IF(AP$9=0,0,(SIN(AP$12)*COS($E68)+SIN($E68)*COS(AP$12))/SIN($E68)*AP$9)</f>
        <v>4.76648038743883</v>
      </c>
      <c r="EC68" s="0" t="n">
        <f aca="false">IF(AQ$9=0,0,(SIN(AQ$12)*COS($E68)+SIN($E68)*COS(AQ$12))/SIN($E68)*AQ$9)</f>
        <v>5.44848781422629</v>
      </c>
      <c r="ED68" s="0" t="n">
        <f aca="false">IF(AR$9=0,0,(SIN(AR$12)*COS($E68)+SIN($E68)*COS(AR$12))/SIN($E68)*AR$9)</f>
        <v>6.12758135181606</v>
      </c>
      <c r="EE68" s="0" t="n">
        <f aca="false">IF(AS$9=0,0,(SIN(AS$12)*COS($E68)+SIN($E68)*COS(AS$12))/SIN($E68)*AS$9)</f>
        <v>6.80313666042171</v>
      </c>
      <c r="EF68" s="0" t="n">
        <f aca="false">IF(AT$9=0,0,(SIN(AT$12)*COS($E68)+SIN($E68)*COS(AT$12))/SIN($E68)*AT$9)</f>
        <v>7.47453098725417</v>
      </c>
      <c r="EG68" s="0" t="n">
        <f aca="false">IF(AU$9=0,0,(SIN(AU$12)*COS($E68)+SIN($E68)*COS(AU$12))/SIN($E68)*AU$9)</f>
        <v>8.14114348323204</v>
      </c>
      <c r="EH68" s="0" t="n">
        <f aca="false">IF(AV$9=0,0,(SIN(AV$12)*COS($E68)+SIN($E68)*COS(AV$12))/SIN($E68)*AV$9)</f>
        <v>8.24190591659003</v>
      </c>
      <c r="EI68" s="0" t="n">
        <f aca="false">IF(AW$9=0,0,(SIN(AW$12)*COS($E68)+SIN($E68)*COS(AW$12))/SIN($E68)*AW$9)</f>
        <v>8.33957182767725</v>
      </c>
      <c r="EJ68" s="0" t="n">
        <f aca="false">IF(AX$9=0,0,(SIN(AX$12)*COS($E68)+SIN($E68)*COS(AX$12))/SIN($E68)*AX$9)</f>
        <v>8.43403879131479</v>
      </c>
      <c r="EK68" s="0" t="n">
        <f aca="false">IF(AY$9=0,0,(SIN(AY$12)*COS($E68)+SIN($E68)*COS(AY$12))/SIN($E68)*AY$9)</f>
        <v>8.52520555738013</v>
      </c>
      <c r="EL68" s="0" t="n">
        <f aca="false">IF(AZ$9=0,0,(SIN(AZ$12)*COS($E68)+SIN($E68)*COS(AZ$12))/SIN($E68)*AZ$9)</f>
        <v>8.61297210372538</v>
      </c>
      <c r="EM68" s="0" t="n">
        <f aca="false">IF(BA$9=0,0,(SIN(BA$12)*COS($E68)+SIN($E68)*COS(BA$12))/SIN($E68)*BA$9)</f>
        <v>8.66527145628448</v>
      </c>
      <c r="EN68" s="0" t="n">
        <f aca="false">IF(BB$9=0,0,(SIN(BB$12)*COS($E68)+SIN($E68)*COS(BB$12))/SIN($E68)*BB$9)</f>
        <v>8.71424178918129</v>
      </c>
      <c r="EO68" s="0" t="n">
        <f aca="false">IF(BC$9=0,0,(SIN(BC$12)*COS($E68)+SIN($E68)*COS(BC$12))/SIN($E68)*BC$9)</f>
        <v>8.76168035582191</v>
      </c>
      <c r="EP68" s="0" t="n">
        <f aca="false">IF(BD$9=0,0,(SIN(BD$12)*COS($E68)+SIN($E68)*COS(BD$12))/SIN($E68)*BD$9)</f>
        <v>8.82372735356929</v>
      </c>
      <c r="EQ68" s="0" t="n">
        <f aca="false">IF(BE$9=0,0,(SIN(BE$12)*COS($E68)+SIN($E68)*COS(BE$12))/SIN($E68)*BE$9)</f>
        <v>8.8820420987934</v>
      </c>
      <c r="ER68" s="0" t="n">
        <f aca="false">IF(BF$9=0,0,(SIN(BF$12)*COS($E68)+SIN($E68)*COS(BF$12))/SIN($E68)*BF$9)</f>
        <v>8.93654341757515</v>
      </c>
      <c r="ES68" s="0" t="n">
        <f aca="false">IF(BG$9=0,0,(SIN(BG$12)*COS($E68)+SIN($E68)*COS(BG$12))/SIN($E68)*BG$9)</f>
        <v>8.98715163507013</v>
      </c>
      <c r="ET68" s="0" t="n">
        <f aca="false">IF(BH$9=0,0,(SIN(BH$12)*COS($E68)+SIN($E68)*COS(BH$12))/SIN($E68)*BH$9)</f>
        <v>9.03378861899103</v>
      </c>
      <c r="EU68" s="0" t="n">
        <f aca="false">IF(BI$9=0,0,(SIN(BI$12)*COS($E68)+SIN($E68)*COS(BI$12))/SIN($E68)*BI$9)</f>
        <v>9.07637782251161</v>
      </c>
      <c r="EV68" s="0" t="n">
        <f aca="false">IF(BJ$9=0,0,(SIN(BJ$12)*COS($E68)+SIN($E68)*COS(BJ$12))/SIN($E68)*BJ$9)</f>
        <v>9.11484432657317</v>
      </c>
      <c r="EW68" s="0" t="n">
        <f aca="false">IF(BK$9=0,0,(SIN(BK$12)*COS($E68)+SIN($E68)*COS(BK$12))/SIN($E68)*BK$9)</f>
        <v>9.14911488157495</v>
      </c>
      <c r="EX68" s="0" t="n">
        <f aca="false">IF(BL$9=0,0,(SIN(BL$12)*COS($E68)+SIN($E68)*COS(BL$12))/SIN($E68)*BL$9)</f>
        <v>9.17911794843005</v>
      </c>
      <c r="EY68" s="0" t="n">
        <f aca="false">IF(BM$9=0,0,(SIN(BM$12)*COS($E68)+SIN($E68)*COS(BM$12))/SIN($E68)*BM$9)</f>
        <v>9.20478373896854</v>
      </c>
      <c r="EZ68" s="0" t="n">
        <f aca="false">IF(BN$9=0,0,(SIN(BN$12)*COS($E68)+SIN($E68)*COS(BN$12))/SIN($E68)*BN$9)</f>
        <v>9.22604425566982</v>
      </c>
      <c r="FA68" s="0" t="n">
        <f aca="false">IF(BO$9=0,0,(SIN(BO$12)*COS($E68)+SIN($E68)*COS(BO$12))/SIN($E68)*BO$9)</f>
        <v>9.24283333070676</v>
      </c>
      <c r="FB68" s="0" t="n">
        <f aca="false">IF(BP$9=0,0,(SIN(BP$12)*COS($E68)+SIN($E68)*COS(BP$12))/SIN($E68)*BP$9)</f>
        <v>9.74691624098841</v>
      </c>
      <c r="FC68" s="0" t="n">
        <f aca="false">IF(BQ$9=0,0,(SIN(BQ$12)*COS($E68)+SIN($E68)*COS(BQ$12))/SIN($E68)*BQ$9)</f>
        <v>10.2371232271676</v>
      </c>
      <c r="FD68" s="0" t="n">
        <f aca="false">IF(BR$9=0,0,(SIN(BR$12)*COS($E68)+SIN($E68)*COS(BR$12))/SIN($E68)*BR$9)</f>
        <v>10.7129486286115</v>
      </c>
      <c r="FE68" s="0" t="n">
        <f aca="false">IF(BS$9=0,0,(SIN(BS$12)*COS($E68)+SIN($E68)*COS(BS$12))/SIN($E68)*BS$9)</f>
        <v>11.1738945963548</v>
      </c>
      <c r="FF68" s="0" t="n">
        <f aca="false">IF(BT$9=0,0,(SIN(BT$12)*COS($E68)+SIN($E68)*COS(BT$12))/SIN($E68)*BT$9)</f>
        <v>11.6194713522484</v>
      </c>
      <c r="FG68" s="0" t="n">
        <f aca="false">IF(BU$9=0,0,(SIN(BU$12)*COS($E68)+SIN($E68)*COS(BU$12))/SIN($E68)*BU$9)</f>
        <v>12.0253232245622</v>
      </c>
      <c r="FH68" s="0" t="n">
        <f aca="false">IF(BV$9=0,0,(SIN(BV$12)*COS($E68)+SIN($E68)*COS(BV$12))/SIN($E68)*BV$9)</f>
        <v>12.4154</v>
      </c>
      <c r="FI68" s="0" t="n">
        <f aca="false">IF(BW$9=0,0,(SIN(BW$12)*COS($E68)+SIN($E68)*COS(BW$12))/SIN($E68)*BW$9)</f>
        <v>12.7892591982072</v>
      </c>
      <c r="FJ68" s="0" t="n">
        <f aca="false">IF(BX$9=0,0,(SIN(BX$12)*COS($E68)+SIN($E68)*COS(BX$12))/SIN($E68)*BX$9)</f>
        <v>13.1464670669034</v>
      </c>
      <c r="FK68" s="0" t="n">
        <f aca="false">IF(BY$9=0,0,(SIN(BY$12)*COS($E68)+SIN($E68)*COS(BY$12))/SIN($E68)*BY$9)</f>
        <v>13.4865988114427</v>
      </c>
      <c r="FL68" s="0" t="n">
        <f aca="false">IF(BZ$9=0,0,(SIN(BZ$12)*COS($E68)+SIN($E68)*COS(BZ$12))/SIN($E68)*BZ$9)</f>
        <v>13.4022292760646</v>
      </c>
      <c r="FM68" s="0" t="n">
        <f aca="false">IF(CA$9=0,0,(SIN(CA$12)*COS($E68)+SIN($E68)*COS(CA$12))/SIN($E68)*CA$9)</f>
        <v>13.3111851838975</v>
      </c>
      <c r="FN68" s="0" t="n">
        <f aca="false">IF(CB$9=0,0,(SIN(CB$12)*COS($E68)+SIN($E68)*COS(CB$12))/SIN($E68)*CB$9)</f>
        <v>13.2134367599776</v>
      </c>
      <c r="FO68" s="0" t="n">
        <f aca="false">IF(CC$9=0,0,(SIN(CC$12)*COS($E68)+SIN($E68)*COS(CC$12))/SIN($E68)*CC$9)</f>
        <v>13.1089570786448</v>
      </c>
      <c r="FP68" s="0" t="n">
        <f aca="false">IF(CD$9=0,0,(SIN(CD$12)*COS($E68)+SIN($E68)*COS(CD$12))/SIN($E68)*CD$9)</f>
        <v>12.9977220890152</v>
      </c>
      <c r="FQ68" s="0" t="n">
        <f aca="false">IF(CE$9=0,0,(SIN(CE$12)*COS($E68)+SIN($E68)*COS(CE$12))/SIN($E68)*CE$9)</f>
        <v>12.8708889197121</v>
      </c>
      <c r="FR68" s="0" t="n">
        <f aca="false">IF(CF$9=0,0,(SIN(CF$12)*COS($E68)+SIN($E68)*COS(CF$12))/SIN($E68)*CF$9)</f>
        <v>12.7375508885881</v>
      </c>
      <c r="FS68" s="0" t="n">
        <f aca="false">IF(CG$9=0,0,(SIN(CG$12)*COS($E68)+SIN($E68)*COS(CG$12))/SIN($E68)*CG$9)</f>
        <v>12.5977006397161</v>
      </c>
      <c r="FT68" s="0" t="n">
        <f aca="false">IF(CH$9=0,0,(SIN(CH$12)*COS($E68)+SIN($E68)*COS(CH$12))/SIN($E68)*CH$9)</f>
        <v>12.4513336026581</v>
      </c>
      <c r="FU68" s="0" t="n">
        <f aca="false">IF(CI$9=0,0,(SIN(CI$12)*COS($E68)+SIN($E68)*COS(CI$12))/SIN($E68)*CI$9)</f>
        <v>12.2984480082263</v>
      </c>
      <c r="FV68" s="0" t="n">
        <f aca="false">IF(CJ$9=0,0,(SIN(CJ$12)*COS($E68)+SIN($E68)*COS(CJ$12))/SIN($E68)*CJ$9)</f>
        <v>12.1067602092503</v>
      </c>
      <c r="FW68" s="0" t="n">
        <f aca="false">IF(CK$9=0,0,(SIN(CK$12)*COS($E68)+SIN($E68)*COS(CK$12))/SIN($E68)*CK$9)</f>
        <v>11.9098201494983</v>
      </c>
      <c r="FX68" s="0" t="n">
        <f aca="false">IF(CL$9=0,0,(SIN(CL$12)*COS($E68)+SIN($E68)*COS(CL$12))/SIN($E68)*CL$9)</f>
        <v>11.7076634733853</v>
      </c>
      <c r="FY68" s="0" t="n">
        <f aca="false">IF(CM$9=0,0,(SIN(CM$12)*COS($E68)+SIN($E68)*COS(CM$12))/SIN($E68)*CM$9)</f>
        <v>11.5003278983137</v>
      </c>
      <c r="FZ68" s="0" t="n">
        <f aca="false">IF(CN$9=0,0,(SIN(CN$12)*COS($E68)+SIN($E68)*COS(CN$12))/SIN($E68)*CN$9)</f>
        <v>11.2878532104511</v>
      </c>
      <c r="GA68" s="0" t="n">
        <f aca="false">IF(CO$9=0,0,(SIN(CO$12)*COS($E68)+SIN($E68)*COS(CO$12))/SIN($E68)*CO$9)</f>
        <v>11.0122076531223</v>
      </c>
      <c r="GB68" s="0" t="n">
        <f aca="false">IF(CP$9=0,0,(SIN(CP$12)*COS($E68)+SIN($E68)*COS(CP$12))/SIN($E68)*CP$9)</f>
        <v>10.7342164146815</v>
      </c>
      <c r="GC68" s="0" t="n">
        <f aca="false">IF(CQ$9=0,0,(SIN(CQ$12)*COS($E68)+SIN($E68)*COS(CQ$12))/SIN($E68)*CQ$9)</f>
        <v>10.4539772866433</v>
      </c>
    </row>
    <row r="69" customFormat="false" ht="12.8" hidden="true" customHeight="false" outlineLevel="0" collapsed="false">
      <c r="A69" s="0" t="n">
        <f aca="false">MAX($F69:$CQ69)</f>
        <v>4.9205706295086</v>
      </c>
      <c r="B69" s="91" t="n">
        <f aca="false">IF(ISNA(INDEX(vmg!$B$6:$B$151,MATCH($C69,vmg!$F$6:$F$151,0))),IF(ISNA(INDEX(vmg!$B$6:$B$151,MATCH($C69,vmg!$D$6:$D$151,0))),0,INDEX(vmg!$B$6:$B$151,MATCH($C69,vmg!$D$6:$D$151,0))),INDEX(vmg!$B$6:$B$151,MATCH($C69,vmg!$F$6:$F$151,0)))</f>
        <v>8.42</v>
      </c>
      <c r="C69" s="2" t="n">
        <f aca="false">MOD(Best +D69,360)</f>
        <v>71</v>
      </c>
      <c r="D69" s="2" t="n">
        <f aca="false">D68+1</f>
        <v>57</v>
      </c>
      <c r="E69" s="1" t="n">
        <f aca="false">D69*PI()/180</f>
        <v>0.994837673636768</v>
      </c>
      <c r="F69" s="13" t="n">
        <f aca="false">IF(OR(F159=0,CR69=0),0,F159*CR69/(F159+CR69))</f>
        <v>0</v>
      </c>
      <c r="G69" s="13" t="n">
        <f aca="false">IF(OR(G159=0,CS69=0),0,G159*CS69/(G159+CS69))</f>
        <v>0</v>
      </c>
      <c r="H69" s="13" t="n">
        <f aca="false">IF(OR(H159=0,CT69=0),0,H159*CT69/(H159+CT69))</f>
        <v>0</v>
      </c>
      <c r="I69" s="13" t="n">
        <f aca="false">IF(OR(I159=0,CU69=0),0,I159*CU69/(I159+CU69))</f>
        <v>0</v>
      </c>
      <c r="J69" s="13" t="n">
        <f aca="false">IF(OR(J159=0,CV69=0),0,J159*CV69/(J159+CV69))</f>
        <v>0</v>
      </c>
      <c r="K69" s="13" t="n">
        <f aca="false">IF(OR(K159=0,CW69=0),0,K159*CW69/(K159+CW69))</f>
        <v>0</v>
      </c>
      <c r="L69" s="13" t="n">
        <f aca="false">IF(OR(L159=0,CX69=0),0,L159*CX69/(L159+CX69))</f>
        <v>0</v>
      </c>
      <c r="M69" s="13" t="n">
        <f aca="false">IF(OR(M159=0,CY69=0),0,M159*CY69/(M159+CY69))</f>
        <v>0</v>
      </c>
      <c r="N69" s="13" t="n">
        <f aca="false">IF(OR(N159=0,CZ69=0),0,N159*CZ69/(N159+CZ69))</f>
        <v>0</v>
      </c>
      <c r="O69" s="13" t="n">
        <f aca="false">IF(OR(O159=0,DA69=0),0,O159*DA69/(O159+DA69))</f>
        <v>0</v>
      </c>
      <c r="P69" s="13" t="n">
        <f aca="false">IF(OR(P159=0,DB69=0),0,P159*DB69/(P159+DB69))</f>
        <v>0</v>
      </c>
      <c r="Q69" s="13" t="n">
        <f aca="false">IF(OR(Q159=0,DC69=0),0,Q159*DC69/(Q159+DC69))</f>
        <v>0</v>
      </c>
      <c r="R69" s="13" t="n">
        <f aca="false">IF(OR(R159=0,DD69=0),0,R159*DD69/(R159+DD69))</f>
        <v>0</v>
      </c>
      <c r="S69" s="13" t="n">
        <f aca="false">IF(OR(S159=0,DE69=0),0,S159*DE69/(S159+DE69))</f>
        <v>0</v>
      </c>
      <c r="T69" s="13" t="n">
        <f aca="false">IF(OR(T159=0,DF69=0),0,T159*DF69/(T159+DF69))</f>
        <v>0</v>
      </c>
      <c r="U69" s="13" t="n">
        <f aca="false">IF(OR(U159=0,DG69=0),0,U159*DG69/(U159+DG69))</f>
        <v>0</v>
      </c>
      <c r="V69" s="13" t="n">
        <f aca="false">IF(OR(V159=0,DH69=0),0,V159*DH69/(V159+DH69))</f>
        <v>0</v>
      </c>
      <c r="W69" s="13" t="n">
        <f aca="false">IF(OR(W159=0,DI69=0),0,W159*DI69/(W159+DI69))</f>
        <v>0</v>
      </c>
      <c r="X69" s="13" t="n">
        <f aca="false">IF(OR(X159=0,DJ69=0),0,X159*DJ69/(X159+DJ69))</f>
        <v>0</v>
      </c>
      <c r="Y69" s="13" t="n">
        <f aca="false">IF(OR(Y159=0,DK69=0),0,Y159*DK69/(Y159+DK69))</f>
        <v>0</v>
      </c>
      <c r="Z69" s="13" t="n">
        <f aca="false">IF(OR(Z159=0,DL69=0),0,Z159*DL69/(Z159+DL69))</f>
        <v>0</v>
      </c>
      <c r="AA69" s="13" t="n">
        <f aca="false">IF(OR(AA159=0,DM69=0),0,AA159*DM69/(AA159+DM69))</f>
        <v>0</v>
      </c>
      <c r="AB69" s="13" t="n">
        <f aca="false">IF(OR(AB159=0,DN69=0),0,AB159*DN69/(AB159+DN69))</f>
        <v>0</v>
      </c>
      <c r="AC69" s="13" t="n">
        <f aca="false">IF(OR(AC159=0,DO69=0),0,AC159*DO69/(AC159+DO69))</f>
        <v>0</v>
      </c>
      <c r="AD69" s="13" t="n">
        <f aca="false">IF(OR(AD159=0,DP69=0),0,AD159*DP69/(AD159+DP69))</f>
        <v>0</v>
      </c>
      <c r="AE69" s="13" t="n">
        <f aca="false">IF(OR(AE159=0,DQ69=0),0,AE159*DQ69/(AE159+DQ69))</f>
        <v>0</v>
      </c>
      <c r="AF69" s="13" t="n">
        <f aca="false">IF(OR(AF159=0,DR69=0),0,AF159*DR69/(AF159+DR69))</f>
        <v>0</v>
      </c>
      <c r="AG69" s="13" t="n">
        <f aca="false">IF(OR(AG159=0,DS69=0),0,AG159*DS69/(AG159+DS69))</f>
        <v>0</v>
      </c>
      <c r="AH69" s="13" t="n">
        <f aca="false">IF(OR(AH159=0,DT69=0),0,AH159*DT69/(AH159+DT69))</f>
        <v>0</v>
      </c>
      <c r="AI69" s="13" t="n">
        <f aca="false">IF(OR(AI159=0,DU69=0),0,AI159*DU69/(AI159+DU69))</f>
        <v>0</v>
      </c>
      <c r="AJ69" s="13" t="n">
        <f aca="false">IF(OR(AJ159=0,DV69=0),0,AJ159*DV69/(AJ159+DV69))</f>
        <v>0</v>
      </c>
      <c r="AK69" s="13" t="n">
        <f aca="false">IF(OR(AK159=0,DW69=0),0,AK159*DW69/(AK159+DW69))</f>
        <v>0</v>
      </c>
      <c r="AL69" s="13" t="n">
        <f aca="false">IF(OR(AL159=0,DX69=0),0,AL159*DX69/(AL159+DX69))</f>
        <v>0</v>
      </c>
      <c r="AM69" s="13" t="n">
        <f aca="false">IF(OR(AM159=0,DY69=0),0,AM159*DY69/(AM159+DY69))</f>
        <v>0</v>
      </c>
      <c r="AN69" s="13" t="n">
        <f aca="false">IF(OR(AN159=0,DZ69=0),0,AN159*DZ69/(AN159+DZ69))</f>
        <v>0</v>
      </c>
      <c r="AO69" s="13" t="n">
        <f aca="false">IF(OR(AO159=0,EA69=0),0,AO159*EA69/(AO159+EA69))</f>
        <v>0</v>
      </c>
      <c r="AP69" s="13" t="n">
        <f aca="false">IF(OR(AP159=0,EB69=0),0,AP159*EB69/(AP159+EB69))</f>
        <v>3.54230599865801</v>
      </c>
      <c r="AQ69" s="13" t="n">
        <f aca="false">IF(OR(AQ159=0,EC69=0),0,AQ159*EC69/(AQ159+EC69))</f>
        <v>3.88323748970849</v>
      </c>
      <c r="AR69" s="13" t="n">
        <f aca="false">IF(OR(AR159=0,ED69=0),0,AR159*ED69/(AR159+ED69))</f>
        <v>4.18904375782305</v>
      </c>
      <c r="AS69" s="13" t="n">
        <f aca="false">IF(OR(AS159=0,EE69=0),0,AS159*EE69/(AS159+EE69))</f>
        <v>4.46225519270991</v>
      </c>
      <c r="AT69" s="13" t="n">
        <f aca="false">IF(OR(AT159=0,EF69=0),0,AT159*EF69/(AT159+EF69))</f>
        <v>4.7053179701727</v>
      </c>
      <c r="AU69" s="13" t="n">
        <f aca="false">IF(OR(AU159=0,EG69=0),0,AU159*EG69/(AU159+EG69))</f>
        <v>4.9205706295086</v>
      </c>
      <c r="AV69" s="13" t="n">
        <f aca="false">IF(OR(AV159=0,EH69=0),0,AV159*EH69/(AV159+EH69))</f>
        <v>4.91348971788109</v>
      </c>
      <c r="AW69" s="13" t="n">
        <f aca="false">IF(OR(AW159=0,EI69=0),0,AW159*EI69/(AW159+EI69))</f>
        <v>4.90423763413365</v>
      </c>
      <c r="AX69" s="13" t="n">
        <f aca="false">IF(OR(AX159=0,EJ69=0),0,AX159*EJ69/(AX159+EJ69))</f>
        <v>4.89287969035922</v>
      </c>
      <c r="AY69" s="13" t="n">
        <f aca="false">IF(OR(AY159=0,EK69=0),0,AY159*EK69/(AY159+EK69))</f>
        <v>4.87947979901454</v>
      </c>
      <c r="AZ69" s="13" t="n">
        <f aca="false">IF(OR(AZ159=0,EL69=0),0,AZ159*EL69/(AZ159+EL69))</f>
        <v>4.8641003650754</v>
      </c>
      <c r="BA69" s="13" t="n">
        <f aca="false">IF(OR(BA159=0,EM69=0),0,BA159*EM69/(BA159+EM69))</f>
        <v>4.83670044720965</v>
      </c>
      <c r="BB69" s="13" t="n">
        <f aca="false">IF(OR(BB159=0,EN69=0),0,BB159*EN69/(BB159+EN69))</f>
        <v>4.80801143335934</v>
      </c>
      <c r="BC69" s="13" t="n">
        <f aca="false">IF(OR(BC159=0,EO69=0),0,BC159*EO69/(BC159+EO69))</f>
        <v>4.7786328304303</v>
      </c>
      <c r="BD69" s="13" t="n">
        <f aca="false">IF(OR(BD159=0,EP69=0),0,BD159*EP69/(BD159+EP69))</f>
        <v>4.75334754846005</v>
      </c>
      <c r="BE69" s="13" t="n">
        <f aca="false">IF(OR(BE159=0,EQ69=0),0,BE159*EQ69/(BE159+EQ69))</f>
        <v>4.72654810647051</v>
      </c>
      <c r="BF69" s="13" t="n">
        <f aca="false">IF(OR(BF159=0,ER69=0),0,BF159*ER69/(BF159+ER69))</f>
        <v>4.69827870384174</v>
      </c>
      <c r="BG69" s="13" t="n">
        <f aca="false">IF(OR(BG159=0,ES69=0),0,BG159*ES69/(BG159+ES69))</f>
        <v>4.66858188836455</v>
      </c>
      <c r="BH69" s="13" t="n">
        <f aca="false">IF(OR(BH159=0,ET69=0),0,BH159*ET69/(BH159+ET69))</f>
        <v>4.63749855224976</v>
      </c>
      <c r="BI69" s="13" t="n">
        <f aca="false">IF(OR(BI159=0,EU69=0),0,BI159*EU69/(BI159+EU69))</f>
        <v>4.60506793317148</v>
      </c>
      <c r="BJ69" s="13" t="n">
        <f aca="false">IF(OR(BJ159=0,EV69=0),0,BJ159*EV69/(BJ159+EV69))</f>
        <v>4.57132761972091</v>
      </c>
      <c r="BK69" s="13" t="n">
        <f aca="false">IF(OR(BK159=0,EW69=0),0,BK159*EW69/(BK159+EW69))</f>
        <v>4.53631356069275</v>
      </c>
      <c r="BL69" s="13" t="n">
        <f aca="false">IF(OR(BL159=0,EX69=0),0,BL159*EX69/(BL159+EX69))</f>
        <v>4.50006007767065</v>
      </c>
      <c r="BM69" s="13" t="n">
        <f aca="false">IF(OR(BM159=0,EY69=0),0,BM159*EY69/(BM159+EY69))</f>
        <v>4.46259988042048</v>
      </c>
      <c r="BN69" s="13" t="n">
        <f aca="false">IF(OR(BN159=0,EZ69=0),0,BN159*EZ69/(BN159+EZ69))</f>
        <v>4.42396408463977</v>
      </c>
      <c r="BO69" s="13" t="n">
        <f aca="false">IF(OR(BO159=0,FA69=0),0,BO159*FA69/(BO159+FA69))</f>
        <v>4.38418223164996</v>
      </c>
      <c r="BP69" s="13" t="n">
        <f aca="false">IF(OR(BP159=0,FB69=0),0,BP159*FB69/(BP159+FB69))</f>
        <v>4.45092082603357</v>
      </c>
      <c r="BQ69" s="13" t="n">
        <f aca="false">IF(OR(BQ159=0,FC69=0),0,BQ159*FC69/(BQ159+FC69))</f>
        <v>4.50470555607264</v>
      </c>
      <c r="BR69" s="13" t="n">
        <f aca="false">IF(OR(BR159=0,FD69=0),0,BR159*FD69/(BR159+FD69))</f>
        <v>4.54673807108198</v>
      </c>
      <c r="BS69" s="13" t="n">
        <f aca="false">IF(OR(BS159=0,FE69=0),0,BS159*FE69/(BS159+FE69))</f>
        <v>4.57809344623745</v>
      </c>
      <c r="BT69" s="13" t="n">
        <f aca="false">IF(OR(BT159=0,FF69=0),0,BT159*FF69/(BT159+FF69))</f>
        <v>4.5997343279348</v>
      </c>
      <c r="BU69" s="13" t="n">
        <f aca="false">IF(OR(BU159=0,FG69=0),0,BU159*FG69/(BU159+FG69))</f>
        <v>4.60893873905601</v>
      </c>
      <c r="BV69" s="13" t="n">
        <f aca="false">IF(OR(BV159=0,FH69=0),0,BV159*FH69/(BV159+FH69))</f>
        <v>4.61058566820766</v>
      </c>
      <c r="BW69" s="13" t="n">
        <f aca="false">IF(OR(BW159=0,FI69=0),0,BW159*FI69/(BW159+FI69))</f>
        <v>4.60530244272691</v>
      </c>
      <c r="BX69" s="13" t="n">
        <f aca="false">IF(OR(BX159=0,FJ69=0),0,BX159*FJ69/(BX159+FJ69))</f>
        <v>4.59365466679908</v>
      </c>
      <c r="BY69" s="13" t="n">
        <f aca="false">IF(OR(BY159=0,FK69=0),0,BY159*FK69/(BY159+FK69))</f>
        <v>4.57615250697441</v>
      </c>
      <c r="BZ69" s="13" t="n">
        <f aca="false">IF(OR(BZ159=0,FL69=0),0,BZ159*FL69/(BZ159+FL69))</f>
        <v>4.50696378068986</v>
      </c>
      <c r="CA69" s="13" t="n">
        <f aca="false">IF(OR(CA159=0,FM69=0),0,CA159*FM69/(CA159+FM69))</f>
        <v>4.43732108196358</v>
      </c>
      <c r="CB69" s="13" t="n">
        <f aca="false">IF(OR(CB159=0,FN69=0),0,CB159*FN69/(CB159+FN69))</f>
        <v>4.36721919848172</v>
      </c>
      <c r="CC69" s="13" t="n">
        <f aca="false">IF(OR(CC159=0,FO69=0),0,CC159*FO69/(CC159+FO69))</f>
        <v>4.29665203592237</v>
      </c>
      <c r="CD69" s="13" t="n">
        <f aca="false">IF(OR(CD159=0,FP69=0),0,CD159*FP69/(CD159+FP69))</f>
        <v>4.22561262813567</v>
      </c>
      <c r="CE69" s="13" t="n">
        <f aca="false">IF(OR(CE159=0,FQ69=0),0,CE159*FQ69/(CE159+FQ69))</f>
        <v>4.1531488605226</v>
      </c>
      <c r="CF69" s="13" t="n">
        <f aca="false">IF(OR(CF159=0,FR69=0),0,CF159*FR69/(CF159+FR69))</f>
        <v>4.08025400867282</v>
      </c>
      <c r="CG69" s="13" t="n">
        <f aca="false">IF(OR(CG159=0,FS69=0),0,CG159*FS69/(CG159+FS69))</f>
        <v>4.00691634529359</v>
      </c>
      <c r="CH69" s="13" t="n">
        <f aca="false">IF(OR(CH159=0,FT69=0),0,CH159*FT69/(CH159+FT69))</f>
        <v>3.93312341304602</v>
      </c>
      <c r="CI69" s="13" t="n">
        <f aca="false">IF(OR(CI159=0,FU69=0),0,CI159*FU69/(CI159+FU69))</f>
        <v>3.85886201890078</v>
      </c>
      <c r="CJ69" s="13" t="n">
        <f aca="false">IF(OR(CJ159=0,FV69=0),0,CJ159*FV69/(CJ159+FV69))</f>
        <v>3.78087537971547</v>
      </c>
      <c r="CK69" s="13" t="n">
        <f aca="false">IF(OR(CK159=0,FW69=0),0,CK159*FW69/(CK159+FW69))</f>
        <v>3.70258249282405</v>
      </c>
      <c r="CL69" s="13" t="n">
        <f aca="false">IF(OR(CL159=0,FX69=0),0,CL159*FX69/(CL159+FX69))</f>
        <v>3.62396228921402</v>
      </c>
      <c r="CM69" s="13" t="n">
        <f aca="false">IF(OR(CM159=0,FY69=0),0,CM159*FY69/(CM159+FY69))</f>
        <v>3.54499328606056</v>
      </c>
      <c r="CN69" s="13" t="n">
        <f aca="false">IF(OR(CN159=0,FZ69=0),0,CN159*FZ69/(CN159+FZ69))</f>
        <v>3.46565356030105</v>
      </c>
      <c r="CO69" s="13" t="n">
        <f aca="false">IF(OR(CO159=0,GA69=0),0,CO159*GA69/(CO159+GA69))</f>
        <v>3.38027348551186</v>
      </c>
      <c r="CP69" s="13" t="n">
        <f aca="false">IF(OR(CP159=0,GB69=0),0,CP159*GB69/(CP159+GB69))</f>
        <v>3.294771670777</v>
      </c>
      <c r="CQ69" s="13" t="n">
        <f aca="false">IF(OR(CQ159=0,GC69=0),0,CQ159*GC69/(CQ159+GC69))</f>
        <v>3.20912128900483</v>
      </c>
      <c r="CR69" s="0" t="n">
        <f aca="false">IF(F$9=0,0,(SIN(F$12)*COS($E69)+SIN($E69)*COS(F$12))/SIN($E69)*F$9)</f>
        <v>0</v>
      </c>
      <c r="CS69" s="0" t="n">
        <f aca="false">IF(G$9=0,0,(SIN(G$12)*COS($E69)+SIN($E69)*COS(G$12))/SIN($E69)*G$9)</f>
        <v>0</v>
      </c>
      <c r="CT69" s="0" t="n">
        <f aca="false">IF(H$9=0,0,(SIN(H$12)*COS($E69)+SIN($E69)*COS(H$12))/SIN($E69)*H$9)</f>
        <v>0</v>
      </c>
      <c r="CU69" s="0" t="n">
        <f aca="false">IF(I$9=0,0,(SIN(I$12)*COS($E69)+SIN($E69)*COS(I$12))/SIN($E69)*I$9)</f>
        <v>0</v>
      </c>
      <c r="CV69" s="0" t="n">
        <f aca="false">IF(J$9=0,0,(SIN(J$12)*COS($E69)+SIN($E69)*COS(J$12))/SIN($E69)*J$9)</f>
        <v>0</v>
      </c>
      <c r="CW69" s="0" t="n">
        <f aca="false">IF(K$9=0,0,(SIN(K$12)*COS($E69)+SIN($E69)*COS(K$12))/SIN($E69)*K$9)</f>
        <v>0</v>
      </c>
      <c r="CX69" s="0" t="n">
        <f aca="false">IF(L$9=0,0,(SIN(L$12)*COS($E69)+SIN($E69)*COS(L$12))/SIN($E69)*L$9)</f>
        <v>0</v>
      </c>
      <c r="CY69" s="0" t="n">
        <f aca="false">IF(M$9=0,0,(SIN(M$12)*COS($E69)+SIN($E69)*COS(M$12))/SIN($E69)*M$9)</f>
        <v>0</v>
      </c>
      <c r="CZ69" s="0" t="n">
        <f aca="false">IF(N$9=0,0,(SIN(N$12)*COS($E69)+SIN($E69)*COS(N$12))/SIN($E69)*N$9)</f>
        <v>0</v>
      </c>
      <c r="DA69" s="0" t="n">
        <f aca="false">IF(O$9=0,0,(SIN(O$12)*COS($E69)+SIN($E69)*COS(O$12))/SIN($E69)*O$9)</f>
        <v>0</v>
      </c>
      <c r="DB69" s="0" t="n">
        <f aca="false">IF(P$9=0,0,(SIN(P$12)*COS($E69)+SIN($E69)*COS(P$12))/SIN($E69)*P$9)</f>
        <v>0</v>
      </c>
      <c r="DC69" s="0" t="n">
        <f aca="false">IF(Q$9=0,0,(SIN(Q$12)*COS($E69)+SIN($E69)*COS(Q$12))/SIN($E69)*Q$9)</f>
        <v>0</v>
      </c>
      <c r="DD69" s="0" t="n">
        <f aca="false">IF(R$9=0,0,(SIN(R$12)*COS($E69)+SIN($E69)*COS(R$12))/SIN($E69)*R$9)</f>
        <v>0</v>
      </c>
      <c r="DE69" s="0" t="n">
        <f aca="false">IF(S$9=0,0,(SIN(S$12)*COS($E69)+SIN($E69)*COS(S$12))/SIN($E69)*S$9)</f>
        <v>0</v>
      </c>
      <c r="DF69" s="0" t="n">
        <f aca="false">IF(T$9=0,0,(SIN(T$12)*COS($E69)+SIN($E69)*COS(T$12))/SIN($E69)*T$9)</f>
        <v>0</v>
      </c>
      <c r="DG69" s="0" t="n">
        <f aca="false">IF(U$9=0,0,(SIN(U$12)*COS($E69)+SIN($E69)*COS(U$12))/SIN($E69)*U$9)</f>
        <v>0</v>
      </c>
      <c r="DH69" s="0" t="n">
        <f aca="false">IF(V$9=0,0,(SIN(V$12)*COS($E69)+SIN($E69)*COS(V$12))/SIN($E69)*V$9)</f>
        <v>0</v>
      </c>
      <c r="DI69" s="0" t="n">
        <f aca="false">IF(W$9=0,0,(SIN(W$12)*COS($E69)+SIN($E69)*COS(W$12))/SIN($E69)*W$9)</f>
        <v>0</v>
      </c>
      <c r="DJ69" s="0" t="n">
        <f aca="false">IF(X$9=0,0,(SIN(X$12)*COS($E69)+SIN($E69)*COS(X$12))/SIN($E69)*X$9)</f>
        <v>0</v>
      </c>
      <c r="DK69" s="0" t="n">
        <f aca="false">IF(Y$9=0,0,(SIN(Y$12)*COS($E69)+SIN($E69)*COS(Y$12))/SIN($E69)*Y$9)</f>
        <v>0</v>
      </c>
      <c r="DL69" s="0" t="n">
        <f aca="false">IF(Z$9=0,0,(SIN(Z$12)*COS($E69)+SIN($E69)*COS(Z$12))/SIN($E69)*Z$9)</f>
        <v>0</v>
      </c>
      <c r="DM69" s="0" t="n">
        <f aca="false">IF(AA$9=0,0,(SIN(AA$12)*COS($E69)+SIN($E69)*COS(AA$12))/SIN($E69)*AA$9)</f>
        <v>0</v>
      </c>
      <c r="DN69" s="0" t="n">
        <f aca="false">IF(AB$9=0,0,(SIN(AB$12)*COS($E69)+SIN($E69)*COS(AB$12))/SIN($E69)*AB$9)</f>
        <v>0</v>
      </c>
      <c r="DO69" s="0" t="n">
        <f aca="false">IF(AC$9=0,0,(SIN(AC$12)*COS($E69)+SIN($E69)*COS(AC$12))/SIN($E69)*AC$9)</f>
        <v>0</v>
      </c>
      <c r="DP69" s="0" t="n">
        <f aca="false">IF(AD$9=0,0,(SIN(AD$12)*COS($E69)+SIN($E69)*COS(AD$12))/SIN($E69)*AD$9)</f>
        <v>0</v>
      </c>
      <c r="DQ69" s="0" t="n">
        <f aca="false">IF(AE$9=0,0,(SIN(AE$12)*COS($E69)+SIN($E69)*COS(AE$12))/SIN($E69)*AE$9)</f>
        <v>0</v>
      </c>
      <c r="DR69" s="0" t="n">
        <f aca="false">IF(AF$9=0,0,(SIN(AF$12)*COS($E69)+SIN($E69)*COS(AF$12))/SIN($E69)*AF$9)</f>
        <v>0</v>
      </c>
      <c r="DS69" s="0" t="n">
        <f aca="false">IF(AG$9=0,0,(SIN(AG$12)*COS($E69)+SIN($E69)*COS(AG$12))/SIN($E69)*AG$9)</f>
        <v>0</v>
      </c>
      <c r="DT69" s="0" t="n">
        <f aca="false">IF(AH$9=0,0,(SIN(AH$12)*COS($E69)+SIN($E69)*COS(AH$12))/SIN($E69)*AH$9)</f>
        <v>0</v>
      </c>
      <c r="DU69" s="0" t="n">
        <f aca="false">IF(AI$9=0,0,(SIN(AI$12)*COS($E69)+SIN($E69)*COS(AI$12))/SIN($E69)*AI$9)</f>
        <v>0</v>
      </c>
      <c r="DV69" s="0" t="n">
        <f aca="false">IF(AJ$9=0,0,(SIN(AJ$12)*COS($E69)+SIN($E69)*COS(AJ$12))/SIN($E69)*AJ$9)</f>
        <v>0</v>
      </c>
      <c r="DW69" s="0" t="n">
        <f aca="false">IF(AK$9=0,0,(SIN(AK$12)*COS($E69)+SIN($E69)*COS(AK$12))/SIN($E69)*AK$9)</f>
        <v>0</v>
      </c>
      <c r="DX69" s="0" t="n">
        <f aca="false">IF(AL$9=0,0,(SIN(AL$12)*COS($E69)+SIN($E69)*COS(AL$12))/SIN($E69)*AL$9)</f>
        <v>0</v>
      </c>
      <c r="DY69" s="0" t="n">
        <f aca="false">IF(AM$9=0,0,(SIN(AM$12)*COS($E69)+SIN($E69)*COS(AM$12))/SIN($E69)*AM$9)</f>
        <v>0</v>
      </c>
      <c r="DZ69" s="0" t="n">
        <f aca="false">IF(AN$9=0,0,(SIN(AN$12)*COS($E69)+SIN($E69)*COS(AN$12))/SIN($E69)*AN$9)</f>
        <v>0</v>
      </c>
      <c r="EA69" s="0" t="n">
        <f aca="false">IF(AO$9=0,0,(SIN(AO$12)*COS($E69)+SIN($E69)*COS(AO$12))/SIN($E69)*AO$9)</f>
        <v>0</v>
      </c>
      <c r="EB69" s="0" t="n">
        <f aca="false">IF(AP$9=0,0,(SIN(AP$12)*COS($E69)+SIN($E69)*COS(AP$12))/SIN($E69)*AP$9)</f>
        <v>4.70814325831515</v>
      </c>
      <c r="EC69" s="0" t="n">
        <f aca="false">IF(AQ$9=0,0,(SIN(AQ$12)*COS($E69)+SIN($E69)*COS(AQ$12))/SIN($E69)*AQ$9)</f>
        <v>5.38015984415571</v>
      </c>
      <c r="ED69" s="0" t="n">
        <f aca="false">IF(AR$9=0,0,(SIN(AR$12)*COS($E69)+SIN($E69)*COS(AR$12))/SIN($E69)*AR$9)</f>
        <v>6.0488850741362</v>
      </c>
      <c r="EE69" s="0" t="n">
        <f aca="false">IF(AS$9=0,0,(SIN(AS$12)*COS($E69)+SIN($E69)*COS(AS$12))/SIN($E69)*AS$9)</f>
        <v>6.71370306532973</v>
      </c>
      <c r="EF69" s="0" t="n">
        <f aca="false">IF(AT$9=0,0,(SIN(AT$12)*COS($E69)+SIN($E69)*COS(AT$12))/SIN($E69)*AT$9)</f>
        <v>7.37399975391671</v>
      </c>
      <c r="EG69" s="0" t="n">
        <f aca="false">IF(AU$9=0,0,(SIN(AU$12)*COS($E69)+SIN($E69)*COS(AU$12))/SIN($E69)*AU$9)</f>
        <v>8.02916320759795</v>
      </c>
      <c r="EH69" s="0" t="n">
        <f aca="false">IF(AV$9=0,0,(SIN(AV$12)*COS($E69)+SIN($E69)*COS(AV$12))/SIN($E69)*AV$9)</f>
        <v>8.12601492240507</v>
      </c>
      <c r="EI69" s="0" t="n">
        <f aca="false">IF(AW$9=0,0,(SIN(AW$12)*COS($E69)+SIN($E69)*COS(AW$12))/SIN($E69)*AW$9)</f>
        <v>8.21974030634405</v>
      </c>
      <c r="EJ69" s="0" t="n">
        <f aca="false">IF(AX$9=0,0,(SIN(AX$12)*COS($E69)+SIN($E69)*COS(AX$12))/SIN($E69)*AX$9)</f>
        <v>8.31023916762982</v>
      </c>
      <c r="EK69" s="0" t="n">
        <f aca="false">IF(AY$9=0,0,(SIN(AY$12)*COS($E69)+SIN($E69)*COS(AY$12))/SIN($E69)*AY$9)</f>
        <v>8.3974125174519</v>
      </c>
      <c r="EL69" s="0" t="n">
        <f aca="false">IF(AZ$9=0,0,(SIN(AZ$12)*COS($E69)+SIN($E69)*COS(AZ$12))/SIN($E69)*AZ$9)</f>
        <v>8.48116262188312</v>
      </c>
      <c r="EM69" s="0" t="n">
        <f aca="false">IF(BA$9=0,0,(SIN(BA$12)*COS($E69)+SIN($E69)*COS(BA$12))/SIN($E69)*BA$9)</f>
        <v>8.52992414913646</v>
      </c>
      <c r="EN69" s="0" t="n">
        <f aca="false">IF(BB$9=0,0,(SIN(BB$12)*COS($E69)+SIN($E69)*COS(BB$12))/SIN($E69)*BB$9)</f>
        <v>8.57535438478138</v>
      </c>
      <c r="EO69" s="0" t="n">
        <f aca="false">IF(BC$9=0,0,(SIN(BC$12)*COS($E69)+SIN($E69)*COS(BC$12))/SIN($E69)*BC$9)</f>
        <v>8.61922217106653</v>
      </c>
      <c r="EP69" s="0" t="n">
        <f aca="false">IF(BD$9=0,0,(SIN(BD$12)*COS($E69)+SIN($E69)*COS(BD$12))/SIN($E69)*BD$9)</f>
        <v>8.67739905396594</v>
      </c>
      <c r="EQ69" s="0" t="n">
        <f aca="false">IF(BE$9=0,0,(SIN(BE$12)*COS($E69)+SIN($E69)*COS(BE$12))/SIN($E69)*BE$9)</f>
        <v>8.73183757170936</v>
      </c>
      <c r="ER69" s="0" t="n">
        <f aca="false">IF(BF$9=0,0,(SIN(BF$12)*COS($E69)+SIN($E69)*COS(BF$12))/SIN($E69)*BF$9)</f>
        <v>8.78245879304303</v>
      </c>
      <c r="ES69" s="0" t="n">
        <f aca="false">IF(BG$9=0,0,(SIN(BG$12)*COS($E69)+SIN($E69)*COS(BG$12))/SIN($E69)*BG$9)</f>
        <v>8.82918530208254</v>
      </c>
      <c r="ET69" s="0" t="n">
        <f aca="false">IF(BH$9=0,0,(SIN(BH$12)*COS($E69)+SIN($E69)*COS(BH$12))/SIN($E69)*BH$9)</f>
        <v>8.87194124077917</v>
      </c>
      <c r="EU69" s="0" t="n">
        <f aca="false">IF(BI$9=0,0,(SIN(BI$12)*COS($E69)+SIN($E69)*COS(BI$12))/SIN($E69)*BI$9)</f>
        <v>8.91065235079838</v>
      </c>
      <c r="EV69" s="0" t="n">
        <f aca="false">IF(BJ$9=0,0,(SIN(BJ$12)*COS($E69)+SIN($E69)*COS(BJ$12))/SIN($E69)*BJ$9)</f>
        <v>8.94524601479228</v>
      </c>
      <c r="EW69" s="0" t="n">
        <f aca="false">IF(BK$9=0,0,(SIN(BK$12)*COS($E69)+SIN($E69)*COS(BK$12))/SIN($E69)*BK$9)</f>
        <v>8.97565129704764</v>
      </c>
      <c r="EX69" s="0" t="n">
        <f aca="false">IF(BL$9=0,0,(SIN(BL$12)*COS($E69)+SIN($E69)*COS(BL$12))/SIN($E69)*BL$9)</f>
        <v>9.00179898349143</v>
      </c>
      <c r="EY69" s="0" t="n">
        <f aca="false">IF(BM$9=0,0,(SIN(BM$12)*COS($E69)+SIN($E69)*COS(BM$12))/SIN($E69)*BM$9)</f>
        <v>9.02362162103616</v>
      </c>
      <c r="EZ69" s="0" t="n">
        <f aca="false">IF(BN$9=0,0,(SIN(BN$12)*COS($E69)+SIN($E69)*COS(BN$12))/SIN($E69)*BN$9)</f>
        <v>9.0410535562474</v>
      </c>
      <c r="FA69" s="0" t="n">
        <f aca="false">IF(BO$9=0,0,(SIN(BO$12)*COS($E69)+SIN($E69)*COS(BO$12))/SIN($E69)*BO$9)</f>
        <v>9.05403097331646</v>
      </c>
      <c r="FB69" s="0" t="n">
        <f aca="false">IF(BP$9=0,0,(SIN(BP$12)*COS($E69)+SIN($E69)*COS(BP$12))/SIN($E69)*BP$9)</f>
        <v>9.54408672693426</v>
      </c>
      <c r="FC69" s="0" t="n">
        <f aca="false">IF(BQ$9=0,0,(SIN(BQ$12)*COS($E69)+SIN($E69)*COS(BQ$12))/SIN($E69)*BQ$9)</f>
        <v>10.0201013715668</v>
      </c>
      <c r="FD69" s="0" t="n">
        <f aca="false">IF(BR$9=0,0,(SIN(BR$12)*COS($E69)+SIN($E69)*COS(BR$12))/SIN($E69)*BR$9)</f>
        <v>10.4815810541148</v>
      </c>
      <c r="FE69" s="0" t="n">
        <f aca="false">IF(BS$9=0,0,(SIN(BS$12)*COS($E69)+SIN($E69)*COS(BS$12))/SIN($E69)*BS$9)</f>
        <v>10.9280398467234</v>
      </c>
      <c r="FF69" s="0" t="n">
        <f aca="false">IF(BT$9=0,0,(SIN(BT$12)*COS($E69)+SIN($E69)*COS(BT$12))/SIN($E69)*BT$9)</f>
        <v>11.359</v>
      </c>
      <c r="FG69" s="0" t="n">
        <f aca="false">IF(BU$9=0,0,(SIN(BU$12)*COS($E69)+SIN($E69)*COS(BU$12))/SIN($E69)*BU$9)</f>
        <v>11.7506632629531</v>
      </c>
      <c r="FH69" s="0" t="n">
        <f aca="false">IF(BV$9=0,0,(SIN(BV$12)*COS($E69)+SIN($E69)*COS(BV$12))/SIN($E69)*BV$9)</f>
        <v>12.1264542710498</v>
      </c>
      <c r="FI69" s="0" t="n">
        <f aca="false">IF(BW$9=0,0,(SIN(BW$12)*COS($E69)+SIN($E69)*COS(BW$12))/SIN($E69)*BW$9)</f>
        <v>12.4859423576111</v>
      </c>
      <c r="FJ69" s="0" t="n">
        <f aca="false">IF(BX$9=0,0,(SIN(BX$12)*COS($E69)+SIN($E69)*COS(BX$12))/SIN($E69)*BX$9)</f>
        <v>12.8287056628357</v>
      </c>
      <c r="FK69" s="0" t="n">
        <f aca="false">IF(BY$9=0,0,(SIN(BY$12)*COS($E69)+SIN($E69)*COS(BY$12))/SIN($E69)*BY$9)</f>
        <v>13.1543313574491</v>
      </c>
      <c r="FL69" s="0" t="n">
        <f aca="false">IF(BZ$9=0,0,(SIN(BZ$12)*COS($E69)+SIN($E69)*COS(BZ$12))/SIN($E69)*BZ$9)</f>
        <v>13.0656284783996</v>
      </c>
      <c r="FM69" s="0" t="n">
        <f aca="false">IF(CA$9=0,0,(SIN(CA$12)*COS($E69)+SIN($E69)*COS(CA$12))/SIN($E69)*CA$9)</f>
        <v>12.9703265001155</v>
      </c>
      <c r="FN69" s="0" t="n">
        <f aca="false">IF(CB$9=0,0,(SIN(CB$12)*COS($E69)+SIN($E69)*COS(CB$12))/SIN($E69)*CB$9)</f>
        <v>12.8683984029925</v>
      </c>
      <c r="FO69" s="0" t="n">
        <f aca="false">IF(CC$9=0,0,(SIN(CC$12)*COS($E69)+SIN($E69)*COS(CC$12))/SIN($E69)*CC$9)</f>
        <v>12.7598200007071</v>
      </c>
      <c r="FP69" s="0" t="n">
        <f aca="false">IF(CD$9=0,0,(SIN(CD$12)*COS($E69)+SIN($E69)*COS(CD$12))/SIN($E69)*CD$9)</f>
        <v>12.6445699644107</v>
      </c>
      <c r="FQ69" s="0" t="n">
        <f aca="false">IF(CE$9=0,0,(SIN(CE$12)*COS($E69)+SIN($E69)*COS(CE$12))/SIN($E69)*CE$9)</f>
        <v>12.5140527020663</v>
      </c>
      <c r="FR69" s="0" t="n">
        <f aca="false">IF(CF$9=0,0,(SIN(CF$12)*COS($E69)+SIN($E69)*COS(CF$12))/SIN($E69)*CF$9)</f>
        <v>12.3771215356325</v>
      </c>
      <c r="FS69" s="0" t="n">
        <f aca="false">IF(CG$9=0,0,(SIN(CG$12)*COS($E69)+SIN($E69)*COS(CG$12))/SIN($E69)*CG$9)</f>
        <v>12.2337715472889</v>
      </c>
      <c r="FT69" s="0" t="n">
        <f aca="false">IF(CH$9=0,0,(SIN(CH$12)*COS($E69)+SIN($E69)*COS(CH$12))/SIN($E69)*CH$9)</f>
        <v>12.0840005812488</v>
      </c>
      <c r="FU69" s="0" t="n">
        <f aca="false">IF(CI$9=0,0,(SIN(CI$12)*COS($E69)+SIN($E69)*COS(CI$12))/SIN($E69)*CI$9)</f>
        <v>11.9278092583736</v>
      </c>
      <c r="FV69" s="0" t="n">
        <f aca="false">IF(CJ$9=0,0,(SIN(CJ$12)*COS($E69)+SIN($E69)*COS(CJ$12))/SIN($E69)*CJ$9)</f>
        <v>11.7339105615281</v>
      </c>
      <c r="FW69" s="0" t="n">
        <f aca="false">IF(CK$9=0,0,(SIN(CK$12)*COS($E69)+SIN($E69)*COS(CK$12))/SIN($E69)*CK$9)</f>
        <v>11.5348670807439</v>
      </c>
      <c r="FX69" s="0" t="n">
        <f aca="false">IF(CL$9=0,0,(SIN(CL$12)*COS($E69)+SIN($E69)*COS(CL$12))/SIN($E69)*CL$9)</f>
        <v>11.3307158591869</v>
      </c>
      <c r="FY69" s="0" t="n">
        <f aca="false">IF(CM$9=0,0,(SIN(CM$12)*COS($E69)+SIN($E69)*COS(CM$12))/SIN($E69)*CM$9)</f>
        <v>11.1214959814718</v>
      </c>
      <c r="FZ69" s="0" t="n">
        <f aca="false">IF(CN$9=0,0,(SIN(CN$12)*COS($E69)+SIN($E69)*COS(CN$12))/SIN($E69)*CN$9)</f>
        <v>10.9072485687926</v>
      </c>
      <c r="GA69" s="0" t="n">
        <f aca="false">IF(CO$9=0,0,(SIN(CO$12)*COS($E69)+SIN($E69)*COS(CO$12))/SIN($E69)*CO$9)</f>
        <v>10.6319484885715</v>
      </c>
      <c r="GB69" s="0" t="n">
        <f aca="false">IF(CP$9=0,0,(SIN(CP$12)*COS($E69)+SIN($E69)*COS(CP$12))/SIN($E69)*CP$9)</f>
        <v>10.3544199334773</v>
      </c>
      <c r="GC69" s="0" t="n">
        <f aca="false">IF(CQ$9=0,0,(SIN(CQ$12)*COS($E69)+SIN($E69)*COS(CQ$12))/SIN($E69)*CQ$9)</f>
        <v>10.0747600957816</v>
      </c>
    </row>
    <row r="70" customFormat="false" ht="12.8" hidden="true" customHeight="false" outlineLevel="0" collapsed="false">
      <c r="A70" s="0" t="n">
        <f aca="false">MAX($F70:$CQ70)</f>
        <v>4.89425458186779</v>
      </c>
      <c r="B70" s="91" t="n">
        <f aca="false">IF(ISNA(INDEX(vmg!$B$6:$B$151,MATCH($C70,vmg!$F$6:$F$151,0))),IF(ISNA(INDEX(vmg!$B$6:$B$151,MATCH($C70,vmg!$D$6:$D$151,0))),0,INDEX(vmg!$B$6:$B$151,MATCH($C70,vmg!$D$6:$D$151,0))),INDEX(vmg!$B$6:$B$151,MATCH($C70,vmg!$F$6:$F$151,0)))</f>
        <v>8.51</v>
      </c>
      <c r="C70" s="2" t="n">
        <f aca="false">MOD(Best +D70,360)</f>
        <v>72</v>
      </c>
      <c r="D70" s="2" t="n">
        <f aca="false">D69+1</f>
        <v>58</v>
      </c>
      <c r="E70" s="1" t="n">
        <f aca="false">D70*PI()/180</f>
        <v>1.01229096615671</v>
      </c>
      <c r="F70" s="13" t="n">
        <f aca="false">IF(OR(F160=0,CR70=0),0,F160*CR70/(F160+CR70))</f>
        <v>0</v>
      </c>
      <c r="G70" s="13" t="n">
        <f aca="false">IF(OR(G160=0,CS70=0),0,G160*CS70/(G160+CS70))</f>
        <v>0</v>
      </c>
      <c r="H70" s="13" t="n">
        <f aca="false">IF(OR(H160=0,CT70=0),0,H160*CT70/(H160+CT70))</f>
        <v>0</v>
      </c>
      <c r="I70" s="13" t="n">
        <f aca="false">IF(OR(I160=0,CU70=0),0,I160*CU70/(I160+CU70))</f>
        <v>0</v>
      </c>
      <c r="J70" s="13" t="n">
        <f aca="false">IF(OR(J160=0,CV70=0),0,J160*CV70/(J160+CV70))</f>
        <v>0</v>
      </c>
      <c r="K70" s="13" t="n">
        <f aca="false">IF(OR(K160=0,CW70=0),0,K160*CW70/(K160+CW70))</f>
        <v>0</v>
      </c>
      <c r="L70" s="13" t="n">
        <f aca="false">IF(OR(L160=0,CX70=0),0,L160*CX70/(L160+CX70))</f>
        <v>0</v>
      </c>
      <c r="M70" s="13" t="n">
        <f aca="false">IF(OR(M160=0,CY70=0),0,M160*CY70/(M160+CY70))</f>
        <v>0</v>
      </c>
      <c r="N70" s="13" t="n">
        <f aca="false">IF(OR(N160=0,CZ70=0),0,N160*CZ70/(N160+CZ70))</f>
        <v>0</v>
      </c>
      <c r="O70" s="13" t="n">
        <f aca="false">IF(OR(O160=0,DA70=0),0,O160*DA70/(O160+DA70))</f>
        <v>0</v>
      </c>
      <c r="P70" s="13" t="n">
        <f aca="false">IF(OR(P160=0,DB70=0),0,P160*DB70/(P160+DB70))</f>
        <v>0</v>
      </c>
      <c r="Q70" s="13" t="n">
        <f aca="false">IF(OR(Q160=0,DC70=0),0,Q160*DC70/(Q160+DC70))</f>
        <v>0</v>
      </c>
      <c r="R70" s="13" t="n">
        <f aca="false">IF(OR(R160=0,DD70=0),0,R160*DD70/(R160+DD70))</f>
        <v>0</v>
      </c>
      <c r="S70" s="13" t="n">
        <f aca="false">IF(OR(S160=0,DE70=0),0,S160*DE70/(S160+DE70))</f>
        <v>0</v>
      </c>
      <c r="T70" s="13" t="n">
        <f aca="false">IF(OR(T160=0,DF70=0),0,T160*DF70/(T160+DF70))</f>
        <v>0</v>
      </c>
      <c r="U70" s="13" t="n">
        <f aca="false">IF(OR(U160=0,DG70=0),0,U160*DG70/(U160+DG70))</f>
        <v>0</v>
      </c>
      <c r="V70" s="13" t="n">
        <f aca="false">IF(OR(V160=0,DH70=0),0,V160*DH70/(V160+DH70))</f>
        <v>0</v>
      </c>
      <c r="W70" s="13" t="n">
        <f aca="false">IF(OR(W160=0,DI70=0),0,W160*DI70/(W160+DI70))</f>
        <v>0</v>
      </c>
      <c r="X70" s="13" t="n">
        <f aca="false">IF(OR(X160=0,DJ70=0),0,X160*DJ70/(X160+DJ70))</f>
        <v>0</v>
      </c>
      <c r="Y70" s="13" t="n">
        <f aca="false">IF(OR(Y160=0,DK70=0),0,Y160*DK70/(Y160+DK70))</f>
        <v>0</v>
      </c>
      <c r="Z70" s="13" t="n">
        <f aca="false">IF(OR(Z160=0,DL70=0),0,Z160*DL70/(Z160+DL70))</f>
        <v>0</v>
      </c>
      <c r="AA70" s="13" t="n">
        <f aca="false">IF(OR(AA160=0,DM70=0),0,AA160*DM70/(AA160+DM70))</f>
        <v>0</v>
      </c>
      <c r="AB70" s="13" t="n">
        <f aca="false">IF(OR(AB160=0,DN70=0),0,AB160*DN70/(AB160+DN70))</f>
        <v>0</v>
      </c>
      <c r="AC70" s="13" t="n">
        <f aca="false">IF(OR(AC160=0,DO70=0),0,AC160*DO70/(AC160+DO70))</f>
        <v>0</v>
      </c>
      <c r="AD70" s="13" t="n">
        <f aca="false">IF(OR(AD160=0,DP70=0),0,AD160*DP70/(AD160+DP70))</f>
        <v>0</v>
      </c>
      <c r="AE70" s="13" t="n">
        <f aca="false">IF(OR(AE160=0,DQ70=0),0,AE160*DQ70/(AE160+DQ70))</f>
        <v>0</v>
      </c>
      <c r="AF70" s="13" t="n">
        <f aca="false">IF(OR(AF160=0,DR70=0),0,AF160*DR70/(AF160+DR70))</f>
        <v>0</v>
      </c>
      <c r="AG70" s="13" t="n">
        <f aca="false">IF(OR(AG160=0,DS70=0),0,AG160*DS70/(AG160+DS70))</f>
        <v>0</v>
      </c>
      <c r="AH70" s="13" t="n">
        <f aca="false">IF(OR(AH160=0,DT70=0),0,AH160*DT70/(AH160+DT70))</f>
        <v>0</v>
      </c>
      <c r="AI70" s="13" t="n">
        <f aca="false">IF(OR(AI160=0,DU70=0),0,AI160*DU70/(AI160+DU70))</f>
        <v>0</v>
      </c>
      <c r="AJ70" s="13" t="n">
        <f aca="false">IF(OR(AJ160=0,DV70=0),0,AJ160*DV70/(AJ160+DV70))</f>
        <v>0</v>
      </c>
      <c r="AK70" s="13" t="n">
        <f aca="false">IF(OR(AK160=0,DW70=0),0,AK160*DW70/(AK160+DW70))</f>
        <v>0</v>
      </c>
      <c r="AL70" s="13" t="n">
        <f aca="false">IF(OR(AL160=0,DX70=0),0,AL160*DX70/(AL160+DX70))</f>
        <v>0</v>
      </c>
      <c r="AM70" s="13" t="n">
        <f aca="false">IF(OR(AM160=0,DY70=0),0,AM160*DY70/(AM160+DY70))</f>
        <v>0</v>
      </c>
      <c r="AN70" s="13" t="n">
        <f aca="false">IF(OR(AN160=0,DZ70=0),0,AN160*DZ70/(AN160+DZ70))</f>
        <v>0</v>
      </c>
      <c r="AO70" s="13" t="n">
        <f aca="false">IF(OR(AO160=0,EA70=0),0,AO160*EA70/(AO160+EA70))</f>
        <v>0</v>
      </c>
      <c r="AP70" s="13" t="n">
        <f aca="false">IF(OR(AP160=0,EB70=0),0,AP160*EB70/(AP160+EB70))</f>
        <v>3.51814289267438</v>
      </c>
      <c r="AQ70" s="13" t="n">
        <f aca="false">IF(OR(AQ160=0,EC70=0),0,AQ160*EC70/(AQ160+EC70))</f>
        <v>3.85812288240614</v>
      </c>
      <c r="AR70" s="13" t="n">
        <f aca="false">IF(OR(AR160=0,ED70=0),0,AR160*ED70/(AR160+ED70))</f>
        <v>4.16330894680284</v>
      </c>
      <c r="AS70" s="13" t="n">
        <f aca="false">IF(OR(AS160=0,EE70=0),0,AS160*EE70/(AS160+EE70))</f>
        <v>4.43615538647508</v>
      </c>
      <c r="AT70" s="13" t="n">
        <f aca="false">IF(OR(AT160=0,EF70=0),0,AT160*EF70/(AT160+EF70))</f>
        <v>4.6790429354515</v>
      </c>
      <c r="AU70" s="13" t="n">
        <f aca="false">IF(OR(AU160=0,EG70=0),0,AU160*EG70/(AU160+EG70))</f>
        <v>4.89425458186779</v>
      </c>
      <c r="AV70" s="13" t="n">
        <f aca="false">IF(OR(AV160=0,EH70=0),0,AV160*EH70/(AV160+EH70))</f>
        <v>4.88655244327842</v>
      </c>
      <c r="AW70" s="13" t="n">
        <f aca="false">IF(OR(AW160=0,EI70=0),0,AW160*EI70/(AW160+EI70))</f>
        <v>4.87666809736347</v>
      </c>
      <c r="AX70" s="13" t="n">
        <f aca="false">IF(OR(AX160=0,EJ70=0),0,AX160*EJ70/(AX160+EJ70))</f>
        <v>4.86466644435284</v>
      </c>
      <c r="AY70" s="13" t="n">
        <f aca="false">IF(OR(AY160=0,EK70=0),0,AY160*EK70/(AY160+EK70))</f>
        <v>4.85061103983256</v>
      </c>
      <c r="AZ70" s="13" t="n">
        <f aca="false">IF(OR(AZ160=0,EL70=0),0,AZ160*EL70/(AZ160+EL70))</f>
        <v>4.83456398410369</v>
      </c>
      <c r="BA70" s="13" t="n">
        <f aca="false">IF(OR(BA160=0,EM70=0),0,BA160*EM70/(BA160+EM70))</f>
        <v>4.80645265590785</v>
      </c>
      <c r="BB70" s="13" t="n">
        <f aca="false">IF(OR(BB160=0,EN70=0),0,BB160*EN70/(BB160+EN70))</f>
        <v>4.77704205082022</v>
      </c>
      <c r="BC70" s="13" t="n">
        <f aca="false">IF(OR(BC160=0,EO70=0),0,BC160*EO70/(BC160+EO70))</f>
        <v>4.74693334492262</v>
      </c>
      <c r="BD70" s="13" t="n">
        <f aca="false">IF(OR(BD160=0,EP70=0),0,BD160*EP70/(BD160+EP70))</f>
        <v>4.7209232452964</v>
      </c>
      <c r="BE70" s="13" t="n">
        <f aca="false">IF(OR(BE160=0,EQ70=0),0,BE160*EQ70/(BE160+EQ70))</f>
        <v>4.69338709811456</v>
      </c>
      <c r="BF70" s="13" t="n">
        <f aca="false">IF(OR(BF160=0,ER70=0),0,BF160*ER70/(BF160+ER70))</f>
        <v>4.66436908163415</v>
      </c>
      <c r="BG70" s="13" t="n">
        <f aca="false">IF(OR(BG160=0,ES70=0),0,BG160*ES70/(BG160+ES70))</f>
        <v>4.63391174790259</v>
      </c>
      <c r="BH70" s="13" t="n">
        <f aca="false">IF(OR(BH160=0,ET70=0),0,BH160*ET70/(BH160+ET70))</f>
        <v>4.60205601647814</v>
      </c>
      <c r="BI70" s="13" t="n">
        <f aca="false">IF(OR(BI160=0,EU70=0),0,BI160*EU70/(BI160+EU70))</f>
        <v>4.56884117327702</v>
      </c>
      <c r="BJ70" s="13" t="n">
        <f aca="false">IF(OR(BJ160=0,EV70=0),0,BJ160*EV70/(BJ160+EV70))</f>
        <v>4.53430487392919</v>
      </c>
      <c r="BK70" s="13" t="n">
        <f aca="false">IF(OR(BK160=0,EW70=0),0,BK160*EW70/(BK160+EW70))</f>
        <v>4.49848315106886</v>
      </c>
      <c r="BL70" s="13" t="n">
        <f aca="false">IF(OR(BL160=0,EX70=0),0,BL160*EX70/(BL160+EX70))</f>
        <v>4.46141042502883</v>
      </c>
      <c r="BM70" s="13" t="n">
        <f aca="false">IF(OR(BM160=0,EY70=0),0,BM160*EY70/(BM160+EY70))</f>
        <v>4.42311951744832</v>
      </c>
      <c r="BN70" s="13" t="n">
        <f aca="false">IF(OR(BN160=0,EZ70=0),0,BN160*EZ70/(BN160+EZ70))</f>
        <v>4.38364166734314</v>
      </c>
      <c r="BO70" s="13" t="n">
        <f aca="false">IF(OR(BO160=0,FA70=0),0,BO160*FA70/(BO160+FA70))</f>
        <v>4.34300654922363</v>
      </c>
      <c r="BP70" s="13" t="n">
        <f aca="false">IF(OR(BP160=0,FB70=0),0,BP160*FB70/(BP160+FB70))</f>
        <v>4.40907713006827</v>
      </c>
      <c r="BQ70" s="13" t="n">
        <f aca="false">IF(OR(BQ160=0,FC70=0),0,BQ160*FC70/(BQ160+FC70))</f>
        <v>4.46217443938007</v>
      </c>
      <c r="BR70" s="13" t="n">
        <f aca="false">IF(OR(BR160=0,FD70=0),0,BR160*FD70/(BR160+FD70))</f>
        <v>4.50349076633039</v>
      </c>
      <c r="BS70" s="13" t="n">
        <f aca="false">IF(OR(BS160=0,FE70=0),0,BS160*FE70/(BS160+FE70))</f>
        <v>4.53409432406472</v>
      </c>
      <c r="BT70" s="13" t="n">
        <f aca="false">IF(OR(BT160=0,FF70=0),0,BT160*FF70/(BT160+FF70))</f>
        <v>4.5549428785488</v>
      </c>
      <c r="BU70" s="13" t="n">
        <f aca="false">IF(OR(BU160=0,FG70=0),0,BU160*FG70/(BU160+FG70))</f>
        <v>4.56329956828306</v>
      </c>
      <c r="BV70" s="13" t="n">
        <f aca="false">IF(OR(BV160=0,FH70=0),0,BV160*FH70/(BV160+FH70))</f>
        <v>4.56405401492321</v>
      </c>
      <c r="BW70" s="13" t="n">
        <f aca="false">IF(OR(BW160=0,FI70=0),0,BW160*FI70/(BW160+FI70))</f>
        <v>4.55783269121761</v>
      </c>
      <c r="BX70" s="13" t="n">
        <f aca="false">IF(OR(BX160=0,FJ70=0),0,BX160*FJ70/(BX160+FJ70))</f>
        <v>4.54520097635545</v>
      </c>
      <c r="BY70" s="13" t="n">
        <f aca="false">IF(OR(BY160=0,FK70=0),0,BY160*FK70/(BY160+FK70))</f>
        <v>4.52666929498774</v>
      </c>
      <c r="BZ70" s="13" t="n">
        <f aca="false">IF(OR(BZ160=0,FL70=0),0,BZ160*FL70/(BZ160+FL70))</f>
        <v>4.45626565286702</v>
      </c>
      <c r="CA70" s="13" t="n">
        <f aca="false">IF(OR(CA160=0,FM70=0),0,CA160*FM70/(CA160+FM70))</f>
        <v>4.38540041901401</v>
      </c>
      <c r="CB70" s="13" t="n">
        <f aca="false">IF(OR(CB160=0,FN70=0),0,CB160*FN70/(CB160+FN70))</f>
        <v>4.31406852759192</v>
      </c>
      <c r="CC70" s="13" t="n">
        <f aca="false">IF(OR(CC160=0,FO70=0),0,CC160*FO70/(CC160+FO70))</f>
        <v>4.24226401759755</v>
      </c>
      <c r="CD70" s="13" t="n">
        <f aca="false">IF(OR(CD160=0,FP70=0),0,CD160*FP70/(CD160+FP70))</f>
        <v>4.16998004337003</v>
      </c>
      <c r="CE70" s="13" t="n">
        <f aca="false">IF(OR(CE160=0,FQ70=0),0,CE160*FQ70/(CE160+FQ70))</f>
        <v>4.09626394473938</v>
      </c>
      <c r="CF70" s="13" t="n">
        <f aca="false">IF(OR(CF160=0,FR70=0),0,CF160*FR70/(CF160+FR70))</f>
        <v>4.0221107194137</v>
      </c>
      <c r="CG70" s="13" t="n">
        <f aca="false">IF(OR(CG160=0,FS70=0),0,CG160*FS70/(CG160+FS70))</f>
        <v>3.94750870471607</v>
      </c>
      <c r="CH70" s="13" t="n">
        <f aca="false">IF(OR(CH160=0,FT70=0),0,CH160*FT70/(CH160+FT70))</f>
        <v>3.87244549755531</v>
      </c>
      <c r="CI70" s="13" t="n">
        <f aca="false">IF(OR(CI160=0,FU70=0),0,CI160*FU70/(CI160+FU70))</f>
        <v>3.79690794911556</v>
      </c>
      <c r="CJ70" s="13" t="n">
        <f aca="false">IF(OR(CJ160=0,FV70=0),0,CJ160*FV70/(CJ160+FV70))</f>
        <v>3.71764631144975</v>
      </c>
      <c r="CK70" s="13" t="n">
        <f aca="false">IF(OR(CK160=0,FW70=0),0,CK160*FW70/(CK160+FW70))</f>
        <v>3.63807640979077</v>
      </c>
      <c r="CL70" s="13" t="n">
        <f aca="false">IF(OR(CL160=0,FX70=0),0,CL160*FX70/(CL160+FX70))</f>
        <v>3.5581771449683</v>
      </c>
      <c r="CM70" s="13" t="n">
        <f aca="false">IF(OR(CM160=0,FY70=0),0,CM160*FY70/(CM160+FY70))</f>
        <v>3.47792700017752</v>
      </c>
      <c r="CN70" s="13" t="n">
        <f aca="false">IF(OR(CN160=0,FZ70=0),0,CN160*FZ70/(CN160+FZ70))</f>
        <v>3.39730401488818</v>
      </c>
      <c r="CO70" s="13" t="n">
        <f aca="false">IF(OR(CO160=0,GA70=0),0,CO160*GA70/(CO160+GA70))</f>
        <v>3.31067228144417</v>
      </c>
      <c r="CP70" s="13" t="n">
        <f aca="false">IF(OR(CP160=0,GB70=0),0,CP160*GB70/(CP160+GB70))</f>
        <v>3.2239248251361</v>
      </c>
      <c r="CQ70" s="13" t="n">
        <f aca="false">IF(OR(CQ160=0,GC70=0),0,CQ160*GC70/(CQ160+GC70))</f>
        <v>3.13703480251713</v>
      </c>
      <c r="CR70" s="0" t="n">
        <f aca="false">IF(F$9=0,0,(SIN(F$12)*COS($E70)+SIN($E70)*COS(F$12))/SIN($E70)*F$9)</f>
        <v>0</v>
      </c>
      <c r="CS70" s="0" t="n">
        <f aca="false">IF(G$9=0,0,(SIN(G$12)*COS($E70)+SIN($E70)*COS(G$12))/SIN($E70)*G$9)</f>
        <v>0</v>
      </c>
      <c r="CT70" s="0" t="n">
        <f aca="false">IF(H$9=0,0,(SIN(H$12)*COS($E70)+SIN($E70)*COS(H$12))/SIN($E70)*H$9)</f>
        <v>0</v>
      </c>
      <c r="CU70" s="0" t="n">
        <f aca="false">IF(I$9=0,0,(SIN(I$12)*COS($E70)+SIN($E70)*COS(I$12))/SIN($E70)*I$9)</f>
        <v>0</v>
      </c>
      <c r="CV70" s="0" t="n">
        <f aca="false">IF(J$9=0,0,(SIN(J$12)*COS($E70)+SIN($E70)*COS(J$12))/SIN($E70)*J$9)</f>
        <v>0</v>
      </c>
      <c r="CW70" s="0" t="n">
        <f aca="false">IF(K$9=0,0,(SIN(K$12)*COS($E70)+SIN($E70)*COS(K$12))/SIN($E70)*K$9)</f>
        <v>0</v>
      </c>
      <c r="CX70" s="0" t="n">
        <f aca="false">IF(L$9=0,0,(SIN(L$12)*COS($E70)+SIN($E70)*COS(L$12))/SIN($E70)*L$9)</f>
        <v>0</v>
      </c>
      <c r="CY70" s="0" t="n">
        <f aca="false">IF(M$9=0,0,(SIN(M$12)*COS($E70)+SIN($E70)*COS(M$12))/SIN($E70)*M$9)</f>
        <v>0</v>
      </c>
      <c r="CZ70" s="0" t="n">
        <f aca="false">IF(N$9=0,0,(SIN(N$12)*COS($E70)+SIN($E70)*COS(N$12))/SIN($E70)*N$9)</f>
        <v>0</v>
      </c>
      <c r="DA70" s="0" t="n">
        <f aca="false">IF(O$9=0,0,(SIN(O$12)*COS($E70)+SIN($E70)*COS(O$12))/SIN($E70)*O$9)</f>
        <v>0</v>
      </c>
      <c r="DB70" s="0" t="n">
        <f aca="false">IF(P$9=0,0,(SIN(P$12)*COS($E70)+SIN($E70)*COS(P$12))/SIN($E70)*P$9)</f>
        <v>0</v>
      </c>
      <c r="DC70" s="0" t="n">
        <f aca="false">IF(Q$9=0,0,(SIN(Q$12)*COS($E70)+SIN($E70)*COS(Q$12))/SIN($E70)*Q$9)</f>
        <v>0</v>
      </c>
      <c r="DD70" s="0" t="n">
        <f aca="false">IF(R$9=0,0,(SIN(R$12)*COS($E70)+SIN($E70)*COS(R$12))/SIN($E70)*R$9)</f>
        <v>0</v>
      </c>
      <c r="DE70" s="0" t="n">
        <f aca="false">IF(S$9=0,0,(SIN(S$12)*COS($E70)+SIN($E70)*COS(S$12))/SIN($E70)*S$9)</f>
        <v>0</v>
      </c>
      <c r="DF70" s="0" t="n">
        <f aca="false">IF(T$9=0,0,(SIN(T$12)*COS($E70)+SIN($E70)*COS(T$12))/SIN($E70)*T$9)</f>
        <v>0</v>
      </c>
      <c r="DG70" s="0" t="n">
        <f aca="false">IF(U$9=0,0,(SIN(U$12)*COS($E70)+SIN($E70)*COS(U$12))/SIN($E70)*U$9)</f>
        <v>0</v>
      </c>
      <c r="DH70" s="0" t="n">
        <f aca="false">IF(V$9=0,0,(SIN(V$12)*COS($E70)+SIN($E70)*COS(V$12))/SIN($E70)*V$9)</f>
        <v>0</v>
      </c>
      <c r="DI70" s="0" t="n">
        <f aca="false">IF(W$9=0,0,(SIN(W$12)*COS($E70)+SIN($E70)*COS(W$12))/SIN($E70)*W$9)</f>
        <v>0</v>
      </c>
      <c r="DJ70" s="0" t="n">
        <f aca="false">IF(X$9=0,0,(SIN(X$12)*COS($E70)+SIN($E70)*COS(X$12))/SIN($E70)*X$9)</f>
        <v>0</v>
      </c>
      <c r="DK70" s="0" t="n">
        <f aca="false">IF(Y$9=0,0,(SIN(Y$12)*COS($E70)+SIN($E70)*COS(Y$12))/SIN($E70)*Y$9)</f>
        <v>0</v>
      </c>
      <c r="DL70" s="0" t="n">
        <f aca="false">IF(Z$9=0,0,(SIN(Z$12)*COS($E70)+SIN($E70)*COS(Z$12))/SIN($E70)*Z$9)</f>
        <v>0</v>
      </c>
      <c r="DM70" s="0" t="n">
        <f aca="false">IF(AA$9=0,0,(SIN(AA$12)*COS($E70)+SIN($E70)*COS(AA$12))/SIN($E70)*AA$9)</f>
        <v>0</v>
      </c>
      <c r="DN70" s="0" t="n">
        <f aca="false">IF(AB$9=0,0,(SIN(AB$12)*COS($E70)+SIN($E70)*COS(AB$12))/SIN($E70)*AB$9)</f>
        <v>0</v>
      </c>
      <c r="DO70" s="0" t="n">
        <f aca="false">IF(AC$9=0,0,(SIN(AC$12)*COS($E70)+SIN($E70)*COS(AC$12))/SIN($E70)*AC$9)</f>
        <v>0</v>
      </c>
      <c r="DP70" s="0" t="n">
        <f aca="false">IF(AD$9=0,0,(SIN(AD$12)*COS($E70)+SIN($E70)*COS(AD$12))/SIN($E70)*AD$9)</f>
        <v>0</v>
      </c>
      <c r="DQ70" s="0" t="n">
        <f aca="false">IF(AE$9=0,0,(SIN(AE$12)*COS($E70)+SIN($E70)*COS(AE$12))/SIN($E70)*AE$9)</f>
        <v>0</v>
      </c>
      <c r="DR70" s="0" t="n">
        <f aca="false">IF(AF$9=0,0,(SIN(AF$12)*COS($E70)+SIN($E70)*COS(AF$12))/SIN($E70)*AF$9)</f>
        <v>0</v>
      </c>
      <c r="DS70" s="0" t="n">
        <f aca="false">IF(AG$9=0,0,(SIN(AG$12)*COS($E70)+SIN($E70)*COS(AG$12))/SIN($E70)*AG$9)</f>
        <v>0</v>
      </c>
      <c r="DT70" s="0" t="n">
        <f aca="false">IF(AH$9=0,0,(SIN(AH$12)*COS($E70)+SIN($E70)*COS(AH$12))/SIN($E70)*AH$9)</f>
        <v>0</v>
      </c>
      <c r="DU70" s="0" t="n">
        <f aca="false">IF(AI$9=0,0,(SIN(AI$12)*COS($E70)+SIN($E70)*COS(AI$12))/SIN($E70)*AI$9)</f>
        <v>0</v>
      </c>
      <c r="DV70" s="0" t="n">
        <f aca="false">IF(AJ$9=0,0,(SIN(AJ$12)*COS($E70)+SIN($E70)*COS(AJ$12))/SIN($E70)*AJ$9)</f>
        <v>0</v>
      </c>
      <c r="DW70" s="0" t="n">
        <f aca="false">IF(AK$9=0,0,(SIN(AK$12)*COS($E70)+SIN($E70)*COS(AK$12))/SIN($E70)*AK$9)</f>
        <v>0</v>
      </c>
      <c r="DX70" s="0" t="n">
        <f aca="false">IF(AL$9=0,0,(SIN(AL$12)*COS($E70)+SIN($E70)*COS(AL$12))/SIN($E70)*AL$9)</f>
        <v>0</v>
      </c>
      <c r="DY70" s="0" t="n">
        <f aca="false">IF(AM$9=0,0,(SIN(AM$12)*COS($E70)+SIN($E70)*COS(AM$12))/SIN($E70)*AM$9)</f>
        <v>0</v>
      </c>
      <c r="DZ70" s="0" t="n">
        <f aca="false">IF(AN$9=0,0,(SIN(AN$12)*COS($E70)+SIN($E70)*COS(AN$12))/SIN($E70)*AN$9)</f>
        <v>0</v>
      </c>
      <c r="EA70" s="0" t="n">
        <f aca="false">IF(AO$9=0,0,(SIN(AO$12)*COS($E70)+SIN($E70)*COS(AO$12))/SIN($E70)*AO$9)</f>
        <v>0</v>
      </c>
      <c r="EB70" s="0" t="n">
        <f aca="false">IF(AP$9=0,0,(SIN(AP$12)*COS($E70)+SIN($E70)*COS(AP$12))/SIN($E70)*AP$9)</f>
        <v>4.65111386088153</v>
      </c>
      <c r="EC70" s="0" t="n">
        <f aca="false">IF(AQ$9=0,0,(SIN(AQ$12)*COS($E70)+SIN($E70)*COS(AQ$12))/SIN($E70)*AQ$9)</f>
        <v>5.31336356844723</v>
      </c>
      <c r="ED70" s="0" t="n">
        <f aca="false">IF(AR$9=0,0,(SIN(AR$12)*COS($E70)+SIN($E70)*COS(AR$12))/SIN($E70)*AR$9)</f>
        <v>5.9719529150847</v>
      </c>
      <c r="EE70" s="0" t="n">
        <f aca="false">IF(AS$9=0,0,(SIN(AS$12)*COS($E70)+SIN($E70)*COS(AS$12))/SIN($E70)*AS$9)</f>
        <v>6.62627428515091</v>
      </c>
      <c r="EF70" s="0" t="n">
        <f aca="false">IF(AT$9=0,0,(SIN(AT$12)*COS($E70)+SIN($E70)*COS(AT$12))/SIN($E70)*AT$9)</f>
        <v>7.27572210901688</v>
      </c>
      <c r="EG70" s="0" t="n">
        <f aca="false">IF(AU$9=0,0,(SIN(AU$12)*COS($E70)+SIN($E70)*COS(AU$12))/SIN($E70)*AU$9)</f>
        <v>7.91969317127987</v>
      </c>
      <c r="EH70" s="0" t="n">
        <f aca="false">IF(AV$9=0,0,(SIN(AV$12)*COS($E70)+SIN($E70)*COS(AV$12))/SIN($E70)*AV$9)</f>
        <v>8.0127218333273</v>
      </c>
      <c r="EI70" s="0" t="n">
        <f aca="false">IF(AW$9=0,0,(SIN(AW$12)*COS($E70)+SIN($E70)*COS(AW$12))/SIN($E70)*AW$9)</f>
        <v>8.10259502412254</v>
      </c>
      <c r="EJ70" s="0" t="n">
        <f aca="false">IF(AX$9=0,0,(SIN(AX$12)*COS($E70)+SIN($E70)*COS(AX$12))/SIN($E70)*AX$9)</f>
        <v>8.18921473520886</v>
      </c>
      <c r="EK70" s="0" t="n">
        <f aca="false">IF(AY$9=0,0,(SIN(AY$12)*COS($E70)+SIN($E70)*COS(AY$12))/SIN($E70)*AY$9)</f>
        <v>8.2724841883964</v>
      </c>
      <c r="EL70" s="0" t="n">
        <f aca="false">IF(AZ$9=0,0,(SIN(AZ$12)*COS($E70)+SIN($E70)*COS(AZ$12))/SIN($E70)*AZ$9)</f>
        <v>8.35230788668414</v>
      </c>
      <c r="EM70" s="0" t="n">
        <f aca="false">IF(BA$9=0,0,(SIN(BA$12)*COS($E70)+SIN($E70)*COS(BA$12))/SIN($E70)*BA$9)</f>
        <v>8.39761089535003</v>
      </c>
      <c r="EN70" s="0" t="n">
        <f aca="false">IF(BB$9=0,0,(SIN(BB$12)*COS($E70)+SIN($E70)*COS(BB$12))/SIN($E70)*BB$9)</f>
        <v>8.43958039139113</v>
      </c>
      <c r="EO70" s="0" t="n">
        <f aca="false">IF(BC$9=0,0,(SIN(BC$12)*COS($E70)+SIN($E70)*COS(BC$12))/SIN($E70)*BC$9)</f>
        <v>8.47995744278583</v>
      </c>
      <c r="EP70" s="0" t="n">
        <f aca="false">IF(BD$9=0,0,(SIN(BD$12)*COS($E70)+SIN($E70)*COS(BD$12))/SIN($E70)*BD$9)</f>
        <v>8.53435096642341</v>
      </c>
      <c r="EQ70" s="0" t="n">
        <f aca="false">IF(BE$9=0,0,(SIN(BE$12)*COS($E70)+SIN($E70)*COS(BE$12))/SIN($E70)*BE$9)</f>
        <v>8.58500014929794</v>
      </c>
      <c r="ER70" s="0" t="n">
        <f aca="false">IF(BF$9=0,0,(SIN(BF$12)*COS($E70)+SIN($E70)*COS(BF$12))/SIN($E70)*BF$9)</f>
        <v>8.63182825254759</v>
      </c>
      <c r="ES70" s="0" t="n">
        <f aca="false">IF(BG$9=0,0,(SIN(BG$12)*COS($E70)+SIN($E70)*COS(BG$12))/SIN($E70)*BG$9)</f>
        <v>8.67476006860936</v>
      </c>
      <c r="ET70" s="0" t="n">
        <f aca="false">IF(BH$9=0,0,(SIN(BH$12)*COS($E70)+SIN($E70)*COS(BH$12))/SIN($E70)*BH$9)</f>
        <v>8.7137219626919</v>
      </c>
      <c r="EU70" s="0" t="n">
        <f aca="false">IF(BI$9=0,0,(SIN(BI$12)*COS($E70)+SIN($E70)*COS(BI$12))/SIN($E70)*BI$9)</f>
        <v>8.74864191365175</v>
      </c>
      <c r="EV70" s="0" t="n">
        <f aca="false">IF(BJ$9=0,0,(SIN(BJ$12)*COS($E70)+SIN($E70)*COS(BJ$12))/SIN($E70)*BJ$9)</f>
        <v>8.77944955425484</v>
      </c>
      <c r="EW70" s="0" t="n">
        <f aca="false">IF(BK$9=0,0,(SIN(BK$12)*COS($E70)+SIN($E70)*COS(BK$12))/SIN($E70)*BK$9)</f>
        <v>8.80607621080551</v>
      </c>
      <c r="EX70" s="0" t="n">
        <f aca="false">IF(BL$9=0,0,(SIN(BL$12)*COS($E70)+SIN($E70)*COS(BL$12))/SIN($E70)*BL$9)</f>
        <v>8.82845494212521</v>
      </c>
      <c r="EY70" s="0" t="n">
        <f aca="false">IF(BM$9=0,0,(SIN(BM$12)*COS($E70)+SIN($E70)*COS(BM$12))/SIN($E70)*BM$9)</f>
        <v>8.84652057786385</v>
      </c>
      <c r="EZ70" s="0" t="n">
        <f aca="false">IF(BN$9=0,0,(SIN(BN$12)*COS($E70)+SIN($E70)*COS(BN$12))/SIN($E70)*BN$9)</f>
        <v>8.86020975612626</v>
      </c>
      <c r="FA70" s="0" t="n">
        <f aca="false">IF(BO$9=0,0,(SIN(BO$12)*COS($E70)+SIN($E70)*COS(BO$12))/SIN($E70)*BO$9)</f>
        <v>8.86946096039747</v>
      </c>
      <c r="FB70" s="0" t="n">
        <f aca="false">IF(BP$9=0,0,(SIN(BP$12)*COS($E70)+SIN($E70)*COS(BP$12))/SIN($E70)*BP$9)</f>
        <v>9.34580400130104</v>
      </c>
      <c r="FC70" s="0" t="n">
        <f aca="false">IF(BQ$9=0,0,(SIN(BQ$12)*COS($E70)+SIN($E70)*COS(BQ$12))/SIN($E70)*BQ$9)</f>
        <v>9.80794445125292</v>
      </c>
      <c r="FD70" s="0" t="n">
        <f aca="false">IF(BR$9=0,0,(SIN(BR$12)*COS($E70)+SIN($E70)*COS(BR$12))/SIN($E70)*BR$9)</f>
        <v>10.2554</v>
      </c>
      <c r="FE70" s="0" t="n">
        <f aca="false">IF(BS$9=0,0,(SIN(BS$12)*COS($E70)+SIN($E70)*COS(BS$12))/SIN($E70)*BS$9)</f>
        <v>10.6876963735651</v>
      </c>
      <c r="FF70" s="0" t="n">
        <f aca="false">IF(BT$9=0,0,(SIN(BT$12)*COS($E70)+SIN($E70)*COS(BT$12))/SIN($E70)*BT$9)</f>
        <v>11.1043675816657</v>
      </c>
      <c r="FG70" s="0" t="n">
        <f aca="false">IF(BU$9=0,0,(SIN(BU$12)*COS($E70)+SIN($E70)*COS(BU$12))/SIN($E70)*BU$9)</f>
        <v>11.4821602984603</v>
      </c>
      <c r="FH70" s="0" t="n">
        <f aca="false">IF(BV$9=0,0,(SIN(BV$12)*COS($E70)+SIN($E70)*COS(BV$12))/SIN($E70)*BV$9)</f>
        <v>11.8439857803891</v>
      </c>
      <c r="FI70" s="0" t="n">
        <f aca="false">IF(BW$9=0,0,(SIN(BW$12)*COS($E70)+SIN($E70)*COS(BW$12))/SIN($E70)*BW$9)</f>
        <v>12.1894249096238</v>
      </c>
      <c r="FJ70" s="0" t="n">
        <f aca="false">IF(BX$9=0,0,(SIN(BX$12)*COS($E70)+SIN($E70)*COS(BX$12))/SIN($E70)*BX$9)</f>
        <v>12.5180674522509</v>
      </c>
      <c r="FK70" s="0" t="n">
        <f aca="false">IF(BY$9=0,0,(SIN(BY$12)*COS($E70)+SIN($E70)*COS(BY$12))/SIN($E70)*BY$9)</f>
        <v>12.8295122761419</v>
      </c>
      <c r="FL70" s="0" t="n">
        <f aca="false">IF(BZ$9=0,0,(SIN(BZ$12)*COS($E70)+SIN($E70)*COS(BZ$12))/SIN($E70)*BZ$9)</f>
        <v>12.7365731931143</v>
      </c>
      <c r="FM70" s="0" t="n">
        <f aca="false">IF(CA$9=0,0,(SIN(CA$12)*COS($E70)+SIN($E70)*COS(CA$12))/SIN($E70)*CA$9)</f>
        <v>12.6371087768902</v>
      </c>
      <c r="FN70" s="0" t="n">
        <f aca="false">IF(CB$9=0,0,(SIN(CB$12)*COS($E70)+SIN($E70)*COS(CB$12))/SIN($E70)*CB$9)</f>
        <v>12.5310947014574</v>
      </c>
      <c r="FO70" s="0" t="n">
        <f aca="false">IF(CC$9=0,0,(SIN(CC$12)*COS($E70)+SIN($E70)*COS(CC$12))/SIN($E70)*CC$9)</f>
        <v>12.4185094584228</v>
      </c>
      <c r="FP70" s="0" t="n">
        <f aca="false">IF(CD$9=0,0,(SIN(CD$12)*COS($E70)+SIN($E70)*COS(CD$12))/SIN($E70)*CD$9)</f>
        <v>12.2993343799531</v>
      </c>
      <c r="FQ70" s="0" t="n">
        <f aca="false">IF(CE$9=0,0,(SIN(CE$12)*COS($E70)+SIN($E70)*COS(CE$12))/SIN($E70)*CE$9)</f>
        <v>12.1652156101401</v>
      </c>
      <c r="FR70" s="0" t="n">
        <f aca="false">IF(CF$9=0,0,(SIN(CF$12)*COS($E70)+SIN($E70)*COS(CF$12))/SIN($E70)*CF$9)</f>
        <v>12.0247718549881</v>
      </c>
      <c r="FS70" s="0" t="n">
        <f aca="false">IF(CG$9=0,0,(SIN(CG$12)*COS($E70)+SIN($E70)*COS(CG$12))/SIN($E70)*CG$9)</f>
        <v>11.8780005801288</v>
      </c>
      <c r="FT70" s="0" t="n">
        <f aca="false">IF(CH$9=0,0,(SIN(CH$12)*COS($E70)+SIN($E70)*COS(CH$12))/SIN($E70)*CH$9)</f>
        <v>11.7249019902977</v>
      </c>
      <c r="FU70" s="0" t="n">
        <f aca="false">IF(CI$9=0,0,(SIN(CI$12)*COS($E70)+SIN($E70)*COS(CI$12))/SIN($E70)*CI$9)</f>
        <v>11.5654790428289</v>
      </c>
      <c r="FV70" s="0" t="n">
        <f aca="false">IF(CJ$9=0,0,(SIN(CJ$12)*COS($E70)+SIN($E70)*COS(CJ$12))/SIN($E70)*CJ$9)</f>
        <v>11.3694190093667</v>
      </c>
      <c r="FW70" s="0" t="n">
        <f aca="false">IF(CK$9=0,0,(SIN(CK$12)*COS($E70)+SIN($E70)*COS(CK$12))/SIN($E70)*CK$9)</f>
        <v>11.1683192595165</v>
      </c>
      <c r="FX70" s="0" t="n">
        <f aca="false">IF(CL$9=0,0,(SIN(CL$12)*COS($E70)+SIN($E70)*COS(CL$12))/SIN($E70)*CL$9)</f>
        <v>10.9622182038395</v>
      </c>
      <c r="FY70" s="0" t="n">
        <f aca="false">IF(CM$9=0,0,(SIN(CM$12)*COS($E70)+SIN($E70)*COS(CM$12))/SIN($E70)*CM$9)</f>
        <v>10.7511562635143</v>
      </c>
      <c r="FZ70" s="0" t="n">
        <f aca="false">IF(CN$9=0,0,(SIN(CN$12)*COS($E70)+SIN($E70)*COS(CN$12))/SIN($E70)*CN$9)</f>
        <v>10.5351758648341</v>
      </c>
      <c r="GA70" s="0" t="n">
        <f aca="false">IF(CO$9=0,0,(SIN(CO$12)*COS($E70)+SIN($E70)*COS(CO$12))/SIN($E70)*CO$9)</f>
        <v>10.26021351723</v>
      </c>
      <c r="GB70" s="0" t="n">
        <f aca="false">IF(CP$9=0,0,(SIN(CP$12)*COS($E70)+SIN($E70)*COS(CP$12))/SIN($E70)*CP$9)</f>
        <v>9.98313727360283</v>
      </c>
      <c r="GC70" s="0" t="n">
        <f aca="false">IF(CQ$9=0,0,(SIN(CQ$12)*COS($E70)+SIN($E70)*COS(CQ$12))/SIN($E70)*CQ$9)</f>
        <v>9.70404374041441</v>
      </c>
    </row>
    <row r="71" customFormat="false" ht="12.8" hidden="true" customHeight="false" outlineLevel="0" collapsed="false">
      <c r="A71" s="0" t="n">
        <f aca="false">MAX($F71:$CQ71)</f>
        <v>4.8670950088593</v>
      </c>
      <c r="B71" s="91" t="n">
        <f aca="false">IF(ISNA(INDEX(vmg!$B$6:$B$151,MATCH($C71,vmg!$F$6:$F$151,0))),IF(ISNA(INDEX(vmg!$B$6:$B$151,MATCH($C71,vmg!$D$6:$D$151,0))),0,INDEX(vmg!$B$6:$B$151,MATCH($C71,vmg!$D$6:$D$151,0))),INDEX(vmg!$B$6:$B$151,MATCH($C71,vmg!$F$6:$F$151,0)))</f>
        <v>8.6</v>
      </c>
      <c r="C71" s="2" t="n">
        <f aca="false">MOD(Best +D71,360)</f>
        <v>73</v>
      </c>
      <c r="D71" s="2" t="n">
        <f aca="false">D70+1</f>
        <v>59</v>
      </c>
      <c r="E71" s="1" t="n">
        <f aca="false">D71*PI()/180</f>
        <v>1.02974425867665</v>
      </c>
      <c r="F71" s="13" t="n">
        <f aca="false">IF(OR(F161=0,CR71=0),0,F161*CR71/(F161+CR71))</f>
        <v>0</v>
      </c>
      <c r="G71" s="13" t="n">
        <f aca="false">IF(OR(G161=0,CS71=0),0,G161*CS71/(G161+CS71))</f>
        <v>0</v>
      </c>
      <c r="H71" s="13" t="n">
        <f aca="false">IF(OR(H161=0,CT71=0),0,H161*CT71/(H161+CT71))</f>
        <v>0</v>
      </c>
      <c r="I71" s="13" t="n">
        <f aca="false">IF(OR(I161=0,CU71=0),0,I161*CU71/(I161+CU71))</f>
        <v>0</v>
      </c>
      <c r="J71" s="13" t="n">
        <f aca="false">IF(OR(J161=0,CV71=0),0,J161*CV71/(J161+CV71))</f>
        <v>0</v>
      </c>
      <c r="K71" s="13" t="n">
        <f aca="false">IF(OR(K161=0,CW71=0),0,K161*CW71/(K161+CW71))</f>
        <v>0</v>
      </c>
      <c r="L71" s="13" t="n">
        <f aca="false">IF(OR(L161=0,CX71=0),0,L161*CX71/(L161+CX71))</f>
        <v>0</v>
      </c>
      <c r="M71" s="13" t="n">
        <f aca="false">IF(OR(M161=0,CY71=0),0,M161*CY71/(M161+CY71))</f>
        <v>0</v>
      </c>
      <c r="N71" s="13" t="n">
        <f aca="false">IF(OR(N161=0,CZ71=0),0,N161*CZ71/(N161+CZ71))</f>
        <v>0</v>
      </c>
      <c r="O71" s="13" t="n">
        <f aca="false">IF(OR(O161=0,DA71=0),0,O161*DA71/(O161+DA71))</f>
        <v>0</v>
      </c>
      <c r="P71" s="13" t="n">
        <f aca="false">IF(OR(P161=0,DB71=0),0,P161*DB71/(P161+DB71))</f>
        <v>0</v>
      </c>
      <c r="Q71" s="13" t="n">
        <f aca="false">IF(OR(Q161=0,DC71=0),0,Q161*DC71/(Q161+DC71))</f>
        <v>0</v>
      </c>
      <c r="R71" s="13" t="n">
        <f aca="false">IF(OR(R161=0,DD71=0),0,R161*DD71/(R161+DD71))</f>
        <v>0</v>
      </c>
      <c r="S71" s="13" t="n">
        <f aca="false">IF(OR(S161=0,DE71=0),0,S161*DE71/(S161+DE71))</f>
        <v>0</v>
      </c>
      <c r="T71" s="13" t="n">
        <f aca="false">IF(OR(T161=0,DF71=0),0,T161*DF71/(T161+DF71))</f>
        <v>0</v>
      </c>
      <c r="U71" s="13" t="n">
        <f aca="false">IF(OR(U161=0,DG71=0),0,U161*DG71/(U161+DG71))</f>
        <v>0</v>
      </c>
      <c r="V71" s="13" t="n">
        <f aca="false">IF(OR(V161=0,DH71=0),0,V161*DH71/(V161+DH71))</f>
        <v>0</v>
      </c>
      <c r="W71" s="13" t="n">
        <f aca="false">IF(OR(W161=0,DI71=0),0,W161*DI71/(W161+DI71))</f>
        <v>0</v>
      </c>
      <c r="X71" s="13" t="n">
        <f aca="false">IF(OR(X161=0,DJ71=0),0,X161*DJ71/(X161+DJ71))</f>
        <v>0</v>
      </c>
      <c r="Y71" s="13" t="n">
        <f aca="false">IF(OR(Y161=0,DK71=0),0,Y161*DK71/(Y161+DK71))</f>
        <v>0</v>
      </c>
      <c r="Z71" s="13" t="n">
        <f aca="false">IF(OR(Z161=0,DL71=0),0,Z161*DL71/(Z161+DL71))</f>
        <v>0</v>
      </c>
      <c r="AA71" s="13" t="n">
        <f aca="false">IF(OR(AA161=0,DM71=0),0,AA161*DM71/(AA161+DM71))</f>
        <v>0</v>
      </c>
      <c r="AB71" s="13" t="n">
        <f aca="false">IF(OR(AB161=0,DN71=0),0,AB161*DN71/(AB161+DN71))</f>
        <v>0</v>
      </c>
      <c r="AC71" s="13" t="n">
        <f aca="false">IF(OR(AC161=0,DO71=0),0,AC161*DO71/(AC161+DO71))</f>
        <v>0</v>
      </c>
      <c r="AD71" s="13" t="n">
        <f aca="false">IF(OR(AD161=0,DP71=0),0,AD161*DP71/(AD161+DP71))</f>
        <v>0</v>
      </c>
      <c r="AE71" s="13" t="n">
        <f aca="false">IF(OR(AE161=0,DQ71=0),0,AE161*DQ71/(AE161+DQ71))</f>
        <v>0</v>
      </c>
      <c r="AF71" s="13" t="n">
        <f aca="false">IF(OR(AF161=0,DR71=0),0,AF161*DR71/(AF161+DR71))</f>
        <v>0</v>
      </c>
      <c r="AG71" s="13" t="n">
        <f aca="false">IF(OR(AG161=0,DS71=0),0,AG161*DS71/(AG161+DS71))</f>
        <v>0</v>
      </c>
      <c r="AH71" s="13" t="n">
        <f aca="false">IF(OR(AH161=0,DT71=0),0,AH161*DT71/(AH161+DT71))</f>
        <v>0</v>
      </c>
      <c r="AI71" s="13" t="n">
        <f aca="false">IF(OR(AI161=0,DU71=0),0,AI161*DU71/(AI161+DU71))</f>
        <v>0</v>
      </c>
      <c r="AJ71" s="13" t="n">
        <f aca="false">IF(OR(AJ161=0,DV71=0),0,AJ161*DV71/(AJ161+DV71))</f>
        <v>0</v>
      </c>
      <c r="AK71" s="13" t="n">
        <f aca="false">IF(OR(AK161=0,DW71=0),0,AK161*DW71/(AK161+DW71))</f>
        <v>0</v>
      </c>
      <c r="AL71" s="13" t="n">
        <f aca="false">IF(OR(AL161=0,DX71=0),0,AL161*DX71/(AL161+DX71))</f>
        <v>0</v>
      </c>
      <c r="AM71" s="13" t="n">
        <f aca="false">IF(OR(AM161=0,DY71=0),0,AM161*DY71/(AM161+DY71))</f>
        <v>0</v>
      </c>
      <c r="AN71" s="13" t="n">
        <f aca="false">IF(OR(AN161=0,DZ71=0),0,AN161*DZ71/(AN161+DZ71))</f>
        <v>0</v>
      </c>
      <c r="AO71" s="13" t="n">
        <f aca="false">IF(OR(AO161=0,EA71=0),0,AO161*EA71/(AO161+EA71))</f>
        <v>0</v>
      </c>
      <c r="AP71" s="13" t="n">
        <f aca="false">IF(OR(AP161=0,EB71=0),0,AP161*EB71/(AP161+EB71))</f>
        <v>3.49380213831586</v>
      </c>
      <c r="AQ71" s="13" t="n">
        <f aca="false">IF(OR(AQ161=0,EC71=0),0,AQ161*EC71/(AQ161+EC71))</f>
        <v>3.83270374826514</v>
      </c>
      <c r="AR71" s="13" t="n">
        <f aca="false">IF(OR(AR161=0,ED71=0),0,AR161*ED71/(AR161+ED71))</f>
        <v>4.13713630203919</v>
      </c>
      <c r="AS71" s="13" t="n">
        <f aca="false">IF(OR(AS161=0,EE71=0),0,AS161*EE71/(AS161+EE71))</f>
        <v>4.40948169281769</v>
      </c>
      <c r="AT71" s="13" t="n">
        <f aca="false">IF(OR(AT161=0,EF71=0),0,AT161*EF71/(AT161+EF71))</f>
        <v>4.65205806460485</v>
      </c>
      <c r="AU71" s="13" t="n">
        <f aca="false">IF(OR(AU161=0,EG71=0),0,AU161*EG71/(AU161+EG71))</f>
        <v>4.8670950088593</v>
      </c>
      <c r="AV71" s="13" t="n">
        <f aca="false">IF(OR(AV161=0,EH71=0),0,AV161*EH71/(AV161+EH71))</f>
        <v>4.85874604725502</v>
      </c>
      <c r="AW71" s="13" t="n">
        <f aca="false">IF(OR(AW161=0,EI71=0),0,AW161*EI71/(AW161+EI71))</f>
        <v>4.84820454953199</v>
      </c>
      <c r="AX71" s="13" t="n">
        <f aca="false">IF(OR(AX161=0,EJ71=0),0,AX161*EJ71/(AX161+EJ71))</f>
        <v>4.83553502181615</v>
      </c>
      <c r="AY71" s="13" t="n">
        <f aca="false">IF(OR(AY161=0,EK71=0),0,AY161*EK71/(AY161+EK71))</f>
        <v>4.820800677369</v>
      </c>
      <c r="AZ71" s="13" t="n">
        <f aca="false">IF(OR(AZ161=0,EL71=0),0,AZ161*EL71/(AZ161+EL71))</f>
        <v>4.80406332343382</v>
      </c>
      <c r="BA71" s="13" t="n">
        <f aca="false">IF(OR(BA161=0,EM71=0),0,BA161*EM71/(BA161+EM71))</f>
        <v>4.77522453897345</v>
      </c>
      <c r="BB71" s="13" t="n">
        <f aca="false">IF(OR(BB161=0,EN71=0),0,BB161*EN71/(BB161+EN71))</f>
        <v>4.74507695693315</v>
      </c>
      <c r="BC71" s="13" t="n">
        <f aca="false">IF(OR(BC161=0,EO71=0),0,BC161*EO71/(BC161+EO71))</f>
        <v>4.71422308149196</v>
      </c>
      <c r="BD71" s="13" t="n">
        <f aca="false">IF(OR(BD161=0,EP71=0),0,BD161*EP71/(BD161+EP71))</f>
        <v>4.68747047774647</v>
      </c>
      <c r="BE71" s="13" t="n">
        <f aca="false">IF(OR(BE161=0,EQ71=0),0,BE161*EQ71/(BE161+EQ71))</f>
        <v>4.65918066338238</v>
      </c>
      <c r="BF71" s="13" t="n">
        <f aca="false">IF(OR(BF161=0,ER71=0),0,BF161*ER71/(BF161+ER71))</f>
        <v>4.62939779434529</v>
      </c>
      <c r="BG71" s="13" t="n">
        <f aca="false">IF(OR(BG161=0,ES71=0),0,BG161*ES71/(BG161+ES71))</f>
        <v>4.598164424747</v>
      </c>
      <c r="BH71" s="13" t="n">
        <f aca="false">IF(OR(BH161=0,ET71=0),0,BH161*ET71/(BH161+ET71))</f>
        <v>4.56552149843867</v>
      </c>
      <c r="BI71" s="13" t="n">
        <f aca="false">IF(OR(BI161=0,EU71=0),0,BI161*EU71/(BI161+EU71))</f>
        <v>4.53150834579225</v>
      </c>
      <c r="BJ71" s="13" t="n">
        <f aca="false">IF(OR(BJ161=0,EV71=0),0,BJ161*EV71/(BJ161+EV71))</f>
        <v>4.49616268507843</v>
      </c>
      <c r="BK71" s="13" t="n">
        <f aca="false">IF(OR(BK161=0,EW71=0),0,BK161*EW71/(BK161+EW71))</f>
        <v>4.45952062787157</v>
      </c>
      <c r="BL71" s="13" t="n">
        <f aca="false">IF(OR(BL161=0,EX71=0),0,BL161*EX71/(BL161+EX71))</f>
        <v>4.42161668795385</v>
      </c>
      <c r="BM71" s="13" t="n">
        <f aca="false">IF(OR(BM161=0,EY71=0),0,BM161*EY71/(BM161+EY71))</f>
        <v>4.38248379322998</v>
      </c>
      <c r="BN71" s="13" t="n">
        <f aca="false">IF(OR(BN161=0,EZ71=0),0,BN161*EZ71/(BN161+EZ71))</f>
        <v>4.34215330020191</v>
      </c>
      <c r="BO71" s="13" t="n">
        <f aca="false">IF(OR(BO161=0,FA71=0),0,BO161*FA71/(BO161+FA71))</f>
        <v>4.30065501058882</v>
      </c>
      <c r="BP71" s="13" t="n">
        <f aca="false">IF(OR(BP161=0,FB71=0),0,BP161*FB71/(BP161+FB71))</f>
        <v>4.36596537070887</v>
      </c>
      <c r="BQ71" s="13" t="n">
        <f aca="false">IF(OR(BQ161=0,FC71=0),0,BQ161*FC71/(BQ161+FC71))</f>
        <v>4.41828893959518</v>
      </c>
      <c r="BR71" s="13" t="n">
        <f aca="false">IF(OR(BR161=0,FD71=0),0,BR161*FD71/(BR161+FD71))</f>
        <v>4.45880844016201</v>
      </c>
      <c r="BS71" s="13" t="n">
        <f aca="false">IF(OR(BS161=0,FE71=0),0,BS161*FE71/(BS161+FE71))</f>
        <v>4.48858497477155</v>
      </c>
      <c r="BT71" s="13" t="n">
        <f aca="false">IF(OR(BT161=0,FF71=0),0,BT161*FF71/(BT161+FF71))</f>
        <v>4.5085711560305</v>
      </c>
      <c r="BU71" s="13" t="n">
        <f aca="false">IF(OR(BU161=0,FG71=0),0,BU161*FG71/(BU161+FG71))</f>
        <v>4.51601815173026</v>
      </c>
      <c r="BV71" s="13" t="n">
        <f aca="false">IF(OR(BV161=0,FH71=0),0,BV161*FH71/(BV161+FH71))</f>
        <v>4.51582241483639</v>
      </c>
      <c r="BW71" s="13" t="n">
        <f aca="false">IF(OR(BW161=0,FI71=0),0,BW161*FI71/(BW161+FI71))</f>
        <v>4.50860931256529</v>
      </c>
      <c r="BX71" s="13" t="n">
        <f aca="false">IF(OR(BX161=0,FJ71=0),0,BX161*FJ71/(BX161+FJ71))</f>
        <v>4.49494375612033</v>
      </c>
      <c r="BY71" s="13" t="n">
        <f aca="false">IF(OR(BY161=0,FK71=0),0,BY161*FK71/(BY161+FK71))</f>
        <v>4.47533619567742</v>
      </c>
      <c r="BZ71" s="13" t="n">
        <f aca="false">IF(OR(BZ161=0,FL71=0),0,BZ161*FL71/(BZ161+FL71))</f>
        <v>4.40372093619729</v>
      </c>
      <c r="CA71" s="13" t="n">
        <f aca="false">IF(OR(CA161=0,FM71=0),0,CA161*FM71/(CA161+FM71))</f>
        <v>4.33163694555646</v>
      </c>
      <c r="CB71" s="13" t="n">
        <f aca="false">IF(OR(CB161=0,FN71=0),0,CB161*FN71/(CB161+FN71))</f>
        <v>4.25907930247968</v>
      </c>
      <c r="CC71" s="13" t="n">
        <f aca="false">IF(OR(CC161=0,FO71=0),0,CC161*FO71/(CC161+FO71))</f>
        <v>4.18604217797267</v>
      </c>
      <c r="CD71" s="13" t="n">
        <f aca="false">IF(OR(CD161=0,FP71=0),0,CD161*FP71/(CD161+FP71))</f>
        <v>4.11251884614825</v>
      </c>
      <c r="CE71" s="13" t="n">
        <f aca="false">IF(OR(CE161=0,FQ71=0),0,CE161*FQ71/(CE161+FQ71))</f>
        <v>4.03755714244197</v>
      </c>
      <c r="CF71" s="13" t="n">
        <f aca="false">IF(OR(CF161=0,FR71=0),0,CF161*FR71/(CF161+FR71))</f>
        <v>3.96215272453995</v>
      </c>
      <c r="CG71" s="13" t="n">
        <f aca="false">IF(OR(CG161=0,FS71=0),0,CG161*FS71/(CG161+FS71))</f>
        <v>3.88629399630442</v>
      </c>
      <c r="CH71" s="13" t="n">
        <f aca="false">IF(OR(CH161=0,FT71=0),0,CH161*FT71/(CH161+FT71))</f>
        <v>3.80996861134106</v>
      </c>
      <c r="CI71" s="13" t="n">
        <f aca="false">IF(OR(CI161=0,FU71=0),0,CI161*FU71/(CI161+FU71))</f>
        <v>3.73316346801912</v>
      </c>
      <c r="CJ71" s="13" t="n">
        <f aca="false">IF(OR(CJ161=0,FV71=0),0,CJ161*FV71/(CJ161+FV71))</f>
        <v>3.6526398367145</v>
      </c>
      <c r="CK71" s="13" t="n">
        <f aca="false">IF(OR(CK161=0,FW71=0),0,CK161*FW71/(CK161+FW71))</f>
        <v>3.57180633595485</v>
      </c>
      <c r="CL71" s="13" t="n">
        <f aca="false">IF(OR(CL161=0,FX71=0),0,CL161*FX71/(CL161+FX71))</f>
        <v>3.49064184335915</v>
      </c>
      <c r="CM71" s="13" t="n">
        <f aca="false">IF(OR(CM161=0,FY71=0),0,CM161*FY71/(CM161+FY71))</f>
        <v>3.40912481549289</v>
      </c>
      <c r="CN71" s="13" t="n">
        <f aca="false">IF(OR(CN161=0,FZ71=0),0,CN161*FZ71/(CN161+FZ71))</f>
        <v>3.32723326211783</v>
      </c>
      <c r="CO71" s="13" t="n">
        <f aca="false">IF(OR(CO161=0,GA71=0),0,CO161*GA71/(CO161+GA71))</f>
        <v>3.23937277537424</v>
      </c>
      <c r="CP71" s="13" t="n">
        <f aca="false">IF(OR(CP161=0,GB71=0),0,CP161*GB71/(CP161+GB71))</f>
        <v>3.15140299636446</v>
      </c>
      <c r="CQ71" s="13" t="n">
        <f aca="false">IF(OR(CQ161=0,GC71=0),0,CQ161*GC71/(CQ161+GC71))</f>
        <v>3.0632970759497</v>
      </c>
      <c r="CR71" s="0" t="n">
        <f aca="false">IF(F$9=0,0,(SIN(F$12)*COS($E71)+SIN($E71)*COS(F$12))/SIN($E71)*F$9)</f>
        <v>0</v>
      </c>
      <c r="CS71" s="0" t="n">
        <f aca="false">IF(G$9=0,0,(SIN(G$12)*COS($E71)+SIN($E71)*COS(G$12))/SIN($E71)*G$9)</f>
        <v>0</v>
      </c>
      <c r="CT71" s="0" t="n">
        <f aca="false">IF(H$9=0,0,(SIN(H$12)*COS($E71)+SIN($E71)*COS(H$12))/SIN($E71)*H$9)</f>
        <v>0</v>
      </c>
      <c r="CU71" s="0" t="n">
        <f aca="false">IF(I$9=0,0,(SIN(I$12)*COS($E71)+SIN($E71)*COS(I$12))/SIN($E71)*I$9)</f>
        <v>0</v>
      </c>
      <c r="CV71" s="0" t="n">
        <f aca="false">IF(J$9=0,0,(SIN(J$12)*COS($E71)+SIN($E71)*COS(J$12))/SIN($E71)*J$9)</f>
        <v>0</v>
      </c>
      <c r="CW71" s="0" t="n">
        <f aca="false">IF(K$9=0,0,(SIN(K$12)*COS($E71)+SIN($E71)*COS(K$12))/SIN($E71)*K$9)</f>
        <v>0</v>
      </c>
      <c r="CX71" s="0" t="n">
        <f aca="false">IF(L$9=0,0,(SIN(L$12)*COS($E71)+SIN($E71)*COS(L$12))/SIN($E71)*L$9)</f>
        <v>0</v>
      </c>
      <c r="CY71" s="0" t="n">
        <f aca="false">IF(M$9=0,0,(SIN(M$12)*COS($E71)+SIN($E71)*COS(M$12))/SIN($E71)*M$9)</f>
        <v>0</v>
      </c>
      <c r="CZ71" s="0" t="n">
        <f aca="false">IF(N$9=0,0,(SIN(N$12)*COS($E71)+SIN($E71)*COS(N$12))/SIN($E71)*N$9)</f>
        <v>0</v>
      </c>
      <c r="DA71" s="0" t="n">
        <f aca="false">IF(O$9=0,0,(SIN(O$12)*COS($E71)+SIN($E71)*COS(O$12))/SIN($E71)*O$9)</f>
        <v>0</v>
      </c>
      <c r="DB71" s="0" t="n">
        <f aca="false">IF(P$9=0,0,(SIN(P$12)*COS($E71)+SIN($E71)*COS(P$12))/SIN($E71)*P$9)</f>
        <v>0</v>
      </c>
      <c r="DC71" s="0" t="n">
        <f aca="false">IF(Q$9=0,0,(SIN(Q$12)*COS($E71)+SIN($E71)*COS(Q$12))/SIN($E71)*Q$9)</f>
        <v>0</v>
      </c>
      <c r="DD71" s="0" t="n">
        <f aca="false">IF(R$9=0,0,(SIN(R$12)*COS($E71)+SIN($E71)*COS(R$12))/SIN($E71)*R$9)</f>
        <v>0</v>
      </c>
      <c r="DE71" s="0" t="n">
        <f aca="false">IF(S$9=0,0,(SIN(S$12)*COS($E71)+SIN($E71)*COS(S$12))/SIN($E71)*S$9)</f>
        <v>0</v>
      </c>
      <c r="DF71" s="0" t="n">
        <f aca="false">IF(T$9=0,0,(SIN(T$12)*COS($E71)+SIN($E71)*COS(T$12))/SIN($E71)*T$9)</f>
        <v>0</v>
      </c>
      <c r="DG71" s="0" t="n">
        <f aca="false">IF(U$9=0,0,(SIN(U$12)*COS($E71)+SIN($E71)*COS(U$12))/SIN($E71)*U$9)</f>
        <v>0</v>
      </c>
      <c r="DH71" s="0" t="n">
        <f aca="false">IF(V$9=0,0,(SIN(V$12)*COS($E71)+SIN($E71)*COS(V$12))/SIN($E71)*V$9)</f>
        <v>0</v>
      </c>
      <c r="DI71" s="0" t="n">
        <f aca="false">IF(W$9=0,0,(SIN(W$12)*COS($E71)+SIN($E71)*COS(W$12))/SIN($E71)*W$9)</f>
        <v>0</v>
      </c>
      <c r="DJ71" s="0" t="n">
        <f aca="false">IF(X$9=0,0,(SIN(X$12)*COS($E71)+SIN($E71)*COS(X$12))/SIN($E71)*X$9)</f>
        <v>0</v>
      </c>
      <c r="DK71" s="0" t="n">
        <f aca="false">IF(Y$9=0,0,(SIN(Y$12)*COS($E71)+SIN($E71)*COS(Y$12))/SIN($E71)*Y$9)</f>
        <v>0</v>
      </c>
      <c r="DL71" s="0" t="n">
        <f aca="false">IF(Z$9=0,0,(SIN(Z$12)*COS($E71)+SIN($E71)*COS(Z$12))/SIN($E71)*Z$9)</f>
        <v>0</v>
      </c>
      <c r="DM71" s="0" t="n">
        <f aca="false">IF(AA$9=0,0,(SIN(AA$12)*COS($E71)+SIN($E71)*COS(AA$12))/SIN($E71)*AA$9)</f>
        <v>0</v>
      </c>
      <c r="DN71" s="0" t="n">
        <f aca="false">IF(AB$9=0,0,(SIN(AB$12)*COS($E71)+SIN($E71)*COS(AB$12))/SIN($E71)*AB$9)</f>
        <v>0</v>
      </c>
      <c r="DO71" s="0" t="n">
        <f aca="false">IF(AC$9=0,0,(SIN(AC$12)*COS($E71)+SIN($E71)*COS(AC$12))/SIN($E71)*AC$9)</f>
        <v>0</v>
      </c>
      <c r="DP71" s="0" t="n">
        <f aca="false">IF(AD$9=0,0,(SIN(AD$12)*COS($E71)+SIN($E71)*COS(AD$12))/SIN($E71)*AD$9)</f>
        <v>0</v>
      </c>
      <c r="DQ71" s="0" t="n">
        <f aca="false">IF(AE$9=0,0,(SIN(AE$12)*COS($E71)+SIN($E71)*COS(AE$12))/SIN($E71)*AE$9)</f>
        <v>0</v>
      </c>
      <c r="DR71" s="0" t="n">
        <f aca="false">IF(AF$9=0,0,(SIN(AF$12)*COS($E71)+SIN($E71)*COS(AF$12))/SIN($E71)*AF$9)</f>
        <v>0</v>
      </c>
      <c r="DS71" s="0" t="n">
        <f aca="false">IF(AG$9=0,0,(SIN(AG$12)*COS($E71)+SIN($E71)*COS(AG$12))/SIN($E71)*AG$9)</f>
        <v>0</v>
      </c>
      <c r="DT71" s="0" t="n">
        <f aca="false">IF(AH$9=0,0,(SIN(AH$12)*COS($E71)+SIN($E71)*COS(AH$12))/SIN($E71)*AH$9)</f>
        <v>0</v>
      </c>
      <c r="DU71" s="0" t="n">
        <f aca="false">IF(AI$9=0,0,(SIN(AI$12)*COS($E71)+SIN($E71)*COS(AI$12))/SIN($E71)*AI$9)</f>
        <v>0</v>
      </c>
      <c r="DV71" s="0" t="n">
        <f aca="false">IF(AJ$9=0,0,(SIN(AJ$12)*COS($E71)+SIN($E71)*COS(AJ$12))/SIN($E71)*AJ$9)</f>
        <v>0</v>
      </c>
      <c r="DW71" s="0" t="n">
        <f aca="false">IF(AK$9=0,0,(SIN(AK$12)*COS($E71)+SIN($E71)*COS(AK$12))/SIN($E71)*AK$9)</f>
        <v>0</v>
      </c>
      <c r="DX71" s="0" t="n">
        <f aca="false">IF(AL$9=0,0,(SIN(AL$12)*COS($E71)+SIN($E71)*COS(AL$12))/SIN($E71)*AL$9)</f>
        <v>0</v>
      </c>
      <c r="DY71" s="0" t="n">
        <f aca="false">IF(AM$9=0,0,(SIN(AM$12)*COS($E71)+SIN($E71)*COS(AM$12))/SIN($E71)*AM$9)</f>
        <v>0</v>
      </c>
      <c r="DZ71" s="0" t="n">
        <f aca="false">IF(AN$9=0,0,(SIN(AN$12)*COS($E71)+SIN($E71)*COS(AN$12))/SIN($E71)*AN$9)</f>
        <v>0</v>
      </c>
      <c r="EA71" s="0" t="n">
        <f aca="false">IF(AO$9=0,0,(SIN(AO$12)*COS($E71)+SIN($E71)*COS(AO$12))/SIN($E71)*AO$9)</f>
        <v>0</v>
      </c>
      <c r="EB71" s="0" t="n">
        <f aca="false">IF(AP$9=0,0,(SIN(AP$12)*COS($E71)+SIN($E71)*COS(AP$12))/SIN($E71)*AP$9)</f>
        <v>4.59531509546426</v>
      </c>
      <c r="EC71" s="0" t="n">
        <f aca="false">IF(AQ$9=0,0,(SIN(AQ$12)*COS($E71)+SIN($E71)*COS(AQ$12))/SIN($E71)*AQ$9)</f>
        <v>5.24800868330499</v>
      </c>
      <c r="ED71" s="0" t="n">
        <f aca="false">IF(AR$9=0,0,(SIN(AR$12)*COS($E71)+SIN($E71)*COS(AR$12))/SIN($E71)*AR$9)</f>
        <v>5.89668086787509</v>
      </c>
      <c r="EE71" s="0" t="n">
        <f aca="false">IF(AS$9=0,0,(SIN(AS$12)*COS($E71)+SIN($E71)*COS(AS$12))/SIN($E71)*AS$9)</f>
        <v>6.54073212241643</v>
      </c>
      <c r="EF71" s="0" t="n">
        <f aca="false">IF(AT$9=0,0,(SIN(AT$12)*COS($E71)+SIN($E71)*COS(AT$12))/SIN($E71)*AT$9)</f>
        <v>7.17956518819528</v>
      </c>
      <c r="EG71" s="0" t="n">
        <f aca="false">IF(AU$9=0,0,(SIN(AU$12)*COS($E71)+SIN($E71)*COS(AU$12))/SIN($E71)*AU$9)</f>
        <v>7.8125853786043</v>
      </c>
      <c r="EH71" s="0" t="n">
        <f aca="false">IF(AV$9=0,0,(SIN(AV$12)*COS($E71)+SIN($E71)*COS(AV$12))/SIN($E71)*AV$9)</f>
        <v>7.90187348518883</v>
      </c>
      <c r="EI71" s="0" t="n">
        <f aca="false">IF(AW$9=0,0,(SIN(AW$12)*COS($E71)+SIN($E71)*COS(AW$12))/SIN($E71)*AW$9)</f>
        <v>7.98797760895476</v>
      </c>
      <c r="EJ71" s="0" t="n">
        <f aca="false">IF(AX$9=0,0,(SIN(AX$12)*COS($E71)+SIN($E71)*COS(AX$12))/SIN($E71)*AX$9)</f>
        <v>8.07080187765981</v>
      </c>
      <c r="EK71" s="0" t="n">
        <f aca="false">IF(AY$9=0,0,(SIN(AY$12)*COS($E71)+SIN($E71)*COS(AY$12))/SIN($E71)*AY$9)</f>
        <v>8.15025167603198</v>
      </c>
      <c r="EL71" s="0" t="n">
        <f aca="false">IF(AZ$9=0,0,(SIN(AZ$12)*COS($E71)+SIN($E71)*COS(AZ$12))/SIN($E71)*AZ$9)</f>
        <v>8.22623369572601</v>
      </c>
      <c r="EM71" s="0" t="n">
        <f aca="false">IF(BA$9=0,0,(SIN(BA$12)*COS($E71)+SIN($E71)*COS(BA$12))/SIN($E71)*BA$9)</f>
        <v>8.26815281685255</v>
      </c>
      <c r="EN71" s="0" t="n">
        <f aca="false">IF(BB$9=0,0,(SIN(BB$12)*COS($E71)+SIN($E71)*COS(BB$12))/SIN($E71)*BB$9)</f>
        <v>8.30673625226504</v>
      </c>
      <c r="EO71" s="0" t="n">
        <f aca="false">IF(BC$9=0,0,(SIN(BC$12)*COS($E71)+SIN($E71)*COS(BC$12))/SIN($E71)*BC$9)</f>
        <v>8.34369789500996</v>
      </c>
      <c r="EP71" s="0" t="n">
        <f aca="false">IF(BD$9=0,0,(SIN(BD$12)*COS($E71)+SIN($E71)*COS(BD$12))/SIN($E71)*BD$9)</f>
        <v>8.39438970014025</v>
      </c>
      <c r="EQ71" s="0" t="n">
        <f aca="false">IF(BE$9=0,0,(SIN(BE$12)*COS($E71)+SIN($E71)*COS(BE$12))/SIN($E71)*BE$9)</f>
        <v>8.44133131784748</v>
      </c>
      <c r="ER71" s="0" t="n">
        <f aca="false">IF(BF$9=0,0,(SIN(BF$12)*COS($E71)+SIN($E71)*COS(BF$12))/SIN($E71)*BF$9)</f>
        <v>8.48444815435236</v>
      </c>
      <c r="ES71" s="0" t="n">
        <f aca="false">IF(BG$9=0,0,(SIN(BG$12)*COS($E71)+SIN($E71)*COS(BG$12))/SIN($E71)*BG$9)</f>
        <v>8.52366716276011</v>
      </c>
      <c r="ET71" s="0" t="n">
        <f aca="false">IF(BH$9=0,0,(SIN(BH$12)*COS($E71)+SIN($E71)*COS(BH$12))/SIN($E71)*BH$9)</f>
        <v>8.55891688356131</v>
      </c>
      <c r="EU71" s="0" t="n">
        <f aca="false">IF(BI$9=0,0,(SIN(BI$12)*COS($E71)+SIN($E71)*COS(BI$12))/SIN($E71)*BI$9)</f>
        <v>8.59012748452743</v>
      </c>
      <c r="EV71" s="0" t="n">
        <f aca="false">IF(BJ$9=0,0,(SIN(BJ$12)*COS($E71)+SIN($E71)*COS(BJ$12))/SIN($E71)*BJ$9)</f>
        <v>8.61723079998323</v>
      </c>
      <c r="EW71" s="0" t="n">
        <f aca="false">IF(BK$9=0,0,(SIN(BK$12)*COS($E71)+SIN($E71)*COS(BK$12))/SIN($E71)*BK$9)</f>
        <v>8.64016036943874</v>
      </c>
      <c r="EX71" s="0" t="n">
        <f aca="false">IF(BL$9=0,0,(SIN(BL$12)*COS($E71)+SIN($E71)*COS(BL$12))/SIN($E71)*BL$9)</f>
        <v>8.65885147556336</v>
      </c>
      <c r="EY71" s="0" t="n">
        <f aca="false">IF(BM$9=0,0,(SIN(BM$12)*COS($E71)+SIN($E71)*COS(BM$12))/SIN($E71)*BM$9)</f>
        <v>8.67324118148538</v>
      </c>
      <c r="EZ71" s="0" t="n">
        <f aca="false">IF(BN$9=0,0,(SIN(BN$12)*COS($E71)+SIN($E71)*COS(BN$12))/SIN($E71)*BN$9)</f>
        <v>8.68326836739999</v>
      </c>
      <c r="FA71" s="0" t="n">
        <f aca="false">IF(BO$9=0,0,(SIN(BO$12)*COS($E71)+SIN($E71)*COS(BO$12))/SIN($E71)*BO$9)</f>
        <v>8.68887376646968</v>
      </c>
      <c r="FB71" s="0" t="n">
        <f aca="false">IF(BP$9=0,0,(SIN(BP$12)*COS($E71)+SIN($E71)*COS(BP$12))/SIN($E71)*BP$9)</f>
        <v>9.15180000000007</v>
      </c>
      <c r="FC71" s="0" t="n">
        <f aca="false">IF(BQ$9=0,0,(SIN(BQ$12)*COS($E71)+SIN($E71)*COS(BQ$12))/SIN($E71)*BQ$9)</f>
        <v>9.60036564521651</v>
      </c>
      <c r="FD71" s="0" t="n">
        <f aca="false">IF(BR$9=0,0,(SIN(BR$12)*COS($E71)+SIN($E71)*COS(BR$12))/SIN($E71)*BR$9)</f>
        <v>10.0340996856302</v>
      </c>
      <c r="FE71" s="0" t="n">
        <f aca="false">IF(BS$9=0,0,(SIN(BS$12)*COS($E71)+SIN($E71)*COS(BS$12))/SIN($E71)*BS$9)</f>
        <v>10.4525392496635</v>
      </c>
      <c r="FF71" s="0" t="n">
        <f aca="false">IF(BT$9=0,0,(SIN(BT$12)*COS($E71)+SIN($E71)*COS(BT$12))/SIN($E71)*BT$9)</f>
        <v>10.8552298523953</v>
      </c>
      <c r="FG71" s="0" t="n">
        <f aca="false">IF(BU$9=0,0,(SIN(BU$12)*COS($E71)+SIN($E71)*COS(BU$12))/SIN($E71)*BU$9)</f>
        <v>11.2194513342455</v>
      </c>
      <c r="FH71" s="0" t="n">
        <f aca="false">IF(BV$9=0,0,(SIN(BV$12)*COS($E71)+SIN($E71)*COS(BV$12))/SIN($E71)*BV$9)</f>
        <v>11.5676126507853</v>
      </c>
      <c r="FI71" s="0" t="n">
        <f aca="false">IF(BW$9=0,0,(SIN(BW$12)*COS($E71)+SIN($E71)*COS(BW$12))/SIN($E71)*BW$9)</f>
        <v>11.8993059838253</v>
      </c>
      <c r="FJ71" s="0" t="n">
        <f aca="false">IF(BX$9=0,0,(SIN(BX$12)*COS($E71)+SIN($E71)*COS(BX$12))/SIN($E71)*BX$9)</f>
        <v>12.2141324744661</v>
      </c>
      <c r="FK71" s="0" t="n">
        <f aca="false">IF(BY$9=0,0,(SIN(BY$12)*COS($E71)+SIN($E71)*COS(BY$12))/SIN($E71)*BY$9)</f>
        <v>12.5117024353136</v>
      </c>
      <c r="FL71" s="0" t="n">
        <f aca="false">IF(BZ$9=0,0,(SIN(BZ$12)*COS($E71)+SIN($E71)*COS(BZ$12))/SIN($E71)*BZ$9)</f>
        <v>12.4146185609562</v>
      </c>
      <c r="FM71" s="0" t="n">
        <f aca="false">IF(CA$9=0,0,(SIN(CA$12)*COS($E71)+SIN($E71)*COS(CA$12))/SIN($E71)*CA$9)</f>
        <v>12.3110815276496</v>
      </c>
      <c r="FN71" s="0" t="n">
        <f aca="false">IF(CB$9=0,0,(SIN(CB$12)*COS($E71)+SIN($E71)*COS(CB$12))/SIN($E71)*CB$9)</f>
        <v>12.2010696448496</v>
      </c>
      <c r="FO71" s="0" t="n">
        <f aca="false">IF(CC$9=0,0,(SIN(CC$12)*COS($E71)+SIN($E71)*COS(CC$12))/SIN($E71)*CC$9)</f>
        <v>12.0845640243065</v>
      </c>
      <c r="FP71" s="0" t="n">
        <f aca="false">IF(CD$9=0,0,(SIN(CD$12)*COS($E71)+SIN($E71)*COS(CD$12))/SIN($E71)*CD$9)</f>
        <v>11.9615486017801</v>
      </c>
      <c r="FQ71" s="0" t="n">
        <f aca="false">IF(CE$9=0,0,(SIN(CE$12)*COS($E71)+SIN($E71)*COS(CE$12))/SIN($E71)*CE$9)</f>
        <v>11.8239060410904</v>
      </c>
      <c r="FR71" s="0" t="n">
        <f aca="false">IF(CF$9=0,0,(SIN(CF$12)*COS($E71)+SIN($E71)*COS(CF$12))/SIN($E71)*CF$9)</f>
        <v>11.6800254950426</v>
      </c>
      <c r="FS71" s="0" t="n">
        <f aca="false">IF(CG$9=0,0,(SIN(CG$12)*COS($E71)+SIN($E71)*COS(CG$12))/SIN($E71)*CG$9)</f>
        <v>11.5299067612882</v>
      </c>
      <c r="FT71" s="0" t="n">
        <f aca="false">IF(CH$9=0,0,(SIN(CH$12)*COS($E71)+SIN($E71)*COS(CH$12))/SIN($E71)*CH$9)</f>
        <v>11.3735523541478</v>
      </c>
      <c r="FU71" s="0" t="n">
        <f aca="false">IF(CI$9=0,0,(SIN(CI$12)*COS($E71)+SIN($E71)*COS(CI$12))/SIN($E71)*CI$9)</f>
        <v>11.2109675170092</v>
      </c>
      <c r="FV71" s="0" t="n">
        <f aca="false">IF(CJ$9=0,0,(SIN(CJ$12)*COS($E71)+SIN($E71)*COS(CJ$12))/SIN($E71)*CJ$9)</f>
        <v>11.0127927862104</v>
      </c>
      <c r="FW71" s="0" t="n">
        <f aca="false">IF(CK$9=0,0,(SIN(CK$12)*COS($E71)+SIN($E71)*COS(CK$12))/SIN($E71)*CK$9)</f>
        <v>10.8096811393315</v>
      </c>
      <c r="FX71" s="0" t="n">
        <f aca="false">IF(CL$9=0,0,(SIN(CL$12)*COS($E71)+SIN($E71)*COS(CL$12))/SIN($E71)*CL$9)</f>
        <v>10.601672324822</v>
      </c>
      <c r="FY71" s="0" t="n">
        <f aca="false">IF(CM$9=0,0,(SIN(CM$12)*COS($E71)+SIN($E71)*COS(CM$12))/SIN($E71)*CM$9)</f>
        <v>10.3888080715829</v>
      </c>
      <c r="FZ71" s="0" t="n">
        <f aca="false">IF(CN$9=0,0,(SIN(CN$12)*COS($E71)+SIN($E71)*COS(CN$12))/SIN($E71)*CN$9)</f>
        <v>10.171132082844</v>
      </c>
      <c r="GA71" s="0" t="n">
        <f aca="false">IF(CO$9=0,0,(SIN(CO$12)*COS($E71)+SIN($E71)*COS(CO$12))/SIN($E71)*CO$9)</f>
        <v>9.89650017995648</v>
      </c>
      <c r="GB71" s="0" t="n">
        <f aca="false">IF(CP$9=0,0,(SIN(CP$12)*COS($E71)+SIN($E71)*COS(CP$12))/SIN($E71)*CP$9)</f>
        <v>9.61986648740959</v>
      </c>
      <c r="GC71" s="0" t="n">
        <f aca="false">IF(CQ$9=0,0,(SIN(CQ$12)*COS($E71)+SIN($E71)*COS(CQ$12))/SIN($E71)*CQ$9)</f>
        <v>9.34132703849667</v>
      </c>
    </row>
    <row r="72" customFormat="false" ht="12.8" hidden="true" customHeight="false" outlineLevel="0" collapsed="false">
      <c r="A72" s="0" t="n">
        <f aca="false">MAX($F72:$CQ72)</f>
        <v>4.93173389098104</v>
      </c>
      <c r="B72" s="91" t="n">
        <f aca="false">IF(ISNA(INDEX(vmg!$B$6:$B$151,MATCH($C72,vmg!$F$6:$F$151,0))),IF(ISNA(INDEX(vmg!$B$6:$B$151,MATCH($C72,vmg!$D$6:$D$151,0))),0,INDEX(vmg!$B$6:$B$151,MATCH($C72,vmg!$D$6:$D$151,0))),INDEX(vmg!$B$6:$B$151,MATCH($C72,vmg!$F$6:$F$151,0)))</f>
        <v>9.1518</v>
      </c>
      <c r="C72" s="2" t="n">
        <f aca="false">MOD(Best +D72,360)</f>
        <v>74</v>
      </c>
      <c r="D72" s="2" t="n">
        <f aca="false">D71+1</f>
        <v>60</v>
      </c>
      <c r="E72" s="1" t="n">
        <f aca="false">D72*PI()/180</f>
        <v>1.0471975511966</v>
      </c>
      <c r="F72" s="13" t="n">
        <f aca="false">IF(OR(F162=0,CR72=0),0,F162*CR72/(F162+CR72))</f>
        <v>0</v>
      </c>
      <c r="G72" s="13" t="n">
        <f aca="false">IF(OR(G162=0,CS72=0),0,G162*CS72/(G162+CS72))</f>
        <v>0</v>
      </c>
      <c r="H72" s="13" t="n">
        <f aca="false">IF(OR(H162=0,CT72=0),0,H162*CT72/(H162+CT72))</f>
        <v>0</v>
      </c>
      <c r="I72" s="13" t="n">
        <f aca="false">IF(OR(I162=0,CU72=0),0,I162*CU72/(I162+CU72))</f>
        <v>0</v>
      </c>
      <c r="J72" s="13" t="n">
        <f aca="false">IF(OR(J162=0,CV72=0),0,J162*CV72/(J162+CV72))</f>
        <v>0</v>
      </c>
      <c r="K72" s="13" t="n">
        <f aca="false">IF(OR(K162=0,CW72=0),0,K162*CW72/(K162+CW72))</f>
        <v>0</v>
      </c>
      <c r="L72" s="13" t="n">
        <f aca="false">IF(OR(L162=0,CX72=0),0,L162*CX72/(L162+CX72))</f>
        <v>0</v>
      </c>
      <c r="M72" s="13" t="n">
        <f aca="false">IF(OR(M162=0,CY72=0),0,M162*CY72/(M162+CY72))</f>
        <v>0</v>
      </c>
      <c r="N72" s="13" t="n">
        <f aca="false">IF(OR(N162=0,CZ72=0),0,N162*CZ72/(N162+CZ72))</f>
        <v>0</v>
      </c>
      <c r="O72" s="13" t="n">
        <f aca="false">IF(OR(O162=0,DA72=0),0,O162*DA72/(O162+DA72))</f>
        <v>0</v>
      </c>
      <c r="P72" s="13" t="n">
        <f aca="false">IF(OR(P162=0,DB72=0),0,P162*DB72/(P162+DB72))</f>
        <v>0</v>
      </c>
      <c r="Q72" s="13" t="n">
        <f aca="false">IF(OR(Q162=0,DC72=0),0,Q162*DC72/(Q162+DC72))</f>
        <v>0</v>
      </c>
      <c r="R72" s="13" t="n">
        <f aca="false">IF(OR(R162=0,DD72=0),0,R162*DD72/(R162+DD72))</f>
        <v>0</v>
      </c>
      <c r="S72" s="13" t="n">
        <f aca="false">IF(OR(S162=0,DE72=0),0,S162*DE72/(S162+DE72))</f>
        <v>0</v>
      </c>
      <c r="T72" s="13" t="n">
        <f aca="false">IF(OR(T162=0,DF72=0),0,T162*DF72/(T162+DF72))</f>
        <v>0</v>
      </c>
      <c r="U72" s="13" t="n">
        <f aca="false">IF(OR(U162=0,DG72=0),0,U162*DG72/(U162+DG72))</f>
        <v>0</v>
      </c>
      <c r="V72" s="13" t="n">
        <f aca="false">IF(OR(V162=0,DH72=0),0,V162*DH72/(V162+DH72))</f>
        <v>0</v>
      </c>
      <c r="W72" s="13" t="n">
        <f aca="false">IF(OR(W162=0,DI72=0),0,W162*DI72/(W162+DI72))</f>
        <v>0</v>
      </c>
      <c r="X72" s="13" t="n">
        <f aca="false">IF(OR(X162=0,DJ72=0),0,X162*DJ72/(X162+DJ72))</f>
        <v>0</v>
      </c>
      <c r="Y72" s="13" t="n">
        <f aca="false">IF(OR(Y162=0,DK72=0),0,Y162*DK72/(Y162+DK72))</f>
        <v>0</v>
      </c>
      <c r="Z72" s="13" t="n">
        <f aca="false">IF(OR(Z162=0,DL72=0),0,Z162*DL72/(Z162+DL72))</f>
        <v>0</v>
      </c>
      <c r="AA72" s="13" t="n">
        <f aca="false">IF(OR(AA162=0,DM72=0),0,AA162*DM72/(AA162+DM72))</f>
        <v>0</v>
      </c>
      <c r="AB72" s="13" t="n">
        <f aca="false">IF(OR(AB162=0,DN72=0),0,AB162*DN72/(AB162+DN72))</f>
        <v>0</v>
      </c>
      <c r="AC72" s="13" t="n">
        <f aca="false">IF(OR(AC162=0,DO72=0),0,AC162*DO72/(AC162+DO72))</f>
        <v>0</v>
      </c>
      <c r="AD72" s="13" t="n">
        <f aca="false">IF(OR(AD162=0,DP72=0),0,AD162*DP72/(AD162+DP72))</f>
        <v>0</v>
      </c>
      <c r="AE72" s="13" t="n">
        <f aca="false">IF(OR(AE162=0,DQ72=0),0,AE162*DQ72/(AE162+DQ72))</f>
        <v>0</v>
      </c>
      <c r="AF72" s="13" t="n">
        <f aca="false">IF(OR(AF162=0,DR72=0),0,AF162*DR72/(AF162+DR72))</f>
        <v>0</v>
      </c>
      <c r="AG72" s="13" t="n">
        <f aca="false">IF(OR(AG162=0,DS72=0),0,AG162*DS72/(AG162+DS72))</f>
        <v>0</v>
      </c>
      <c r="AH72" s="13" t="n">
        <f aca="false">IF(OR(AH162=0,DT72=0),0,AH162*DT72/(AH162+DT72))</f>
        <v>0</v>
      </c>
      <c r="AI72" s="13" t="n">
        <f aca="false">IF(OR(AI162=0,DU72=0),0,AI162*DU72/(AI162+DU72))</f>
        <v>0</v>
      </c>
      <c r="AJ72" s="13" t="n">
        <f aca="false">IF(OR(AJ162=0,DV72=0),0,AJ162*DV72/(AJ162+DV72))</f>
        <v>0</v>
      </c>
      <c r="AK72" s="13" t="n">
        <f aca="false">IF(OR(AK162=0,DW72=0),0,AK162*DW72/(AK162+DW72))</f>
        <v>0</v>
      </c>
      <c r="AL72" s="13" t="n">
        <f aca="false">IF(OR(AL162=0,DX72=0),0,AL162*DX72/(AL162+DX72))</f>
        <v>0</v>
      </c>
      <c r="AM72" s="13" t="n">
        <f aca="false">IF(OR(AM162=0,DY72=0),0,AM162*DY72/(AM162+DY72))</f>
        <v>0</v>
      </c>
      <c r="AN72" s="13" t="n">
        <f aca="false">IF(OR(AN162=0,DZ72=0),0,AN162*DZ72/(AN162+DZ72))</f>
        <v>0</v>
      </c>
      <c r="AO72" s="13" t="n">
        <f aca="false">IF(OR(AO162=0,EA72=0),0,AO162*EA72/(AO162+EA72))</f>
        <v>0</v>
      </c>
      <c r="AP72" s="13" t="n">
        <f aca="false">IF(OR(AP162=0,EB72=0),0,AP162*EB72/(AP162+EB72))</f>
        <v>3.51109346112343</v>
      </c>
      <c r="AQ72" s="13" t="n">
        <f aca="false">IF(OR(AQ162=0,EC72=0),0,AQ162*EC72/(AQ162+EC72))</f>
        <v>3.8587112378757</v>
      </c>
      <c r="AR72" s="13" t="n">
        <f aca="false">IF(OR(AR162=0,ED72=0),0,AR162*ED72/(AR162+ED72))</f>
        <v>4.17245726859484</v>
      </c>
      <c r="AS72" s="13" t="n">
        <f aca="false">IF(OR(AS162=0,EE72=0),0,AS162*EE72/(AS162+EE72))</f>
        <v>4.45447545550406</v>
      </c>
      <c r="AT72" s="13" t="n">
        <f aca="false">IF(OR(AT162=0,EF72=0),0,AT162*EF72/(AT162+EF72))</f>
        <v>4.70688115186759</v>
      </c>
      <c r="AU72" s="13" t="n">
        <f aca="false">IF(OR(AU162=0,EG72=0),0,AU162*EG72/(AU162+EG72))</f>
        <v>4.93173389098104</v>
      </c>
      <c r="AV72" s="13" t="n">
        <f aca="false">IF(OR(AV162=0,EH72=0),0,AV162*EH72/(AV162+EH72))</f>
        <v>4.92458038753909</v>
      </c>
      <c r="AW72" s="13" t="n">
        <f aca="false">IF(OR(AW162=0,EI72=0),0,AW162*EI72/(AW162+EI72))</f>
        <v>4.91513806980132</v>
      </c>
      <c r="AX72" s="13" t="n">
        <f aca="false">IF(OR(AX162=0,EJ72=0),0,AX162*EJ72/(AX162+EJ72))</f>
        <v>4.90346951460043</v>
      </c>
      <c r="AY72" s="13" t="n">
        <f aca="false">IF(OR(AY162=0,EK72=0),0,AY162*EK72/(AY162+EK72))</f>
        <v>4.88963630805164</v>
      </c>
      <c r="AZ72" s="13" t="n">
        <f aca="false">IF(OR(AZ162=0,EL72=0),0,AZ162*EL72/(AZ162+EL72))</f>
        <v>4.87369891531446</v>
      </c>
      <c r="BA72" s="13" t="n">
        <f aca="false">IF(OR(BA162=0,EM72=0),0,BA162*EM72/(BA162+EM72))</f>
        <v>4.84509485095525</v>
      </c>
      <c r="BB72" s="13" t="n">
        <f aca="false">IF(OR(BB162=0,EN72=0),0,BB162*EN72/(BB162+EN72))</f>
        <v>4.81509190863855</v>
      </c>
      <c r="BC72" s="13" t="n">
        <f aca="false">IF(OR(BC162=0,EO72=0),0,BC162*EO72/(BC162+EO72))</f>
        <v>4.78431932732285</v>
      </c>
      <c r="BD72" s="13" t="n">
        <f aca="false">IF(OR(BD162=0,EP72=0),0,BD162*EP72/(BD162+EP72))</f>
        <v>4.75781179465013</v>
      </c>
      <c r="BE72" s="13" t="n">
        <f aca="false">IF(OR(BE162=0,EQ72=0),0,BE162*EQ72/(BE162+EQ72))</f>
        <v>4.72966897294695</v>
      </c>
      <c r="BF72" s="13" t="n">
        <f aca="false">IF(OR(BF162=0,ER72=0),0,BF162*ER72/(BF162+ER72))</f>
        <v>4.69993519499432</v>
      </c>
      <c r="BG72" s="13" t="n">
        <f aca="false">IF(OR(BG162=0,ES72=0),0,BG162*ES72/(BG162+ES72))</f>
        <v>4.66865332730699</v>
      </c>
      <c r="BH72" s="13" t="n">
        <f aca="false">IF(OR(BH162=0,ET72=0),0,BH162*ET72/(BH162+ET72))</f>
        <v>4.63586474945147</v>
      </c>
      <c r="BI72" s="13" t="n">
        <f aca="false">IF(OR(BI162=0,EU72=0),0,BI162*EU72/(BI162+EU72))</f>
        <v>4.60160933910333</v>
      </c>
      <c r="BJ72" s="13" t="n">
        <f aca="false">IF(OR(BJ162=0,EV72=0),0,BJ162*EV72/(BJ162+EV72))</f>
        <v>4.56592546224726</v>
      </c>
      <c r="BK72" s="13" t="n">
        <f aca="false">IF(OR(BK162=0,EW72=0),0,BK162*EW72/(BK162+EW72))</f>
        <v>4.52884996795979</v>
      </c>
      <c r="BL72" s="13" t="n">
        <f aca="false">IF(OR(BL162=0,EX72=0),0,BL162*EX72/(BL162+EX72))</f>
        <v>4.49041818725007</v>
      </c>
      <c r="BM72" s="13" t="n">
        <f aca="false">IF(OR(BM162=0,EY72=0),0,BM162*EY72/(BM162+EY72))</f>
        <v>4.45066393546886</v>
      </c>
      <c r="BN72" s="13" t="n">
        <f aca="false">IF(OR(BN162=0,EZ72=0),0,BN162*EZ72/(BN162+EZ72))</f>
        <v>4.40961951782942</v>
      </c>
      <c r="BO72" s="13" t="n">
        <f aca="false">IF(OR(BO162=0,FA72=0),0,BO162*FA72/(BO162+FA72))</f>
        <v>4.36731573761664</v>
      </c>
      <c r="BP72" s="13" t="n">
        <f aca="false">IF(OR(BP162=0,FB72=0),0,BP162*FB72/(BP162+FB72))</f>
        <v>4.43755654392586</v>
      </c>
      <c r="BQ72" s="13" t="n">
        <f aca="false">IF(OR(BQ162=0,FC72=0),0,BQ162*FC72/(BQ162+FC72))</f>
        <v>4.49432771421613</v>
      </c>
      <c r="BR72" s="13" t="n">
        <f aca="false">IF(OR(BR162=0,FD72=0),0,BR162*FD72/(BR162+FD72))</f>
        <v>4.53880848540447</v>
      </c>
      <c r="BS72" s="13" t="n">
        <f aca="false">IF(OR(BS162=0,FE72=0),0,BS162*FE72/(BS162+FE72))</f>
        <v>4.57206249983234</v>
      </c>
      <c r="BT72" s="13" t="n">
        <f aca="false">IF(OR(BT162=0,FF72=0),0,BT162*FF72/(BT162+FF72))</f>
        <v>4.59504947319091</v>
      </c>
      <c r="BU72" s="13" t="n">
        <f aca="false">IF(OR(BU162=0,FG72=0),0,BU162*FG72/(BU162+FG72))</f>
        <v>4.60479986247423</v>
      </c>
      <c r="BV72" s="13" t="n">
        <f aca="false">IF(OR(BV162=0,FH72=0),0,BV162*FH72/(BV162+FH72))</f>
        <v>4.60647836171824</v>
      </c>
      <c r="BW72" s="13" t="n">
        <f aca="false">IF(OR(BW162=0,FI72=0),0,BW162*FI72/(BW162+FI72))</f>
        <v>4.60072381097785</v>
      </c>
      <c r="BX72" s="13" t="n">
        <f aca="false">IF(OR(BX162=0,FJ72=0),0,BX162*FJ72/(BX162+FJ72))</f>
        <v>4.58811557579178</v>
      </c>
      <c r="BY72" s="13" t="n">
        <f aca="false">IF(OR(BY162=0,FK72=0),0,BY162*FK72/(BY162+FK72))</f>
        <v>4.5691791430449</v>
      </c>
      <c r="BZ72" s="13" t="n">
        <f aca="false">IF(OR(BZ162=0,FL72=0),0,BZ162*FL72/(BZ162+FL72))</f>
        <v>4.49463543774966</v>
      </c>
      <c r="CA72" s="13" t="n">
        <f aca="false">IF(OR(CA162=0,FM72=0),0,CA162*FM72/(CA162+FM72))</f>
        <v>4.41955418474388</v>
      </c>
      <c r="CB72" s="13" t="n">
        <f aca="false">IF(OR(CB162=0,FN72=0),0,CB162*FN72/(CB162+FN72))</f>
        <v>4.34393177629945</v>
      </c>
      <c r="CC72" s="13" t="n">
        <f aca="false">IF(OR(CC162=0,FO72=0),0,CC162*FO72/(CC162+FO72))</f>
        <v>4.26776362409392</v>
      </c>
      <c r="CD72" s="13" t="n">
        <f aca="false">IF(OR(CD162=0,FP72=0),0,CD162*FP72/(CD162+FP72))</f>
        <v>4.19104417136736</v>
      </c>
      <c r="CE72" s="13" t="n">
        <f aca="false">IF(OR(CE162=0,FQ72=0),0,CE162*FQ72/(CE162+FQ72))</f>
        <v>4.11275831897034</v>
      </c>
      <c r="CF72" s="13" t="n">
        <f aca="false">IF(OR(CF162=0,FR72=0),0,CF162*FR72/(CF162+FR72))</f>
        <v>4.03397144270623</v>
      </c>
      <c r="CG72" s="13" t="n">
        <f aca="false">IF(OR(CG162=0,FS72=0),0,CG162*FS72/(CG162+FS72))</f>
        <v>3.95467280815592</v>
      </c>
      <c r="CH72" s="13" t="n">
        <f aca="false">IF(OR(CH162=0,FT72=0),0,CH162*FT72/(CH162+FT72))</f>
        <v>3.87485086820639</v>
      </c>
      <c r="CI72" s="13" t="n">
        <f aca="false">IF(OR(CI162=0,FU72=0),0,CI162*FU72/(CI162+FU72))</f>
        <v>3.79449325953078</v>
      </c>
      <c r="CJ72" s="13" t="n">
        <f aca="false">IF(OR(CJ162=0,FV72=0),0,CJ162*FV72/(CJ162+FV72))</f>
        <v>3.7101504687833</v>
      </c>
      <c r="CK72" s="13" t="n">
        <f aca="false">IF(OR(CK162=0,FW72=0),0,CK162*FW72/(CK162+FW72))</f>
        <v>3.62546005868171</v>
      </c>
      <c r="CL72" s="13" t="n">
        <f aca="false">IF(OR(CL162=0,FX72=0),0,CL162*FX72/(CL162+FX72))</f>
        <v>3.54040120448701</v>
      </c>
      <c r="CM72" s="13" t="n">
        <f aca="false">IF(OR(CM162=0,FY72=0),0,CM162*FY72/(CM162+FY72))</f>
        <v>3.45495262144268</v>
      </c>
      <c r="CN72" s="13" t="n">
        <f aca="false">IF(OR(CN162=0,FZ72=0),0,CN162*FZ72/(CN162+FZ72))</f>
        <v>3.36909254057845</v>
      </c>
      <c r="CO72" s="13" t="n">
        <f aca="false">IF(OR(CO162=0,GA72=0),0,CO162*GA72/(CO162+GA72))</f>
        <v>3.27688358872862</v>
      </c>
      <c r="CP72" s="13" t="n">
        <f aca="false">IF(OR(CP162=0,GB72=0),0,CP162*GB72/(CP162+GB72))</f>
        <v>3.18455912861745</v>
      </c>
      <c r="CQ72" s="13" t="n">
        <f aca="false">IF(OR(CQ162=0,GC72=0),0,CQ162*GC72/(CQ162+GC72))</f>
        <v>3.09209238067696</v>
      </c>
      <c r="CR72" s="0" t="n">
        <f aca="false">IF(F$9=0,0,(SIN(F$12)*COS($E72)+SIN($E72)*COS(F$12))/SIN($E72)*F$9)</f>
        <v>0</v>
      </c>
      <c r="CS72" s="0" t="n">
        <f aca="false">IF(G$9=0,0,(SIN(G$12)*COS($E72)+SIN($E72)*COS(G$12))/SIN($E72)*G$9)</f>
        <v>0</v>
      </c>
      <c r="CT72" s="0" t="n">
        <f aca="false">IF(H$9=0,0,(SIN(H$12)*COS($E72)+SIN($E72)*COS(H$12))/SIN($E72)*H$9)</f>
        <v>0</v>
      </c>
      <c r="CU72" s="0" t="n">
        <f aca="false">IF(I$9=0,0,(SIN(I$12)*COS($E72)+SIN($E72)*COS(I$12))/SIN($E72)*I$9)</f>
        <v>0</v>
      </c>
      <c r="CV72" s="0" t="n">
        <f aca="false">IF(J$9=0,0,(SIN(J$12)*COS($E72)+SIN($E72)*COS(J$12))/SIN($E72)*J$9)</f>
        <v>0</v>
      </c>
      <c r="CW72" s="0" t="n">
        <f aca="false">IF(K$9=0,0,(SIN(K$12)*COS($E72)+SIN($E72)*COS(K$12))/SIN($E72)*K$9)</f>
        <v>0</v>
      </c>
      <c r="CX72" s="0" t="n">
        <f aca="false">IF(L$9=0,0,(SIN(L$12)*COS($E72)+SIN($E72)*COS(L$12))/SIN($E72)*L$9)</f>
        <v>0</v>
      </c>
      <c r="CY72" s="0" t="n">
        <f aca="false">IF(M$9=0,0,(SIN(M$12)*COS($E72)+SIN($E72)*COS(M$12))/SIN($E72)*M$9)</f>
        <v>0</v>
      </c>
      <c r="CZ72" s="0" t="n">
        <f aca="false">IF(N$9=0,0,(SIN(N$12)*COS($E72)+SIN($E72)*COS(N$12))/SIN($E72)*N$9)</f>
        <v>0</v>
      </c>
      <c r="DA72" s="0" t="n">
        <f aca="false">IF(O$9=0,0,(SIN(O$12)*COS($E72)+SIN($E72)*COS(O$12))/SIN($E72)*O$9)</f>
        <v>0</v>
      </c>
      <c r="DB72" s="0" t="n">
        <f aca="false">IF(P$9=0,0,(SIN(P$12)*COS($E72)+SIN($E72)*COS(P$12))/SIN($E72)*P$9)</f>
        <v>0</v>
      </c>
      <c r="DC72" s="0" t="n">
        <f aca="false">IF(Q$9=0,0,(SIN(Q$12)*COS($E72)+SIN($E72)*COS(Q$12))/SIN($E72)*Q$9)</f>
        <v>0</v>
      </c>
      <c r="DD72" s="0" t="n">
        <f aca="false">IF(R$9=0,0,(SIN(R$12)*COS($E72)+SIN($E72)*COS(R$12))/SIN($E72)*R$9)</f>
        <v>0</v>
      </c>
      <c r="DE72" s="0" t="n">
        <f aca="false">IF(S$9=0,0,(SIN(S$12)*COS($E72)+SIN($E72)*COS(S$12))/SIN($E72)*S$9)</f>
        <v>0</v>
      </c>
      <c r="DF72" s="0" t="n">
        <f aca="false">IF(T$9=0,0,(SIN(T$12)*COS($E72)+SIN($E72)*COS(T$12))/SIN($E72)*T$9)</f>
        <v>0</v>
      </c>
      <c r="DG72" s="0" t="n">
        <f aca="false">IF(U$9=0,0,(SIN(U$12)*COS($E72)+SIN($E72)*COS(U$12))/SIN($E72)*U$9)</f>
        <v>0</v>
      </c>
      <c r="DH72" s="0" t="n">
        <f aca="false">IF(V$9=0,0,(SIN(V$12)*COS($E72)+SIN($E72)*COS(V$12))/SIN($E72)*V$9)</f>
        <v>0</v>
      </c>
      <c r="DI72" s="0" t="n">
        <f aca="false">IF(W$9=0,0,(SIN(W$12)*COS($E72)+SIN($E72)*COS(W$12))/SIN($E72)*W$9)</f>
        <v>0</v>
      </c>
      <c r="DJ72" s="0" t="n">
        <f aca="false">IF(X$9=0,0,(SIN(X$12)*COS($E72)+SIN($E72)*COS(X$12))/SIN($E72)*X$9)</f>
        <v>0</v>
      </c>
      <c r="DK72" s="0" t="n">
        <f aca="false">IF(Y$9=0,0,(SIN(Y$12)*COS($E72)+SIN($E72)*COS(Y$12))/SIN($E72)*Y$9)</f>
        <v>0</v>
      </c>
      <c r="DL72" s="0" t="n">
        <f aca="false">IF(Z$9=0,0,(SIN(Z$12)*COS($E72)+SIN($E72)*COS(Z$12))/SIN($E72)*Z$9)</f>
        <v>0</v>
      </c>
      <c r="DM72" s="0" t="n">
        <f aca="false">IF(AA$9=0,0,(SIN(AA$12)*COS($E72)+SIN($E72)*COS(AA$12))/SIN($E72)*AA$9)</f>
        <v>0</v>
      </c>
      <c r="DN72" s="0" t="n">
        <f aca="false">IF(AB$9=0,0,(SIN(AB$12)*COS($E72)+SIN($E72)*COS(AB$12))/SIN($E72)*AB$9)</f>
        <v>0</v>
      </c>
      <c r="DO72" s="0" t="n">
        <f aca="false">IF(AC$9=0,0,(SIN(AC$12)*COS($E72)+SIN($E72)*COS(AC$12))/SIN($E72)*AC$9)</f>
        <v>0</v>
      </c>
      <c r="DP72" s="0" t="n">
        <f aca="false">IF(AD$9=0,0,(SIN(AD$12)*COS($E72)+SIN($E72)*COS(AD$12))/SIN($E72)*AD$9)</f>
        <v>0</v>
      </c>
      <c r="DQ72" s="0" t="n">
        <f aca="false">IF(AE$9=0,0,(SIN(AE$12)*COS($E72)+SIN($E72)*COS(AE$12))/SIN($E72)*AE$9)</f>
        <v>0</v>
      </c>
      <c r="DR72" s="0" t="n">
        <f aca="false">IF(AF$9=0,0,(SIN(AF$12)*COS($E72)+SIN($E72)*COS(AF$12))/SIN($E72)*AF$9)</f>
        <v>0</v>
      </c>
      <c r="DS72" s="0" t="n">
        <f aca="false">IF(AG$9=0,0,(SIN(AG$12)*COS($E72)+SIN($E72)*COS(AG$12))/SIN($E72)*AG$9)</f>
        <v>0</v>
      </c>
      <c r="DT72" s="0" t="n">
        <f aca="false">IF(AH$9=0,0,(SIN(AH$12)*COS($E72)+SIN($E72)*COS(AH$12))/SIN($E72)*AH$9)</f>
        <v>0</v>
      </c>
      <c r="DU72" s="0" t="n">
        <f aca="false">IF(AI$9=0,0,(SIN(AI$12)*COS($E72)+SIN($E72)*COS(AI$12))/SIN($E72)*AI$9)</f>
        <v>0</v>
      </c>
      <c r="DV72" s="0" t="n">
        <f aca="false">IF(AJ$9=0,0,(SIN(AJ$12)*COS($E72)+SIN($E72)*COS(AJ$12))/SIN($E72)*AJ$9)</f>
        <v>0</v>
      </c>
      <c r="DW72" s="0" t="n">
        <f aca="false">IF(AK$9=0,0,(SIN(AK$12)*COS($E72)+SIN($E72)*COS(AK$12))/SIN($E72)*AK$9)</f>
        <v>0</v>
      </c>
      <c r="DX72" s="0" t="n">
        <f aca="false">IF(AL$9=0,0,(SIN(AL$12)*COS($E72)+SIN($E72)*COS(AL$12))/SIN($E72)*AL$9)</f>
        <v>0</v>
      </c>
      <c r="DY72" s="0" t="n">
        <f aca="false">IF(AM$9=0,0,(SIN(AM$12)*COS($E72)+SIN($E72)*COS(AM$12))/SIN($E72)*AM$9)</f>
        <v>0</v>
      </c>
      <c r="DZ72" s="0" t="n">
        <f aca="false">IF(AN$9=0,0,(SIN(AN$12)*COS($E72)+SIN($E72)*COS(AN$12))/SIN($E72)*AN$9)</f>
        <v>0</v>
      </c>
      <c r="EA72" s="0" t="n">
        <f aca="false">IF(AO$9=0,0,(SIN(AO$12)*COS($E72)+SIN($E72)*COS(AO$12))/SIN($E72)*AO$9)</f>
        <v>0</v>
      </c>
      <c r="EB72" s="0" t="n">
        <f aca="false">IF(AP$9=0,0,(SIN(AP$12)*COS($E72)+SIN($E72)*COS(AP$12))/SIN($E72)*AP$9)</f>
        <v>4.54067462351825</v>
      </c>
      <c r="EC72" s="0" t="n">
        <f aca="false">IF(AQ$9=0,0,(SIN(AQ$12)*COS($E72)+SIN($E72)*COS(AQ$12))/SIN($E72)*AQ$9)</f>
        <v>5.18401046145465</v>
      </c>
      <c r="ED72" s="0" t="n">
        <f aca="false">IF(AR$9=0,0,(SIN(AR$12)*COS($E72)+SIN($E72)*COS(AR$12))/SIN($E72)*AR$9)</f>
        <v>5.82297134844184</v>
      </c>
      <c r="EE72" s="0" t="n">
        <f aca="false">IF(AS$9=0,0,(SIN(AS$12)*COS($E72)+SIN($E72)*COS(AS$12))/SIN($E72)*AS$9)</f>
        <v>6.45696567869422</v>
      </c>
      <c r="EF72" s="0" t="n">
        <f aca="false">IF(AT$9=0,0,(SIN(AT$12)*COS($E72)+SIN($E72)*COS(AT$12))/SIN($E72)*AT$9)</f>
        <v>7.08540433185237</v>
      </c>
      <c r="EG72" s="0" t="n">
        <f aca="false">IF(AU$9=0,0,(SIN(AU$12)*COS($E72)+SIN($E72)*COS(AU$12))/SIN($E72)*AU$9)</f>
        <v>7.70770097306012</v>
      </c>
      <c r="EH72" s="0" t="n">
        <f aca="false">IF(AV$9=0,0,(SIN(AV$12)*COS($E72)+SIN($E72)*COS(AV$12))/SIN($E72)*AV$9)</f>
        <v>7.79332617215371</v>
      </c>
      <c r="EI72" s="0" t="n">
        <f aca="false">IF(AW$9=0,0,(SIN(AW$12)*COS($E72)+SIN($E72)*COS(AW$12))/SIN($E72)*AW$9)</f>
        <v>7.87573946871695</v>
      </c>
      <c r="EJ72" s="0" t="n">
        <f aca="false">IF(AX$9=0,0,(SIN(AX$12)*COS($E72)+SIN($E72)*COS(AX$12))/SIN($E72)*AX$9)</f>
        <v>7.95484708237764</v>
      </c>
      <c r="EK72" s="0" t="n">
        <f aca="false">IF(AY$9=0,0,(SIN(AY$12)*COS($E72)+SIN($E72)*COS(AY$12))/SIN($E72)*AY$9)</f>
        <v>8.03055651588294</v>
      </c>
      <c r="EL72" s="0" t="n">
        <f aca="false">IF(AZ$9=0,0,(SIN(AZ$12)*COS($E72)+SIN($E72)*COS(AZ$12))/SIN($E72)*AZ$9)</f>
        <v>8.10277660411029</v>
      </c>
      <c r="EM72" s="0" t="n">
        <f aca="false">IF(BA$9=0,0,(SIN(BA$12)*COS($E72)+SIN($E72)*COS(BA$12))/SIN($E72)*BA$9)</f>
        <v>8.14138208181156</v>
      </c>
      <c r="EN72" s="0" t="n">
        <f aca="false">IF(BB$9=0,0,(SIN(BB$12)*COS($E72)+SIN($E72)*COS(BB$12))/SIN($E72)*BB$9)</f>
        <v>8.17664974581941</v>
      </c>
      <c r="EO72" s="0" t="n">
        <f aca="false">IF(BC$9=0,0,(SIN(BC$12)*COS($E72)+SIN($E72)*COS(BC$12))/SIN($E72)*BC$9)</f>
        <v>8.21026687835668</v>
      </c>
      <c r="EP72" s="0" t="n">
        <f aca="false">IF(BD$9=0,0,(SIN(BD$12)*COS($E72)+SIN($E72)*COS(BD$12))/SIN($E72)*BD$9)</f>
        <v>8.25733380675829</v>
      </c>
      <c r="EQ72" s="0" t="n">
        <f aca="false">IF(BE$9=0,0,(SIN(BE$12)*COS($E72)+SIN($E72)*COS(BE$12))/SIN($E72)*BE$9)</f>
        <v>8.30064482244419</v>
      </c>
      <c r="ER72" s="0" t="n">
        <f aca="false">IF(BF$9=0,0,(SIN(BF$12)*COS($E72)+SIN($E72)*COS(BF$12))/SIN($E72)*BF$9)</f>
        <v>8.34012743218912</v>
      </c>
      <c r="ES72" s="0" t="n">
        <f aca="false">IF(BG$9=0,0,(SIN(BG$12)*COS($E72)+SIN($E72)*COS(BG$12))/SIN($E72)*BG$9)</f>
        <v>8.37571070491448</v>
      </c>
      <c r="ET72" s="0" t="n">
        <f aca="false">IF(BH$9=0,0,(SIN(BH$12)*COS($E72)+SIN($E72)*COS(BH$12))/SIN($E72)*BH$9)</f>
        <v>8.40732531123741</v>
      </c>
      <c r="EU72" s="0" t="n">
        <f aca="false">IF(BI$9=0,0,(SIN(BI$12)*COS($E72)+SIN($E72)*COS(BI$12))/SIN($E72)*BI$9)</f>
        <v>8.43490356240592</v>
      </c>
      <c r="EV72" s="0" t="n">
        <f aca="false">IF(BJ$9=0,0,(SIN(BJ$12)*COS($E72)+SIN($E72)*COS(BJ$12))/SIN($E72)*BJ$9)</f>
        <v>8.45837944860275</v>
      </c>
      <c r="EW72" s="0" t="n">
        <f aca="false">IF(BK$9=0,0,(SIN(BK$12)*COS($E72)+SIN($E72)*COS(BK$12))/SIN($E72)*BK$9)</f>
        <v>8.47768867660099</v>
      </c>
      <c r="EX72" s="0" t="n">
        <f aca="false">IF(BL$9=0,0,(SIN(BL$12)*COS($E72)+SIN($E72)*COS(BL$12))/SIN($E72)*BL$9)</f>
        <v>8.49276870675443</v>
      </c>
      <c r="EY72" s="0" t="n">
        <f aca="false">IF(BM$9=0,0,(SIN(BM$12)*COS($E72)+SIN($E72)*COS(BM$12))/SIN($E72)*BM$9)</f>
        <v>8.50355878930631</v>
      </c>
      <c r="EZ72" s="0" t="n">
        <f aca="false">IF(BN$9=0,0,(SIN(BN$12)*COS($E72)+SIN($E72)*COS(BN$12))/SIN($E72)*BN$9)</f>
        <v>8.50999999999997</v>
      </c>
      <c r="FA72" s="0" t="n">
        <f aca="false">IF(BO$9=0,0,(SIN(BO$12)*COS($E72)+SIN($E72)*COS(BO$12))/SIN($E72)*BO$9)</f>
        <v>8.51203527497562</v>
      </c>
      <c r="FB72" s="0" t="n">
        <f aca="false">IF(BP$9=0,0,(SIN(BP$12)*COS($E72)+SIN($E72)*COS(BP$12))/SIN($E72)*BP$9)</f>
        <v>8.96182321267818</v>
      </c>
      <c r="FC72" s="0" t="n">
        <f aca="false">IF(BQ$9=0,0,(SIN(BQ$12)*COS($E72)+SIN($E72)*COS(BQ$12))/SIN($E72)*BQ$9)</f>
        <v>9.39709584447806</v>
      </c>
      <c r="FD72" s="0" t="n">
        <f aca="false">IF(BR$9=0,0,(SIN(BR$12)*COS($E72)+SIN($E72)*COS(BR$12))/SIN($E72)*BR$9)</f>
        <v>9.81739321321018</v>
      </c>
      <c r="FE72" s="0" t="n">
        <f aca="false">IF(BS$9=0,0,(SIN(BS$12)*COS($E72)+SIN($E72)*COS(BS$12))/SIN($E72)*BS$9)</f>
        <v>10.2222636130008</v>
      </c>
      <c r="FF72" s="0" t="n">
        <f aca="false">IF(BT$9=0,0,(SIN(BT$12)*COS($E72)+SIN($E72)*COS(BT$12))/SIN($E72)*BT$9)</f>
        <v>10.6112638254574</v>
      </c>
      <c r="FG72" s="0" t="n">
        <f aca="false">IF(BU$9=0,0,(SIN(BU$12)*COS($E72)+SIN($E72)*COS(BU$12))/SIN($E72)*BU$9)</f>
        <v>10.9621957895789</v>
      </c>
      <c r="FH72" s="0" t="n">
        <f aca="false">IF(BV$9=0,0,(SIN(BV$12)*COS($E72)+SIN($E72)*COS(BV$12))/SIN($E72)*BV$9)</f>
        <v>11.2969765870333</v>
      </c>
      <c r="FI72" s="0" t="n">
        <f aca="false">IF(BW$9=0,0,(SIN(BW$12)*COS($E72)+SIN($E72)*COS(BW$12))/SIN($E72)*BW$9)</f>
        <v>11.6152094647078</v>
      </c>
      <c r="FJ72" s="0" t="n">
        <f aca="false">IF(BX$9=0,0,(SIN(BX$12)*COS($E72)+SIN($E72)*COS(BX$12))/SIN($E72)*BX$9)</f>
        <v>11.9165067025897</v>
      </c>
      <c r="FK72" s="0" t="n">
        <f aca="false">IF(BY$9=0,0,(SIN(BY$12)*COS($E72)+SIN($E72)*COS(BY$12))/SIN($E72)*BY$9)</f>
        <v>12.200489820445</v>
      </c>
      <c r="FL72" s="0" t="n">
        <f aca="false">IF(BZ$9=0,0,(SIN(BZ$12)*COS($E72)+SIN($E72)*COS(BZ$12))/SIN($E72)*BZ$9)</f>
        <v>12.0993471940222</v>
      </c>
      <c r="FM72" s="0" t="n">
        <f aca="false">IF(CA$9=0,0,(SIN(CA$12)*COS($E72)+SIN($E72)*COS(CA$12))/SIN($E72)*CA$9)</f>
        <v>11.9918220846754</v>
      </c>
      <c r="FN72" s="0" t="n">
        <f aca="false">IF(CB$9=0,0,(SIN(CB$12)*COS($E72)+SIN($E72)*COS(CB$12))/SIN($E72)*CB$9)</f>
        <v>11.8778953826199</v>
      </c>
      <c r="FO72" s="0" t="n">
        <f aca="false">IF(CC$9=0,0,(SIN(CC$12)*COS($E72)+SIN($E72)*COS(CC$12))/SIN($E72)*CC$9)</f>
        <v>11.7575507653592</v>
      </c>
      <c r="FP72" s="0" t="n">
        <f aca="false">IF(CD$9=0,0,(SIN(CD$12)*COS($E72)+SIN($E72)*COS(CD$12))/SIN($E72)*CD$9)</f>
        <v>11.6307747182005</v>
      </c>
      <c r="FQ72" s="0" t="n">
        <f aca="false">IF(CE$9=0,0,(SIN(CE$12)*COS($E72)+SIN($E72)*COS(CE$12))/SIN($E72)*CE$9)</f>
        <v>11.4896815149185</v>
      </c>
      <c r="FR72" s="0" t="n">
        <f aca="false">IF(CF$9=0,0,(SIN(CF$12)*COS($E72)+SIN($E72)*COS(CF$12))/SIN($E72)*CF$9)</f>
        <v>11.3424355202783</v>
      </c>
      <c r="FS72" s="0" t="n">
        <f aca="false">IF(CG$9=0,0,(SIN(CG$12)*COS($E72)+SIN($E72)*COS(CG$12))/SIN($E72)*CG$9)</f>
        <v>11.1890388155423</v>
      </c>
      <c r="FT72" s="0" t="n">
        <f aca="false">IF(CH$9=0,0,(SIN(CH$12)*COS($E72)+SIN($E72)*COS(CH$12))/SIN($E72)*CH$9)</f>
        <v>11.0294961766728</v>
      </c>
      <c r="FU72" s="0" t="n">
        <f aca="false">IF(CI$9=0,0,(SIN(CI$12)*COS($E72)+SIN($E72)*COS(CI$12))/SIN($E72)*CI$9)</f>
        <v>10.8638150856563</v>
      </c>
      <c r="FV72" s="0" t="n">
        <f aca="false">IF(CJ$9=0,0,(SIN(CJ$12)*COS($E72)+SIN($E72)*COS(CJ$12))/SIN($E72)*CJ$9)</f>
        <v>10.6635695552685</v>
      </c>
      <c r="FW72" s="0" t="n">
        <f aca="false">IF(CK$9=0,0,(SIN(CK$12)*COS($E72)+SIN($E72)*COS(CK$12))/SIN($E72)*CK$9)</f>
        <v>10.4584877751378</v>
      </c>
      <c r="FX72" s="0" t="n">
        <f aca="false">IF(CL$9=0,0,(SIN(CL$12)*COS($E72)+SIN($E72)*COS(CL$12))/SIN($E72)*CL$9)</f>
        <v>10.2486108038298</v>
      </c>
      <c r="FY72" s="0" t="n">
        <f aca="false">IF(CM$9=0,0,(SIN(CM$12)*COS($E72)+SIN($E72)*COS(CM$12))/SIN($E72)*CM$9)</f>
        <v>10.0339816508215</v>
      </c>
      <c r="FZ72" s="0" t="n">
        <f aca="false">IF(CN$9=0,0,(SIN(CN$12)*COS($E72)+SIN($E72)*COS(CN$12))/SIN($E72)*CN$9)</f>
        <v>9.81464526977203</v>
      </c>
      <c r="GA72" s="0" t="n">
        <f aca="false">IF(CO$9=0,0,(SIN(CO$12)*COS($E72)+SIN($E72)*COS(CO$12))/SIN($E72)*CO$9)</f>
        <v>9.54033695209524</v>
      </c>
      <c r="GB72" s="0" t="n">
        <f aca="false">IF(CP$9=0,0,(SIN(CP$12)*COS($E72)+SIN($E72)*COS(CP$12))/SIN($E72)*CP$9)</f>
        <v>9.2641366239733</v>
      </c>
      <c r="GC72" s="0" t="n">
        <f aca="false">IF(CQ$9=0,0,(SIN(CQ$12)*COS($E72)+SIN($E72)*COS(CQ$12))/SIN($E72)*CQ$9)</f>
        <v>8.98613975742909</v>
      </c>
    </row>
    <row r="73" customFormat="false" ht="12.8" hidden="true" customHeight="false" outlineLevel="0" collapsed="false">
      <c r="A73" s="0" t="n">
        <f aca="false">MAX($F73:$CQ73)</f>
        <v>4.98468932104486</v>
      </c>
      <c r="B73" s="91" t="n">
        <f aca="false">IF(ISNA(INDEX(vmg!$B$6:$B$151,MATCH($C73,vmg!$F$6:$F$151,0))),IF(ISNA(INDEX(vmg!$B$6:$B$151,MATCH($C73,vmg!$D$6:$D$151,0))),0,INDEX(vmg!$B$6:$B$151,MATCH($C73,vmg!$D$6:$D$151,0))),INDEX(vmg!$B$6:$B$151,MATCH($C73,vmg!$F$6:$F$151,0)))</f>
        <v>9.7036</v>
      </c>
      <c r="C73" s="2" t="n">
        <f aca="false">MOD(Best +D73,360)</f>
        <v>75</v>
      </c>
      <c r="D73" s="2" t="n">
        <f aca="false">D72+1</f>
        <v>61</v>
      </c>
      <c r="E73" s="1" t="n">
        <f aca="false">D73*PI()/180</f>
        <v>1.06465084371654</v>
      </c>
      <c r="F73" s="13" t="n">
        <f aca="false">IF(OR(F163=0,CR73=0),0,F163*CR73/(F163+CR73))</f>
        <v>0</v>
      </c>
      <c r="G73" s="13" t="n">
        <f aca="false">IF(OR(G163=0,CS73=0),0,G163*CS73/(G163+CS73))</f>
        <v>0</v>
      </c>
      <c r="H73" s="13" t="n">
        <f aca="false">IF(OR(H163=0,CT73=0),0,H163*CT73/(H163+CT73))</f>
        <v>0</v>
      </c>
      <c r="I73" s="13" t="n">
        <f aca="false">IF(OR(I163=0,CU73=0),0,I163*CU73/(I163+CU73))</f>
        <v>0</v>
      </c>
      <c r="J73" s="13" t="n">
        <f aca="false">IF(OR(J163=0,CV73=0),0,J163*CV73/(J163+CV73))</f>
        <v>0</v>
      </c>
      <c r="K73" s="13" t="n">
        <f aca="false">IF(OR(K163=0,CW73=0),0,K163*CW73/(K163+CW73))</f>
        <v>0</v>
      </c>
      <c r="L73" s="13" t="n">
        <f aca="false">IF(OR(L163=0,CX73=0),0,L163*CX73/(L163+CX73))</f>
        <v>0</v>
      </c>
      <c r="M73" s="13" t="n">
        <f aca="false">IF(OR(M163=0,CY73=0),0,M163*CY73/(M163+CY73))</f>
        <v>0</v>
      </c>
      <c r="N73" s="13" t="n">
        <f aca="false">IF(OR(N163=0,CZ73=0),0,N163*CZ73/(N163+CZ73))</f>
        <v>0</v>
      </c>
      <c r="O73" s="13" t="n">
        <f aca="false">IF(OR(O163=0,DA73=0),0,O163*DA73/(O163+DA73))</f>
        <v>0</v>
      </c>
      <c r="P73" s="13" t="n">
        <f aca="false">IF(OR(P163=0,DB73=0),0,P163*DB73/(P163+DB73))</f>
        <v>0</v>
      </c>
      <c r="Q73" s="13" t="n">
        <f aca="false">IF(OR(Q163=0,DC73=0),0,Q163*DC73/(Q163+DC73))</f>
        <v>0</v>
      </c>
      <c r="R73" s="13" t="n">
        <f aca="false">IF(OR(R163=0,DD73=0),0,R163*DD73/(R163+DD73))</f>
        <v>0</v>
      </c>
      <c r="S73" s="13" t="n">
        <f aca="false">IF(OR(S163=0,DE73=0),0,S163*DE73/(S163+DE73))</f>
        <v>0</v>
      </c>
      <c r="T73" s="13" t="n">
        <f aca="false">IF(OR(T163=0,DF73=0),0,T163*DF73/(T163+DF73))</f>
        <v>0</v>
      </c>
      <c r="U73" s="13" t="n">
        <f aca="false">IF(OR(U163=0,DG73=0),0,U163*DG73/(U163+DG73))</f>
        <v>0</v>
      </c>
      <c r="V73" s="13" t="n">
        <f aca="false">IF(OR(V163=0,DH73=0),0,V163*DH73/(V163+DH73))</f>
        <v>0</v>
      </c>
      <c r="W73" s="13" t="n">
        <f aca="false">IF(OR(W163=0,DI73=0),0,W163*DI73/(W163+DI73))</f>
        <v>0</v>
      </c>
      <c r="X73" s="13" t="n">
        <f aca="false">IF(OR(X163=0,DJ73=0),0,X163*DJ73/(X163+DJ73))</f>
        <v>0</v>
      </c>
      <c r="Y73" s="13" t="n">
        <f aca="false">IF(OR(Y163=0,DK73=0),0,Y163*DK73/(Y163+DK73))</f>
        <v>0</v>
      </c>
      <c r="Z73" s="13" t="n">
        <f aca="false">IF(OR(Z163=0,DL73=0),0,Z163*DL73/(Z163+DL73))</f>
        <v>0</v>
      </c>
      <c r="AA73" s="13" t="n">
        <f aca="false">IF(OR(AA163=0,DM73=0),0,AA163*DM73/(AA163+DM73))</f>
        <v>0</v>
      </c>
      <c r="AB73" s="13" t="n">
        <f aca="false">IF(OR(AB163=0,DN73=0),0,AB163*DN73/(AB163+DN73))</f>
        <v>0</v>
      </c>
      <c r="AC73" s="13" t="n">
        <f aca="false">IF(OR(AC163=0,DO73=0),0,AC163*DO73/(AC163+DO73))</f>
        <v>0</v>
      </c>
      <c r="AD73" s="13" t="n">
        <f aca="false">IF(OR(AD163=0,DP73=0),0,AD163*DP73/(AD163+DP73))</f>
        <v>0</v>
      </c>
      <c r="AE73" s="13" t="n">
        <f aca="false">IF(OR(AE163=0,DQ73=0),0,AE163*DQ73/(AE163+DQ73))</f>
        <v>0</v>
      </c>
      <c r="AF73" s="13" t="n">
        <f aca="false">IF(OR(AF163=0,DR73=0),0,AF163*DR73/(AF163+DR73))</f>
        <v>0</v>
      </c>
      <c r="AG73" s="13" t="n">
        <f aca="false">IF(OR(AG163=0,DS73=0),0,AG163*DS73/(AG163+DS73))</f>
        <v>0</v>
      </c>
      <c r="AH73" s="13" t="n">
        <f aca="false">IF(OR(AH163=0,DT73=0),0,AH163*DT73/(AH163+DT73))</f>
        <v>0</v>
      </c>
      <c r="AI73" s="13" t="n">
        <f aca="false">IF(OR(AI163=0,DU73=0),0,AI163*DU73/(AI163+DU73))</f>
        <v>0</v>
      </c>
      <c r="AJ73" s="13" t="n">
        <f aca="false">IF(OR(AJ163=0,DV73=0),0,AJ163*DV73/(AJ163+DV73))</f>
        <v>0</v>
      </c>
      <c r="AK73" s="13" t="n">
        <f aca="false">IF(OR(AK163=0,DW73=0),0,AK163*DW73/(AK163+DW73))</f>
        <v>0</v>
      </c>
      <c r="AL73" s="13" t="n">
        <f aca="false">IF(OR(AL163=0,DX73=0),0,AL163*DX73/(AL163+DX73))</f>
        <v>0</v>
      </c>
      <c r="AM73" s="13" t="n">
        <f aca="false">IF(OR(AM163=0,DY73=0),0,AM163*DY73/(AM163+DY73))</f>
        <v>0</v>
      </c>
      <c r="AN73" s="13" t="n">
        <f aca="false">IF(OR(AN163=0,DZ73=0),0,AN163*DZ73/(AN163+DZ73))</f>
        <v>0</v>
      </c>
      <c r="AO73" s="13" t="n">
        <f aca="false">IF(OR(AO163=0,EA73=0),0,AO163*EA73/(AO163+EA73))</f>
        <v>0</v>
      </c>
      <c r="AP73" s="13" t="n">
        <f aca="false">IF(OR(AP163=0,EB73=0),0,AP163*EB73/(AP163+EB73))</f>
        <v>3.52250708601425</v>
      </c>
      <c r="AQ73" s="13" t="n">
        <f aca="false">IF(OR(AQ163=0,EC73=0),0,AQ163*EC73/(AQ163+EC73))</f>
        <v>3.877583113717</v>
      </c>
      <c r="AR73" s="13" t="n">
        <f aca="false">IF(OR(AR163=0,ED73=0),0,AR163*ED73/(AR163+ED73))</f>
        <v>4.19941394286354</v>
      </c>
      <c r="AS73" s="13" t="n">
        <f aca="false">IF(OR(AS163=0,EE73=0),0,AS163*EE73/(AS163+EE73))</f>
        <v>4.48992782241674</v>
      </c>
      <c r="AT73" s="13" t="n">
        <f aca="false">IF(OR(AT163=0,EF73=0),0,AT163*EF73/(AT163+EF73))</f>
        <v>4.7510530365375</v>
      </c>
      <c r="AU73" s="13" t="n">
        <f aca="false">IF(OR(AU163=0,EG73=0),0,AU163*EG73/(AU163+EG73))</f>
        <v>4.98468932104486</v>
      </c>
      <c r="AV73" s="13" t="n">
        <f aca="false">IF(OR(AV163=0,EH73=0),0,AV163*EH73/(AV163+EH73))</f>
        <v>4.97855510387732</v>
      </c>
      <c r="AW73" s="13" t="n">
        <f aca="false">IF(OR(AW163=0,EI73=0),0,AW163*EI73/(AW163+EI73))</f>
        <v>4.97004661526237</v>
      </c>
      <c r="AX73" s="13" t="n">
        <f aca="false">IF(OR(AX163=0,EJ73=0),0,AX163*EJ73/(AX163+EJ73))</f>
        <v>4.95922430983883</v>
      </c>
      <c r="AY73" s="13" t="n">
        <f aca="false">IF(OR(AY163=0,EK73=0),0,AY163*EK73/(AY163+EK73))</f>
        <v>4.94614793047253</v>
      </c>
      <c r="AZ73" s="13" t="n">
        <f aca="false">IF(OR(AZ163=0,EL73=0),0,AZ163*EL73/(AZ163+EL73))</f>
        <v>4.9308763645133</v>
      </c>
      <c r="BA73" s="13" t="n">
        <f aca="false">IF(OR(BA163=0,EM73=0),0,BA163*EM73/(BA163+EM73))</f>
        <v>4.90242376473418</v>
      </c>
      <c r="BB73" s="13" t="n">
        <f aca="false">IF(OR(BB163=0,EN73=0),0,BB163*EN73/(BB163+EN73))</f>
        <v>4.87248998655449</v>
      </c>
      <c r="BC73" s="13" t="n">
        <f aca="false">IF(OR(BC163=0,EO73=0),0,BC163*EO73/(BC163+EO73))</f>
        <v>4.84172844270731</v>
      </c>
      <c r="BD73" s="13" t="n">
        <f aca="false">IF(OR(BD163=0,EP73=0),0,BD163*EP73/(BD163+EP73))</f>
        <v>4.81538109235982</v>
      </c>
      <c r="BE73" s="13" t="n">
        <f aca="false">IF(OR(BE163=0,EQ73=0),0,BE163*EQ73/(BE163+EQ73))</f>
        <v>4.78730852730897</v>
      </c>
      <c r="BF73" s="13" t="n">
        <f aca="false">IF(OR(BF163=0,ER73=0),0,BF163*ER73/(BF163+ER73))</f>
        <v>4.75755498858593</v>
      </c>
      <c r="BG73" s="13" t="n">
        <f aca="false">IF(OR(BG163=0,ES73=0),0,BG163*ES73/(BG163+ES73))</f>
        <v>4.726163387152</v>
      </c>
      <c r="BH73" s="13" t="n">
        <f aca="false">IF(OR(BH163=0,ET73=0),0,BH163*ET73/(BH163+ET73))</f>
        <v>4.69317527232005</v>
      </c>
      <c r="BI73" s="13" t="n">
        <f aca="false">IF(OR(BI163=0,EU73=0),0,BI163*EU73/(BI163+EU73))</f>
        <v>4.65863080629359</v>
      </c>
      <c r="BJ73" s="13" t="n">
        <f aca="false">IF(OR(BJ163=0,EV73=0),0,BJ163*EV73/(BJ163+EV73))</f>
        <v>4.62256874425237</v>
      </c>
      <c r="BK73" s="13" t="n">
        <f aca="false">IF(OR(BK163=0,EW73=0),0,BK163*EW73/(BK163+EW73))</f>
        <v>4.58502641944337</v>
      </c>
      <c r="BL73" s="13" t="n">
        <f aca="false">IF(OR(BL163=0,EX73=0),0,BL163*EX73/(BL163+EX73))</f>
        <v>4.5460397327655</v>
      </c>
      <c r="BM73" s="13" t="n">
        <f aca="false">IF(OR(BM163=0,EY73=0),0,BM163*EY73/(BM163+EY73))</f>
        <v>4.50564314636653</v>
      </c>
      <c r="BN73" s="13" t="n">
        <f aca="false">IF(OR(BN163=0,EZ73=0),0,BN163*EZ73/(BN163+EZ73))</f>
        <v>4.46386968079973</v>
      </c>
      <c r="BO73" s="13" t="n">
        <f aca="false">IF(OR(BO163=0,FA73=0),0,BO163*FA73/(BO163+FA73))</f>
        <v>4.42075091531637</v>
      </c>
      <c r="BP73" s="13" t="n">
        <f aca="false">IF(OR(BP163=0,FB73=0),0,BP163*FB73/(BP163+FB73))</f>
        <v>4.49545149907131</v>
      </c>
      <c r="BQ73" s="13" t="n">
        <f aca="false">IF(OR(BQ163=0,FC73=0),0,BQ163*FC73/(BQ163+FC73))</f>
        <v>4.55625819684127</v>
      </c>
      <c r="BR73" s="13" t="n">
        <f aca="false">IF(OR(BR163=0,FD73=0),0,BR163*FD73/(BR163+FD73))</f>
        <v>4.60434136335541</v>
      </c>
      <c r="BS73" s="13" t="n">
        <f aca="false">IF(OR(BS163=0,FE73=0),0,BS163*FE73/(BS163+FE73))</f>
        <v>4.64076199238194</v>
      </c>
      <c r="BT73" s="13" t="n">
        <f aca="false">IF(OR(BT163=0,FF73=0),0,BT163*FF73/(BT163+FF73))</f>
        <v>4.66648200084017</v>
      </c>
      <c r="BU73" s="13" t="n">
        <f aca="false">IF(OR(BU163=0,FG73=0),0,BU163*FG73/(BU163+FG73))</f>
        <v>4.67832096658139</v>
      </c>
      <c r="BV73" s="13" t="n">
        <f aca="false">IF(OR(BV163=0,FH73=0),0,BV163*FH73/(BV163+FH73))</f>
        <v>4.68169073854001</v>
      </c>
      <c r="BW73" s="13" t="n">
        <f aca="false">IF(OR(BW163=0,FI73=0),0,BW163*FI73/(BW163+FI73))</f>
        <v>4.67724014729653</v>
      </c>
      <c r="BX73" s="13" t="n">
        <f aca="false">IF(OR(BX163=0,FJ73=0),0,BX163*FJ73/(BX163+FJ73))</f>
        <v>4.66555983645068</v>
      </c>
      <c r="BY73" s="13" t="n">
        <f aca="false">IF(OR(BY163=0,FK73=0),0,BY163*FK73/(BY163+FK73))</f>
        <v>4.64718744804985</v>
      </c>
      <c r="BZ73" s="13" t="n">
        <f aca="false">IF(OR(BZ163=0,FL73=0),0,BZ163*FL73/(BZ163+FL73))</f>
        <v>4.56980519133722</v>
      </c>
      <c r="CA73" s="13" t="n">
        <f aca="false">IF(OR(CA163=0,FM73=0),0,CA163*FM73/(CA163+FM73))</f>
        <v>4.49181762778866</v>
      </c>
      <c r="CB73" s="13" t="n">
        <f aca="false">IF(OR(CB163=0,FN73=0),0,CB163*FN73/(CB163+FN73))</f>
        <v>4.41322243796028</v>
      </c>
      <c r="CC73" s="13" t="n">
        <f aca="false">IF(OR(CC163=0,FO73=0),0,CC163*FO73/(CC163+FO73))</f>
        <v>4.33401625700158</v>
      </c>
      <c r="CD73" s="13" t="n">
        <f aca="false">IF(OR(CD163=0,FP73=0),0,CD163*FP73/(CD163+FP73))</f>
        <v>4.25419468777949</v>
      </c>
      <c r="CE73" s="13" t="n">
        <f aca="false">IF(OR(CE163=0,FQ73=0),0,CE163*FQ73/(CE163+FQ73))</f>
        <v>4.17268364493376</v>
      </c>
      <c r="CF73" s="13" t="n">
        <f aca="false">IF(OR(CF163=0,FR73=0),0,CF163*FR73/(CF163+FR73))</f>
        <v>4.09061417886305</v>
      </c>
      <c r="CG73" s="13" t="n">
        <f aca="false">IF(OR(CG163=0,FS73=0),0,CG163*FS73/(CG163+FS73))</f>
        <v>4.00797643957991</v>
      </c>
      <c r="CH73" s="13" t="n">
        <f aca="false">IF(OR(CH163=0,FT73=0),0,CH163*FT73/(CH163+FT73))</f>
        <v>3.92475970781044</v>
      </c>
      <c r="CI73" s="13" t="n">
        <f aca="false">IF(OR(CI163=0,FU73=0),0,CI163*FU73/(CI163+FU73))</f>
        <v>3.84095239274446</v>
      </c>
      <c r="CJ73" s="13" t="n">
        <f aca="false">IF(OR(CJ163=0,FV73=0),0,CJ163*FV73/(CJ163+FV73))</f>
        <v>3.75290929504797</v>
      </c>
      <c r="CK73" s="13" t="n">
        <f aca="false">IF(OR(CK163=0,FW73=0),0,CK163*FW73/(CK163+FW73))</f>
        <v>3.66448173945353</v>
      </c>
      <c r="CL73" s="13" t="n">
        <f aca="false">IF(OR(CL163=0,FX73=0),0,CL163*FX73/(CL163+FX73))</f>
        <v>3.57564927776759</v>
      </c>
      <c r="CM73" s="13" t="n">
        <f aca="false">IF(OR(CM163=0,FY73=0),0,CM163*FY73/(CM163+FY73))</f>
        <v>3.48639096611514</v>
      </c>
      <c r="CN73" s="13" t="n">
        <f aca="false">IF(OR(CN163=0,FZ73=0),0,CN163*FZ73/(CN163+FZ73))</f>
        <v>3.39668534230882</v>
      </c>
      <c r="CO73" s="13" t="n">
        <f aca="false">IF(OR(CO163=0,GA73=0),0,CO163*GA73/(CO163+GA73))</f>
        <v>3.30028216570432</v>
      </c>
      <c r="CP73" s="13" t="n">
        <f aca="false">IF(OR(CP163=0,GB73=0),0,CP163*GB73/(CP163+GB73))</f>
        <v>3.20375883280668</v>
      </c>
      <c r="CQ73" s="13" t="n">
        <f aca="false">IF(OR(CQ163=0,GC73=0),0,CQ163*GC73/(CQ163+GC73))</f>
        <v>3.1070887553563</v>
      </c>
      <c r="CR73" s="0" t="n">
        <f aca="false">IF(F$9=0,0,(SIN(F$12)*COS($E73)+SIN($E73)*COS(F$12))/SIN($E73)*F$9)</f>
        <v>0</v>
      </c>
      <c r="CS73" s="0" t="n">
        <f aca="false">IF(G$9=0,0,(SIN(G$12)*COS($E73)+SIN($E73)*COS(G$12))/SIN($E73)*G$9)</f>
        <v>0</v>
      </c>
      <c r="CT73" s="0" t="n">
        <f aca="false">IF(H$9=0,0,(SIN(H$12)*COS($E73)+SIN($E73)*COS(H$12))/SIN($E73)*H$9)</f>
        <v>0</v>
      </c>
      <c r="CU73" s="0" t="n">
        <f aca="false">IF(I$9=0,0,(SIN(I$12)*COS($E73)+SIN($E73)*COS(I$12))/SIN($E73)*I$9)</f>
        <v>0</v>
      </c>
      <c r="CV73" s="0" t="n">
        <f aca="false">IF(J$9=0,0,(SIN(J$12)*COS($E73)+SIN($E73)*COS(J$12))/SIN($E73)*J$9)</f>
        <v>0</v>
      </c>
      <c r="CW73" s="0" t="n">
        <f aca="false">IF(K$9=0,0,(SIN(K$12)*COS($E73)+SIN($E73)*COS(K$12))/SIN($E73)*K$9)</f>
        <v>0</v>
      </c>
      <c r="CX73" s="0" t="n">
        <f aca="false">IF(L$9=0,0,(SIN(L$12)*COS($E73)+SIN($E73)*COS(L$12))/SIN($E73)*L$9)</f>
        <v>0</v>
      </c>
      <c r="CY73" s="0" t="n">
        <f aca="false">IF(M$9=0,0,(SIN(M$12)*COS($E73)+SIN($E73)*COS(M$12))/SIN($E73)*M$9)</f>
        <v>0</v>
      </c>
      <c r="CZ73" s="0" t="n">
        <f aca="false">IF(N$9=0,0,(SIN(N$12)*COS($E73)+SIN($E73)*COS(N$12))/SIN($E73)*N$9)</f>
        <v>0</v>
      </c>
      <c r="DA73" s="0" t="n">
        <f aca="false">IF(O$9=0,0,(SIN(O$12)*COS($E73)+SIN($E73)*COS(O$12))/SIN($E73)*O$9)</f>
        <v>0</v>
      </c>
      <c r="DB73" s="0" t="n">
        <f aca="false">IF(P$9=0,0,(SIN(P$12)*COS($E73)+SIN($E73)*COS(P$12))/SIN($E73)*P$9)</f>
        <v>0</v>
      </c>
      <c r="DC73" s="0" t="n">
        <f aca="false">IF(Q$9=0,0,(SIN(Q$12)*COS($E73)+SIN($E73)*COS(Q$12))/SIN($E73)*Q$9)</f>
        <v>0</v>
      </c>
      <c r="DD73" s="0" t="n">
        <f aca="false">IF(R$9=0,0,(SIN(R$12)*COS($E73)+SIN($E73)*COS(R$12))/SIN($E73)*R$9)</f>
        <v>0</v>
      </c>
      <c r="DE73" s="0" t="n">
        <f aca="false">IF(S$9=0,0,(SIN(S$12)*COS($E73)+SIN($E73)*COS(S$12))/SIN($E73)*S$9)</f>
        <v>0</v>
      </c>
      <c r="DF73" s="0" t="n">
        <f aca="false">IF(T$9=0,0,(SIN(T$12)*COS($E73)+SIN($E73)*COS(T$12))/SIN($E73)*T$9)</f>
        <v>0</v>
      </c>
      <c r="DG73" s="0" t="n">
        <f aca="false">IF(U$9=0,0,(SIN(U$12)*COS($E73)+SIN($E73)*COS(U$12))/SIN($E73)*U$9)</f>
        <v>0</v>
      </c>
      <c r="DH73" s="0" t="n">
        <f aca="false">IF(V$9=0,0,(SIN(V$12)*COS($E73)+SIN($E73)*COS(V$12))/SIN($E73)*V$9)</f>
        <v>0</v>
      </c>
      <c r="DI73" s="0" t="n">
        <f aca="false">IF(W$9=0,0,(SIN(W$12)*COS($E73)+SIN($E73)*COS(W$12))/SIN($E73)*W$9)</f>
        <v>0</v>
      </c>
      <c r="DJ73" s="0" t="n">
        <f aca="false">IF(X$9=0,0,(SIN(X$12)*COS($E73)+SIN($E73)*COS(X$12))/SIN($E73)*X$9)</f>
        <v>0</v>
      </c>
      <c r="DK73" s="0" t="n">
        <f aca="false">IF(Y$9=0,0,(SIN(Y$12)*COS($E73)+SIN($E73)*COS(Y$12))/SIN($E73)*Y$9)</f>
        <v>0</v>
      </c>
      <c r="DL73" s="0" t="n">
        <f aca="false">IF(Z$9=0,0,(SIN(Z$12)*COS($E73)+SIN($E73)*COS(Z$12))/SIN($E73)*Z$9)</f>
        <v>0</v>
      </c>
      <c r="DM73" s="0" t="n">
        <f aca="false">IF(AA$9=0,0,(SIN(AA$12)*COS($E73)+SIN($E73)*COS(AA$12))/SIN($E73)*AA$9)</f>
        <v>0</v>
      </c>
      <c r="DN73" s="0" t="n">
        <f aca="false">IF(AB$9=0,0,(SIN(AB$12)*COS($E73)+SIN($E73)*COS(AB$12))/SIN($E73)*AB$9)</f>
        <v>0</v>
      </c>
      <c r="DO73" s="0" t="n">
        <f aca="false">IF(AC$9=0,0,(SIN(AC$12)*COS($E73)+SIN($E73)*COS(AC$12))/SIN($E73)*AC$9)</f>
        <v>0</v>
      </c>
      <c r="DP73" s="0" t="n">
        <f aca="false">IF(AD$9=0,0,(SIN(AD$12)*COS($E73)+SIN($E73)*COS(AD$12))/SIN($E73)*AD$9)</f>
        <v>0</v>
      </c>
      <c r="DQ73" s="0" t="n">
        <f aca="false">IF(AE$9=0,0,(SIN(AE$12)*COS($E73)+SIN($E73)*COS(AE$12))/SIN($E73)*AE$9)</f>
        <v>0</v>
      </c>
      <c r="DR73" s="0" t="n">
        <f aca="false">IF(AF$9=0,0,(SIN(AF$12)*COS($E73)+SIN($E73)*COS(AF$12))/SIN($E73)*AF$9)</f>
        <v>0</v>
      </c>
      <c r="DS73" s="0" t="n">
        <f aca="false">IF(AG$9=0,0,(SIN(AG$12)*COS($E73)+SIN($E73)*COS(AG$12))/SIN($E73)*AG$9)</f>
        <v>0</v>
      </c>
      <c r="DT73" s="0" t="n">
        <f aca="false">IF(AH$9=0,0,(SIN(AH$12)*COS($E73)+SIN($E73)*COS(AH$12))/SIN($E73)*AH$9)</f>
        <v>0</v>
      </c>
      <c r="DU73" s="0" t="n">
        <f aca="false">IF(AI$9=0,0,(SIN(AI$12)*COS($E73)+SIN($E73)*COS(AI$12))/SIN($E73)*AI$9)</f>
        <v>0</v>
      </c>
      <c r="DV73" s="0" t="n">
        <f aca="false">IF(AJ$9=0,0,(SIN(AJ$12)*COS($E73)+SIN($E73)*COS(AJ$12))/SIN($E73)*AJ$9)</f>
        <v>0</v>
      </c>
      <c r="DW73" s="0" t="n">
        <f aca="false">IF(AK$9=0,0,(SIN(AK$12)*COS($E73)+SIN($E73)*COS(AK$12))/SIN($E73)*AK$9)</f>
        <v>0</v>
      </c>
      <c r="DX73" s="0" t="n">
        <f aca="false">IF(AL$9=0,0,(SIN(AL$12)*COS($E73)+SIN($E73)*COS(AL$12))/SIN($E73)*AL$9)</f>
        <v>0</v>
      </c>
      <c r="DY73" s="0" t="n">
        <f aca="false">IF(AM$9=0,0,(SIN(AM$12)*COS($E73)+SIN($E73)*COS(AM$12))/SIN($E73)*AM$9)</f>
        <v>0</v>
      </c>
      <c r="DZ73" s="0" t="n">
        <f aca="false">IF(AN$9=0,0,(SIN(AN$12)*COS($E73)+SIN($E73)*COS(AN$12))/SIN($E73)*AN$9)</f>
        <v>0</v>
      </c>
      <c r="EA73" s="0" t="n">
        <f aca="false">IF(AO$9=0,0,(SIN(AO$12)*COS($E73)+SIN($E73)*COS(AO$12))/SIN($E73)*AO$9)</f>
        <v>0</v>
      </c>
      <c r="EB73" s="0" t="n">
        <f aca="false">IF(AP$9=0,0,(SIN(AP$12)*COS($E73)+SIN($E73)*COS(AP$12))/SIN($E73)*AP$9)</f>
        <v>4.48712446284303</v>
      </c>
      <c r="EC73" s="0" t="n">
        <f aca="false">IF(AQ$9=0,0,(SIN(AQ$12)*COS($E73)+SIN($E73)*COS(AQ$12))/SIN($E73)*AQ$9)</f>
        <v>5.12128927803589</v>
      </c>
      <c r="ED73" s="0" t="n">
        <f aca="false">IF(AR$9=0,0,(SIN(AR$12)*COS($E73)+SIN($E73)*COS(AR$12))/SIN($E73)*AR$9)</f>
        <v>5.75073264939027</v>
      </c>
      <c r="EE73" s="0" t="n">
        <f aca="false">IF(AS$9=0,0,(SIN(AS$12)*COS($E73)+SIN($E73)*COS(AS$12))/SIN($E73)*AS$9)</f>
        <v>6.37487073403583</v>
      </c>
      <c r="EF73" s="0" t="n">
        <f aca="false">IF(AT$9=0,0,(SIN(AT$12)*COS($E73)+SIN($E73)*COS(AT$12))/SIN($E73)*AT$9)</f>
        <v>6.99312238759205</v>
      </c>
      <c r="EG73" s="0" t="n">
        <f aca="false">IF(AU$9=0,0,(SIN(AU$12)*COS($E73)+SIN($E73)*COS(AU$12))/SIN($E73)*AU$9)</f>
        <v>7.60490946030077</v>
      </c>
      <c r="EH73" s="0" t="n">
        <f aca="false">IF(AV$9=0,0,(SIN(AV$12)*COS($E73)+SIN($E73)*COS(AV$12))/SIN($E73)*AV$9)</f>
        <v>7.68694484258471</v>
      </c>
      <c r="EI73" s="0" t="n">
        <f aca="false">IF(AW$9=0,0,(SIN(AW$12)*COS($E73)+SIN($E73)*COS(AW$12))/SIN($E73)*AW$9)</f>
        <v>7.76574095974431</v>
      </c>
      <c r="EJ73" s="0" t="n">
        <f aca="false">IF(AX$9=0,0,(SIN(AX$12)*COS($E73)+SIN($E73)*COS(AX$12))/SIN($E73)*AX$9)</f>
        <v>7.84120608153568</v>
      </c>
      <c r="EK73" s="0" t="n">
        <f aca="false">IF(AY$9=0,0,(SIN(AY$12)*COS($E73)+SIN($E73)*COS(AY$12))/SIN($E73)*AY$9)</f>
        <v>7.91324978646157</v>
      </c>
      <c r="EL73" s="0" t="n">
        <f aca="false">IF(AZ$9=0,0,(SIN(AZ$12)*COS($E73)+SIN($E73)*COS(AZ$12))/SIN($E73)*AZ$9)</f>
        <v>7.98178300985566</v>
      </c>
      <c r="EM73" s="0" t="n">
        <f aca="false">IF(BA$9=0,0,(SIN(BA$12)*COS($E73)+SIN($E73)*COS(BA$12))/SIN($E73)*BA$9)</f>
        <v>8.01714096550006</v>
      </c>
      <c r="EN73" s="0" t="n">
        <f aca="false">IF(BB$9=0,0,(SIN(BB$12)*COS($E73)+SIN($E73)*COS(BB$12))/SIN($E73)*BB$9)</f>
        <v>8.04915902193393</v>
      </c>
      <c r="EO73" s="0" t="n">
        <f aca="false">IF(BC$9=0,0,(SIN(BC$12)*COS($E73)+SIN($E73)*COS(BC$12))/SIN($E73)*BC$9)</f>
        <v>8.07949838155635</v>
      </c>
      <c r="EP73" s="0" t="n">
        <f aca="false">IF(BD$9=0,0,(SIN(BD$12)*COS($E73)+SIN($E73)*COS(BD$12))/SIN($E73)*BD$9)</f>
        <v>8.12301276503412</v>
      </c>
      <c r="EQ73" s="0" t="n">
        <f aca="false">IF(BE$9=0,0,(SIN(BE$12)*COS($E73)+SIN($E73)*COS(BE$12))/SIN($E73)*BE$9)</f>
        <v>8.1627656247476</v>
      </c>
      <c r="ER73" s="0" t="n">
        <f aca="false">IF(BF$9=0,0,(SIN(BF$12)*COS($E73)+SIN($E73)*COS(BF$12))/SIN($E73)*BF$9)</f>
        <v>8.19868652611055</v>
      </c>
      <c r="ES73" s="0" t="n">
        <f aca="false">IF(BG$9=0,0,(SIN(BG$12)*COS($E73)+SIN($E73)*COS(BG$12))/SIN($E73)*BG$9)</f>
        <v>8.23070661164095</v>
      </c>
      <c r="ET73" s="0" t="n">
        <f aca="false">IF(BH$9=0,0,(SIN(BH$12)*COS($E73)+SIN($E73)*COS(BH$12))/SIN($E73)*BH$9)</f>
        <v>8.25875863957736</v>
      </c>
      <c r="EU73" s="0" t="n">
        <f aca="false">IF(BI$9=0,0,(SIN(BI$12)*COS($E73)+SIN($E73)*COS(BI$12))/SIN($E73)*BI$9)</f>
        <v>8.28277702187279</v>
      </c>
      <c r="EV73" s="0" t="n">
        <f aca="false">IF(BJ$9=0,0,(SIN(BJ$12)*COS($E73)+SIN($E73)*COS(BJ$12))/SIN($E73)*BJ$9)</f>
        <v>8.30269786154938</v>
      </c>
      <c r="EW73" s="0" t="n">
        <f aca="false">IF(BK$9=0,0,(SIN(BK$12)*COS($E73)+SIN($E73)*COS(BK$12))/SIN($E73)*BK$9)</f>
        <v>8.3184589893971</v>
      </c>
      <c r="EX73" s="0" t="n">
        <f aca="false">IF(BL$9=0,0,(SIN(BL$12)*COS($E73)+SIN($E73)*COS(BL$12))/SIN($E73)*BL$9)</f>
        <v>8.33000000000001</v>
      </c>
      <c r="EY73" s="0" t="n">
        <f aca="false">IF(BM$9=0,0,(SIN(BM$12)*COS($E73)+SIN($E73)*COS(BM$12))/SIN($E73)*BM$9)</f>
        <v>8.33726228707401</v>
      </c>
      <c r="EZ73" s="0" t="n">
        <f aca="false">IF(BN$9=0,0,(SIN(BN$12)*COS($E73)+SIN($E73)*COS(BN$12))/SIN($E73)*BN$9)</f>
        <v>8.34018907809996</v>
      </c>
      <c r="FA73" s="0" t="n">
        <f aca="false">IF(BO$9=0,0,(SIN(BO$12)*COS($E73)+SIN($E73)*COS(BO$12))/SIN($E73)*BO$9)</f>
        <v>8.33872546823701</v>
      </c>
      <c r="FB73" s="0" t="n">
        <f aca="false">IF(BP$9=0,0,(SIN(BP$12)*COS($E73)+SIN($E73)*COS(BP$12))/SIN($E73)*BP$9)</f>
        <v>8.77563727534403</v>
      </c>
      <c r="FC73" s="0" t="n">
        <f aca="false">IF(BQ$9=0,0,(SIN(BQ$12)*COS($E73)+SIN($E73)*COS(BQ$12))/SIN($E73)*BQ$9)</f>
        <v>9.1978821462377</v>
      </c>
      <c r="FD73" s="0" t="n">
        <f aca="false">IF(BR$9=0,0,(SIN(BR$12)*COS($E73)+SIN($E73)*COS(BR$12))/SIN($E73)*BR$9)</f>
        <v>9.60501096239585</v>
      </c>
      <c r="FE73" s="0" t="n">
        <f aca="false">IF(BS$9=0,0,(SIN(BS$12)*COS($E73)+SIN($E73)*COS(BS$12))/SIN($E73)*BS$9)</f>
        <v>9.99658296084505</v>
      </c>
      <c r="FF73" s="0" t="n">
        <f aca="false">IF(BT$9=0,0,(SIN(BT$12)*COS($E73)+SIN($E73)*COS(BT$12))/SIN($E73)*BT$9)</f>
        <v>10.3721659649059</v>
      </c>
      <c r="FG73" s="0" t="n">
        <f aca="false">IF(BU$9=0,0,(SIN(BU$12)*COS($E73)+SIN($E73)*COS(BU$12))/SIN($E73)*BU$9)</f>
        <v>10.7100735940551</v>
      </c>
      <c r="FH73" s="0" t="n">
        <f aca="false">IF(BV$9=0,0,(SIN(BV$12)*COS($E73)+SIN($E73)*COS(BV$12))/SIN($E73)*BV$9)</f>
        <v>11.0317408710471</v>
      </c>
      <c r="FI73" s="0" t="n">
        <f aca="false">IF(BW$9=0,0,(SIN(BW$12)*COS($E73)+SIN($E73)*COS(BW$12))/SIN($E73)*BW$9)</f>
        <v>11.3367818870499</v>
      </c>
      <c r="FJ73" s="0" t="n">
        <f aca="false">IF(BX$9=0,0,(SIN(BX$12)*COS($E73)+SIN($E73)*COS(BX$12))/SIN($E73)*BX$9)</f>
        <v>11.6248198386693</v>
      </c>
      <c r="FK73" s="0" t="n">
        <f aca="false">IF(BY$9=0,0,(SIN(BY$12)*COS($E73)+SIN($E73)*COS(BY$12))/SIN($E73)*BY$9)</f>
        <v>11.8954872292003</v>
      </c>
      <c r="FL73" s="0" t="n">
        <f aca="false">IF(BZ$9=0,0,(SIN(BZ$12)*COS($E73)+SIN($E73)*COS(BZ$12))/SIN($E73)*BZ$9)</f>
        <v>11.7903668401869</v>
      </c>
      <c r="FM73" s="0" t="n">
        <f aca="false">IF(CA$9=0,0,(SIN(CA$12)*COS($E73)+SIN($E73)*COS(CA$12))/SIN($E73)*CA$9)</f>
        <v>11.6789332339854</v>
      </c>
      <c r="FN73" s="0" t="n">
        <f aca="false">IF(CB$9=0,0,(SIN(CB$12)*COS($E73)+SIN($E73)*COS(CB$12))/SIN($E73)*CB$9)</f>
        <v>11.5611698300735</v>
      </c>
      <c r="FO73" s="0" t="n">
        <f aca="false">IF(CC$9=0,0,(SIN(CC$12)*COS($E73)+SIN($E73)*COS(CC$12))/SIN($E73)*CC$9)</f>
        <v>11.4370628205103</v>
      </c>
      <c r="FP73" s="0" t="n">
        <f aca="false">IF(CD$9=0,0,(SIN(CD$12)*COS($E73)+SIN($E73)*COS(CD$12))/SIN($E73)*CD$9)</f>
        <v>11.3066011892757</v>
      </c>
      <c r="FQ73" s="0" t="n">
        <f aca="false">IF(CE$9=0,0,(SIN(CE$12)*COS($E73)+SIN($E73)*COS(CE$12))/SIN($E73)*CE$9)</f>
        <v>11.1621261984894</v>
      </c>
      <c r="FR73" s="0" t="n">
        <f aca="false">IF(CF$9=0,0,(SIN(CF$12)*COS($E73)+SIN($E73)*COS(CF$12))/SIN($E73)*CF$9)</f>
        <v>11.0115819103601</v>
      </c>
      <c r="FS73" s="0" t="n">
        <f aca="false">IF(CG$9=0,0,(SIN(CG$12)*COS($E73)+SIN($E73)*COS(CG$12))/SIN($E73)*CG$9)</f>
        <v>10.854972644193</v>
      </c>
      <c r="FT73" s="0" t="n">
        <f aca="false">IF(CH$9=0,0,(SIN(CH$12)*COS($E73)+SIN($E73)*COS(CH$12))/SIN($E73)*CH$9)</f>
        <v>10.6923053924626</v>
      </c>
      <c r="FU73" s="0" t="n">
        <f aca="false">IF(CI$9=0,0,(SIN(CI$12)*COS($E73)+SIN($E73)*COS(CI$12))/SIN($E73)*CI$9)</f>
        <v>10.5235898310849</v>
      </c>
      <c r="FV73" s="0" t="n">
        <f aca="false">IF(CJ$9=0,0,(SIN(CJ$12)*COS($E73)+SIN($E73)*COS(CJ$12))/SIN($E73)*CJ$9)</f>
        <v>10.3213148224226</v>
      </c>
      <c r="FW73" s="0" t="n">
        <f aca="false">IF(CK$9=0,0,(SIN(CK$12)*COS($E73)+SIN($E73)*COS(CK$12))/SIN($E73)*CK$9)</f>
        <v>10.1143022216305</v>
      </c>
      <c r="FX73" s="0" t="n">
        <f aca="false">IF(CL$9=0,0,(SIN(CL$12)*COS($E73)+SIN($E73)*COS(CL$12))/SIN($E73)*CL$9)</f>
        <v>9.90259437124757</v>
      </c>
      <c r="FY73" s="0" t="n">
        <f aca="false">IF(CM$9=0,0,(SIN(CM$12)*COS($E73)+SIN($E73)*COS(CM$12))/SIN($E73)*CM$9)</f>
        <v>9.68623553577397</v>
      </c>
      <c r="FZ73" s="0" t="n">
        <f aca="false">IF(CN$9=0,0,(SIN(CN$12)*COS($E73)+SIN($E73)*COS(CN$12))/SIN($E73)*CN$9)</f>
        <v>9.46527189434694</v>
      </c>
      <c r="GA73" s="0" t="n">
        <f aca="false">IF(CO$9=0,0,(SIN(CO$12)*COS($E73)+SIN($E73)*COS(CO$12))/SIN($E73)*CO$9)</f>
        <v>9.19128070497098</v>
      </c>
      <c r="GB73" s="0" t="n">
        <f aca="false">IF(CP$9=0,0,(SIN(CP$12)*COS($E73)+SIN($E73)*COS(CP$12))/SIN($E73)*CP$9)</f>
        <v>8.91550509379896</v>
      </c>
      <c r="GC73" s="0" t="n">
        <f aca="false">IF(CQ$9=0,0,(SIN(CQ$12)*COS($E73)+SIN($E73)*COS(CQ$12))/SIN($E73)*CQ$9)</f>
        <v>8.638039982783</v>
      </c>
    </row>
    <row r="74" customFormat="false" ht="12.8" hidden="true" customHeight="false" outlineLevel="0" collapsed="false">
      <c r="A74" s="0" t="n">
        <f aca="false">MAX($F74:$CQ74)</f>
        <v>5.02726078087461</v>
      </c>
      <c r="B74" s="91" t="n">
        <f aca="false">IF(ISNA(INDEX(vmg!$B$6:$B$151,MATCH($C74,vmg!$F$6:$F$151,0))),IF(ISNA(INDEX(vmg!$B$6:$B$151,MATCH($C74,vmg!$D$6:$D$151,0))),0,INDEX(vmg!$B$6:$B$151,MATCH($C74,vmg!$D$6:$D$151,0))),INDEX(vmg!$B$6:$B$151,MATCH($C74,vmg!$F$6:$F$151,0)))</f>
        <v>10.2554</v>
      </c>
      <c r="C74" s="2" t="n">
        <f aca="false">MOD(Best +D74,360)</f>
        <v>76</v>
      </c>
      <c r="D74" s="2" t="n">
        <f aca="false">D73+1</f>
        <v>62</v>
      </c>
      <c r="E74" s="1" t="n">
        <f aca="false">D74*PI()/180</f>
        <v>1.08210413623648</v>
      </c>
      <c r="F74" s="13" t="n">
        <f aca="false">IF(OR(F164=0,CR74=0),0,F164*CR74/(F164+CR74))</f>
        <v>0</v>
      </c>
      <c r="G74" s="13" t="n">
        <f aca="false">IF(OR(G164=0,CS74=0),0,G164*CS74/(G164+CS74))</f>
        <v>0</v>
      </c>
      <c r="H74" s="13" t="n">
        <f aca="false">IF(OR(H164=0,CT74=0),0,H164*CT74/(H164+CT74))</f>
        <v>0</v>
      </c>
      <c r="I74" s="13" t="n">
        <f aca="false">IF(OR(I164=0,CU74=0),0,I164*CU74/(I164+CU74))</f>
        <v>0</v>
      </c>
      <c r="J74" s="13" t="n">
        <f aca="false">IF(OR(J164=0,CV74=0),0,J164*CV74/(J164+CV74))</f>
        <v>0</v>
      </c>
      <c r="K74" s="13" t="n">
        <f aca="false">IF(OR(K164=0,CW74=0),0,K164*CW74/(K164+CW74))</f>
        <v>0</v>
      </c>
      <c r="L74" s="13" t="n">
        <f aca="false">IF(OR(L164=0,CX74=0),0,L164*CX74/(L164+CX74))</f>
        <v>0</v>
      </c>
      <c r="M74" s="13" t="n">
        <f aca="false">IF(OR(M164=0,CY74=0),0,M164*CY74/(M164+CY74))</f>
        <v>0</v>
      </c>
      <c r="N74" s="13" t="n">
        <f aca="false">IF(OR(N164=0,CZ74=0),0,N164*CZ74/(N164+CZ74))</f>
        <v>0</v>
      </c>
      <c r="O74" s="13" t="n">
        <f aca="false">IF(OR(O164=0,DA74=0),0,O164*DA74/(O164+DA74))</f>
        <v>0</v>
      </c>
      <c r="P74" s="13" t="n">
        <f aca="false">IF(OR(P164=0,DB74=0),0,P164*DB74/(P164+DB74))</f>
        <v>0</v>
      </c>
      <c r="Q74" s="13" t="n">
        <f aca="false">IF(OR(Q164=0,DC74=0),0,Q164*DC74/(Q164+DC74))</f>
        <v>0</v>
      </c>
      <c r="R74" s="13" t="n">
        <f aca="false">IF(OR(R164=0,DD74=0),0,R164*DD74/(R164+DD74))</f>
        <v>0</v>
      </c>
      <c r="S74" s="13" t="n">
        <f aca="false">IF(OR(S164=0,DE74=0),0,S164*DE74/(S164+DE74))</f>
        <v>0</v>
      </c>
      <c r="T74" s="13" t="n">
        <f aca="false">IF(OR(T164=0,DF74=0),0,T164*DF74/(T164+DF74))</f>
        <v>0</v>
      </c>
      <c r="U74" s="13" t="n">
        <f aca="false">IF(OR(U164=0,DG74=0),0,U164*DG74/(U164+DG74))</f>
        <v>0</v>
      </c>
      <c r="V74" s="13" t="n">
        <f aca="false">IF(OR(V164=0,DH74=0),0,V164*DH74/(V164+DH74))</f>
        <v>0</v>
      </c>
      <c r="W74" s="13" t="n">
        <f aca="false">IF(OR(W164=0,DI74=0),0,W164*DI74/(W164+DI74))</f>
        <v>0</v>
      </c>
      <c r="X74" s="13" t="n">
        <f aca="false">IF(OR(X164=0,DJ74=0),0,X164*DJ74/(X164+DJ74))</f>
        <v>0</v>
      </c>
      <c r="Y74" s="13" t="n">
        <f aca="false">IF(OR(Y164=0,DK74=0),0,Y164*DK74/(Y164+DK74))</f>
        <v>0</v>
      </c>
      <c r="Z74" s="13" t="n">
        <f aca="false">IF(OR(Z164=0,DL74=0),0,Z164*DL74/(Z164+DL74))</f>
        <v>0</v>
      </c>
      <c r="AA74" s="13" t="n">
        <f aca="false">IF(OR(AA164=0,DM74=0),0,AA164*DM74/(AA164+DM74))</f>
        <v>0</v>
      </c>
      <c r="AB74" s="13" t="n">
        <f aca="false">IF(OR(AB164=0,DN74=0),0,AB164*DN74/(AB164+DN74))</f>
        <v>0</v>
      </c>
      <c r="AC74" s="13" t="n">
        <f aca="false">IF(OR(AC164=0,DO74=0),0,AC164*DO74/(AC164+DO74))</f>
        <v>0</v>
      </c>
      <c r="AD74" s="13" t="n">
        <f aca="false">IF(OR(AD164=0,DP74=0),0,AD164*DP74/(AD164+DP74))</f>
        <v>0</v>
      </c>
      <c r="AE74" s="13" t="n">
        <f aca="false">IF(OR(AE164=0,DQ74=0),0,AE164*DQ74/(AE164+DQ74))</f>
        <v>0</v>
      </c>
      <c r="AF74" s="13" t="n">
        <f aca="false">IF(OR(AF164=0,DR74=0),0,AF164*DR74/(AF164+DR74))</f>
        <v>0</v>
      </c>
      <c r="AG74" s="13" t="n">
        <f aca="false">IF(OR(AG164=0,DS74=0),0,AG164*DS74/(AG164+DS74))</f>
        <v>0</v>
      </c>
      <c r="AH74" s="13" t="n">
        <f aca="false">IF(OR(AH164=0,DT74=0),0,AH164*DT74/(AH164+DT74))</f>
        <v>0</v>
      </c>
      <c r="AI74" s="13" t="n">
        <f aca="false">IF(OR(AI164=0,DU74=0),0,AI164*DU74/(AI164+DU74))</f>
        <v>0</v>
      </c>
      <c r="AJ74" s="13" t="n">
        <f aca="false">IF(OR(AJ164=0,DV74=0),0,AJ164*DV74/(AJ164+DV74))</f>
        <v>0</v>
      </c>
      <c r="AK74" s="13" t="n">
        <f aca="false">IF(OR(AK164=0,DW74=0),0,AK164*DW74/(AK164+DW74))</f>
        <v>0</v>
      </c>
      <c r="AL74" s="13" t="n">
        <f aca="false">IF(OR(AL164=0,DX74=0),0,AL164*DX74/(AL164+DX74))</f>
        <v>0</v>
      </c>
      <c r="AM74" s="13" t="n">
        <f aca="false">IF(OR(AM164=0,DY74=0),0,AM164*DY74/(AM164+DY74))</f>
        <v>0</v>
      </c>
      <c r="AN74" s="13" t="n">
        <f aca="false">IF(OR(AN164=0,DZ74=0),0,AN164*DZ74/(AN164+DZ74))</f>
        <v>0</v>
      </c>
      <c r="AO74" s="13" t="n">
        <f aca="false">IF(OR(AO164=0,EA74=0),0,AO164*EA74/(AO164+EA74))</f>
        <v>0</v>
      </c>
      <c r="AP74" s="13" t="n">
        <f aca="false">IF(OR(AP164=0,EB74=0),0,AP164*EB74/(AP164+EB74))</f>
        <v>3.52886265120588</v>
      </c>
      <c r="AQ74" s="13" t="n">
        <f aca="false">IF(OR(AQ164=0,EC74=0),0,AQ164*EC74/(AQ164+EC74))</f>
        <v>3.89026847720743</v>
      </c>
      <c r="AR74" s="13" t="n">
        <f aca="false">IF(OR(AR164=0,ED74=0),0,AR164*ED74/(AR164+ED74))</f>
        <v>4.21906895823928</v>
      </c>
      <c r="AS74" s="13" t="n">
        <f aca="false">IF(OR(AS164=0,EE74=0),0,AS164*EE74/(AS164+EE74))</f>
        <v>4.5169976902613</v>
      </c>
      <c r="AT74" s="13" t="n">
        <f aca="false">IF(OR(AT164=0,EF74=0),0,AT164*EF74/(AT164+EF74))</f>
        <v>4.7858113792663</v>
      </c>
      <c r="AU74" s="13" t="n">
        <f aca="false">IF(OR(AU164=0,EG74=0),0,AU164*EG74/(AU164+EG74))</f>
        <v>5.02726078087461</v>
      </c>
      <c r="AV74" s="13" t="n">
        <f aca="false">IF(OR(AV164=0,EH74=0),0,AV164*EH74/(AV164+EH74))</f>
        <v>5.02197258764767</v>
      </c>
      <c r="AW74" s="13" t="n">
        <f aca="false">IF(OR(AW164=0,EI74=0),0,AW164*EI74/(AW164+EI74))</f>
        <v>5.0142341563929</v>
      </c>
      <c r="AX74" s="13" t="n">
        <f aca="false">IF(OR(AX164=0,EJ74=0),0,AX164*EJ74/(AX164+EJ74))</f>
        <v>5.00410371048786</v>
      </c>
      <c r="AY74" s="13" t="n">
        <f aca="false">IF(OR(AY164=0,EK74=0),0,AY164*EK74/(AY164+EK74))</f>
        <v>4.9916390165262</v>
      </c>
      <c r="AZ74" s="13" t="n">
        <f aca="false">IF(OR(AZ164=0,EL74=0),0,AZ164*EL74/(AZ164+EL74))</f>
        <v>4.97689723014324</v>
      </c>
      <c r="BA74" s="13" t="n">
        <f aca="false">IF(OR(BA164=0,EM74=0),0,BA164*EM74/(BA164+EM74))</f>
        <v>4.94850808279948</v>
      </c>
      <c r="BB74" s="13" t="n">
        <f aca="false">IF(OR(BB164=0,EN74=0),0,BB164*EN74/(BB164+EN74))</f>
        <v>4.9185626016071</v>
      </c>
      <c r="BC74" s="13" t="n">
        <f aca="false">IF(OR(BC164=0,EO74=0),0,BC164*EO74/(BC164+EO74))</f>
        <v>4.88773596183845</v>
      </c>
      <c r="BD74" s="13" t="n">
        <f aca="false">IF(OR(BD164=0,EP74=0),0,BD164*EP74/(BD164+EP74))</f>
        <v>4.86145832699449</v>
      </c>
      <c r="BE74" s="13" t="n">
        <f aca="false">IF(OR(BE164=0,EQ74=0),0,BE164*EQ74/(BE164+EQ74))</f>
        <v>4.83337307598507</v>
      </c>
      <c r="BF74" s="13" t="n">
        <f aca="false">IF(OR(BF164=0,ER74=0),0,BF164*ER74/(BF164+ER74))</f>
        <v>4.8035241494961</v>
      </c>
      <c r="BG74" s="13" t="n">
        <f aca="false">IF(OR(BG164=0,ES74=0),0,BG164*ES74/(BG164+ES74))</f>
        <v>4.7719542921436</v>
      </c>
      <c r="BH74" s="13" t="n">
        <f aca="false">IF(OR(BH164=0,ET74=0),0,BH164*ET74/(BH164+ET74))</f>
        <v>4.73870501132299</v>
      </c>
      <c r="BI74" s="13" t="n">
        <f aca="false">IF(OR(BI164=0,EU74=0),0,BI164*EU74/(BI164+EU74))</f>
        <v>4.70381654242662</v>
      </c>
      <c r="BJ74" s="13" t="n">
        <f aca="false">IF(OR(BJ164=0,EV74=0),0,BJ164*EV74/(BJ164+EV74))</f>
        <v>4.66732781989021</v>
      </c>
      <c r="BK74" s="13" t="n">
        <f aca="false">IF(OR(BK164=0,EW74=0),0,BK164*EW74/(BK164+EW74))</f>
        <v>4.62927645355251</v>
      </c>
      <c r="BL74" s="13" t="n">
        <f aca="false">IF(OR(BL164=0,EX74=0),0,BL164*EX74/(BL164+EX74))</f>
        <v>4.58969870983685</v>
      </c>
      <c r="BM74" s="13" t="n">
        <f aca="false">IF(OR(BM164=0,EY74=0),0,BM164*EY74/(BM164+EY74))</f>
        <v>4.54862949728838</v>
      </c>
      <c r="BN74" s="13" t="n">
        <f aca="false">IF(OR(BN164=0,EZ74=0),0,BN164*EZ74/(BN164+EZ74))</f>
        <v>4.50610235602496</v>
      </c>
      <c r="BO74" s="13" t="n">
        <f aca="false">IF(OR(BO164=0,FA74=0),0,BO164*FA74/(BO164+FA74))</f>
        <v>4.46214945068532</v>
      </c>
      <c r="BP74" s="13" t="n">
        <f aca="false">IF(OR(BP164=0,FB74=0),0,BP164*FB74/(BP164+FB74))</f>
        <v>4.54083299994809</v>
      </c>
      <c r="BQ74" s="13" t="n">
        <f aca="false">IF(OR(BQ164=0,FC74=0),0,BQ164*FC74/(BQ164+FC74))</f>
        <v>4.60525193363953</v>
      </c>
      <c r="BR74" s="13" t="n">
        <f aca="false">IF(OR(BR164=0,FD74=0),0,BR164*FD74/(BR164+FD74))</f>
        <v>4.65656338818757</v>
      </c>
      <c r="BS74" s="13" t="n">
        <f aca="false">IF(OR(BS164=0,FE74=0),0,BS164*FE74/(BS164+FE74))</f>
        <v>4.69582143079088</v>
      </c>
      <c r="BT74" s="13" t="n">
        <f aca="false">IF(OR(BT164=0,FF74=0),0,BT164*FF74/(BT164+FF74))</f>
        <v>4.72398605199395</v>
      </c>
      <c r="BU74" s="13" t="n">
        <f aca="false">IF(OR(BU164=0,FG74=0),0,BU164*FG74/(BU164+FG74))</f>
        <v>4.73767698361491</v>
      </c>
      <c r="BV74" s="13" t="n">
        <f aca="false">IF(OR(BV164=0,FH74=0),0,BV164*FH74/(BV164+FH74))</f>
        <v>4.74253225434037</v>
      </c>
      <c r="BW74" s="13" t="n">
        <f aca="false">IF(OR(BW164=0,FI74=0),0,BW164*FI74/(BW164+FI74))</f>
        <v>4.73920760981577</v>
      </c>
      <c r="BX74" s="13" t="n">
        <f aca="false">IF(OR(BX164=0,FJ74=0),0,BX164*FJ74/(BX164+FJ74))</f>
        <v>4.72830213180834</v>
      </c>
      <c r="BY74" s="13" t="n">
        <f aca="false">IF(OR(BY164=0,FK74=0),0,BY164*FK74/(BY164+FK74))</f>
        <v>4.71036301168302</v>
      </c>
      <c r="BZ74" s="13" t="n">
        <f aca="false">IF(OR(BZ164=0,FL74=0),0,BZ164*FL74/(BZ164+FL74))</f>
        <v>4.63022131343465</v>
      </c>
      <c r="CA74" s="13" t="n">
        <f aca="false">IF(OR(CA164=0,FM74=0),0,CA164*FM74/(CA164+FM74))</f>
        <v>4.54940799608997</v>
      </c>
      <c r="CB74" s="13" t="n">
        <f aca="false">IF(OR(CB164=0,FN74=0),0,CB164*FN74/(CB164+FN74))</f>
        <v>4.46792199580269</v>
      </c>
      <c r="CC74" s="13" t="n">
        <f aca="false">IF(OR(CC164=0,FO74=0),0,CC164*FO74/(CC164+FO74))</f>
        <v>4.38576114627038</v>
      </c>
      <c r="CD74" s="13" t="n">
        <f aca="false">IF(OR(CD164=0,FP74=0),0,CD164*FP74/(CD164+FP74))</f>
        <v>4.30292219250477</v>
      </c>
      <c r="CE74" s="13" t="n">
        <f aca="false">IF(OR(CE164=0,FQ74=0),0,CE164*FQ74/(CE164+FQ74))</f>
        <v>4.21827627604633</v>
      </c>
      <c r="CF74" s="13" t="n">
        <f aca="false">IF(OR(CF164=0,FR74=0),0,CF164*FR74/(CF164+FR74))</f>
        <v>4.13301578778315</v>
      </c>
      <c r="CG74" s="13" t="n">
        <f aca="false">IF(OR(CG164=0,FS74=0),0,CG164*FS74/(CG164+FS74))</f>
        <v>4.04713177574296</v>
      </c>
      <c r="CH74" s="13" t="n">
        <f aca="false">IF(OR(CH164=0,FT74=0),0,CH164*FT74/(CH164+FT74))</f>
        <v>3.96061436784753</v>
      </c>
      <c r="CI74" s="13" t="n">
        <f aca="false">IF(OR(CI164=0,FU74=0),0,CI164*FU74/(CI164+FU74))</f>
        <v>3.87345277075589</v>
      </c>
      <c r="CJ74" s="13" t="n">
        <f aca="false">IF(OR(CJ164=0,FV74=0),0,CJ164*FV74/(CJ164+FV74))</f>
        <v>3.78182217712737</v>
      </c>
      <c r="CK74" s="13" t="n">
        <f aca="false">IF(OR(CK164=0,FW74=0),0,CK164*FW74/(CK164+FW74))</f>
        <v>3.68977144671293</v>
      </c>
      <c r="CL74" s="13" t="n">
        <f aca="false">IF(OR(CL164=0,FX74=0),0,CL164*FX74/(CL164+FX74))</f>
        <v>3.59728057597517</v>
      </c>
      <c r="CM74" s="13" t="n">
        <f aca="false">IF(OR(CM164=0,FY74=0),0,CM164*FY74/(CM164+FY74))</f>
        <v>3.50432903339208</v>
      </c>
      <c r="CN74" s="13" t="n">
        <f aca="false">IF(OR(CN164=0,FZ74=0),0,CN164*FZ74/(CN164+FZ74))</f>
        <v>3.4108957383858</v>
      </c>
      <c r="CO74" s="13" t="n">
        <f aca="false">IF(OR(CO164=0,GA74=0),0,CO164*GA74/(CO164+GA74))</f>
        <v>3.31044939532585</v>
      </c>
      <c r="CP74" s="13" t="n">
        <f aca="false">IF(OR(CP164=0,GB74=0),0,CP164*GB74/(CP164+GB74))</f>
        <v>3.20987989848146</v>
      </c>
      <c r="CQ74" s="13" t="n">
        <f aca="false">IF(OR(CQ164=0,GC74=0),0,CQ164*GC74/(CQ164+GC74))</f>
        <v>3.1091609592386</v>
      </c>
      <c r="CR74" s="0" t="n">
        <f aca="false">IF(F$9=0,0,(SIN(F$12)*COS($E74)+SIN($E74)*COS(F$12))/SIN($E74)*F$9)</f>
        <v>0</v>
      </c>
      <c r="CS74" s="0" t="n">
        <f aca="false">IF(G$9=0,0,(SIN(G$12)*COS($E74)+SIN($E74)*COS(G$12))/SIN($E74)*G$9)</f>
        <v>0</v>
      </c>
      <c r="CT74" s="0" t="n">
        <f aca="false">IF(H$9=0,0,(SIN(H$12)*COS($E74)+SIN($E74)*COS(H$12))/SIN($E74)*H$9)</f>
        <v>0</v>
      </c>
      <c r="CU74" s="0" t="n">
        <f aca="false">IF(I$9=0,0,(SIN(I$12)*COS($E74)+SIN($E74)*COS(I$12))/SIN($E74)*I$9)</f>
        <v>0</v>
      </c>
      <c r="CV74" s="0" t="n">
        <f aca="false">IF(J$9=0,0,(SIN(J$12)*COS($E74)+SIN($E74)*COS(J$12))/SIN($E74)*J$9)</f>
        <v>0</v>
      </c>
      <c r="CW74" s="0" t="n">
        <f aca="false">IF(K$9=0,0,(SIN(K$12)*COS($E74)+SIN($E74)*COS(K$12))/SIN($E74)*K$9)</f>
        <v>0</v>
      </c>
      <c r="CX74" s="0" t="n">
        <f aca="false">IF(L$9=0,0,(SIN(L$12)*COS($E74)+SIN($E74)*COS(L$12))/SIN($E74)*L$9)</f>
        <v>0</v>
      </c>
      <c r="CY74" s="0" t="n">
        <f aca="false">IF(M$9=0,0,(SIN(M$12)*COS($E74)+SIN($E74)*COS(M$12))/SIN($E74)*M$9)</f>
        <v>0</v>
      </c>
      <c r="CZ74" s="0" t="n">
        <f aca="false">IF(N$9=0,0,(SIN(N$12)*COS($E74)+SIN($E74)*COS(N$12))/SIN($E74)*N$9)</f>
        <v>0</v>
      </c>
      <c r="DA74" s="0" t="n">
        <f aca="false">IF(O$9=0,0,(SIN(O$12)*COS($E74)+SIN($E74)*COS(O$12))/SIN($E74)*O$9)</f>
        <v>0</v>
      </c>
      <c r="DB74" s="0" t="n">
        <f aca="false">IF(P$9=0,0,(SIN(P$12)*COS($E74)+SIN($E74)*COS(P$12))/SIN($E74)*P$9)</f>
        <v>0</v>
      </c>
      <c r="DC74" s="0" t="n">
        <f aca="false">IF(Q$9=0,0,(SIN(Q$12)*COS($E74)+SIN($E74)*COS(Q$12))/SIN($E74)*Q$9)</f>
        <v>0</v>
      </c>
      <c r="DD74" s="0" t="n">
        <f aca="false">IF(R$9=0,0,(SIN(R$12)*COS($E74)+SIN($E74)*COS(R$12))/SIN($E74)*R$9)</f>
        <v>0</v>
      </c>
      <c r="DE74" s="0" t="n">
        <f aca="false">IF(S$9=0,0,(SIN(S$12)*COS($E74)+SIN($E74)*COS(S$12))/SIN($E74)*S$9)</f>
        <v>0</v>
      </c>
      <c r="DF74" s="0" t="n">
        <f aca="false">IF(T$9=0,0,(SIN(T$12)*COS($E74)+SIN($E74)*COS(T$12))/SIN($E74)*T$9)</f>
        <v>0</v>
      </c>
      <c r="DG74" s="0" t="n">
        <f aca="false">IF(U$9=0,0,(SIN(U$12)*COS($E74)+SIN($E74)*COS(U$12))/SIN($E74)*U$9)</f>
        <v>0</v>
      </c>
      <c r="DH74" s="0" t="n">
        <f aca="false">IF(V$9=0,0,(SIN(V$12)*COS($E74)+SIN($E74)*COS(V$12))/SIN($E74)*V$9)</f>
        <v>0</v>
      </c>
      <c r="DI74" s="0" t="n">
        <f aca="false">IF(W$9=0,0,(SIN(W$12)*COS($E74)+SIN($E74)*COS(W$12))/SIN($E74)*W$9)</f>
        <v>0</v>
      </c>
      <c r="DJ74" s="0" t="n">
        <f aca="false">IF(X$9=0,0,(SIN(X$12)*COS($E74)+SIN($E74)*COS(X$12))/SIN($E74)*X$9)</f>
        <v>0</v>
      </c>
      <c r="DK74" s="0" t="n">
        <f aca="false">IF(Y$9=0,0,(SIN(Y$12)*COS($E74)+SIN($E74)*COS(Y$12))/SIN($E74)*Y$9)</f>
        <v>0</v>
      </c>
      <c r="DL74" s="0" t="n">
        <f aca="false">IF(Z$9=0,0,(SIN(Z$12)*COS($E74)+SIN($E74)*COS(Z$12))/SIN($E74)*Z$9)</f>
        <v>0</v>
      </c>
      <c r="DM74" s="0" t="n">
        <f aca="false">IF(AA$9=0,0,(SIN(AA$12)*COS($E74)+SIN($E74)*COS(AA$12))/SIN($E74)*AA$9)</f>
        <v>0</v>
      </c>
      <c r="DN74" s="0" t="n">
        <f aca="false">IF(AB$9=0,0,(SIN(AB$12)*COS($E74)+SIN($E74)*COS(AB$12))/SIN($E74)*AB$9)</f>
        <v>0</v>
      </c>
      <c r="DO74" s="0" t="n">
        <f aca="false">IF(AC$9=0,0,(SIN(AC$12)*COS($E74)+SIN($E74)*COS(AC$12))/SIN($E74)*AC$9)</f>
        <v>0</v>
      </c>
      <c r="DP74" s="0" t="n">
        <f aca="false">IF(AD$9=0,0,(SIN(AD$12)*COS($E74)+SIN($E74)*COS(AD$12))/SIN($E74)*AD$9)</f>
        <v>0</v>
      </c>
      <c r="DQ74" s="0" t="n">
        <f aca="false">IF(AE$9=0,0,(SIN(AE$12)*COS($E74)+SIN($E74)*COS(AE$12))/SIN($E74)*AE$9)</f>
        <v>0</v>
      </c>
      <c r="DR74" s="0" t="n">
        <f aca="false">IF(AF$9=0,0,(SIN(AF$12)*COS($E74)+SIN($E74)*COS(AF$12))/SIN($E74)*AF$9)</f>
        <v>0</v>
      </c>
      <c r="DS74" s="0" t="n">
        <f aca="false">IF(AG$9=0,0,(SIN(AG$12)*COS($E74)+SIN($E74)*COS(AG$12))/SIN($E74)*AG$9)</f>
        <v>0</v>
      </c>
      <c r="DT74" s="0" t="n">
        <f aca="false">IF(AH$9=0,0,(SIN(AH$12)*COS($E74)+SIN($E74)*COS(AH$12))/SIN($E74)*AH$9)</f>
        <v>0</v>
      </c>
      <c r="DU74" s="0" t="n">
        <f aca="false">IF(AI$9=0,0,(SIN(AI$12)*COS($E74)+SIN($E74)*COS(AI$12))/SIN($E74)*AI$9)</f>
        <v>0</v>
      </c>
      <c r="DV74" s="0" t="n">
        <f aca="false">IF(AJ$9=0,0,(SIN(AJ$12)*COS($E74)+SIN($E74)*COS(AJ$12))/SIN($E74)*AJ$9)</f>
        <v>0</v>
      </c>
      <c r="DW74" s="0" t="n">
        <f aca="false">IF(AK$9=0,0,(SIN(AK$12)*COS($E74)+SIN($E74)*COS(AK$12))/SIN($E74)*AK$9)</f>
        <v>0</v>
      </c>
      <c r="DX74" s="0" t="n">
        <f aca="false">IF(AL$9=0,0,(SIN(AL$12)*COS($E74)+SIN($E74)*COS(AL$12))/SIN($E74)*AL$9)</f>
        <v>0</v>
      </c>
      <c r="DY74" s="0" t="n">
        <f aca="false">IF(AM$9=0,0,(SIN(AM$12)*COS($E74)+SIN($E74)*COS(AM$12))/SIN($E74)*AM$9)</f>
        <v>0</v>
      </c>
      <c r="DZ74" s="0" t="n">
        <f aca="false">IF(AN$9=0,0,(SIN(AN$12)*COS($E74)+SIN($E74)*COS(AN$12))/SIN($E74)*AN$9)</f>
        <v>0</v>
      </c>
      <c r="EA74" s="0" t="n">
        <f aca="false">IF(AO$9=0,0,(SIN(AO$12)*COS($E74)+SIN($E74)*COS(AO$12))/SIN($E74)*AO$9)</f>
        <v>0</v>
      </c>
      <c r="EB74" s="0" t="n">
        <f aca="false">IF(AP$9=0,0,(SIN(AP$12)*COS($E74)+SIN($E74)*COS(AP$12))/SIN($E74)*AP$9)</f>
        <v>4.43460062122824</v>
      </c>
      <c r="EC74" s="0" t="n">
        <f aca="false">IF(AQ$9=0,0,(SIN(AQ$12)*COS($E74)+SIN($E74)*COS(AQ$12))/SIN($E74)*AQ$9)</f>
        <v>5.05977018150582</v>
      </c>
      <c r="ED74" s="0" t="n">
        <f aca="false">IF(AR$9=0,0,(SIN(AR$12)*COS($E74)+SIN($E74)*COS(AR$12))/SIN($E74)*AR$9)</f>
        <v>5.67987844578751</v>
      </c>
      <c r="EE74" s="0" t="n">
        <f aca="false">IF(AS$9=0,0,(SIN(AS$12)*COS($E74)+SIN($E74)*COS(AS$12))/SIN($E74)*AS$9)</f>
        <v>6.29434918533752</v>
      </c>
      <c r="EF74" s="0" t="n">
        <f aca="false">IF(AT$9=0,0,(SIN(AT$12)*COS($E74)+SIN($E74)*COS(AT$12))/SIN($E74)*AT$9)</f>
        <v>6.90260907889013</v>
      </c>
      <c r="EG74" s="0" t="n">
        <f aca="false">IF(AU$9=0,0,(SIN(AU$12)*COS($E74)+SIN($E74)*COS(AU$12))/SIN($E74)*AU$9)</f>
        <v>7.50408800491316</v>
      </c>
      <c r="EH74" s="0" t="n">
        <f aca="false">IF(AV$9=0,0,(SIN(AV$12)*COS($E74)+SIN($E74)*COS(AV$12))/SIN($E74)*AV$9)</f>
        <v>7.58260237125319</v>
      </c>
      <c r="EI74" s="0" t="n">
        <f aca="false">IF(AW$9=0,0,(SIN(AW$12)*COS($E74)+SIN($E74)*COS(AW$12))/SIN($E74)*AW$9)</f>
        <v>7.65785063429446</v>
      </c>
      <c r="EJ74" s="0" t="n">
        <f aca="false">IF(AX$9=0,0,(SIN(AX$12)*COS($E74)+SIN($E74)*COS(AX$12))/SIN($E74)*AX$9)</f>
        <v>7.72974307462951</v>
      </c>
      <c r="EK74" s="0" t="n">
        <f aca="false">IF(AY$9=0,0,(SIN(AY$12)*COS($E74)+SIN($E74)*COS(AY$12))/SIN($E74)*AY$9)</f>
        <v>7.79819130673364</v>
      </c>
      <c r="EL74" s="0" t="n">
        <f aca="false">IF(AZ$9=0,0,(SIN(AZ$12)*COS($E74)+SIN($E74)*COS(AZ$12))/SIN($E74)*AZ$9)</f>
        <v>7.86310832614039</v>
      </c>
      <c r="EM74" s="0" t="n">
        <f aca="false">IF(BA$9=0,0,(SIN(BA$12)*COS($E74)+SIN($E74)*COS(BA$12))/SIN($E74)*BA$9)</f>
        <v>7.89528100032148</v>
      </c>
      <c r="EN74" s="0" t="n">
        <f aca="false">IF(BB$9=0,0,(SIN(BB$12)*COS($E74)+SIN($E74)*COS(BB$12))/SIN($E74)*BB$9)</f>
        <v>7.92411172974506</v>
      </c>
      <c r="EO74" s="0" t="n">
        <f aca="false">IF(BC$9=0,0,(SIN(BC$12)*COS($E74)+SIN($E74)*COS(BC$12))/SIN($E74)*BC$9)</f>
        <v>7.95123613682097</v>
      </c>
      <c r="EP74" s="0" t="n">
        <f aca="false">IF(BD$9=0,0,(SIN(BD$12)*COS($E74)+SIN($E74)*COS(BD$12))/SIN($E74)*BD$9)</f>
        <v>7.9912660619039</v>
      </c>
      <c r="EQ74" s="0" t="n">
        <f aca="false">IF(BE$9=0,0,(SIN(BE$12)*COS($E74)+SIN($E74)*COS(BE$12))/SIN($E74)*BE$9)</f>
        <v>8.02752895971289</v>
      </c>
      <c r="ER74" s="0" t="n">
        <f aca="false">IF(BF$9=0,0,(SIN(BF$12)*COS($E74)+SIN($E74)*COS(BF$12))/SIN($E74)*BF$9)</f>
        <v>8.05995641484572</v>
      </c>
      <c r="ES74" s="0" t="n">
        <f aca="false">IF(BG$9=0,0,(SIN(BG$12)*COS($E74)+SIN($E74)*COS(BG$12))/SIN($E74)*BG$9)</f>
        <v>8.08848160367531</v>
      </c>
      <c r="ET74" s="0" t="n">
        <f aca="false">IF(BH$9=0,0,(SIN(BH$12)*COS($E74)+SIN($E74)*COS(BH$12))/SIN($E74)*BH$9)</f>
        <v>8.11303933205119</v>
      </c>
      <c r="EU74" s="0" t="n">
        <f aca="false">IF(BI$9=0,0,(SIN(BI$12)*COS($E74)+SIN($E74)*COS(BI$12))/SIN($E74)*BI$9)</f>
        <v>8.13356607237017</v>
      </c>
      <c r="EV74" s="0" t="n">
        <f aca="false">IF(BJ$9=0,0,(SIN(BJ$12)*COS($E74)+SIN($E74)*COS(BJ$12))/SIN($E74)*BJ$9)</f>
        <v>8.15000000000003</v>
      </c>
      <c r="EW74" s="0" t="n">
        <f aca="false">IF(BK$9=0,0,(SIN(BK$12)*COS($E74)+SIN($E74)*COS(BK$12))/SIN($E74)*BK$9)</f>
        <v>8.16228102903966</v>
      </c>
      <c r="EX74" s="0" t="n">
        <f aca="false">IF(BL$9=0,0,(SIN(BL$12)*COS($E74)+SIN($E74)*COS(BL$12))/SIN($E74)*BL$9)</f>
        <v>8.17035084739965</v>
      </c>
      <c r="EY74" s="0" t="n">
        <f aca="false">IF(BM$9=0,0,(SIN(BM$12)*COS($E74)+SIN($E74)*COS(BM$12))/SIN($E74)*BM$9)</f>
        <v>8.17415295118766</v>
      </c>
      <c r="EZ74" s="0" t="n">
        <f aca="false">IF(BN$9=0,0,(SIN(BN$12)*COS($E74)+SIN($E74)*COS(BN$12))/SIN($E74)*BN$9)</f>
        <v>8.17363267838286</v>
      </c>
      <c r="FA74" s="0" t="n">
        <f aca="false">IF(BO$9=0,0,(SIN(BO$12)*COS($E74)+SIN($E74)*COS(BO$12))/SIN($E74)*BO$9)</f>
        <v>8.16873724178449</v>
      </c>
      <c r="FB74" s="0" t="n">
        <f aca="false">IF(BP$9=0,0,(SIN(BP$12)*COS($E74)+SIN($E74)*COS(BP$12))/SIN($E74)*BP$9)</f>
        <v>8.5930196966079</v>
      </c>
      <c r="FC74" s="0" t="n">
        <f aca="false">IF(BQ$9=0,0,(SIN(BQ$12)*COS($E74)+SIN($E74)*COS(BQ$12))/SIN($E74)*BQ$9)</f>
        <v>9.0024864909878</v>
      </c>
      <c r="FD74" s="0" t="n">
        <f aca="false">IF(BR$9=0,0,(SIN(BR$12)*COS($E74)+SIN($E74)*COS(BR$12))/SIN($E74)*BR$9)</f>
        <v>9.39669913731619</v>
      </c>
      <c r="FE74" s="0" t="n">
        <f aca="false">IF(BS$9=0,0,(SIN(BS$12)*COS($E74)+SIN($E74)*COS(BS$12))/SIN($E74)*BS$9)</f>
        <v>9.77522760579313</v>
      </c>
      <c r="FF74" s="0" t="n">
        <f aca="false">IF(BT$9=0,0,(SIN(BT$12)*COS($E74)+SIN($E74)*COS(BT$12))/SIN($E74)*BT$9)</f>
        <v>10.1376505498316</v>
      </c>
      <c r="FG74" s="0" t="n">
        <f aca="false">IF(BU$9=0,0,(SIN(BU$12)*COS($E74)+SIN($E74)*COS(BU$12))/SIN($E74)*BU$9)</f>
        <v>10.462783462741</v>
      </c>
      <c r="FH74" s="0" t="n">
        <f aca="false">IF(BV$9=0,0,(SIN(BV$12)*COS($E74)+SIN($E74)*COS(BV$12))/SIN($E74)*BV$9)</f>
        <v>10.7715885472934</v>
      </c>
      <c r="FI74" s="0" t="n">
        <f aca="false">IF(BW$9=0,0,(SIN(BW$12)*COS($E74)+SIN($E74)*COS(BW$12))/SIN($E74)*BW$9)</f>
        <v>11.0636905311008</v>
      </c>
      <c r="FJ74" s="0" t="n">
        <f aca="false">IF(BX$9=0,0,(SIN(BX$12)*COS($E74)+SIN($E74)*COS(BX$12))/SIN($E74)*BX$9)</f>
        <v>11.3387233181642</v>
      </c>
      <c r="FK74" s="0" t="n">
        <f aca="false">IF(BY$9=0,0,(SIN(BY$12)*COS($E74)+SIN($E74)*COS(BY$12))/SIN($E74)*BY$9)</f>
        <v>11.5963301848023</v>
      </c>
      <c r="FL74" s="0" t="n">
        <f aca="false">IF(BZ$9=0,0,(SIN(BZ$12)*COS($E74)+SIN($E74)*COS(BZ$12))/SIN($E74)*BZ$9)</f>
        <v>11.4873082692639</v>
      </c>
      <c r="FM74" s="0" t="n">
        <f aca="false">IF(CA$9=0,0,(SIN(CA$12)*COS($E74)+SIN($E74)*COS(CA$12))/SIN($E74)*CA$9)</f>
        <v>11.3720410747564</v>
      </c>
      <c r="FN74" s="0" t="n">
        <f aca="false">IF(CB$9=0,0,(SIN(CB$12)*COS($E74)+SIN($E74)*COS(CB$12))/SIN($E74)*CB$9)</f>
        <v>11.2505145015452</v>
      </c>
      <c r="FO74" s="0" t="n">
        <f aca="false">IF(CC$9=0,0,(SIN(CC$12)*COS($E74)+SIN($E74)*COS(CC$12))/SIN($E74)*CC$9)</f>
        <v>11.1227172080519</v>
      </c>
      <c r="FP74" s="0" t="n">
        <f aca="false">IF(CD$9=0,0,(SIN(CD$12)*COS($E74)+SIN($E74)*COS(CD$12))/SIN($E74)*CD$9)</f>
        <v>10.988640629041</v>
      </c>
      <c r="FQ74" s="0" t="n">
        <f aca="false">IF(CE$9=0,0,(SIN(CE$12)*COS($E74)+SIN($E74)*COS(CE$12))/SIN($E74)*CE$9)</f>
        <v>10.8408486646171</v>
      </c>
      <c r="FR74" s="0" t="n">
        <f aca="false">IF(CF$9=0,0,(SIN(CF$12)*COS($E74)+SIN($E74)*COS(CF$12))/SIN($E74)*CF$9)</f>
        <v>10.6870692966554</v>
      </c>
      <c r="FS74" s="0" t="n">
        <f aca="false">IF(CG$9=0,0,(SIN(CG$12)*COS($E74)+SIN($E74)*COS(CG$12))/SIN($E74)*CG$9)</f>
        <v>10.5273090396106</v>
      </c>
      <c r="FT74" s="0" t="n">
        <f aca="false">IF(CH$9=0,0,(SIN(CH$12)*COS($E74)+SIN($E74)*COS(CH$12))/SIN($E74)*CH$9)</f>
        <v>10.3615770599888</v>
      </c>
      <c r="FU74" s="0" t="n">
        <f aca="false">IF(CI$9=0,0,(SIN(CI$12)*COS($E74)+SIN($E74)*COS(CI$12))/SIN($E74)*CI$9)</f>
        <v>10.1898851855873</v>
      </c>
      <c r="FV74" s="0" t="n">
        <f aca="false">IF(CJ$9=0,0,(SIN(CJ$12)*COS($E74)+SIN($E74)*COS(CJ$12))/SIN($E74)*CJ$9)</f>
        <v>9.98561959474742</v>
      </c>
      <c r="FW74" s="0" t="n">
        <f aca="false">IF(CK$9=0,0,(SIN(CK$12)*COS($E74)+SIN($E74)*COS(CK$12))/SIN($E74)*CK$9)</f>
        <v>9.77671317856188</v>
      </c>
      <c r="FX74" s="0" t="n">
        <f aca="false">IF(CL$9=0,0,(SIN(CL$12)*COS($E74)+SIN($E74)*COS(CL$12))/SIN($E74)*CL$9)</f>
        <v>9.56320953893514</v>
      </c>
      <c r="FY74" s="0" t="n">
        <f aca="false">IF(CM$9=0,0,(SIN(CM$12)*COS($E74)+SIN($E74)*COS(CM$12))/SIN($E74)*CM$9)</f>
        <v>9.3451541713372</v>
      </c>
      <c r="FZ74" s="0" t="n">
        <f aca="false">IF(CN$9=0,0,(SIN(CN$12)*COS($E74)+SIN($E74)*COS(CN$12))/SIN($E74)*CN$9)</f>
        <v>9.12259445689636</v>
      </c>
      <c r="GA74" s="0" t="n">
        <f aca="false">IF(CO$9=0,0,(SIN(CO$12)*COS($E74)+SIN($E74)*COS(CO$12))/SIN($E74)*CO$9)</f>
        <v>8.84891431787832</v>
      </c>
      <c r="GB74" s="0" t="n">
        <f aca="false">IF(CP$9=0,0,(SIN(CP$12)*COS($E74)+SIN($E74)*COS(CP$12))/SIN($E74)*CP$9)</f>
        <v>8.57355528371611</v>
      </c>
      <c r="GC74" s="0" t="n">
        <f aca="false">IF(CQ$9=0,0,(SIN(CQ$12)*COS($E74)+SIN($E74)*COS(CQ$12))/SIN($E74)*CQ$9)</f>
        <v>8.29661173683351</v>
      </c>
    </row>
    <row r="75" customFormat="false" ht="12.8" hidden="true" customHeight="false" outlineLevel="0" collapsed="false">
      <c r="A75" s="0" t="n">
        <f aca="false">MAX($F75:$CQ75)</f>
        <v>5.06057904764868</v>
      </c>
      <c r="B75" s="91" t="n">
        <f aca="false">IF(ISNA(INDEX(vmg!$B$6:$B$151,MATCH($C75,vmg!$F$6:$F$151,0))),IF(ISNA(INDEX(vmg!$B$6:$B$151,MATCH($C75,vmg!$D$6:$D$151,0))),0,INDEX(vmg!$B$6:$B$151,MATCH($C75,vmg!$D$6:$D$151,0))),INDEX(vmg!$B$6:$B$151,MATCH($C75,vmg!$F$6:$F$151,0)))</f>
        <v>10.8072</v>
      </c>
      <c r="C75" s="2" t="n">
        <f aca="false">MOD(Best +D75,360)</f>
        <v>77</v>
      </c>
      <c r="D75" s="2" t="n">
        <f aca="false">D74+1</f>
        <v>63</v>
      </c>
      <c r="E75" s="1" t="n">
        <f aca="false">D75*PI()/180</f>
        <v>1.09955742875643</v>
      </c>
      <c r="F75" s="13" t="n">
        <f aca="false">IF(OR(F165=0,CR75=0),0,F165*CR75/(F165+CR75))</f>
        <v>0</v>
      </c>
      <c r="G75" s="13" t="n">
        <f aca="false">IF(OR(G165=0,CS75=0),0,G165*CS75/(G165+CS75))</f>
        <v>0</v>
      </c>
      <c r="H75" s="13" t="n">
        <f aca="false">IF(OR(H165=0,CT75=0),0,H165*CT75/(H165+CT75))</f>
        <v>0</v>
      </c>
      <c r="I75" s="13" t="n">
        <f aca="false">IF(OR(I165=0,CU75=0),0,I165*CU75/(I165+CU75))</f>
        <v>0</v>
      </c>
      <c r="J75" s="13" t="n">
        <f aca="false">IF(OR(J165=0,CV75=0),0,J165*CV75/(J165+CV75))</f>
        <v>0</v>
      </c>
      <c r="K75" s="13" t="n">
        <f aca="false">IF(OR(K165=0,CW75=0),0,K165*CW75/(K165+CW75))</f>
        <v>0</v>
      </c>
      <c r="L75" s="13" t="n">
        <f aca="false">IF(OR(L165=0,CX75=0),0,L165*CX75/(L165+CX75))</f>
        <v>0</v>
      </c>
      <c r="M75" s="13" t="n">
        <f aca="false">IF(OR(M165=0,CY75=0),0,M165*CY75/(M165+CY75))</f>
        <v>0</v>
      </c>
      <c r="N75" s="13" t="n">
        <f aca="false">IF(OR(N165=0,CZ75=0),0,N165*CZ75/(N165+CZ75))</f>
        <v>0</v>
      </c>
      <c r="O75" s="13" t="n">
        <f aca="false">IF(OR(O165=0,DA75=0),0,O165*DA75/(O165+DA75))</f>
        <v>0</v>
      </c>
      <c r="P75" s="13" t="n">
        <f aca="false">IF(OR(P165=0,DB75=0),0,P165*DB75/(P165+DB75))</f>
        <v>0</v>
      </c>
      <c r="Q75" s="13" t="n">
        <f aca="false">IF(OR(Q165=0,DC75=0),0,Q165*DC75/(Q165+DC75))</f>
        <v>0</v>
      </c>
      <c r="R75" s="13" t="n">
        <f aca="false">IF(OR(R165=0,DD75=0),0,R165*DD75/(R165+DD75))</f>
        <v>0</v>
      </c>
      <c r="S75" s="13" t="n">
        <f aca="false">IF(OR(S165=0,DE75=0),0,S165*DE75/(S165+DE75))</f>
        <v>0</v>
      </c>
      <c r="T75" s="13" t="n">
        <f aca="false">IF(OR(T165=0,DF75=0),0,T165*DF75/(T165+DF75))</f>
        <v>0</v>
      </c>
      <c r="U75" s="13" t="n">
        <f aca="false">IF(OR(U165=0,DG75=0),0,U165*DG75/(U165+DG75))</f>
        <v>0</v>
      </c>
      <c r="V75" s="13" t="n">
        <f aca="false">IF(OR(V165=0,DH75=0),0,V165*DH75/(V165+DH75))</f>
        <v>0</v>
      </c>
      <c r="W75" s="13" t="n">
        <f aca="false">IF(OR(W165=0,DI75=0),0,W165*DI75/(W165+DI75))</f>
        <v>0</v>
      </c>
      <c r="X75" s="13" t="n">
        <f aca="false">IF(OR(X165=0,DJ75=0),0,X165*DJ75/(X165+DJ75))</f>
        <v>0</v>
      </c>
      <c r="Y75" s="13" t="n">
        <f aca="false">IF(OR(Y165=0,DK75=0),0,Y165*DK75/(Y165+DK75))</f>
        <v>0</v>
      </c>
      <c r="Z75" s="13" t="n">
        <f aca="false">IF(OR(Z165=0,DL75=0),0,Z165*DL75/(Z165+DL75))</f>
        <v>0</v>
      </c>
      <c r="AA75" s="13" t="n">
        <f aca="false">IF(OR(AA165=0,DM75=0),0,AA165*DM75/(AA165+DM75))</f>
        <v>0</v>
      </c>
      <c r="AB75" s="13" t="n">
        <f aca="false">IF(OR(AB165=0,DN75=0),0,AB165*DN75/(AB165+DN75))</f>
        <v>0</v>
      </c>
      <c r="AC75" s="13" t="n">
        <f aca="false">IF(OR(AC165=0,DO75=0),0,AC165*DO75/(AC165+DO75))</f>
        <v>0</v>
      </c>
      <c r="AD75" s="13" t="n">
        <f aca="false">IF(OR(AD165=0,DP75=0),0,AD165*DP75/(AD165+DP75))</f>
        <v>0</v>
      </c>
      <c r="AE75" s="13" t="n">
        <f aca="false">IF(OR(AE165=0,DQ75=0),0,AE165*DQ75/(AE165+DQ75))</f>
        <v>0</v>
      </c>
      <c r="AF75" s="13" t="n">
        <f aca="false">IF(OR(AF165=0,DR75=0),0,AF165*DR75/(AF165+DR75))</f>
        <v>0</v>
      </c>
      <c r="AG75" s="13" t="n">
        <f aca="false">IF(OR(AG165=0,DS75=0),0,AG165*DS75/(AG165+DS75))</f>
        <v>0</v>
      </c>
      <c r="AH75" s="13" t="n">
        <f aca="false">IF(OR(AH165=0,DT75=0),0,AH165*DT75/(AH165+DT75))</f>
        <v>0</v>
      </c>
      <c r="AI75" s="13" t="n">
        <f aca="false">IF(OR(AI165=0,DU75=0),0,AI165*DU75/(AI165+DU75))</f>
        <v>0</v>
      </c>
      <c r="AJ75" s="13" t="n">
        <f aca="false">IF(OR(AJ165=0,DV75=0),0,AJ165*DV75/(AJ165+DV75))</f>
        <v>0</v>
      </c>
      <c r="AK75" s="13" t="n">
        <f aca="false">IF(OR(AK165=0,DW75=0),0,AK165*DW75/(AK165+DW75))</f>
        <v>0</v>
      </c>
      <c r="AL75" s="13" t="n">
        <f aca="false">IF(OR(AL165=0,DX75=0),0,AL165*DX75/(AL165+DX75))</f>
        <v>0</v>
      </c>
      <c r="AM75" s="13" t="n">
        <f aca="false">IF(OR(AM165=0,DY75=0),0,AM165*DY75/(AM165+DY75))</f>
        <v>0</v>
      </c>
      <c r="AN75" s="13" t="n">
        <f aca="false">IF(OR(AN165=0,DZ75=0),0,AN165*DZ75/(AN165+DZ75))</f>
        <v>0</v>
      </c>
      <c r="AO75" s="13" t="n">
        <f aca="false">IF(OR(AO165=0,EA75=0),0,AO165*EA75/(AO165+EA75))</f>
        <v>0</v>
      </c>
      <c r="AP75" s="13" t="n">
        <f aca="false">IF(OR(AP165=0,EB75=0),0,AP165*EB75/(AP165+EB75))</f>
        <v>3.53084572711523</v>
      </c>
      <c r="AQ75" s="13" t="n">
        <f aca="false">IF(OR(AQ165=0,EC75=0),0,AQ165*EC75/(AQ165+EC75))</f>
        <v>3.89756808105547</v>
      </c>
      <c r="AR75" s="13" t="n">
        <f aca="false">IF(OR(AR165=0,ED75=0),0,AR165*ED75/(AR165+ED75))</f>
        <v>4.23232627355957</v>
      </c>
      <c r="AS75" s="13" t="n">
        <f aca="false">IF(OR(AS165=0,EE75=0),0,AS165*EE75/(AS165+EE75))</f>
        <v>4.53667870599406</v>
      </c>
      <c r="AT75" s="13" t="n">
        <f aca="false">IF(OR(AT165=0,EF75=0),0,AT165*EF75/(AT165+EF75))</f>
        <v>4.81222539862511</v>
      </c>
      <c r="AU75" s="13" t="n">
        <f aca="false">IF(OR(AU165=0,EG75=0),0,AU165*EG75/(AU165+EG75))</f>
        <v>5.06057904764868</v>
      </c>
      <c r="AV75" s="13" t="n">
        <f aca="false">IF(OR(AV165=0,EH75=0),0,AV165*EH75/(AV165+EH75))</f>
        <v>5.05596864051159</v>
      </c>
      <c r="AW75" s="13" t="n">
        <f aca="false">IF(OR(AW165=0,EI75=0),0,AW165*EI75/(AW165+EI75))</f>
        <v>5.04884032949834</v>
      </c>
      <c r="AX75" s="13" t="n">
        <f aca="false">IF(OR(AX165=0,EJ75=0),0,AX165*EJ75/(AX165+EJ75))</f>
        <v>5.03925006239791</v>
      </c>
      <c r="AY75" s="13" t="n">
        <f aca="false">IF(OR(AY165=0,EK75=0),0,AY165*EK75/(AY165+EK75))</f>
        <v>5.02725356151638</v>
      </c>
      <c r="AZ75" s="13" t="n">
        <f aca="false">IF(OR(AZ165=0,EL75=0),0,AZ165*EL75/(AZ165+EL75))</f>
        <v>5.0129061616716</v>
      </c>
      <c r="BA75" s="13" t="n">
        <f aca="false">IF(OR(BA165=0,EM75=0),0,BA165*EM75/(BA165+EM75))</f>
        <v>4.98449024087376</v>
      </c>
      <c r="BB75" s="13" t="n">
        <f aca="false">IF(OR(BB165=0,EN75=0),0,BB165*EN75/(BB165+EN75))</f>
        <v>4.95444936092223</v>
      </c>
      <c r="BC75" s="13" t="n">
        <f aca="false">IF(OR(BC165=0,EO75=0),0,BC165*EO75/(BC165+EO75))</f>
        <v>4.92347819635312</v>
      </c>
      <c r="BD75" s="13" t="n">
        <f aca="false">IF(OR(BD165=0,EP75=0),0,BD165*EP75/(BD165+EP75))</f>
        <v>4.89717689760588</v>
      </c>
      <c r="BE75" s="13" t="n">
        <f aca="false">IF(OR(BE165=0,EQ75=0),0,BE165*EQ75/(BE165+EQ75))</f>
        <v>4.8689924884402</v>
      </c>
      <c r="BF75" s="13" t="n">
        <f aca="false">IF(OR(BF165=0,ER75=0),0,BF165*ER75/(BF165+ER75))</f>
        <v>4.8389684512115</v>
      </c>
      <c r="BG75" s="13" t="n">
        <f aca="false">IF(OR(BG165=0,ES75=0),0,BG165*ES75/(BG165+ES75))</f>
        <v>4.80714720202219</v>
      </c>
      <c r="BH75" s="13" t="n">
        <f aca="false">IF(OR(BH165=0,ET75=0),0,BH165*ET75/(BH165+ET75))</f>
        <v>4.77357004125088</v>
      </c>
      <c r="BI75" s="13" t="n">
        <f aca="false">IF(OR(BI165=0,EU75=0),0,BI165*EU75/(BI165+EU75))</f>
        <v>4.73827711059514</v>
      </c>
      <c r="BJ75" s="13" t="n">
        <f aca="false">IF(OR(BJ165=0,EV75=0),0,BJ165*EV75/(BJ165+EV75))</f>
        <v>4.70130735612405</v>
      </c>
      <c r="BK75" s="13" t="n">
        <f aca="false">IF(OR(BK165=0,EW75=0),0,BK165*EW75/(BK165+EW75))</f>
        <v>4.662698496855</v>
      </c>
      <c r="BL75" s="13" t="n">
        <f aca="false">IF(OR(BL165=0,EX75=0),0,BL165*EX75/(BL165+EX75))</f>
        <v>4.62248699838837</v>
      </c>
      <c r="BM75" s="13" t="n">
        <f aca="false">IF(OR(BM165=0,EY75=0),0,BM165*EY75/(BM165+EY75))</f>
        <v>4.58070805115384</v>
      </c>
      <c r="BN75" s="13" t="n">
        <f aca="false">IF(OR(BN165=0,EZ75=0),0,BN165*EZ75/(BN165+EZ75))</f>
        <v>4.53739555284265</v>
      </c>
      <c r="BO75" s="13" t="n">
        <f aca="false">IF(OR(BO165=0,FA75=0),0,BO165*FA75/(BO165+FA75))</f>
        <v>4.49258209462112</v>
      </c>
      <c r="BP75" s="13" t="n">
        <f aca="false">IF(OR(BP165=0,FB75=0),0,BP165*FB75/(BP165+FB75))</f>
        <v>4.57477202371517</v>
      </c>
      <c r="BQ75" s="13" t="n">
        <f aca="false">IF(OR(BQ165=0,FC75=0),0,BQ165*FC75/(BQ165+FC75))</f>
        <v>4.64237517476453</v>
      </c>
      <c r="BR75" s="13" t="n">
        <f aca="false">IF(OR(BR165=0,FD75=0),0,BR165*FD75/(BR165+FD75))</f>
        <v>4.69653205101824</v>
      </c>
      <c r="BS75" s="13" t="n">
        <f aca="false">IF(OR(BS165=0,FE75=0),0,BS165*FE75/(BS165+FE75))</f>
        <v>4.7382863215361</v>
      </c>
      <c r="BT75" s="13" t="n">
        <f aca="false">IF(OR(BT165=0,FF75=0),0,BT165*FF75/(BT165+FF75))</f>
        <v>4.76859262126385</v>
      </c>
      <c r="BU75" s="13" t="n">
        <f aca="false">IF(OR(BU165=0,FG75=0),0,BU165*FG75/(BU165+FG75))</f>
        <v>4.78388281369761</v>
      </c>
      <c r="BV75" s="13" t="n">
        <f aca="false">IF(OR(BV165=0,FH75=0),0,BV165*FH75/(BV165+FH75))</f>
        <v>4.79000042675868</v>
      </c>
      <c r="BW75" s="13" t="n">
        <f aca="false">IF(OR(BW165=0,FI75=0),0,BW165*FI75/(BW165+FI75))</f>
        <v>4.78760543353486</v>
      </c>
      <c r="BX75" s="13" t="n">
        <f aca="false">IF(OR(BX165=0,FJ75=0),0,BX165*FJ75/(BX165+FJ75))</f>
        <v>4.77730284089404</v>
      </c>
      <c r="BY75" s="13" t="n">
        <f aca="false">IF(OR(BY165=0,FK75=0),0,BY165*FK75/(BY165+FK75))</f>
        <v>4.75964705705816</v>
      </c>
      <c r="BZ75" s="13" t="n">
        <f aca="false">IF(OR(BZ165=0,FL75=0),0,BZ165*FL75/(BZ165+FL75))</f>
        <v>4.67681549499825</v>
      </c>
      <c r="CA75" s="13" t="n">
        <f aca="false">IF(OR(CA165=0,FM75=0),0,CA165*FM75/(CA165+FM75))</f>
        <v>4.59324776539682</v>
      </c>
      <c r="CB75" s="13" t="n">
        <f aca="false">IF(OR(CB165=0,FN75=0),0,CB165*FN75/(CB165+FN75))</f>
        <v>4.50894402247498</v>
      </c>
      <c r="CC75" s="13" t="n">
        <f aca="false">IF(OR(CC165=0,FO75=0),0,CC165*FO75/(CC165+FO75))</f>
        <v>4.42390326831434</v>
      </c>
      <c r="CD75" s="13" t="n">
        <f aca="false">IF(OR(CD165=0,FP75=0),0,CD165*FP75/(CD165+FP75))</f>
        <v>4.33812336699571</v>
      </c>
      <c r="CE75" s="13" t="n">
        <f aca="false">IF(OR(CE165=0,FQ75=0),0,CE165*FQ75/(CE165+FQ75))</f>
        <v>4.25042510327751</v>
      </c>
      <c r="CF75" s="13" t="n">
        <f aca="false">IF(OR(CF165=0,FR75=0),0,CF165*FR75/(CF165+FR75))</f>
        <v>4.16205765246998</v>
      </c>
      <c r="CG75" s="13" t="n">
        <f aca="false">IF(OR(CG165=0,FS75=0),0,CG165*FS75/(CG165+FS75))</f>
        <v>4.07301296708971</v>
      </c>
      <c r="CH75" s="13" t="n">
        <f aca="false">IF(OR(CH165=0,FT75=0),0,CH165*FT75/(CH165+FT75))</f>
        <v>3.98328203433771</v>
      </c>
      <c r="CI75" s="13" t="n">
        <f aca="false">IF(OR(CI165=0,FU75=0),0,CI165*FU75/(CI165+FU75))</f>
        <v>3.89285487587386</v>
      </c>
      <c r="CJ75" s="13" t="n">
        <f aca="false">IF(OR(CJ165=0,FV75=0),0,CJ165*FV75/(CJ165+FV75))</f>
        <v>3.79774390501843</v>
      </c>
      <c r="CK75" s="13" t="n">
        <f aca="false">IF(OR(CK165=0,FW75=0),0,CK165*FW75/(CK165+FW75))</f>
        <v>3.70217848615066</v>
      </c>
      <c r="CL75" s="13" t="n">
        <f aca="false">IF(OR(CL165=0,FX75=0),0,CL165*FX75/(CL165+FX75))</f>
        <v>3.60613911902986</v>
      </c>
      <c r="CM75" s="13" t="n">
        <f aca="false">IF(OR(CM165=0,FY75=0),0,CM165*FY75/(CM165+FY75))</f>
        <v>3.50960574648251</v>
      </c>
      <c r="CN75" s="13" t="n">
        <f aca="false">IF(OR(CN165=0,FZ75=0),0,CN165*FZ75/(CN165+FZ75))</f>
        <v>3.41255773487194</v>
      </c>
      <c r="CO75" s="13" t="n">
        <f aca="false">IF(OR(CO165=0,GA75=0),0,CO165*GA75/(CO165+GA75))</f>
        <v>3.3082158346339</v>
      </c>
      <c r="CP75" s="13" t="n">
        <f aca="false">IF(OR(CP165=0,GB75=0),0,CP165*GB75/(CP165+GB75))</f>
        <v>3.20374949368078</v>
      </c>
      <c r="CQ75" s="13" t="n">
        <f aca="false">IF(OR(CQ165=0,GC75=0),0,CQ165*GC75/(CQ165+GC75))</f>
        <v>3.09913281886858</v>
      </c>
      <c r="CR75" s="0" t="n">
        <f aca="false">IF(F$9=0,0,(SIN(F$12)*COS($E75)+SIN($E75)*COS(F$12))/SIN($E75)*F$9)</f>
        <v>0</v>
      </c>
      <c r="CS75" s="0" t="n">
        <f aca="false">IF(G$9=0,0,(SIN(G$12)*COS($E75)+SIN($E75)*COS(G$12))/SIN($E75)*G$9)</f>
        <v>0</v>
      </c>
      <c r="CT75" s="0" t="n">
        <f aca="false">IF(H$9=0,0,(SIN(H$12)*COS($E75)+SIN($E75)*COS(H$12))/SIN($E75)*H$9)</f>
        <v>0</v>
      </c>
      <c r="CU75" s="0" t="n">
        <f aca="false">IF(I$9=0,0,(SIN(I$12)*COS($E75)+SIN($E75)*COS(I$12))/SIN($E75)*I$9)</f>
        <v>0</v>
      </c>
      <c r="CV75" s="0" t="n">
        <f aca="false">IF(J$9=0,0,(SIN(J$12)*COS($E75)+SIN($E75)*COS(J$12))/SIN($E75)*J$9)</f>
        <v>0</v>
      </c>
      <c r="CW75" s="0" t="n">
        <f aca="false">IF(K$9=0,0,(SIN(K$12)*COS($E75)+SIN($E75)*COS(K$12))/SIN($E75)*K$9)</f>
        <v>0</v>
      </c>
      <c r="CX75" s="0" t="n">
        <f aca="false">IF(L$9=0,0,(SIN(L$12)*COS($E75)+SIN($E75)*COS(L$12))/SIN($E75)*L$9)</f>
        <v>0</v>
      </c>
      <c r="CY75" s="0" t="n">
        <f aca="false">IF(M$9=0,0,(SIN(M$12)*COS($E75)+SIN($E75)*COS(M$12))/SIN($E75)*M$9)</f>
        <v>0</v>
      </c>
      <c r="CZ75" s="0" t="n">
        <f aca="false">IF(N$9=0,0,(SIN(N$12)*COS($E75)+SIN($E75)*COS(N$12))/SIN($E75)*N$9)</f>
        <v>0</v>
      </c>
      <c r="DA75" s="0" t="n">
        <f aca="false">IF(O$9=0,0,(SIN(O$12)*COS($E75)+SIN($E75)*COS(O$12))/SIN($E75)*O$9)</f>
        <v>0</v>
      </c>
      <c r="DB75" s="0" t="n">
        <f aca="false">IF(P$9=0,0,(SIN(P$12)*COS($E75)+SIN($E75)*COS(P$12))/SIN($E75)*P$9)</f>
        <v>0</v>
      </c>
      <c r="DC75" s="0" t="n">
        <f aca="false">IF(Q$9=0,0,(SIN(Q$12)*COS($E75)+SIN($E75)*COS(Q$12))/SIN($E75)*Q$9)</f>
        <v>0</v>
      </c>
      <c r="DD75" s="0" t="n">
        <f aca="false">IF(R$9=0,0,(SIN(R$12)*COS($E75)+SIN($E75)*COS(R$12))/SIN($E75)*R$9)</f>
        <v>0</v>
      </c>
      <c r="DE75" s="0" t="n">
        <f aca="false">IF(S$9=0,0,(SIN(S$12)*COS($E75)+SIN($E75)*COS(S$12))/SIN($E75)*S$9)</f>
        <v>0</v>
      </c>
      <c r="DF75" s="0" t="n">
        <f aca="false">IF(T$9=0,0,(SIN(T$12)*COS($E75)+SIN($E75)*COS(T$12))/SIN($E75)*T$9)</f>
        <v>0</v>
      </c>
      <c r="DG75" s="0" t="n">
        <f aca="false">IF(U$9=0,0,(SIN(U$12)*COS($E75)+SIN($E75)*COS(U$12))/SIN($E75)*U$9)</f>
        <v>0</v>
      </c>
      <c r="DH75" s="0" t="n">
        <f aca="false">IF(V$9=0,0,(SIN(V$12)*COS($E75)+SIN($E75)*COS(V$12))/SIN($E75)*V$9)</f>
        <v>0</v>
      </c>
      <c r="DI75" s="0" t="n">
        <f aca="false">IF(W$9=0,0,(SIN(W$12)*COS($E75)+SIN($E75)*COS(W$12))/SIN($E75)*W$9)</f>
        <v>0</v>
      </c>
      <c r="DJ75" s="0" t="n">
        <f aca="false">IF(X$9=0,0,(SIN(X$12)*COS($E75)+SIN($E75)*COS(X$12))/SIN($E75)*X$9)</f>
        <v>0</v>
      </c>
      <c r="DK75" s="0" t="n">
        <f aca="false">IF(Y$9=0,0,(SIN(Y$12)*COS($E75)+SIN($E75)*COS(Y$12))/SIN($E75)*Y$9)</f>
        <v>0</v>
      </c>
      <c r="DL75" s="0" t="n">
        <f aca="false">IF(Z$9=0,0,(SIN(Z$12)*COS($E75)+SIN($E75)*COS(Z$12))/SIN($E75)*Z$9)</f>
        <v>0</v>
      </c>
      <c r="DM75" s="0" t="n">
        <f aca="false">IF(AA$9=0,0,(SIN(AA$12)*COS($E75)+SIN($E75)*COS(AA$12))/SIN($E75)*AA$9)</f>
        <v>0</v>
      </c>
      <c r="DN75" s="0" t="n">
        <f aca="false">IF(AB$9=0,0,(SIN(AB$12)*COS($E75)+SIN($E75)*COS(AB$12))/SIN($E75)*AB$9)</f>
        <v>0</v>
      </c>
      <c r="DO75" s="0" t="n">
        <f aca="false">IF(AC$9=0,0,(SIN(AC$12)*COS($E75)+SIN($E75)*COS(AC$12))/SIN($E75)*AC$9)</f>
        <v>0</v>
      </c>
      <c r="DP75" s="0" t="n">
        <f aca="false">IF(AD$9=0,0,(SIN(AD$12)*COS($E75)+SIN($E75)*COS(AD$12))/SIN($E75)*AD$9)</f>
        <v>0</v>
      </c>
      <c r="DQ75" s="0" t="n">
        <f aca="false">IF(AE$9=0,0,(SIN(AE$12)*COS($E75)+SIN($E75)*COS(AE$12))/SIN($E75)*AE$9)</f>
        <v>0</v>
      </c>
      <c r="DR75" s="0" t="n">
        <f aca="false">IF(AF$9=0,0,(SIN(AF$12)*COS($E75)+SIN($E75)*COS(AF$12))/SIN($E75)*AF$9)</f>
        <v>0</v>
      </c>
      <c r="DS75" s="0" t="n">
        <f aca="false">IF(AG$9=0,0,(SIN(AG$12)*COS($E75)+SIN($E75)*COS(AG$12))/SIN($E75)*AG$9)</f>
        <v>0</v>
      </c>
      <c r="DT75" s="0" t="n">
        <f aca="false">IF(AH$9=0,0,(SIN(AH$12)*COS($E75)+SIN($E75)*COS(AH$12))/SIN($E75)*AH$9)</f>
        <v>0</v>
      </c>
      <c r="DU75" s="0" t="n">
        <f aca="false">IF(AI$9=0,0,(SIN(AI$12)*COS($E75)+SIN($E75)*COS(AI$12))/SIN($E75)*AI$9)</f>
        <v>0</v>
      </c>
      <c r="DV75" s="0" t="n">
        <f aca="false">IF(AJ$9=0,0,(SIN(AJ$12)*COS($E75)+SIN($E75)*COS(AJ$12))/SIN($E75)*AJ$9)</f>
        <v>0</v>
      </c>
      <c r="DW75" s="0" t="n">
        <f aca="false">IF(AK$9=0,0,(SIN(AK$12)*COS($E75)+SIN($E75)*COS(AK$12))/SIN($E75)*AK$9)</f>
        <v>0</v>
      </c>
      <c r="DX75" s="0" t="n">
        <f aca="false">IF(AL$9=0,0,(SIN(AL$12)*COS($E75)+SIN($E75)*COS(AL$12))/SIN($E75)*AL$9)</f>
        <v>0</v>
      </c>
      <c r="DY75" s="0" t="n">
        <f aca="false">IF(AM$9=0,0,(SIN(AM$12)*COS($E75)+SIN($E75)*COS(AM$12))/SIN($E75)*AM$9)</f>
        <v>0</v>
      </c>
      <c r="DZ75" s="0" t="n">
        <f aca="false">IF(AN$9=0,0,(SIN(AN$12)*COS($E75)+SIN($E75)*COS(AN$12))/SIN($E75)*AN$9)</f>
        <v>0</v>
      </c>
      <c r="EA75" s="0" t="n">
        <f aca="false">IF(AO$9=0,0,(SIN(AO$12)*COS($E75)+SIN($E75)*COS(AO$12))/SIN($E75)*AO$9)</f>
        <v>0</v>
      </c>
      <c r="EB75" s="0" t="n">
        <f aca="false">IF(AP$9=0,0,(SIN(AP$12)*COS($E75)+SIN($E75)*COS(AP$12))/SIN($E75)*AP$9)</f>
        <v>4.38304276421611</v>
      </c>
      <c r="EC75" s="0" t="n">
        <f aca="false">IF(AQ$9=0,0,(SIN(AQ$12)*COS($E75)+SIN($E75)*COS(AQ$12))/SIN($E75)*AQ$9)</f>
        <v>4.99938250450239</v>
      </c>
      <c r="ED75" s="0" t="n">
        <f aca="false">IF(AR$9=0,0,(SIN(AR$12)*COS($E75)+SIN($E75)*COS(AR$12))/SIN($E75)*AR$9)</f>
        <v>5.61032734697695</v>
      </c>
      <c r="EE75" s="0" t="n">
        <f aca="false">IF(AS$9=0,0,(SIN(AS$12)*COS($E75)+SIN($E75)*COS(AS$12))/SIN($E75)*AS$9)</f>
        <v>6.21530853700432</v>
      </c>
      <c r="EF75" s="0" t="n">
        <f aca="false">IF(AT$9=0,0,(SIN(AT$12)*COS($E75)+SIN($E75)*COS(AT$12))/SIN($E75)*AT$9)</f>
        <v>6.81376043255587</v>
      </c>
      <c r="EG75" s="0" t="n">
        <f aca="false">IF(AU$9=0,0,(SIN(AU$12)*COS($E75)+SIN($E75)*COS(AU$12))/SIN($E75)*AU$9)</f>
        <v>7.40512079267545</v>
      </c>
      <c r="EH75" s="0" t="n">
        <f aca="false">IF(AV$9=0,0,(SIN(AV$12)*COS($E75)+SIN($E75)*COS(AV$12))/SIN($E75)*AV$9)</f>
        <v>7.4801788993248</v>
      </c>
      <c r="EI75" s="0" t="n">
        <f aca="false">IF(AW$9=0,0,(SIN(AW$12)*COS($E75)+SIN($E75)*COS(AW$12))/SIN($E75)*AW$9)</f>
        <v>7.55194455809133</v>
      </c>
      <c r="EJ75" s="0" t="n">
        <f aca="false">IF(AX$9=0,0,(SIN(AX$12)*COS($E75)+SIN($E75)*COS(AX$12))/SIN($E75)*AX$9)</f>
        <v>7.62033002342204</v>
      </c>
      <c r="EK75" s="0" t="n">
        <f aca="false">IF(AY$9=0,0,(SIN(AY$12)*COS($E75)+SIN($E75)*COS(AY$12))/SIN($E75)*AY$9)</f>
        <v>7.68524890832049</v>
      </c>
      <c r="EL75" s="0" t="n">
        <f aca="false">IF(AZ$9=0,0,(SIN(AZ$12)*COS($E75)+SIN($E75)*COS(AZ$12))/SIN($E75)*AZ$9)</f>
        <v>7.74661623063019</v>
      </c>
      <c r="EM75" s="0" t="n">
        <f aca="false">IF(BA$9=0,0,(SIN(BA$12)*COS($E75)+SIN($E75)*COS(BA$12))/SIN($E75)*BA$9)</f>
        <v>7.77566220498925</v>
      </c>
      <c r="EN75" s="0" t="n">
        <f aca="false">IF(BB$9=0,0,(SIN(BB$12)*COS($E75)+SIN($E75)*COS(BB$12))/SIN($E75)*BB$9)</f>
        <v>7.80136422666421</v>
      </c>
      <c r="EO75" s="0" t="n">
        <f aca="false">IF(BC$9=0,0,(SIN(BC$12)*COS($E75)+SIN($E75)*COS(BC$12))/SIN($E75)*BC$9)</f>
        <v>7.82533280852631</v>
      </c>
      <c r="EP75" s="0" t="n">
        <f aca="false">IF(BD$9=0,0,(SIN(BD$12)*COS($E75)+SIN($E75)*COS(BD$12))/SIN($E75)*BD$9)</f>
        <v>7.86194235912476</v>
      </c>
      <c r="EQ75" s="0" t="n">
        <f aca="false">IF(BE$9=0,0,(SIN(BE$12)*COS($E75)+SIN($E75)*COS(BE$12))/SIN($E75)*BE$9)</f>
        <v>7.89477948015663</v>
      </c>
      <c r="ER75" s="0" t="n">
        <f aca="false">IF(BF$9=0,0,(SIN(BF$12)*COS($E75)+SIN($E75)*COS(BF$12))/SIN($E75)*BF$9)</f>
        <v>7.92377773826817</v>
      </c>
      <c r="ES75" s="0" t="n">
        <f aca="false">IF(BG$9=0,0,(SIN(BG$12)*COS($E75)+SIN($E75)*COS(BG$12))/SIN($E75)*BG$9)</f>
        <v>7.94887230628191</v>
      </c>
      <c r="ET75" s="0" t="n">
        <f aca="false">IF(BH$9=0,0,(SIN(BH$12)*COS($E75)+SIN($E75)*COS(BH$12))/SIN($E75)*BH$9)</f>
        <v>7.96999999999998</v>
      </c>
      <c r="EU75" s="0" t="n">
        <f aca="false">IF(BI$9=0,0,(SIN(BI$12)*COS($E75)+SIN($E75)*COS(BI$12))/SIN($E75)*BI$9)</f>
        <v>7.98709931436868</v>
      </c>
      <c r="EV75" s="0" t="n">
        <f aca="false">IF(BJ$9=0,0,(SIN(BJ$12)*COS($E75)+SIN($E75)*COS(BJ$12))/SIN($E75)*BJ$9)</f>
        <v>8.00011045898817</v>
      </c>
      <c r="EW75" s="0" t="n">
        <f aca="false">IF(BK$9=0,0,(SIN(BK$12)*COS($E75)+SIN($E75)*COS(BK$12))/SIN($E75)*BK$9)</f>
        <v>8.00897539295136</v>
      </c>
      <c r="EX75" s="0" t="n">
        <f aca="false">IF(BL$9=0,0,(SIN(BL$12)*COS($E75)+SIN($E75)*COS(BL$12))/SIN($E75)*BL$9)</f>
        <v>8.01363785899627</v>
      </c>
      <c r="EY75" s="0" t="n">
        <f aca="false">IF(BM$9=0,0,(SIN(BM$12)*COS($E75)+SIN($E75)*COS(BM$12))/SIN($E75)*BM$9)</f>
        <v>8.01404341695653</v>
      </c>
      <c r="EZ75" s="0" t="n">
        <f aca="false">IF(BN$9=0,0,(SIN(BN$12)*COS($E75)+SIN($E75)*COS(BN$12))/SIN($E75)*BN$9)</f>
        <v>8.01013947649465</v>
      </c>
      <c r="FA75" s="0" t="n">
        <f aca="false">IF(BO$9=0,0,(SIN(BO$12)*COS($E75)+SIN($E75)*COS(BO$12))/SIN($E75)*BO$9)</f>
        <v>8.0018753291037</v>
      </c>
      <c r="FB75" s="0" t="n">
        <f aca="false">IF(BP$9=0,0,(SIN(BP$12)*COS($E75)+SIN($E75)*COS(BP$12))/SIN($E75)*BP$9)</f>
        <v>8.41376070254129</v>
      </c>
      <c r="FC75" s="0" t="n">
        <f aca="false">IF(BQ$9=0,0,(SIN(BQ$12)*COS($E75)+SIN($E75)*COS(BQ$12))/SIN($E75)*BQ$9)</f>
        <v>8.81068442654529</v>
      </c>
      <c r="FD75" s="0" t="n">
        <f aca="false">IF(BR$9=0,0,(SIN(BR$12)*COS($E75)+SIN($E75)*COS(BR$12))/SIN($E75)*BR$9)</f>
        <v>9.19221844890495</v>
      </c>
      <c r="FE75" s="0" t="n">
        <f aca="false">IF(BS$9=0,0,(SIN(BS$12)*COS($E75)+SIN($E75)*COS(BS$12))/SIN($E75)*BS$9)</f>
        <v>9.55794327559621</v>
      </c>
      <c r="FF75" s="0" t="n">
        <f aca="false">IF(BT$9=0,0,(SIN(BT$12)*COS($E75)+SIN($E75)*COS(BT$12))/SIN($E75)*BT$9)</f>
        <v>9.90744819094438</v>
      </c>
      <c r="FG75" s="0" t="n">
        <f aca="false">IF(BU$9=0,0,(SIN(BU$12)*COS($E75)+SIN($E75)*COS(BU$12))/SIN($E75)*BU$9)</f>
        <v>10.2200413319519</v>
      </c>
      <c r="FH75" s="0" t="n">
        <f aca="false">IF(BV$9=0,0,(SIN(BV$12)*COS($E75)+SIN($E75)*COS(BV$12))/SIN($E75)*BV$9)</f>
        <v>10.5162207772082</v>
      </c>
      <c r="FI75" s="0" t="n">
        <f aca="false">IF(BW$9=0,0,(SIN(BW$12)*COS($E75)+SIN($E75)*COS(BW$12))/SIN($E75)*BW$9)</f>
        <v>10.7956216951511</v>
      </c>
      <c r="FJ75" s="0" t="n">
        <f aca="false">IF(BX$9=0,0,(SIN(BX$12)*COS($E75)+SIN($E75)*COS(BX$12))/SIN($E75)*BX$9)</f>
        <v>11.0578885002532</v>
      </c>
      <c r="FK75" s="0" t="n">
        <f aca="false">IF(BY$9=0,0,(SIN(BY$12)*COS($E75)+SIN($E75)*COS(BY$12))/SIN($E75)*BY$9)</f>
        <v>11.3026750437262</v>
      </c>
      <c r="FL75" s="0" t="n">
        <f aca="false">IF(BZ$9=0,0,(SIN(BZ$12)*COS($E75)+SIN($E75)*COS(BZ$12))/SIN($E75)*BZ$9)</f>
        <v>11.1898233560212</v>
      </c>
      <c r="FM75" s="0" t="n">
        <f aca="false">IF(CA$9=0,0,(SIN(CA$12)*COS($E75)+SIN($E75)*COS(CA$12))/SIN($E75)*CA$9)</f>
        <v>11.0707930780901</v>
      </c>
      <c r="FN75" s="0" t="n">
        <f aca="false">IF(CB$9=0,0,(SIN(CB$12)*COS($E75)+SIN($E75)*COS(CB$12))/SIN($E75)*CB$9)</f>
        <v>10.945572545361</v>
      </c>
      <c r="FO75" s="0" t="n">
        <f aca="false">IF(CC$9=0,0,(SIN(CC$12)*COS($E75)+SIN($E75)*COS(CC$12))/SIN($E75)*CC$9)</f>
        <v>10.8141528372585</v>
      </c>
      <c r="FP75" s="0" t="n">
        <f aca="false">IF(CD$9=0,0,(SIN(CD$12)*COS($E75)+SIN($E75)*COS(CD$12))/SIN($E75)*CD$9)</f>
        <v>10.676527794258</v>
      </c>
      <c r="FQ75" s="0" t="n">
        <f aca="false">IF(CE$9=0,0,(SIN(CE$12)*COS($E75)+SIN($E75)*COS(CE$12))/SIN($E75)*CE$9)</f>
        <v>10.5254798598354</v>
      </c>
      <c r="FR75" s="0" t="n">
        <f aca="false">IF(CF$9=0,0,(SIN(CF$12)*COS($E75)+SIN($E75)*COS(CF$12))/SIN($E75)*CF$9)</f>
        <v>10.368524909542</v>
      </c>
      <c r="FS75" s="0" t="n">
        <f aca="false">IF(CG$9=0,0,(SIN(CG$12)*COS($E75)+SIN($E75)*COS(CG$12))/SIN($E75)*CG$9)</f>
        <v>10.2056716126105</v>
      </c>
      <c r="FT75" s="0" t="n">
        <f aca="false">IF(CH$9=0,0,(SIN(CH$12)*COS($E75)+SIN($E75)*COS(CH$12))/SIN($E75)*CH$9)</f>
        <v>10.0369312695951</v>
      </c>
      <c r="FU75" s="0" t="n">
        <f aca="false">IF(CI$9=0,0,(SIN(CI$12)*COS($E75)+SIN($E75)*COS(CI$12))/SIN($E75)*CI$9)</f>
        <v>9.86231782059842</v>
      </c>
      <c r="FV75" s="0" t="n">
        <f aca="false">IF(CJ$9=0,0,(SIN(CJ$12)*COS($E75)+SIN($E75)*COS(CJ$12))/SIN($E75)*CJ$9)</f>
        <v>9.65609825708387</v>
      </c>
      <c r="FW75" s="0" t="n">
        <f aca="false">IF(CK$9=0,0,(SIN(CK$12)*COS($E75)+SIN($E75)*COS(CK$12))/SIN($E75)*CK$9)</f>
        <v>9.44533285533558</v>
      </c>
      <c r="FX75" s="0" t="n">
        <f aca="false">IF(CL$9=0,0,(SIN(CL$12)*COS($E75)+SIN($E75)*COS(CL$12))/SIN($E75)*CL$9)</f>
        <v>9.230066453462</v>
      </c>
      <c r="FY75" s="0" t="n">
        <f aca="false">IF(CM$9=0,0,(SIN(CM$12)*COS($E75)+SIN($E75)*COS(CM$12))/SIN($E75)*CM$9)</f>
        <v>9.01034575526381</v>
      </c>
      <c r="FZ75" s="0" t="n">
        <f aca="false">IF(CN$9=0,0,(SIN(CN$12)*COS($E75)+SIN($E75)*COS(CN$12))/SIN($E75)*CN$9)</f>
        <v>8.78621932175413</v>
      </c>
      <c r="GA75" s="0" t="n">
        <f aca="false">IF(CO$9=0,0,(SIN(CO$12)*COS($E75)+SIN($E75)*COS(CO$12))/SIN($E75)*CO$9)</f>
        <v>8.51284451245653</v>
      </c>
      <c r="GB75" s="0" t="n">
        <f aca="false">IF(CP$9=0,0,(SIN(CP$12)*COS($E75)+SIN($E75)*COS(CP$12))/SIN($E75)*CP$9)</f>
        <v>8.23789439388858</v>
      </c>
      <c r="GC75" s="0" t="n">
        <f aca="false">IF(CQ$9=0,0,(SIN(CQ$12)*COS($E75)+SIN($E75)*COS(CQ$12))/SIN($E75)*CQ$9)</f>
        <v>7.96146281886835</v>
      </c>
    </row>
    <row r="76" customFormat="false" ht="12.8" hidden="true" customHeight="false" outlineLevel="0" collapsed="false">
      <c r="A76" s="0" t="n">
        <f aca="false">MAX($F76:$CQ76)</f>
        <v>5.08563077407052</v>
      </c>
      <c r="B76" s="91" t="n">
        <f aca="false">IF(ISNA(INDEX(vmg!$B$6:$B$151,MATCH($C76,vmg!$F$6:$F$151,0))),IF(ISNA(INDEX(vmg!$B$6:$B$151,MATCH($C76,vmg!$D$6:$D$151,0))),0,INDEX(vmg!$B$6:$B$151,MATCH($C76,vmg!$D$6:$D$151,0))),INDEX(vmg!$B$6:$B$151,MATCH($C76,vmg!$F$6:$F$151,0)))</f>
        <v>11.359</v>
      </c>
      <c r="C76" s="2" t="n">
        <f aca="false">MOD(Best +D76,360)</f>
        <v>78</v>
      </c>
      <c r="D76" s="2" t="n">
        <f aca="false">D75+1</f>
        <v>64</v>
      </c>
      <c r="E76" s="1" t="n">
        <f aca="false">D76*PI()/180</f>
        <v>1.11701072127637</v>
      </c>
      <c r="F76" s="13" t="n">
        <f aca="false">IF(OR(F166=0,CR76=0),0,F166*CR76/(F166+CR76))</f>
        <v>0</v>
      </c>
      <c r="G76" s="13" t="n">
        <f aca="false">IF(OR(G166=0,CS76=0),0,G166*CS76/(G166+CS76))</f>
        <v>0</v>
      </c>
      <c r="H76" s="13" t="n">
        <f aca="false">IF(OR(H166=0,CT76=0),0,H166*CT76/(H166+CT76))</f>
        <v>0</v>
      </c>
      <c r="I76" s="13" t="n">
        <f aca="false">IF(OR(I166=0,CU76=0),0,I166*CU76/(I166+CU76))</f>
        <v>0</v>
      </c>
      <c r="J76" s="13" t="n">
        <f aca="false">IF(OR(J166=0,CV76=0),0,J166*CV76/(J166+CV76))</f>
        <v>0</v>
      </c>
      <c r="K76" s="13" t="n">
        <f aca="false">IF(OR(K166=0,CW76=0),0,K166*CW76/(K166+CW76))</f>
        <v>0</v>
      </c>
      <c r="L76" s="13" t="n">
        <f aca="false">IF(OR(L166=0,CX76=0),0,L166*CX76/(L166+CX76))</f>
        <v>0</v>
      </c>
      <c r="M76" s="13" t="n">
        <f aca="false">IF(OR(M166=0,CY76=0),0,M166*CY76/(M166+CY76))</f>
        <v>0</v>
      </c>
      <c r="N76" s="13" t="n">
        <f aca="false">IF(OR(N166=0,CZ76=0),0,N166*CZ76/(N166+CZ76))</f>
        <v>0</v>
      </c>
      <c r="O76" s="13" t="n">
        <f aca="false">IF(OR(O166=0,DA76=0),0,O166*DA76/(O166+DA76))</f>
        <v>0</v>
      </c>
      <c r="P76" s="13" t="n">
        <f aca="false">IF(OR(P166=0,DB76=0),0,P166*DB76/(P166+DB76))</f>
        <v>0</v>
      </c>
      <c r="Q76" s="13" t="n">
        <f aca="false">IF(OR(Q166=0,DC76=0),0,Q166*DC76/(Q166+DC76))</f>
        <v>0</v>
      </c>
      <c r="R76" s="13" t="n">
        <f aca="false">IF(OR(R166=0,DD76=0),0,R166*DD76/(R166+DD76))</f>
        <v>0</v>
      </c>
      <c r="S76" s="13" t="n">
        <f aca="false">IF(OR(S166=0,DE76=0),0,S166*DE76/(S166+DE76))</f>
        <v>0</v>
      </c>
      <c r="T76" s="13" t="n">
        <f aca="false">IF(OR(T166=0,DF76=0),0,T166*DF76/(T166+DF76))</f>
        <v>0</v>
      </c>
      <c r="U76" s="13" t="n">
        <f aca="false">IF(OR(U166=0,DG76=0),0,U166*DG76/(U166+DG76))</f>
        <v>0</v>
      </c>
      <c r="V76" s="13" t="n">
        <f aca="false">IF(OR(V166=0,DH76=0),0,V166*DH76/(V166+DH76))</f>
        <v>0</v>
      </c>
      <c r="W76" s="13" t="n">
        <f aca="false">IF(OR(W166=0,DI76=0),0,W166*DI76/(W166+DI76))</f>
        <v>0</v>
      </c>
      <c r="X76" s="13" t="n">
        <f aca="false">IF(OR(X166=0,DJ76=0),0,X166*DJ76/(X166+DJ76))</f>
        <v>0</v>
      </c>
      <c r="Y76" s="13" t="n">
        <f aca="false">IF(OR(Y166=0,DK76=0),0,Y166*DK76/(Y166+DK76))</f>
        <v>0</v>
      </c>
      <c r="Z76" s="13" t="n">
        <f aca="false">IF(OR(Z166=0,DL76=0),0,Z166*DL76/(Z166+DL76))</f>
        <v>0</v>
      </c>
      <c r="AA76" s="13" t="n">
        <f aca="false">IF(OR(AA166=0,DM76=0),0,AA166*DM76/(AA166+DM76))</f>
        <v>0</v>
      </c>
      <c r="AB76" s="13" t="n">
        <f aca="false">IF(OR(AB166=0,DN76=0),0,AB166*DN76/(AB166+DN76))</f>
        <v>0</v>
      </c>
      <c r="AC76" s="13" t="n">
        <f aca="false">IF(OR(AC166=0,DO76=0),0,AC166*DO76/(AC166+DO76))</f>
        <v>0</v>
      </c>
      <c r="AD76" s="13" t="n">
        <f aca="false">IF(OR(AD166=0,DP76=0),0,AD166*DP76/(AD166+DP76))</f>
        <v>0</v>
      </c>
      <c r="AE76" s="13" t="n">
        <f aca="false">IF(OR(AE166=0,DQ76=0),0,AE166*DQ76/(AE166+DQ76))</f>
        <v>0</v>
      </c>
      <c r="AF76" s="13" t="n">
        <f aca="false">IF(OR(AF166=0,DR76=0),0,AF166*DR76/(AF166+DR76))</f>
        <v>0</v>
      </c>
      <c r="AG76" s="13" t="n">
        <f aca="false">IF(OR(AG166=0,DS76=0),0,AG166*DS76/(AG166+DS76))</f>
        <v>0</v>
      </c>
      <c r="AH76" s="13" t="n">
        <f aca="false">IF(OR(AH166=0,DT76=0),0,AH166*DT76/(AH166+DT76))</f>
        <v>0</v>
      </c>
      <c r="AI76" s="13" t="n">
        <f aca="false">IF(OR(AI166=0,DU76=0),0,AI166*DU76/(AI166+DU76))</f>
        <v>0</v>
      </c>
      <c r="AJ76" s="13" t="n">
        <f aca="false">IF(OR(AJ166=0,DV76=0),0,AJ166*DV76/(AJ166+DV76))</f>
        <v>0</v>
      </c>
      <c r="AK76" s="13" t="n">
        <f aca="false">IF(OR(AK166=0,DW76=0),0,AK166*DW76/(AK166+DW76))</f>
        <v>0</v>
      </c>
      <c r="AL76" s="13" t="n">
        <f aca="false">IF(OR(AL166=0,DX76=0),0,AL166*DX76/(AL166+DX76))</f>
        <v>0</v>
      </c>
      <c r="AM76" s="13" t="n">
        <f aca="false">IF(OR(AM166=0,DY76=0),0,AM166*DY76/(AM166+DY76))</f>
        <v>0</v>
      </c>
      <c r="AN76" s="13" t="n">
        <f aca="false">IF(OR(AN166=0,DZ76=0),0,AN166*DZ76/(AN166+DZ76))</f>
        <v>0</v>
      </c>
      <c r="AO76" s="13" t="n">
        <f aca="false">IF(OR(AO166=0,EA76=0),0,AO166*EA76/(AO166+EA76))</f>
        <v>0</v>
      </c>
      <c r="AP76" s="13" t="n">
        <f aca="false">IF(OR(AP166=0,EB76=0),0,AP166*EB76/(AP166+EB76))</f>
        <v>3.52903287110268</v>
      </c>
      <c r="AQ76" s="13" t="n">
        <f aca="false">IF(OR(AQ166=0,EC76=0),0,AQ166*EC76/(AQ166+EC76))</f>
        <v>3.90016079450327</v>
      </c>
      <c r="AR76" s="13" t="n">
        <f aca="false">IF(OR(AR166=0,ED76=0),0,AR166*ED76/(AR166+ED76))</f>
        <v>4.23995815490021</v>
      </c>
      <c r="AS76" s="13" t="n">
        <f aca="false">IF(OR(AS166=0,EE76=0),0,AS166*EE76/(AS166+EE76))</f>
        <v>4.54982600652685</v>
      </c>
      <c r="AT76" s="13" t="n">
        <f aca="false">IF(OR(AT166=0,EF76=0),0,AT166*EF76/(AT166+EF76))</f>
        <v>4.83122176079386</v>
      </c>
      <c r="AU76" s="13" t="n">
        <f aca="false">IF(OR(AU166=0,EG76=0),0,AU166*EG76/(AU166+EG76))</f>
        <v>5.08563077407052</v>
      </c>
      <c r="AV76" s="13" t="n">
        <f aca="false">IF(OR(AV166=0,EH76=0),0,AV166*EH76/(AV166+EH76))</f>
        <v>5.08153631799281</v>
      </c>
      <c r="AW76" s="13" t="n">
        <f aca="false">IF(OR(AW166=0,EI76=0),0,AW166*EI76/(AW166+EI76))</f>
        <v>5.07486353837327</v>
      </c>
      <c r="AX76" s="13" t="n">
        <f aca="false">IF(OR(AX166=0,EJ76=0),0,AX166*EJ76/(AX166+EJ76))</f>
        <v>5.06566611247398</v>
      </c>
      <c r="AY76" s="13" t="n">
        <f aca="false">IF(OR(AY166=0,EK76=0),0,AY166*EK76/(AY166+EK76))</f>
        <v>5.05399770060792</v>
      </c>
      <c r="AZ76" s="13" t="n">
        <f aca="false">IF(OR(AZ166=0,EL76=0),0,AZ166*EL76/(AZ166+EL76))</f>
        <v>5.03991177847735</v>
      </c>
      <c r="BA76" s="13" t="n">
        <f aca="false">IF(OR(BA166=0,EM76=0),0,BA166*EM76/(BA166+EM76))</f>
        <v>5.0113785196697</v>
      </c>
      <c r="BB76" s="13" t="n">
        <f aca="false">IF(OR(BB166=0,EN76=0),0,BB166*EN76/(BB166+EN76))</f>
        <v>4.98115762444392</v>
      </c>
      <c r="BC76" s="13" t="n">
        <f aca="false">IF(OR(BC166=0,EO76=0),0,BC166*EO76/(BC166+EO76))</f>
        <v>4.94996114687379</v>
      </c>
      <c r="BD76" s="13" t="n">
        <f aca="false">IF(OR(BD166=0,EP76=0),0,BD166*EP76/(BD166+EP76))</f>
        <v>4.92354189022617</v>
      </c>
      <c r="BE76" s="13" t="n">
        <f aca="false">IF(OR(BE166=0,EQ76=0),0,BE166*EQ76/(BE166+EQ76))</f>
        <v>4.8951703454867</v>
      </c>
      <c r="BF76" s="13" t="n">
        <f aca="false">IF(OR(BF166=0,ER76=0),0,BF166*ER76/(BF166+ER76))</f>
        <v>4.86488942099846</v>
      </c>
      <c r="BG76" s="13" t="n">
        <f aca="false">IF(OR(BG166=0,ES76=0),0,BG166*ES76/(BG166+ES76))</f>
        <v>4.83274108314627</v>
      </c>
      <c r="BH76" s="13" t="n">
        <f aca="false">IF(OR(BH166=0,ET76=0),0,BH166*ET76/(BH166+ET76))</f>
        <v>4.79876629972325</v>
      </c>
      <c r="BI76" s="13" t="n">
        <f aca="false">IF(OR(BI166=0,EU76=0),0,BI166*EU76/(BI166+EU76))</f>
        <v>4.76300498987121</v>
      </c>
      <c r="BJ76" s="13" t="n">
        <f aca="false">IF(OR(BJ166=0,EV76=0),0,BJ166*EV76/(BJ166+EV76))</f>
        <v>4.72549598012858</v>
      </c>
      <c r="BK76" s="13" t="n">
        <f aca="false">IF(OR(BK166=0,EW76=0),0,BK166*EW76/(BK166+EW76))</f>
        <v>4.68627696613316</v>
      </c>
      <c r="BL76" s="13" t="n">
        <f aca="false">IF(OR(BL166=0,EX76=0),0,BL166*EX76/(BL166+EX76))</f>
        <v>4.64538447954091</v>
      </c>
      <c r="BM76" s="13" t="n">
        <f aca="false">IF(OR(BM166=0,EY76=0),0,BM166*EY76/(BM166+EY76))</f>
        <v>4.60285385973824</v>
      </c>
      <c r="BN76" s="13" t="n">
        <f aca="false">IF(OR(BN166=0,EZ76=0),0,BN166*EZ76/(BN166+EZ76))</f>
        <v>4.5587192299415</v>
      </c>
      <c r="BO76" s="13" t="n">
        <f aca="false">IF(OR(BO166=0,FA76=0),0,BO166*FA76/(BO166+FA76))</f>
        <v>4.513013477295</v>
      </c>
      <c r="BP76" s="13" t="n">
        <f aca="false">IF(OR(BP166=0,FB76=0),0,BP166*FB76/(BP166+FB76))</f>
        <v>4.59823832655548</v>
      </c>
      <c r="BQ76" s="13" t="n">
        <f aca="false">IF(OR(BQ166=0,FC76=0),0,BQ166*FC76/(BQ166+FC76))</f>
        <v>4.66859806533459</v>
      </c>
      <c r="BR76" s="13" t="n">
        <f aca="false">IF(OR(BR166=0,FD76=0),0,BR166*FD76/(BR166+FD76))</f>
        <v>4.72521394073304</v>
      </c>
      <c r="BS76" s="13" t="n">
        <f aca="false">IF(OR(BS166=0,FE76=0),0,BS166*FE76/(BS166+FE76))</f>
        <v>4.76911645797726</v>
      </c>
      <c r="BT76" s="13" t="n">
        <f aca="false">IF(OR(BT166=0,FF76=0),0,BT166*FF76/(BT166+FF76))</f>
        <v>4.80125208906115</v>
      </c>
      <c r="BU76" s="13" t="n">
        <f aca="false">IF(OR(BU166=0,FG76=0),0,BU166*FG76/(BU166+FG76))</f>
        <v>4.81787752519862</v>
      </c>
      <c r="BV76" s="13" t="n">
        <f aca="false">IF(OR(BV166=0,FH76=0),0,BV166*FH76/(BV166+FH76))</f>
        <v>4.82502154549884</v>
      </c>
      <c r="BW76" s="13" t="n">
        <f aca="false">IF(OR(BW166=0,FI76=0),0,BW166*FI76/(BW166+FI76))</f>
        <v>4.82334602580031</v>
      </c>
      <c r="BX76" s="13" t="n">
        <f aca="false">IF(OR(BX166=0,FJ76=0),0,BX166*FJ76/(BX166+FJ76))</f>
        <v>4.81345969587611</v>
      </c>
      <c r="BY76" s="13" t="n">
        <f aca="false">IF(OR(BY166=0,FK76=0),0,BY166*FK76/(BY166+FK76))</f>
        <v>4.79592211283688</v>
      </c>
      <c r="BZ76" s="13" t="n">
        <f aca="false">IF(OR(BZ166=0,FL76=0),0,BZ166*FL76/(BZ166+FL76))</f>
        <v>4.71046185775818</v>
      </c>
      <c r="CA76" s="13" t="n">
        <f aca="false">IF(OR(CA166=0,FM76=0),0,CA166*FM76/(CA166+FM76))</f>
        <v>4.6242029050071</v>
      </c>
      <c r="CB76" s="13" t="n">
        <f aca="false">IF(OR(CB166=0,FN76=0),0,CB166*FN76/(CB166+FN76))</f>
        <v>4.53714658653047</v>
      </c>
      <c r="CC76" s="13" t="n">
        <f aca="false">IF(OR(CC166=0,FO76=0),0,CC166*FO76/(CC166+FO76))</f>
        <v>4.44929303936011</v>
      </c>
      <c r="CD76" s="13" t="n">
        <f aca="false">IF(OR(CD166=0,FP76=0),0,CD166*FP76/(CD166+FP76))</f>
        <v>4.36064121988358</v>
      </c>
      <c r="CE76" s="13" t="n">
        <f aca="false">IF(OR(CE166=0,FQ76=0),0,CE166*FQ76/(CE166+FQ76))</f>
        <v>4.26996612174024</v>
      </c>
      <c r="CF76" s="13" t="n">
        <f aca="false">IF(OR(CF166=0,FR76=0),0,CF166*FR76/(CF166+FR76))</f>
        <v>4.1785689862678</v>
      </c>
      <c r="CG76" s="13" t="n">
        <f aca="false">IF(OR(CG166=0,FS76=0),0,CG166*FS76/(CG166+FS76))</f>
        <v>4.08644267149588</v>
      </c>
      <c r="CH76" s="13" t="n">
        <f aca="false">IF(OR(CH166=0,FT76=0),0,CH166*FT76/(CH166+FT76))</f>
        <v>3.99357903030922</v>
      </c>
      <c r="CI76" s="13" t="n">
        <f aca="false">IF(OR(CI166=0,FU76=0),0,CI166*FU76/(CI166+FU76))</f>
        <v>3.89996891100823</v>
      </c>
      <c r="CJ76" s="13" t="n">
        <f aca="false">IF(OR(CJ166=0,FV76=0),0,CJ166*FV76/(CJ166+FV76))</f>
        <v>3.80147932574551</v>
      </c>
      <c r="CK76" s="13" t="n">
        <f aca="false">IF(OR(CK166=0,FW76=0),0,CK166*FW76/(CK166+FW76))</f>
        <v>3.70250252106843</v>
      </c>
      <c r="CL76" s="13" t="n">
        <f aca="false">IF(OR(CL166=0,FX76=0),0,CL166*FX76/(CL166+FX76))</f>
        <v>3.60301955036868</v>
      </c>
      <c r="CM76" s="13" t="n">
        <f aca="false">IF(OR(CM166=0,FY76=0),0,CM166*FY76/(CM166+FY76))</f>
        <v>3.50301088445345</v>
      </c>
      <c r="CN76" s="13" t="n">
        <f aca="false">IF(OR(CN166=0,FZ76=0),0,CN166*FZ76/(CN166+FZ76))</f>
        <v>3.40245639352791</v>
      </c>
      <c r="CO76" s="13" t="n">
        <f aca="false">IF(OR(CO166=0,GA76=0),0,CO166*GA76/(CO166+GA76))</f>
        <v>3.29436289091145</v>
      </c>
      <c r="CP76" s="13" t="n">
        <f aca="false">IF(OR(CP166=0,GB76=0),0,CP166*GB76/(CP166+GB76))</f>
        <v>3.18614541163723</v>
      </c>
      <c r="CQ76" s="13" t="n">
        <f aca="false">IF(OR(CQ166=0,GC76=0),0,CQ166*GC76/(CQ166+GC76))</f>
        <v>3.07777854222462</v>
      </c>
      <c r="CR76" s="0" t="n">
        <f aca="false">IF(F$9=0,0,(SIN(F$12)*COS($E76)+SIN($E76)*COS(F$12))/SIN($E76)*F$9)</f>
        <v>0</v>
      </c>
      <c r="CS76" s="0" t="n">
        <f aca="false">IF(G$9=0,0,(SIN(G$12)*COS($E76)+SIN($E76)*COS(G$12))/SIN($E76)*G$9)</f>
        <v>0</v>
      </c>
      <c r="CT76" s="0" t="n">
        <f aca="false">IF(H$9=0,0,(SIN(H$12)*COS($E76)+SIN($E76)*COS(H$12))/SIN($E76)*H$9)</f>
        <v>0</v>
      </c>
      <c r="CU76" s="0" t="n">
        <f aca="false">IF(I$9=0,0,(SIN(I$12)*COS($E76)+SIN($E76)*COS(I$12))/SIN($E76)*I$9)</f>
        <v>0</v>
      </c>
      <c r="CV76" s="0" t="n">
        <f aca="false">IF(J$9=0,0,(SIN(J$12)*COS($E76)+SIN($E76)*COS(J$12))/SIN($E76)*J$9)</f>
        <v>0</v>
      </c>
      <c r="CW76" s="0" t="n">
        <f aca="false">IF(K$9=0,0,(SIN(K$12)*COS($E76)+SIN($E76)*COS(K$12))/SIN($E76)*K$9)</f>
        <v>0</v>
      </c>
      <c r="CX76" s="0" t="n">
        <f aca="false">IF(L$9=0,0,(SIN(L$12)*COS($E76)+SIN($E76)*COS(L$12))/SIN($E76)*L$9)</f>
        <v>0</v>
      </c>
      <c r="CY76" s="0" t="n">
        <f aca="false">IF(M$9=0,0,(SIN(M$12)*COS($E76)+SIN($E76)*COS(M$12))/SIN($E76)*M$9)</f>
        <v>0</v>
      </c>
      <c r="CZ76" s="0" t="n">
        <f aca="false">IF(N$9=0,0,(SIN(N$12)*COS($E76)+SIN($E76)*COS(N$12))/SIN($E76)*N$9)</f>
        <v>0</v>
      </c>
      <c r="DA76" s="0" t="n">
        <f aca="false">IF(O$9=0,0,(SIN(O$12)*COS($E76)+SIN($E76)*COS(O$12))/SIN($E76)*O$9)</f>
        <v>0</v>
      </c>
      <c r="DB76" s="0" t="n">
        <f aca="false">IF(P$9=0,0,(SIN(P$12)*COS($E76)+SIN($E76)*COS(P$12))/SIN($E76)*P$9)</f>
        <v>0</v>
      </c>
      <c r="DC76" s="0" t="n">
        <f aca="false">IF(Q$9=0,0,(SIN(Q$12)*COS($E76)+SIN($E76)*COS(Q$12))/SIN($E76)*Q$9)</f>
        <v>0</v>
      </c>
      <c r="DD76" s="0" t="n">
        <f aca="false">IF(R$9=0,0,(SIN(R$12)*COS($E76)+SIN($E76)*COS(R$12))/SIN($E76)*R$9)</f>
        <v>0</v>
      </c>
      <c r="DE76" s="0" t="n">
        <f aca="false">IF(S$9=0,0,(SIN(S$12)*COS($E76)+SIN($E76)*COS(S$12))/SIN($E76)*S$9)</f>
        <v>0</v>
      </c>
      <c r="DF76" s="0" t="n">
        <f aca="false">IF(T$9=0,0,(SIN(T$12)*COS($E76)+SIN($E76)*COS(T$12))/SIN($E76)*T$9)</f>
        <v>0</v>
      </c>
      <c r="DG76" s="0" t="n">
        <f aca="false">IF(U$9=0,0,(SIN(U$12)*COS($E76)+SIN($E76)*COS(U$12))/SIN($E76)*U$9)</f>
        <v>0</v>
      </c>
      <c r="DH76" s="0" t="n">
        <f aca="false">IF(V$9=0,0,(SIN(V$12)*COS($E76)+SIN($E76)*COS(V$12))/SIN($E76)*V$9)</f>
        <v>0</v>
      </c>
      <c r="DI76" s="0" t="n">
        <f aca="false">IF(W$9=0,0,(SIN(W$12)*COS($E76)+SIN($E76)*COS(W$12))/SIN($E76)*W$9)</f>
        <v>0</v>
      </c>
      <c r="DJ76" s="0" t="n">
        <f aca="false">IF(X$9=0,0,(SIN(X$12)*COS($E76)+SIN($E76)*COS(X$12))/SIN($E76)*X$9)</f>
        <v>0</v>
      </c>
      <c r="DK76" s="0" t="n">
        <f aca="false">IF(Y$9=0,0,(SIN(Y$12)*COS($E76)+SIN($E76)*COS(Y$12))/SIN($E76)*Y$9)</f>
        <v>0</v>
      </c>
      <c r="DL76" s="0" t="n">
        <f aca="false">IF(Z$9=0,0,(SIN(Z$12)*COS($E76)+SIN($E76)*COS(Z$12))/SIN($E76)*Z$9)</f>
        <v>0</v>
      </c>
      <c r="DM76" s="0" t="n">
        <f aca="false">IF(AA$9=0,0,(SIN(AA$12)*COS($E76)+SIN($E76)*COS(AA$12))/SIN($E76)*AA$9)</f>
        <v>0</v>
      </c>
      <c r="DN76" s="0" t="n">
        <f aca="false">IF(AB$9=0,0,(SIN(AB$12)*COS($E76)+SIN($E76)*COS(AB$12))/SIN($E76)*AB$9)</f>
        <v>0</v>
      </c>
      <c r="DO76" s="0" t="n">
        <f aca="false">IF(AC$9=0,0,(SIN(AC$12)*COS($E76)+SIN($E76)*COS(AC$12))/SIN($E76)*AC$9)</f>
        <v>0</v>
      </c>
      <c r="DP76" s="0" t="n">
        <f aca="false">IF(AD$9=0,0,(SIN(AD$12)*COS($E76)+SIN($E76)*COS(AD$12))/SIN($E76)*AD$9)</f>
        <v>0</v>
      </c>
      <c r="DQ76" s="0" t="n">
        <f aca="false">IF(AE$9=0,0,(SIN(AE$12)*COS($E76)+SIN($E76)*COS(AE$12))/SIN($E76)*AE$9)</f>
        <v>0</v>
      </c>
      <c r="DR76" s="0" t="n">
        <f aca="false">IF(AF$9=0,0,(SIN(AF$12)*COS($E76)+SIN($E76)*COS(AF$12))/SIN($E76)*AF$9)</f>
        <v>0</v>
      </c>
      <c r="DS76" s="0" t="n">
        <f aca="false">IF(AG$9=0,0,(SIN(AG$12)*COS($E76)+SIN($E76)*COS(AG$12))/SIN($E76)*AG$9)</f>
        <v>0</v>
      </c>
      <c r="DT76" s="0" t="n">
        <f aca="false">IF(AH$9=0,0,(SIN(AH$12)*COS($E76)+SIN($E76)*COS(AH$12))/SIN($E76)*AH$9)</f>
        <v>0</v>
      </c>
      <c r="DU76" s="0" t="n">
        <f aca="false">IF(AI$9=0,0,(SIN(AI$12)*COS($E76)+SIN($E76)*COS(AI$12))/SIN($E76)*AI$9)</f>
        <v>0</v>
      </c>
      <c r="DV76" s="0" t="n">
        <f aca="false">IF(AJ$9=0,0,(SIN(AJ$12)*COS($E76)+SIN($E76)*COS(AJ$12))/SIN($E76)*AJ$9)</f>
        <v>0</v>
      </c>
      <c r="DW76" s="0" t="n">
        <f aca="false">IF(AK$9=0,0,(SIN(AK$12)*COS($E76)+SIN($E76)*COS(AK$12))/SIN($E76)*AK$9)</f>
        <v>0</v>
      </c>
      <c r="DX76" s="0" t="n">
        <f aca="false">IF(AL$9=0,0,(SIN(AL$12)*COS($E76)+SIN($E76)*COS(AL$12))/SIN($E76)*AL$9)</f>
        <v>0</v>
      </c>
      <c r="DY76" s="0" t="n">
        <f aca="false">IF(AM$9=0,0,(SIN(AM$12)*COS($E76)+SIN($E76)*COS(AM$12))/SIN($E76)*AM$9)</f>
        <v>0</v>
      </c>
      <c r="DZ76" s="0" t="n">
        <f aca="false">IF(AN$9=0,0,(SIN(AN$12)*COS($E76)+SIN($E76)*COS(AN$12))/SIN($E76)*AN$9)</f>
        <v>0</v>
      </c>
      <c r="EA76" s="0" t="n">
        <f aca="false">IF(AO$9=0,0,(SIN(AO$12)*COS($E76)+SIN($E76)*COS(AO$12))/SIN($E76)*AO$9)</f>
        <v>0</v>
      </c>
      <c r="EB76" s="0" t="n">
        <f aca="false">IF(AP$9=0,0,(SIN(AP$12)*COS($E76)+SIN($E76)*COS(AP$12))/SIN($E76)*AP$9)</f>
        <v>4.33239391320374</v>
      </c>
      <c r="EC76" s="0" t="n">
        <f aca="false">IF(AQ$9=0,0,(SIN(AQ$12)*COS($E76)+SIN($E76)*COS(AQ$12))/SIN($E76)*AQ$9)</f>
        <v>4.94005951024355</v>
      </c>
      <c r="ED76" s="0" t="n">
        <f aca="false">IF(AR$9=0,0,(SIN(AR$12)*COS($E76)+SIN($E76)*COS(AR$12))/SIN($E76)*AR$9)</f>
        <v>5.54200248932095</v>
      </c>
      <c r="EE76" s="0" t="n">
        <f aca="false">IF(AS$9=0,0,(SIN(AS$12)*COS($E76)+SIN($E76)*COS(AS$12))/SIN($E76)*AS$9)</f>
        <v>6.13766143812651</v>
      </c>
      <c r="EF76" s="0" t="n">
        <f aca="false">IF(AT$9=0,0,(SIN(AT$12)*COS($E76)+SIN($E76)*COS(AT$12))/SIN($E76)*AT$9)</f>
        <v>6.72647825847763</v>
      </c>
      <c r="EG76" s="0" t="n">
        <f aca="false">IF(AU$9=0,0,(SIN(AU$12)*COS($E76)+SIN($E76)*COS(AU$12))/SIN($E76)*AU$9)</f>
        <v>7.30789845105336</v>
      </c>
      <c r="EH76" s="0" t="n">
        <f aca="false">IF(AV$9=0,0,(SIN(AV$12)*COS($E76)+SIN($E76)*COS(AV$12))/SIN($E76)*AV$9)</f>
        <v>7.37956123461757</v>
      </c>
      <c r="EI76" s="0" t="n">
        <f aca="false">IF(AW$9=0,0,(SIN(AW$12)*COS($E76)+SIN($E76)*COS(AW$12))/SIN($E76)*AW$9)</f>
        <v>7.44790569019088</v>
      </c>
      <c r="EJ76" s="0" t="n">
        <f aca="false">IF(AX$9=0,0,(SIN(AX$12)*COS($E76)+SIN($E76)*COS(AX$12))/SIN($E76)*AX$9)</f>
        <v>7.51284601127409</v>
      </c>
      <c r="EK76" s="0" t="n">
        <f aca="false">IF(AY$9=0,0,(SIN(AY$12)*COS($E76)+SIN($E76)*COS(AY$12))/SIN($E76)*AY$9)</f>
        <v>7.57429777416339</v>
      </c>
      <c r="EL76" s="0" t="n">
        <f aca="false">IF(AZ$9=0,0,(SIN(AZ$12)*COS($E76)+SIN($E76)*COS(AZ$12))/SIN($E76)*AZ$9)</f>
        <v>7.63217798335731</v>
      </c>
      <c r="EM76" s="0" t="n">
        <f aca="false">IF(BA$9=0,0,(SIN(BA$12)*COS($E76)+SIN($E76)*COS(BA$12))/SIN($E76)*BA$9)</f>
        <v>7.65815238409747</v>
      </c>
      <c r="EN76" s="0" t="n">
        <f aca="false">IF(BB$9=0,0,(SIN(BB$12)*COS($E76)+SIN($E76)*COS(BB$12))/SIN($E76)*BB$9)</f>
        <v>7.68078085962826</v>
      </c>
      <c r="EO76" s="0" t="n">
        <f aca="false">IF(BC$9=0,0,(SIN(BC$12)*COS($E76)+SIN($E76)*COS(BC$12))/SIN($E76)*BC$9)</f>
        <v>7.70164925598348</v>
      </c>
      <c r="EP76" s="0" t="n">
        <f aca="false">IF(BD$9=0,0,(SIN(BD$12)*COS($E76)+SIN($E76)*COS(BD$12))/SIN($E76)*BD$9)</f>
        <v>7.7348987360183</v>
      </c>
      <c r="EQ76" s="0" t="n">
        <f aca="false">IF(BE$9=0,0,(SIN(BE$12)*COS($E76)+SIN($E76)*COS(BE$12))/SIN($E76)*BE$9)</f>
        <v>7.76437047944059</v>
      </c>
      <c r="ER76" s="0" t="n">
        <f aca="false">IF(BF$9=0,0,(SIN(BF$12)*COS($E76)+SIN($E76)*COS(BF$12))/SIN($E76)*BF$9)</f>
        <v>7.79000000000001</v>
      </c>
      <c r="ES76" s="0" t="n">
        <f aca="false">IF(BG$9=0,0,(SIN(BG$12)*COS($E76)+SIN($E76)*COS(BG$12))/SIN($E76)*BG$9)</f>
        <v>7.81172443176969</v>
      </c>
      <c r="ET76" s="0" t="n">
        <f aca="false">IF(BH$9=0,0,(SIN(BH$12)*COS($E76)+SIN($E76)*COS(BH$12))/SIN($E76)*BH$9)</f>
        <v>7.82948256506734</v>
      </c>
      <c r="EU76" s="0" t="n">
        <f aca="false">IF(BI$9=0,0,(SIN(BI$12)*COS($E76)+SIN($E76)*COS(BI$12))/SIN($E76)*BI$9)</f>
        <v>7.84321488172954</v>
      </c>
      <c r="EV76" s="0" t="n">
        <f aca="false">IF(BJ$9=0,0,(SIN(BJ$12)*COS($E76)+SIN($E76)*COS(BJ$12))/SIN($E76)*BJ$9)</f>
        <v>7.85286358972371</v>
      </c>
      <c r="EW76" s="0" t="n">
        <f aca="false">IF(BK$9=0,0,(SIN(BK$12)*COS($E76)+SIN($E76)*COS(BK$12))/SIN($E76)*BK$9)</f>
        <v>7.85837265708194</v>
      </c>
      <c r="EX76" s="0" t="n">
        <f aca="false">IF(BL$9=0,0,(SIN(BL$12)*COS($E76)+SIN($E76)*COS(BL$12))/SIN($E76)*BL$9)</f>
        <v>7.85968784514142</v>
      </c>
      <c r="EY76" s="0" t="n">
        <f aca="false">IF(BM$9=0,0,(SIN(BM$12)*COS($E76)+SIN($E76)*COS(BM$12))/SIN($E76)*BM$9)</f>
        <v>7.8567567410766</v>
      </c>
      <c r="EZ76" s="0" t="n">
        <f aca="false">IF(BN$9=0,0,(SIN(BN$12)*COS($E76)+SIN($E76)*COS(BN$12))/SIN($E76)*BN$9)</f>
        <v>7.84952878970794</v>
      </c>
      <c r="FA76" s="0" t="n">
        <f aca="false">IF(BO$9=0,0,(SIN(BO$12)*COS($E76)+SIN($E76)*COS(BO$12))/SIN($E76)*BO$9)</f>
        <v>7.8379553245733</v>
      </c>
      <c r="FB76" s="0" t="n">
        <f aca="false">IF(BP$9=0,0,(SIN(BP$12)*COS($E76)+SIN($E76)*COS(BP$12))/SIN($E76)*BP$9)</f>
        <v>8.2376621870237</v>
      </c>
      <c r="FC76" s="0" t="n">
        <f aca="false">IF(BQ$9=0,0,(SIN(BQ$12)*COS($E76)+SIN($E76)*COS(BQ$12))/SIN($E76)*BQ$9)</f>
        <v>8.62226398495235</v>
      </c>
      <c r="FD76" s="0" t="n">
        <f aca="false">IF(BR$9=0,0,(SIN(BR$12)*COS($E76)+SIN($E76)*COS(BR$12))/SIN($E76)*BR$9)</f>
        <v>8.99134291756143</v>
      </c>
      <c r="FE76" s="0" t="n">
        <f aca="false">IF(BS$9=0,0,(SIN(BS$12)*COS($E76)+SIN($E76)*COS(BS$12))/SIN($E76)*BS$9)</f>
        <v>9.34448984084865</v>
      </c>
      <c r="FF76" s="0" t="n">
        <f aca="false">IF(BT$9=0,0,(SIN(BT$12)*COS($E76)+SIN($E76)*COS(BT$12))/SIN($E76)*BT$9)</f>
        <v>9.68130448262019</v>
      </c>
      <c r="FG76" s="0" t="n">
        <f aca="false">IF(BU$9=0,0,(SIN(BU$12)*COS($E76)+SIN($E76)*COS(BU$12))/SIN($E76)*BU$9)</f>
        <v>9.9815789378716</v>
      </c>
      <c r="FH76" s="0" t="n">
        <f aca="false">IF(BV$9=0,0,(SIN(BV$12)*COS($E76)+SIN($E76)*COS(BV$12))/SIN($E76)*BV$9)</f>
        <v>10.2653553438882</v>
      </c>
      <c r="FI76" s="0" t="n">
        <f aca="false">IF(BW$9=0,0,(SIN(BW$12)*COS($E76)+SIN($E76)*COS(BW$12))/SIN($E76)*BW$9)</f>
        <v>10.5322791258532</v>
      </c>
      <c r="FJ76" s="0" t="n">
        <f aca="false">IF(BX$9=0,0,(SIN(BX$12)*COS($E76)+SIN($E76)*COS(BX$12))/SIN($E76)*BX$9)</f>
        <v>10.7820050234029</v>
      </c>
      <c r="FK76" s="0" t="n">
        <f aca="false">IF(BY$9=0,0,(SIN(BY$12)*COS($E76)+SIN($E76)*COS(BY$12))/SIN($E76)*BY$9)</f>
        <v>11.0141972761985</v>
      </c>
      <c r="FL76" s="0" t="n">
        <f aca="false">IF(BZ$9=0,0,(SIN(BZ$12)*COS($E76)+SIN($E76)*COS(BZ$12))/SIN($E76)*BZ$9)</f>
        <v>10.8975833382542</v>
      </c>
      <c r="FM76" s="0" t="n">
        <f aca="false">IF(CA$9=0,0,(SIN(CA$12)*COS($E76)+SIN($E76)*COS(CA$12))/SIN($E76)*CA$9)</f>
        <v>10.7748563230514</v>
      </c>
      <c r="FN76" s="0" t="n">
        <f aca="false">IF(CB$9=0,0,(SIN(CB$12)*COS($E76)+SIN($E76)*COS(CB$12))/SIN($E76)*CB$9)</f>
        <v>10.6460069582468</v>
      </c>
      <c r="FO76" s="0" t="n">
        <f aca="false">IF(CC$9=0,0,(SIN(CC$12)*COS($E76)+SIN($E76)*COS(CC$12))/SIN($E76)*CC$9)</f>
        <v>10.5110287015839</v>
      </c>
      <c r="FP76" s="0" t="n">
        <f aca="false">IF(CD$9=0,0,(SIN(CD$12)*COS($E76)+SIN($E76)*COS(CD$12))/SIN($E76)*CD$9)</f>
        <v>10.3699177568345</v>
      </c>
      <c r="FQ76" s="0" t="n">
        <f aca="false">IF(CE$9=0,0,(SIN(CE$12)*COS($E76)+SIN($E76)*COS(CE$12))/SIN($E76)*CE$9)</f>
        <v>10.2156712577522</v>
      </c>
      <c r="FR76" s="0" t="n">
        <f aca="false">IF(CF$9=0,0,(SIN(CF$12)*COS($E76)+SIN($E76)*COS(CF$12))/SIN($E76)*CF$9)</f>
        <v>10.0555967131677</v>
      </c>
      <c r="FS76" s="0" t="n">
        <f aca="false">IF(CG$9=0,0,(SIN(CG$12)*COS($E76)+SIN($E76)*COS(CG$12))/SIN($E76)*CG$9)</f>
        <v>9.88970490910117</v>
      </c>
      <c r="FT76" s="0" t="n">
        <f aca="false">IF(CH$9=0,0,(SIN(CH$12)*COS($E76)+SIN($E76)*COS(CH$12))/SIN($E76)*CH$9)</f>
        <v>9.71800924252996</v>
      </c>
      <c r="FU76" s="0" t="n">
        <f aca="false">IF(CI$9=0,0,(SIN(CI$12)*COS($E76)+SIN($E76)*COS(CI$12))/SIN($E76)*CI$9)</f>
        <v>9.54052572862049</v>
      </c>
      <c r="FV76" s="0" t="n">
        <f aca="false">IF(CJ$9=0,0,(SIN(CJ$12)*COS($E76)+SIN($E76)*COS(CJ$12))/SIN($E76)*CJ$9)</f>
        <v>9.33238664252264</v>
      </c>
      <c r="FW76" s="0" t="n">
        <f aca="false">IF(CK$9=0,0,(SIN(CK$12)*COS($E76)+SIN($E76)*COS(CK$12))/SIN($E76)*CK$9)</f>
        <v>9.11979503060468</v>
      </c>
      <c r="FX76" s="0" t="n">
        <f aca="false">IF(CL$9=0,0,(SIN(CL$12)*COS($E76)+SIN($E76)*COS(CL$12))/SIN($E76)*CL$9)</f>
        <v>8.9027969453838</v>
      </c>
      <c r="FY76" s="0" t="n">
        <f aca="false">IF(CM$9=0,0,(SIN(CM$12)*COS($E76)+SIN($E76)*COS(CM$12))/SIN($E76)*CM$9)</f>
        <v>8.68144027768753</v>
      </c>
      <c r="FZ76" s="0" t="n">
        <f aca="false">IF(CN$9=0,0,(SIN(CN$12)*COS($E76)+SIN($E76)*COS(CN$12))/SIN($E76)*CN$9)</f>
        <v>8.4557747476115</v>
      </c>
      <c r="GA76" s="0" t="n">
        <f aca="false">IF(CO$9=0,0,(SIN(CO$12)*COS($E76)+SIN($E76)*COS(CO$12))/SIN($E76)*CO$9)</f>
        <v>8.18269988482869</v>
      </c>
      <c r="GB76" s="0" t="n">
        <f aca="false">IF(CP$9=0,0,(SIN(CP$12)*COS($E76)+SIN($E76)*COS(CP$12))/SIN($E76)*CP$9)</f>
        <v>7.90815147234803</v>
      </c>
      <c r="GC76" s="0" t="n">
        <f aca="false">IF(CQ$9=0,0,(SIN(CQ$12)*COS($E76)+SIN($E76)*COS(CQ$12))/SIN($E76)*CQ$9)</f>
        <v>7.6322228427193</v>
      </c>
    </row>
    <row r="77" customFormat="false" ht="12.8" hidden="true" customHeight="false" outlineLevel="0" collapsed="false">
      <c r="A77" s="0" t="n">
        <f aca="false">MAX($F77:$CQ77)</f>
        <v>5.10031804240792</v>
      </c>
      <c r="B77" s="91" t="n">
        <f aca="false">IF(ISNA(INDEX(vmg!$B$6:$B$151,MATCH($C77,vmg!$F$6:$F$151,0))),IF(ISNA(INDEX(vmg!$B$6:$B$151,MATCH($C77,vmg!$D$6:$D$151,0))),0,INDEX(vmg!$B$6:$B$151,MATCH($C77,vmg!$D$6:$D$151,0))),INDEX(vmg!$B$6:$B$151,MATCH($C77,vmg!$F$6:$F$151,0)))</f>
        <v>11.8872</v>
      </c>
      <c r="C77" s="2" t="n">
        <f aca="false">MOD(Best +D77,360)</f>
        <v>79</v>
      </c>
      <c r="D77" s="2" t="n">
        <f aca="false">D76+1</f>
        <v>65</v>
      </c>
      <c r="E77" s="1" t="n">
        <f aca="false">D77*PI()/180</f>
        <v>1.13446401379631</v>
      </c>
      <c r="F77" s="13" t="n">
        <f aca="false">IF(OR(F167=0,CR77=0),0,F167*CR77/(F167+CR77))</f>
        <v>0</v>
      </c>
      <c r="G77" s="13" t="n">
        <f aca="false">IF(OR(G167=0,CS77=0),0,G167*CS77/(G167+CS77))</f>
        <v>0</v>
      </c>
      <c r="H77" s="13" t="n">
        <f aca="false">IF(OR(H167=0,CT77=0),0,H167*CT77/(H167+CT77))</f>
        <v>0</v>
      </c>
      <c r="I77" s="13" t="n">
        <f aca="false">IF(OR(I167=0,CU77=0),0,I167*CU77/(I167+CU77))</f>
        <v>0</v>
      </c>
      <c r="J77" s="13" t="n">
        <f aca="false">IF(OR(J167=0,CV77=0),0,J167*CV77/(J167+CV77))</f>
        <v>0</v>
      </c>
      <c r="K77" s="13" t="n">
        <f aca="false">IF(OR(K167=0,CW77=0),0,K167*CW77/(K167+CW77))</f>
        <v>0</v>
      </c>
      <c r="L77" s="13" t="n">
        <f aca="false">IF(OR(L167=0,CX77=0),0,L167*CX77/(L167+CX77))</f>
        <v>0</v>
      </c>
      <c r="M77" s="13" t="n">
        <f aca="false">IF(OR(M167=0,CY77=0),0,M167*CY77/(M167+CY77))</f>
        <v>0</v>
      </c>
      <c r="N77" s="13" t="n">
        <f aca="false">IF(OR(N167=0,CZ77=0),0,N167*CZ77/(N167+CZ77))</f>
        <v>0</v>
      </c>
      <c r="O77" s="13" t="n">
        <f aca="false">IF(OR(O167=0,DA77=0),0,O167*DA77/(O167+DA77))</f>
        <v>0</v>
      </c>
      <c r="P77" s="13" t="n">
        <f aca="false">IF(OR(P167=0,DB77=0),0,P167*DB77/(P167+DB77))</f>
        <v>0</v>
      </c>
      <c r="Q77" s="13" t="n">
        <f aca="false">IF(OR(Q167=0,DC77=0),0,Q167*DC77/(Q167+DC77))</f>
        <v>0</v>
      </c>
      <c r="R77" s="13" t="n">
        <f aca="false">IF(OR(R167=0,DD77=0),0,R167*DD77/(R167+DD77))</f>
        <v>0</v>
      </c>
      <c r="S77" s="13" t="n">
        <f aca="false">IF(OR(S167=0,DE77=0),0,S167*DE77/(S167+DE77))</f>
        <v>0</v>
      </c>
      <c r="T77" s="13" t="n">
        <f aca="false">IF(OR(T167=0,DF77=0),0,T167*DF77/(T167+DF77))</f>
        <v>0</v>
      </c>
      <c r="U77" s="13" t="n">
        <f aca="false">IF(OR(U167=0,DG77=0),0,U167*DG77/(U167+DG77))</f>
        <v>0</v>
      </c>
      <c r="V77" s="13" t="n">
        <f aca="false">IF(OR(V167=0,DH77=0),0,V167*DH77/(V167+DH77))</f>
        <v>0</v>
      </c>
      <c r="W77" s="13" t="n">
        <f aca="false">IF(OR(W167=0,DI77=0),0,W167*DI77/(W167+DI77))</f>
        <v>0</v>
      </c>
      <c r="X77" s="13" t="n">
        <f aca="false">IF(OR(X167=0,DJ77=0),0,X167*DJ77/(X167+DJ77))</f>
        <v>0</v>
      </c>
      <c r="Y77" s="13" t="n">
        <f aca="false">IF(OR(Y167=0,DK77=0),0,Y167*DK77/(Y167+DK77))</f>
        <v>0</v>
      </c>
      <c r="Z77" s="13" t="n">
        <f aca="false">IF(OR(Z167=0,DL77=0),0,Z167*DL77/(Z167+DL77))</f>
        <v>0</v>
      </c>
      <c r="AA77" s="13" t="n">
        <f aca="false">IF(OR(AA167=0,DM77=0),0,AA167*DM77/(AA167+DM77))</f>
        <v>0</v>
      </c>
      <c r="AB77" s="13" t="n">
        <f aca="false">IF(OR(AB167=0,DN77=0),0,AB167*DN77/(AB167+DN77))</f>
        <v>0</v>
      </c>
      <c r="AC77" s="13" t="n">
        <f aca="false">IF(OR(AC167=0,DO77=0),0,AC167*DO77/(AC167+DO77))</f>
        <v>0</v>
      </c>
      <c r="AD77" s="13" t="n">
        <f aca="false">IF(OR(AD167=0,DP77=0),0,AD167*DP77/(AD167+DP77))</f>
        <v>0</v>
      </c>
      <c r="AE77" s="13" t="n">
        <f aca="false">IF(OR(AE167=0,DQ77=0),0,AE167*DQ77/(AE167+DQ77))</f>
        <v>0</v>
      </c>
      <c r="AF77" s="13" t="n">
        <f aca="false">IF(OR(AF167=0,DR77=0),0,AF167*DR77/(AF167+DR77))</f>
        <v>0</v>
      </c>
      <c r="AG77" s="13" t="n">
        <f aca="false">IF(OR(AG167=0,DS77=0),0,AG167*DS77/(AG167+DS77))</f>
        <v>0</v>
      </c>
      <c r="AH77" s="13" t="n">
        <f aca="false">IF(OR(AH167=0,DT77=0),0,AH167*DT77/(AH167+DT77))</f>
        <v>0</v>
      </c>
      <c r="AI77" s="13" t="n">
        <f aca="false">IF(OR(AI167=0,DU77=0),0,AI167*DU77/(AI167+DU77))</f>
        <v>0</v>
      </c>
      <c r="AJ77" s="13" t="n">
        <f aca="false">IF(OR(AJ167=0,DV77=0),0,AJ167*DV77/(AJ167+DV77))</f>
        <v>0</v>
      </c>
      <c r="AK77" s="13" t="n">
        <f aca="false">IF(OR(AK167=0,DW77=0),0,AK167*DW77/(AK167+DW77))</f>
        <v>0</v>
      </c>
      <c r="AL77" s="13" t="n">
        <f aca="false">IF(OR(AL167=0,DX77=0),0,AL167*DX77/(AL167+DX77))</f>
        <v>0</v>
      </c>
      <c r="AM77" s="13" t="n">
        <f aca="false">IF(OR(AM167=0,DY77=0),0,AM167*DY77/(AM167+DY77))</f>
        <v>0</v>
      </c>
      <c r="AN77" s="13" t="n">
        <f aca="false">IF(OR(AN167=0,DZ77=0),0,AN167*DZ77/(AN167+DZ77))</f>
        <v>0</v>
      </c>
      <c r="AO77" s="13" t="n">
        <f aca="false">IF(OR(AO167=0,EA77=0),0,AO167*EA77/(AO167+EA77))</f>
        <v>0</v>
      </c>
      <c r="AP77" s="13" t="n">
        <f aca="false">IF(OR(AP167=0,EB77=0),0,AP167*EB77/(AP167+EB77))</f>
        <v>3.52267238518881</v>
      </c>
      <c r="AQ77" s="13" t="n">
        <f aca="false">IF(OR(AQ167=0,EC77=0),0,AQ167*EC77/(AQ167+EC77))</f>
        <v>3.8970665861918</v>
      </c>
      <c r="AR77" s="13" t="n">
        <f aca="false">IF(OR(AR167=0,ED77=0),0,AR167*ED77/(AR167+ED77))</f>
        <v>4.24073205334675</v>
      </c>
      <c r="AS77" s="13" t="n">
        <f aca="false">IF(OR(AS167=0,EE77=0),0,AS167*EE77/(AS167+EE77))</f>
        <v>4.5549339837938</v>
      </c>
      <c r="AT77" s="13" t="n">
        <f aca="false">IF(OR(AT167=0,EF77=0),0,AT167*EF77/(AT167+EF77))</f>
        <v>4.84100510376141</v>
      </c>
      <c r="AU77" s="13" t="n">
        <f aca="false">IF(OR(AU167=0,EG77=0),0,AU167*EG77/(AU167+EG77))</f>
        <v>5.10031804240792</v>
      </c>
      <c r="AV77" s="13" t="n">
        <f aca="false">IF(OR(AV167=0,EH77=0),0,AV167*EH77/(AV167+EH77))</f>
        <v>5.09651477774105</v>
      </c>
      <c r="AW77" s="13" t="n">
        <f aca="false">IF(OR(AW167=0,EI77=0),0,AW167*EI77/(AW167+EI77))</f>
        <v>5.09008170927112</v>
      </c>
      <c r="AX77" s="13" t="n">
        <f aca="false">IF(OR(AX167=0,EJ77=0),0,AX167*EJ77/(AX167+EJ77))</f>
        <v>5.08107038904907</v>
      </c>
      <c r="AY77" s="13" t="n">
        <f aca="false">IF(OR(AY167=0,EK77=0),0,AY167*EK77/(AY167+EK77))</f>
        <v>5.0695325306539</v>
      </c>
      <c r="AZ77" s="13" t="n">
        <f aca="false">IF(OR(AZ167=0,EL77=0),0,AZ167*EL77/(AZ167+EL77))</f>
        <v>5.05551983788944</v>
      </c>
      <c r="BA77" s="13" t="n">
        <f aca="false">IF(OR(BA167=0,EM77=0),0,BA167*EM77/(BA167+EM77))</f>
        <v>5.02673994104716</v>
      </c>
      <c r="BB77" s="13" t="n">
        <f aca="false">IF(OR(BB167=0,EN77=0),0,BB167*EN77/(BB167+EN77))</f>
        <v>4.99621794458037</v>
      </c>
      <c r="BC77" s="13" t="n">
        <f aca="false">IF(OR(BC167=0,EO77=0),0,BC167*EO77/(BC167+EO77))</f>
        <v>4.96468037723795</v>
      </c>
      <c r="BD77" s="13" t="n">
        <f aca="false">IF(OR(BD167=0,EP77=0),0,BD167*EP77/(BD167+EP77))</f>
        <v>4.93800808856393</v>
      </c>
      <c r="BE77" s="13" t="n">
        <f aca="false">IF(OR(BE167=0,EQ77=0),0,BE167*EQ77/(BE167+EQ77))</f>
        <v>4.90932316215605</v>
      </c>
      <c r="BF77" s="13" t="n">
        <f aca="false">IF(OR(BF167=0,ER77=0),0,BF167*ER77/(BF167+ER77))</f>
        <v>4.87866788340047</v>
      </c>
      <c r="BG77" s="13" t="n">
        <f aca="false">IF(OR(BG167=0,ES77=0),0,BG167*ES77/(BG167+ES77))</f>
        <v>4.84608370835242</v>
      </c>
      <c r="BH77" s="13" t="n">
        <f aca="false">IF(OR(BH167=0,ET77=0),0,BH167*ET77/(BH167+ET77))</f>
        <v>4.81161120127166</v>
      </c>
      <c r="BI77" s="13" t="n">
        <f aca="false">IF(OR(BI167=0,EU77=0),0,BI167*EU77/(BI167+EU77))</f>
        <v>4.77528997872342</v>
      </c>
      <c r="BJ77" s="13" t="n">
        <f aca="false">IF(OR(BJ167=0,EV77=0),0,BJ167*EV77/(BJ167+EV77))</f>
        <v>4.73715865981518</v>
      </c>
      <c r="BK77" s="13" t="n">
        <f aca="false">IF(OR(BK167=0,EW77=0),0,BK167*EW77/(BK167+EW77))</f>
        <v>4.69725482214902</v>
      </c>
      <c r="BL77" s="13" t="n">
        <f aca="false">IF(OR(BL167=0,EX77=0),0,BL167*EX77/(BL167+EX77))</f>
        <v>4.65561496307911</v>
      </c>
      <c r="BM77" s="13" t="n">
        <f aca="false">IF(OR(BM167=0,EY77=0),0,BM167*EY77/(BM167+EY77))</f>
        <v>4.61227446587627</v>
      </c>
      <c r="BN77" s="13" t="n">
        <f aca="false">IF(OR(BN167=0,EZ77=0),0,BN167*EZ77/(BN167+EZ77))</f>
        <v>4.5672675704143</v>
      </c>
      <c r="BO77" s="13" t="n">
        <f aca="false">IF(OR(BO167=0,FA77=0),0,BO167*FA77/(BO167+FA77))</f>
        <v>4.52062734800708</v>
      </c>
      <c r="BP77" s="13" t="n">
        <f aca="false">IF(OR(BP167=0,FB77=0),0,BP167*FB77/(BP167+FB77))</f>
        <v>4.60819346904579</v>
      </c>
      <c r="BQ77" s="13" t="n">
        <f aca="false">IF(OR(BQ167=0,FC77=0),0,BQ167*FC77/(BQ167+FC77))</f>
        <v>4.68067037379368</v>
      </c>
      <c r="BR77" s="13" t="n">
        <f aca="false">IF(OR(BR167=0,FD77=0),0,BR167*FD77/(BR167+FD77))</f>
        <v>4.73915856845373</v>
      </c>
      <c r="BS77" s="13" t="n">
        <f aca="false">IF(OR(BS167=0,FE77=0),0,BS167*FE77/(BS167+FE77))</f>
        <v>4.78467350840552</v>
      </c>
      <c r="BT77" s="13" t="n">
        <f aca="false">IF(OR(BT167=0,FF77=0),0,BT167*FF77/(BT167+FF77))</f>
        <v>4.81815134973596</v>
      </c>
      <c r="BU77" s="13" t="n">
        <f aca="false">IF(OR(BU167=0,FG77=0),0,BU167*FG77/(BU167+FG77))</f>
        <v>4.83569632354298</v>
      </c>
      <c r="BV77" s="13" t="n">
        <f aca="false">IF(OR(BV167=0,FH77=0),0,BV167*FH77/(BV167+FH77))</f>
        <v>4.8434922853979</v>
      </c>
      <c r="BW77" s="13" t="n">
        <f aca="false">IF(OR(BW167=0,FI77=0),0,BW167*FI77/(BW167+FI77))</f>
        <v>4.84220082644694</v>
      </c>
      <c r="BX77" s="13" t="n">
        <f aca="false">IF(OR(BX167=0,FJ77=0),0,BX167*FJ77/(BX167+FJ77))</f>
        <v>4.83243223130773</v>
      </c>
      <c r="BY77" s="13" t="n">
        <f aca="false">IF(OR(BY167=0,FK77=0),0,BY167*FK77/(BY167+FK77))</f>
        <v>4.81474908640153</v>
      </c>
      <c r="BZ77" s="13" t="n">
        <f aca="false">IF(OR(BZ167=0,FL77=0),0,BZ167*FL77/(BZ167+FL77))</f>
        <v>4.72678004278443</v>
      </c>
      <c r="CA77" s="13" t="n">
        <f aca="false">IF(OR(CA167=0,FM77=0),0,CA167*FM77/(CA167+FM77))</f>
        <v>4.63795497738001</v>
      </c>
      <c r="CB77" s="13" t="n">
        <f aca="false">IF(OR(CB167=0,FN77=0),0,CB167*FN77/(CB167+FN77))</f>
        <v>4.54827630726735</v>
      </c>
      <c r="CC77" s="13" t="n">
        <f aca="false">IF(OR(CC167=0,FO77=0),0,CC167*FO77/(CC167+FO77))</f>
        <v>4.45774521982588</v>
      </c>
      <c r="CD77" s="13" t="n">
        <f aca="false">IF(OR(CD167=0,FP77=0),0,CD167*FP77/(CD167+FP77))</f>
        <v>4.36636168695275</v>
      </c>
      <c r="CE77" s="13" t="n">
        <f aca="false">IF(OR(CE167=0,FQ77=0),0,CE167*FQ77/(CE167+FQ77))</f>
        <v>4.27286238354978</v>
      </c>
      <c r="CF77" s="13" t="n">
        <f aca="false">IF(OR(CF167=0,FR77=0),0,CF167*FR77/(CF167+FR77))</f>
        <v>4.17859272358796</v>
      </c>
      <c r="CG77" s="13" t="n">
        <f aca="false">IF(OR(CG167=0,FS77=0),0,CG167*FS77/(CG167+FS77))</f>
        <v>4.08354642668655</v>
      </c>
      <c r="CH77" s="13" t="n">
        <f aca="false">IF(OR(CH167=0,FT77=0),0,CH167*FT77/(CH167+FT77))</f>
        <v>3.9877161741791</v>
      </c>
      <c r="CI77" s="13" t="n">
        <f aca="false">IF(OR(CI167=0,FU77=0),0,CI167*FU77/(CI167+FU77))</f>
        <v>3.8910936103131</v>
      </c>
      <c r="CJ77" s="13" t="n">
        <f aca="false">IF(OR(CJ167=0,FV77=0),0,CJ167*FV77/(CJ167+FV77))</f>
        <v>3.78942782705981</v>
      </c>
      <c r="CK77" s="13" t="n">
        <f aca="false">IF(OR(CK167=0,FW77=0),0,CK167*FW77/(CK167+FW77))</f>
        <v>3.6872454976744</v>
      </c>
      <c r="CL77" s="13" t="n">
        <f aca="false">IF(OR(CL167=0,FX77=0),0,CL167*FX77/(CL167+FX77))</f>
        <v>3.58452824520814</v>
      </c>
      <c r="CM77" s="13" t="n">
        <f aca="false">IF(OR(CM167=0,FY77=0),0,CM167*FY77/(CM167+FY77))</f>
        <v>3.48125708889448</v>
      </c>
      <c r="CN77" s="13" t="n">
        <f aca="false">IF(OR(CN167=0,FZ77=0),0,CN167*FZ77/(CN167+FZ77))</f>
        <v>3.37741242755502</v>
      </c>
      <c r="CO77" s="13" t="n">
        <f aca="false">IF(OR(CO167=0,GA77=0),0,CO167*GA77/(CO167+GA77))</f>
        <v>3.26583829484033</v>
      </c>
      <c r="CP77" s="13" t="n">
        <f aca="false">IF(OR(CP167=0,GB77=0),0,CP167*GB77/(CP167+GB77))</f>
        <v>3.15414293778296</v>
      </c>
      <c r="CQ77" s="13" t="n">
        <f aca="false">IF(OR(CQ167=0,GC77=0),0,CQ167*GC77/(CQ167+GC77))</f>
        <v>3.04230147417037</v>
      </c>
      <c r="CR77" s="0" t="n">
        <f aca="false">IF(F$9=0,0,(SIN(F$12)*COS($E77)+SIN($E77)*COS(F$12))/SIN($E77)*F$9)</f>
        <v>0</v>
      </c>
      <c r="CS77" s="0" t="n">
        <f aca="false">IF(G$9=0,0,(SIN(G$12)*COS($E77)+SIN($E77)*COS(G$12))/SIN($E77)*G$9)</f>
        <v>0</v>
      </c>
      <c r="CT77" s="0" t="n">
        <f aca="false">IF(H$9=0,0,(SIN(H$12)*COS($E77)+SIN($E77)*COS(H$12))/SIN($E77)*H$9)</f>
        <v>0</v>
      </c>
      <c r="CU77" s="0" t="n">
        <f aca="false">IF(I$9=0,0,(SIN(I$12)*COS($E77)+SIN($E77)*COS(I$12))/SIN($E77)*I$9)</f>
        <v>0</v>
      </c>
      <c r="CV77" s="0" t="n">
        <f aca="false">IF(J$9=0,0,(SIN(J$12)*COS($E77)+SIN($E77)*COS(J$12))/SIN($E77)*J$9)</f>
        <v>0</v>
      </c>
      <c r="CW77" s="0" t="n">
        <f aca="false">IF(K$9=0,0,(SIN(K$12)*COS($E77)+SIN($E77)*COS(K$12))/SIN($E77)*K$9)</f>
        <v>0</v>
      </c>
      <c r="CX77" s="0" t="n">
        <f aca="false">IF(L$9=0,0,(SIN(L$12)*COS($E77)+SIN($E77)*COS(L$12))/SIN($E77)*L$9)</f>
        <v>0</v>
      </c>
      <c r="CY77" s="0" t="n">
        <f aca="false">IF(M$9=0,0,(SIN(M$12)*COS($E77)+SIN($E77)*COS(M$12))/SIN($E77)*M$9)</f>
        <v>0</v>
      </c>
      <c r="CZ77" s="0" t="n">
        <f aca="false">IF(N$9=0,0,(SIN(N$12)*COS($E77)+SIN($E77)*COS(N$12))/SIN($E77)*N$9)</f>
        <v>0</v>
      </c>
      <c r="DA77" s="0" t="n">
        <f aca="false">IF(O$9=0,0,(SIN(O$12)*COS($E77)+SIN($E77)*COS(O$12))/SIN($E77)*O$9)</f>
        <v>0</v>
      </c>
      <c r="DB77" s="0" t="n">
        <f aca="false">IF(P$9=0,0,(SIN(P$12)*COS($E77)+SIN($E77)*COS(P$12))/SIN($E77)*P$9)</f>
        <v>0</v>
      </c>
      <c r="DC77" s="0" t="n">
        <f aca="false">IF(Q$9=0,0,(SIN(Q$12)*COS($E77)+SIN($E77)*COS(Q$12))/SIN($E77)*Q$9)</f>
        <v>0</v>
      </c>
      <c r="DD77" s="0" t="n">
        <f aca="false">IF(R$9=0,0,(SIN(R$12)*COS($E77)+SIN($E77)*COS(R$12))/SIN($E77)*R$9)</f>
        <v>0</v>
      </c>
      <c r="DE77" s="0" t="n">
        <f aca="false">IF(S$9=0,0,(SIN(S$12)*COS($E77)+SIN($E77)*COS(S$12))/SIN($E77)*S$9)</f>
        <v>0</v>
      </c>
      <c r="DF77" s="0" t="n">
        <f aca="false">IF(T$9=0,0,(SIN(T$12)*COS($E77)+SIN($E77)*COS(T$12))/SIN($E77)*T$9)</f>
        <v>0</v>
      </c>
      <c r="DG77" s="0" t="n">
        <f aca="false">IF(U$9=0,0,(SIN(U$12)*COS($E77)+SIN($E77)*COS(U$12))/SIN($E77)*U$9)</f>
        <v>0</v>
      </c>
      <c r="DH77" s="0" t="n">
        <f aca="false">IF(V$9=0,0,(SIN(V$12)*COS($E77)+SIN($E77)*COS(V$12))/SIN($E77)*V$9)</f>
        <v>0</v>
      </c>
      <c r="DI77" s="0" t="n">
        <f aca="false">IF(W$9=0,0,(SIN(W$12)*COS($E77)+SIN($E77)*COS(W$12))/SIN($E77)*W$9)</f>
        <v>0</v>
      </c>
      <c r="DJ77" s="0" t="n">
        <f aca="false">IF(X$9=0,0,(SIN(X$12)*COS($E77)+SIN($E77)*COS(X$12))/SIN($E77)*X$9)</f>
        <v>0</v>
      </c>
      <c r="DK77" s="0" t="n">
        <f aca="false">IF(Y$9=0,0,(SIN(Y$12)*COS($E77)+SIN($E77)*COS(Y$12))/SIN($E77)*Y$9)</f>
        <v>0</v>
      </c>
      <c r="DL77" s="0" t="n">
        <f aca="false">IF(Z$9=0,0,(SIN(Z$12)*COS($E77)+SIN($E77)*COS(Z$12))/SIN($E77)*Z$9)</f>
        <v>0</v>
      </c>
      <c r="DM77" s="0" t="n">
        <f aca="false">IF(AA$9=0,0,(SIN(AA$12)*COS($E77)+SIN($E77)*COS(AA$12))/SIN($E77)*AA$9)</f>
        <v>0</v>
      </c>
      <c r="DN77" s="0" t="n">
        <f aca="false">IF(AB$9=0,0,(SIN(AB$12)*COS($E77)+SIN($E77)*COS(AB$12))/SIN($E77)*AB$9)</f>
        <v>0</v>
      </c>
      <c r="DO77" s="0" t="n">
        <f aca="false">IF(AC$9=0,0,(SIN(AC$12)*COS($E77)+SIN($E77)*COS(AC$12))/SIN($E77)*AC$9)</f>
        <v>0</v>
      </c>
      <c r="DP77" s="0" t="n">
        <f aca="false">IF(AD$9=0,0,(SIN(AD$12)*COS($E77)+SIN($E77)*COS(AD$12))/SIN($E77)*AD$9)</f>
        <v>0</v>
      </c>
      <c r="DQ77" s="0" t="n">
        <f aca="false">IF(AE$9=0,0,(SIN(AE$12)*COS($E77)+SIN($E77)*COS(AE$12))/SIN($E77)*AE$9)</f>
        <v>0</v>
      </c>
      <c r="DR77" s="0" t="n">
        <f aca="false">IF(AF$9=0,0,(SIN(AF$12)*COS($E77)+SIN($E77)*COS(AF$12))/SIN($E77)*AF$9)</f>
        <v>0</v>
      </c>
      <c r="DS77" s="0" t="n">
        <f aca="false">IF(AG$9=0,0,(SIN(AG$12)*COS($E77)+SIN($E77)*COS(AG$12))/SIN($E77)*AG$9)</f>
        <v>0</v>
      </c>
      <c r="DT77" s="0" t="n">
        <f aca="false">IF(AH$9=0,0,(SIN(AH$12)*COS($E77)+SIN($E77)*COS(AH$12))/SIN($E77)*AH$9)</f>
        <v>0</v>
      </c>
      <c r="DU77" s="0" t="n">
        <f aca="false">IF(AI$9=0,0,(SIN(AI$12)*COS($E77)+SIN($E77)*COS(AI$12))/SIN($E77)*AI$9)</f>
        <v>0</v>
      </c>
      <c r="DV77" s="0" t="n">
        <f aca="false">IF(AJ$9=0,0,(SIN(AJ$12)*COS($E77)+SIN($E77)*COS(AJ$12))/SIN($E77)*AJ$9)</f>
        <v>0</v>
      </c>
      <c r="DW77" s="0" t="n">
        <f aca="false">IF(AK$9=0,0,(SIN(AK$12)*COS($E77)+SIN($E77)*COS(AK$12))/SIN($E77)*AK$9)</f>
        <v>0</v>
      </c>
      <c r="DX77" s="0" t="n">
        <f aca="false">IF(AL$9=0,0,(SIN(AL$12)*COS($E77)+SIN($E77)*COS(AL$12))/SIN($E77)*AL$9)</f>
        <v>0</v>
      </c>
      <c r="DY77" s="0" t="n">
        <f aca="false">IF(AM$9=0,0,(SIN(AM$12)*COS($E77)+SIN($E77)*COS(AM$12))/SIN($E77)*AM$9)</f>
        <v>0</v>
      </c>
      <c r="DZ77" s="0" t="n">
        <f aca="false">IF(AN$9=0,0,(SIN(AN$12)*COS($E77)+SIN($E77)*COS(AN$12))/SIN($E77)*AN$9)</f>
        <v>0</v>
      </c>
      <c r="EA77" s="0" t="n">
        <f aca="false">IF(AO$9=0,0,(SIN(AO$12)*COS($E77)+SIN($E77)*COS(AO$12))/SIN($E77)*AO$9)</f>
        <v>0</v>
      </c>
      <c r="EB77" s="0" t="n">
        <f aca="false">IF(AP$9=0,0,(SIN(AP$12)*COS($E77)+SIN($E77)*COS(AP$12))/SIN($E77)*AP$9)</f>
        <v>4.28260017057</v>
      </c>
      <c r="EC77" s="0" t="n">
        <f aca="false">IF(AQ$9=0,0,(SIN(AQ$12)*COS($E77)+SIN($E77)*COS(AQ$12))/SIN($E77)*AQ$9)</f>
        <v>4.88173807057916</v>
      </c>
      <c r="ED77" s="0" t="n">
        <f aca="false">IF(AR$9=0,0,(SIN(AR$12)*COS($E77)+SIN($E77)*COS(AR$12))/SIN($E77)*AR$9)</f>
        <v>5.47483116539933</v>
      </c>
      <c r="EE77" s="0" t="n">
        <f aca="false">IF(AS$9=0,0,(SIN(AS$12)*COS($E77)+SIN($E77)*COS(AS$12))/SIN($E77)*AS$9)</f>
        <v>6.061325261086</v>
      </c>
      <c r="EF77" s="0" t="n">
        <f aca="false">IF(AT$9=0,0,(SIN(AT$12)*COS($E77)+SIN($E77)*COS(AT$12))/SIN($E77)*AT$9)</f>
        <v>6.64066967593931</v>
      </c>
      <c r="EG77" s="0" t="n">
        <f aca="false">IF(AU$9=0,0,(SIN(AU$12)*COS($E77)+SIN($E77)*COS(AU$12))/SIN($E77)*AU$9)</f>
        <v>7.21231752157091</v>
      </c>
      <c r="EH77" s="0" t="n">
        <f aca="false">IF(AV$9=0,0,(SIN(AV$12)*COS($E77)+SIN($E77)*COS(AV$12))/SIN($E77)*AV$9)</f>
        <v>7.28064230554618</v>
      </c>
      <c r="EI77" s="0" t="n">
        <f aca="false">IF(AW$9=0,0,(SIN(AW$12)*COS($E77)+SIN($E77)*COS(AW$12))/SIN($E77)*AW$9)</f>
        <v>7.34562331835827</v>
      </c>
      <c r="EJ77" s="0" t="n">
        <f aca="false">IF(AX$9=0,0,(SIN(AX$12)*COS($E77)+SIN($E77)*COS(AX$12))/SIN($E77)*AX$9)</f>
        <v>7.40717665982462</v>
      </c>
      <c r="EK77" s="0" t="n">
        <f aca="false">IF(AY$9=0,0,(SIN(AY$12)*COS($E77)+SIN($E77)*COS(AY$12))/SIN($E77)*AY$9)</f>
        <v>7.46521983638762</v>
      </c>
      <c r="EL77" s="0" t="n">
        <f aca="false">IF(AZ$9=0,0,(SIN(AZ$12)*COS($E77)+SIN($E77)*COS(AZ$12))/SIN($E77)*AZ$9)</f>
        <v>7.51967180565999</v>
      </c>
      <c r="EM77" s="0" t="n">
        <f aca="false">IF(BA$9=0,0,(SIN(BA$12)*COS($E77)+SIN($E77)*COS(BA$12))/SIN($E77)*BA$9)</f>
        <v>7.54262649039073</v>
      </c>
      <c r="EN77" s="0" t="n">
        <f aca="false">IF(BB$9=0,0,(SIN(BB$12)*COS($E77)+SIN($E77)*COS(BB$12))/SIN($E77)*BB$9)</f>
        <v>7.56223331068914</v>
      </c>
      <c r="EO77" s="0" t="n">
        <f aca="false">IF(BC$9=0,0,(SIN(BC$12)*COS($E77)+SIN($E77)*COS(BC$12))/SIN($E77)*BC$9)</f>
        <v>7.58005386220363</v>
      </c>
      <c r="EP77" s="0" t="n">
        <f aca="false">IF(BD$9=0,0,(SIN(BD$12)*COS($E77)+SIN($E77)*COS(BD$12))/SIN($E77)*BD$9)</f>
        <v>7.61000000000003</v>
      </c>
      <c r="EQ77" s="0" t="n">
        <f aca="false">IF(BE$9=0,0,(SIN(BE$12)*COS($E77)+SIN($E77)*COS(BE$12))/SIN($E77)*BE$9)</f>
        <v>7.63616318373721</v>
      </c>
      <c r="ER77" s="0" t="n">
        <f aca="false">IF(BF$9=0,0,(SIN(BF$12)*COS($E77)+SIN($E77)*COS(BF$12))/SIN($E77)*BF$9)</f>
        <v>7.65848084139515</v>
      </c>
      <c r="ES77" s="0" t="n">
        <f aca="false">IF(BG$9=0,0,(SIN(BG$12)*COS($E77)+SIN($E77)*COS(BG$12))/SIN($E77)*BG$9)</f>
        <v>7.67689203518563</v>
      </c>
      <c r="ET77" s="0" t="n">
        <f aca="false">IF(BH$9=0,0,(SIN(BH$12)*COS($E77)+SIN($E77)*COS(BH$12))/SIN($E77)*BH$9)</f>
        <v>7.69133749660602</v>
      </c>
      <c r="EU77" s="0" t="n">
        <f aca="false">IF(BI$9=0,0,(SIN(BI$12)*COS($E77)+SIN($E77)*COS(BI$12))/SIN($E77)*BI$9)</f>
        <v>7.70175966083842</v>
      </c>
      <c r="EV77" s="0" t="n">
        <f aca="false">IF(BJ$9=0,0,(SIN(BJ$12)*COS($E77)+SIN($E77)*COS(BJ$12))/SIN($E77)*BJ$9)</f>
        <v>7.70810270047889</v>
      </c>
      <c r="EW77" s="0" t="n">
        <f aca="false">IF(BK$9=0,0,(SIN(BK$12)*COS($E77)+SIN($E77)*COS(BK$12))/SIN($E77)*BK$9)</f>
        <v>7.7103125585816</v>
      </c>
      <c r="EX77" s="0" t="n">
        <f aca="false">IF(BL$9=0,0,(SIN(BL$12)*COS($E77)+SIN($E77)*COS(BL$12))/SIN($E77)*BL$9)</f>
        <v>7.7083369810028</v>
      </c>
      <c r="EY77" s="0" t="n">
        <f aca="false">IF(BM$9=0,0,(SIN(BM$12)*COS($E77)+SIN($E77)*COS(BM$12))/SIN($E77)*BM$9)</f>
        <v>7.70212554802999</v>
      </c>
      <c r="EZ77" s="0" t="n">
        <f aca="false">IF(BN$9=0,0,(SIN(BN$12)*COS($E77)+SIN($E77)*COS(BN$12))/SIN($E77)*BN$9)</f>
        <v>7.69162970528184</v>
      </c>
      <c r="FA77" s="0" t="n">
        <f aca="false">IF(BO$9=0,0,(SIN(BO$12)*COS($E77)+SIN($E77)*COS(BO$12))/SIN($E77)*BO$9)</f>
        <v>7.67680279386503</v>
      </c>
      <c r="FB77" s="0" t="n">
        <f aca="false">IF(BP$9=0,0,(SIN(BP$12)*COS($E77)+SIN($E77)*COS(BP$12))/SIN($E77)*BP$9)</f>
        <v>8.06453675604942</v>
      </c>
      <c r="FC77" s="0" t="n">
        <f aca="false">IF(BQ$9=0,0,(SIN(BQ$12)*COS($E77)+SIN($E77)*COS(BQ$12))/SIN($E77)*BQ$9)</f>
        <v>8.4370246599117</v>
      </c>
      <c r="FD77" s="0" t="n">
        <f aca="false">IF(BR$9=0,0,(SIN(BR$12)*COS($E77)+SIN($E77)*COS(BR$12))/SIN($E77)*BR$9)</f>
        <v>8.79385878299154</v>
      </c>
      <c r="FE77" s="0" t="n">
        <f aca="false">IF(BS$9=0,0,(SIN(BS$12)*COS($E77)+SIN($E77)*COS(BS$12))/SIN($E77)*BS$9)</f>
        <v>9.13464015656826</v>
      </c>
      <c r="FF77" s="0" t="n">
        <f aca="false">IF(BT$9=0,0,(SIN(BT$12)*COS($E77)+SIN($E77)*COS(BT$12))/SIN($E77)*BT$9)</f>
        <v>9.45897877561084</v>
      </c>
      <c r="FG77" s="0" t="n">
        <f aca="false">IF(BU$9=0,0,(SIN(BU$12)*COS($E77)+SIN($E77)*COS(BU$12))/SIN($E77)*BU$9)</f>
        <v>9.74714252240857</v>
      </c>
      <c r="FH77" s="0" t="n">
        <f aca="false">IF(BV$9=0,0,(SIN(BV$12)*COS($E77)+SIN($E77)*COS(BV$12))/SIN($E77)*BV$9)</f>
        <v>10.0187252906341</v>
      </c>
      <c r="FI77" s="0" t="n">
        <f aca="false">IF(BW$9=0,0,(SIN(BW$12)*COS($E77)+SIN($E77)*COS(BW$12))/SIN($E77)*BW$9)</f>
        <v>10.2733825890507</v>
      </c>
      <c r="FJ77" s="0" t="n">
        <f aca="false">IF(BX$9=0,0,(SIN(BX$12)*COS($E77)+SIN($E77)*COS(BX$12))/SIN($E77)*BX$9)</f>
        <v>10.5107793081378</v>
      </c>
      <c r="FK77" s="0" t="n">
        <f aca="false">IF(BY$9=0,0,(SIN(BY$12)*COS($E77)+SIN($E77)*COS(BY$12))/SIN($E77)*BY$9)</f>
        <v>10.7305899006171</v>
      </c>
      <c r="FL77" s="0" t="n">
        <f aca="false">IF(BZ$9=0,0,(SIN(BZ$12)*COS($E77)+SIN($E77)*COS(BZ$12))/SIN($E77)*BZ$9)</f>
        <v>10.6102772307885</v>
      </c>
      <c r="FM77" s="0" t="n">
        <f aca="false">IF(CA$9=0,0,(SIN(CA$12)*COS($E77)+SIN($E77)*COS(CA$12))/SIN($E77)*CA$9)</f>
        <v>10.4839158906086</v>
      </c>
      <c r="FN77" s="0" t="n">
        <f aca="false">IF(CB$9=0,0,(SIN(CB$12)*COS($E77)+SIN($E77)*COS(CB$12))/SIN($E77)*CB$9)</f>
        <v>10.3514989595747</v>
      </c>
      <c r="FO77" s="0" t="n">
        <f aca="false">IF(CC$9=0,0,(SIN(CC$12)*COS($E77)+SIN($E77)*COS(CC$12))/SIN($E77)*CC$9)</f>
        <v>10.2130222335957</v>
      </c>
      <c r="FP77" s="0" t="n">
        <f aca="false">IF(CD$9=0,0,(SIN(CD$12)*COS($E77)+SIN($E77)*COS(CD$12))/SIN($E77)*CD$9)</f>
        <v>10.0684842398399</v>
      </c>
      <c r="FQ77" s="0" t="n">
        <f aca="false">IF(CE$9=0,0,(SIN(CE$12)*COS($E77)+SIN($E77)*COS(CE$12))/SIN($E77)*CE$9)</f>
        <v>9.91109317770677</v>
      </c>
      <c r="FR77" s="0" t="n">
        <f aca="false">IF(CF$9=0,0,(SIN(CF$12)*COS($E77)+SIN($E77)*COS(CF$12))/SIN($E77)*CF$9)</f>
        <v>9.74795170717742</v>
      </c>
      <c r="FS77" s="0" t="n">
        <f aca="false">IF(CG$9=0,0,(SIN(CG$12)*COS($E77)+SIN($E77)*COS(CG$12))/SIN($E77)*CG$9)</f>
        <v>9.57907269532136</v>
      </c>
      <c r="FT77" s="0" t="n">
        <f aca="false">IF(CH$9=0,0,(SIN(CH$12)*COS($E77)+SIN($E77)*COS(CH$12))/SIN($E77)*CH$9)</f>
        <v>9.40447160014524</v>
      </c>
      <c r="FU77" s="0" t="n">
        <f aca="false">IF(CI$9=0,0,(SIN(CI$12)*COS($E77)+SIN($E77)*COS(CI$12))/SIN($E77)*CI$9)</f>
        <v>9.22416647684572</v>
      </c>
      <c r="FV77" s="0" t="n">
        <f aca="false">IF(CJ$9=0,0,(SIN(CJ$12)*COS($E77)+SIN($E77)*COS(CJ$12))/SIN($E77)*CJ$9)</f>
        <v>9.01414027560939</v>
      </c>
      <c r="FW77" s="0" t="n">
        <f aca="false">IF(CK$9=0,0,(SIN(CK$12)*COS($E77)+SIN($E77)*COS(CK$12))/SIN($E77)*CK$9)</f>
        <v>8.79975328556604</v>
      </c>
      <c r="FX77" s="0" t="n">
        <f aca="false">IF(CL$9=0,0,(SIN(CL$12)*COS($E77)+SIN($E77)*COS(CL$12))/SIN($E77)*CL$9)</f>
        <v>8.58105275313866</v>
      </c>
      <c r="FY77" s="0" t="n">
        <f aca="false">IF(CM$9=0,0,(SIN(CM$12)*COS($E77)+SIN($E77)*COS(CM$12))/SIN($E77)*CM$9)</f>
        <v>8.35808773614096</v>
      </c>
      <c r="FZ77" s="0" t="n">
        <f aca="false">IF(CN$9=0,0,(SIN(CN$12)*COS($E77)+SIN($E77)*COS(CN$12))/SIN($E77)*CN$9)</f>
        <v>8.1309090941822</v>
      </c>
      <c r="GA77" s="0" t="n">
        <f aca="false">IF(CO$9=0,0,(SIN(CO$12)*COS($E77)+SIN($E77)*COS(CO$12))/SIN($E77)*CO$9)</f>
        <v>7.8581291138945</v>
      </c>
      <c r="GB77" s="0" t="n">
        <f aca="false">IF(CP$9=0,0,(SIN(CP$12)*COS($E77)+SIN($E77)*COS(CP$12))/SIN($E77)*CP$9)</f>
        <v>7.58397562546691</v>
      </c>
      <c r="GC77" s="0" t="n">
        <f aca="false">IF(CQ$9=0,0,(SIN(CQ$12)*COS($E77)+SIN($E77)*COS(CQ$12))/SIN($E77)*CQ$9)</f>
        <v>7.30854144996463</v>
      </c>
    </row>
    <row r="78" customFormat="false" ht="12.8" hidden="true" customHeight="false" outlineLevel="0" collapsed="false">
      <c r="A78" s="0" t="n">
        <f aca="false">MAX($F78:$CQ78)</f>
        <v>5.10881272357205</v>
      </c>
      <c r="B78" s="91" t="n">
        <f aca="false">IF(ISNA(INDEX(vmg!$B$6:$B$151,MATCH($C78,vmg!$F$6:$F$151,0))),IF(ISNA(INDEX(vmg!$B$6:$B$151,MATCH($C78,vmg!$D$6:$D$151,0))),0,INDEX(vmg!$B$6:$B$151,MATCH($C78,vmg!$D$6:$D$151,0))),INDEX(vmg!$B$6:$B$151,MATCH($C78,vmg!$F$6:$F$151,0)))</f>
        <v>12.4154</v>
      </c>
      <c r="C78" s="2" t="n">
        <f aca="false">MOD(Best +D78,360)</f>
        <v>80</v>
      </c>
      <c r="D78" s="2" t="n">
        <f aca="false">D77+1</f>
        <v>66</v>
      </c>
      <c r="E78" s="1" t="n">
        <f aca="false">D78*PI()/180</f>
        <v>1.15191730631626</v>
      </c>
      <c r="F78" s="13" t="n">
        <f aca="false">IF(OR(F168=0,CR78=0),0,F168*CR78/(F168+CR78))</f>
        <v>0</v>
      </c>
      <c r="G78" s="13" t="n">
        <f aca="false">IF(OR(G168=0,CS78=0),0,G168*CS78/(G168+CS78))</f>
        <v>0</v>
      </c>
      <c r="H78" s="13" t="n">
        <f aca="false">IF(OR(H168=0,CT78=0),0,H168*CT78/(H168+CT78))</f>
        <v>0</v>
      </c>
      <c r="I78" s="13" t="n">
        <f aca="false">IF(OR(I168=0,CU78=0),0,I168*CU78/(I168+CU78))</f>
        <v>0</v>
      </c>
      <c r="J78" s="13" t="n">
        <f aca="false">IF(OR(J168=0,CV78=0),0,J168*CV78/(J168+CV78))</f>
        <v>0</v>
      </c>
      <c r="K78" s="13" t="n">
        <f aca="false">IF(OR(K168=0,CW78=0),0,K168*CW78/(K168+CW78))</f>
        <v>0</v>
      </c>
      <c r="L78" s="13" t="n">
        <f aca="false">IF(OR(L168=0,CX78=0),0,L168*CX78/(L168+CX78))</f>
        <v>0</v>
      </c>
      <c r="M78" s="13" t="n">
        <f aca="false">IF(OR(M168=0,CY78=0),0,M168*CY78/(M168+CY78))</f>
        <v>0</v>
      </c>
      <c r="N78" s="13" t="n">
        <f aca="false">IF(OR(N168=0,CZ78=0),0,N168*CZ78/(N168+CZ78))</f>
        <v>0</v>
      </c>
      <c r="O78" s="13" t="n">
        <f aca="false">IF(OR(O168=0,DA78=0),0,O168*DA78/(O168+DA78))</f>
        <v>0</v>
      </c>
      <c r="P78" s="13" t="n">
        <f aca="false">IF(OR(P168=0,DB78=0),0,P168*DB78/(P168+DB78))</f>
        <v>0</v>
      </c>
      <c r="Q78" s="13" t="n">
        <f aca="false">IF(OR(Q168=0,DC78=0),0,Q168*DC78/(Q168+DC78))</f>
        <v>0</v>
      </c>
      <c r="R78" s="13" t="n">
        <f aca="false">IF(OR(R168=0,DD78=0),0,R168*DD78/(R168+DD78))</f>
        <v>0</v>
      </c>
      <c r="S78" s="13" t="n">
        <f aca="false">IF(OR(S168=0,DE78=0),0,S168*DE78/(S168+DE78))</f>
        <v>0</v>
      </c>
      <c r="T78" s="13" t="n">
        <f aca="false">IF(OR(T168=0,DF78=0),0,T168*DF78/(T168+DF78))</f>
        <v>0</v>
      </c>
      <c r="U78" s="13" t="n">
        <f aca="false">IF(OR(U168=0,DG78=0),0,U168*DG78/(U168+DG78))</f>
        <v>0</v>
      </c>
      <c r="V78" s="13" t="n">
        <f aca="false">IF(OR(V168=0,DH78=0),0,V168*DH78/(V168+DH78))</f>
        <v>0</v>
      </c>
      <c r="W78" s="13" t="n">
        <f aca="false">IF(OR(W168=0,DI78=0),0,W168*DI78/(W168+DI78))</f>
        <v>0</v>
      </c>
      <c r="X78" s="13" t="n">
        <f aca="false">IF(OR(X168=0,DJ78=0),0,X168*DJ78/(X168+DJ78))</f>
        <v>0</v>
      </c>
      <c r="Y78" s="13" t="n">
        <f aca="false">IF(OR(Y168=0,DK78=0),0,Y168*DK78/(Y168+DK78))</f>
        <v>0</v>
      </c>
      <c r="Z78" s="13" t="n">
        <f aca="false">IF(OR(Z168=0,DL78=0),0,Z168*DL78/(Z168+DL78))</f>
        <v>0</v>
      </c>
      <c r="AA78" s="13" t="n">
        <f aca="false">IF(OR(AA168=0,DM78=0),0,AA168*DM78/(AA168+DM78))</f>
        <v>0</v>
      </c>
      <c r="AB78" s="13" t="n">
        <f aca="false">IF(OR(AB168=0,DN78=0),0,AB168*DN78/(AB168+DN78))</f>
        <v>0</v>
      </c>
      <c r="AC78" s="13" t="n">
        <f aca="false">IF(OR(AC168=0,DO78=0),0,AC168*DO78/(AC168+DO78))</f>
        <v>0</v>
      </c>
      <c r="AD78" s="13" t="n">
        <f aca="false">IF(OR(AD168=0,DP78=0),0,AD168*DP78/(AD168+DP78))</f>
        <v>0</v>
      </c>
      <c r="AE78" s="13" t="n">
        <f aca="false">IF(OR(AE168=0,DQ78=0),0,AE168*DQ78/(AE168+DQ78))</f>
        <v>0</v>
      </c>
      <c r="AF78" s="13" t="n">
        <f aca="false">IF(OR(AF168=0,DR78=0),0,AF168*DR78/(AF168+DR78))</f>
        <v>0</v>
      </c>
      <c r="AG78" s="13" t="n">
        <f aca="false">IF(OR(AG168=0,DS78=0),0,AG168*DS78/(AG168+DS78))</f>
        <v>0</v>
      </c>
      <c r="AH78" s="13" t="n">
        <f aca="false">IF(OR(AH168=0,DT78=0),0,AH168*DT78/(AH168+DT78))</f>
        <v>0</v>
      </c>
      <c r="AI78" s="13" t="n">
        <f aca="false">IF(OR(AI168=0,DU78=0),0,AI168*DU78/(AI168+DU78))</f>
        <v>0</v>
      </c>
      <c r="AJ78" s="13" t="n">
        <f aca="false">IF(OR(AJ168=0,DV78=0),0,AJ168*DV78/(AJ168+DV78))</f>
        <v>0</v>
      </c>
      <c r="AK78" s="13" t="n">
        <f aca="false">IF(OR(AK168=0,DW78=0),0,AK168*DW78/(AK168+DW78))</f>
        <v>0</v>
      </c>
      <c r="AL78" s="13" t="n">
        <f aca="false">IF(OR(AL168=0,DX78=0),0,AL168*DX78/(AL168+DX78))</f>
        <v>0</v>
      </c>
      <c r="AM78" s="13" t="n">
        <f aca="false">IF(OR(AM168=0,DY78=0),0,AM168*DY78/(AM168+DY78))</f>
        <v>0</v>
      </c>
      <c r="AN78" s="13" t="n">
        <f aca="false">IF(OR(AN168=0,DZ78=0),0,AN168*DZ78/(AN168+DZ78))</f>
        <v>0</v>
      </c>
      <c r="AO78" s="13" t="n">
        <f aca="false">IF(OR(AO168=0,EA78=0),0,AO168*EA78/(AO168+EA78))</f>
        <v>0</v>
      </c>
      <c r="AP78" s="13" t="n">
        <f aca="false">IF(OR(AP168=0,EB78=0),0,AP168*EB78/(AP168+EB78))</f>
        <v>3.51363029904493</v>
      </c>
      <c r="AQ78" s="13" t="n">
        <f aca="false">IF(OR(AQ168=0,EC78=0),0,AQ168*EC78/(AQ168+EC78))</f>
        <v>3.89059998115545</v>
      </c>
      <c r="AR78" s="13" t="n">
        <f aca="false">IF(OR(AR168=0,ED78=0),0,AR168*ED78/(AR168+ED78))</f>
        <v>4.23742443843085</v>
      </c>
      <c r="AS78" s="13" t="n">
        <f aca="false">IF(OR(AS168=0,EE78=0),0,AS168*EE78/(AS168+EE78))</f>
        <v>4.55524680476732</v>
      </c>
      <c r="AT78" s="13" t="n">
        <f aca="false">IF(OR(AT168=0,EF78=0),0,AT168*EF78/(AT168+EF78))</f>
        <v>4.8452865333849</v>
      </c>
      <c r="AU78" s="13" t="n">
        <f aca="false">IF(OR(AU168=0,EG78=0),0,AU168*EG78/(AU168+EG78))</f>
        <v>5.10881272357205</v>
      </c>
      <c r="AV78" s="13" t="n">
        <f aca="false">IF(OR(AV168=0,EH78=0),0,AV168*EH78/(AV168+EH78))</f>
        <v>5.10516222743178</v>
      </c>
      <c r="AW78" s="13" t="n">
        <f aca="false">IF(OR(AW168=0,EI78=0),0,AW168*EI78/(AW168+EI78))</f>
        <v>5.09883551953917</v>
      </c>
      <c r="AX78" s="13" t="n">
        <f aca="false">IF(OR(AX168=0,EJ78=0),0,AX168*EJ78/(AX168+EJ78))</f>
        <v>5.08988209468466</v>
      </c>
      <c r="AY78" s="13" t="n">
        <f aca="false">IF(OR(AY168=0,EK78=0),0,AY168*EK78/(AY168+EK78))</f>
        <v>5.07835176912761</v>
      </c>
      <c r="AZ78" s="13" t="n">
        <f aca="false">IF(OR(AZ168=0,EL78=0),0,AZ168*EL78/(AZ168+EL78))</f>
        <v>5.06429450701457</v>
      </c>
      <c r="BA78" s="13" t="n">
        <f aca="false">IF(OR(BA168=0,EM78=0),0,BA168*EM78/(BA168+EM78))</f>
        <v>5.03518482602353</v>
      </c>
      <c r="BB78" s="13" t="n">
        <f aca="false">IF(OR(BB168=0,EN78=0),0,BB168*EN78/(BB168+EN78))</f>
        <v>5.00428312584776</v>
      </c>
      <c r="BC78" s="13" t="n">
        <f aca="false">IF(OR(BC168=0,EO78=0),0,BC168*EO78/(BC168+EO78))</f>
        <v>4.97232867326174</v>
      </c>
      <c r="BD78" s="13" t="n">
        <f aca="false">IF(OR(BD168=0,EP78=0),0,BD168*EP78/(BD168+EP78))</f>
        <v>4.94531574732906</v>
      </c>
      <c r="BE78" s="13" t="n">
        <f aca="false">IF(OR(BE168=0,EQ78=0),0,BE168*EQ78/(BE168+EQ78))</f>
        <v>4.9162346934515</v>
      </c>
      <c r="BF78" s="13" t="n">
        <f aca="false">IF(OR(BF168=0,ER78=0),0,BF168*ER78/(BF168+ER78))</f>
        <v>4.88512712860566</v>
      </c>
      <c r="BG78" s="13" t="n">
        <f aca="false">IF(OR(BG168=0,ES78=0),0,BG168*ES78/(BG168+ES78))</f>
        <v>4.85203394664952</v>
      </c>
      <c r="BH78" s="13" t="n">
        <f aca="false">IF(OR(BH168=0,ET78=0),0,BH168*ET78/(BH168+ET78))</f>
        <v>4.8169952509032</v>
      </c>
      <c r="BI78" s="13" t="n">
        <f aca="false">IF(OR(BI168=0,EU78=0),0,BI168*EU78/(BI168+EU78))</f>
        <v>4.78005029323821</v>
      </c>
      <c r="BJ78" s="13" t="n">
        <f aca="false">IF(OR(BJ168=0,EV78=0),0,BJ168*EV78/(BJ168+EV78))</f>
        <v>4.74123741928186</v>
      </c>
      <c r="BK78" s="13" t="n">
        <f aca="false">IF(OR(BK168=0,EW78=0),0,BK168*EW78/(BK168+EW78))</f>
        <v>4.70059401934893</v>
      </c>
      <c r="BL78" s="13" t="n">
        <f aca="false">IF(OR(BL168=0,EX78=0),0,BL168*EX78/(BL168+EX78))</f>
        <v>4.65815648471906</v>
      </c>
      <c r="BM78" s="13" t="n">
        <f aca="false">IF(OR(BM168=0,EY78=0),0,BM168*EY78/(BM168+EY78))</f>
        <v>4.61396016888711</v>
      </c>
      <c r="BN78" s="13" t="n">
        <f aca="false">IF(OR(BN168=0,EZ78=0),0,BN168*EZ78/(BN168+EZ78))</f>
        <v>4.56803935342339</v>
      </c>
      <c r="BO78" s="13" t="n">
        <f aca="false">IF(OR(BO168=0,FA78=0),0,BO168*FA78/(BO168+FA78))</f>
        <v>4.52042721809188</v>
      </c>
      <c r="BP78" s="13" t="n">
        <f aca="false">IF(OR(BP168=0,FB78=0),0,BP168*FB78/(BP168+FB78))</f>
        <v>4.6099073022276</v>
      </c>
      <c r="BQ78" s="13" t="n">
        <f aca="false">IF(OR(BQ168=0,FC78=0),0,BQ168*FC78/(BQ168+FC78))</f>
        <v>4.68410677803047</v>
      </c>
      <c r="BR78" s="13" t="n">
        <f aca="false">IF(OR(BR168=0,FD78=0),0,BR168*FD78/(BR168+FD78))</f>
        <v>4.7441041620627</v>
      </c>
      <c r="BS78" s="13" t="n">
        <f aca="false">IF(OR(BS168=0,FE78=0),0,BS168*FE78/(BS168+FE78))</f>
        <v>4.79089837450444</v>
      </c>
      <c r="BT78" s="13" t="n">
        <f aca="false">IF(OR(BT168=0,FF78=0),0,BT168*FF78/(BT168+FF78))</f>
        <v>4.825413623679</v>
      </c>
      <c r="BU78" s="13" t="n">
        <f aca="false">IF(OR(BU168=0,FG78=0),0,BU168*FG78/(BU168+FG78))</f>
        <v>4.84361460700215</v>
      </c>
      <c r="BV78" s="13" t="n">
        <f aca="false">IF(OR(BV168=0,FH78=0),0,BV168*FH78/(BV168+FH78))</f>
        <v>4.85182220866845</v>
      </c>
      <c r="BW78" s="13" t="n">
        <f aca="false">IF(OR(BW168=0,FI78=0),0,BW168*FI78/(BW168+FI78))</f>
        <v>4.8506961820651</v>
      </c>
      <c r="BX78" s="13" t="n">
        <f aca="false">IF(OR(BX168=0,FJ78=0),0,BX168*FJ78/(BX168+FJ78))</f>
        <v>4.8408468507305</v>
      </c>
      <c r="BY78" s="13" t="n">
        <f aca="false">IF(OR(BY168=0,FK78=0),0,BY168*FK78/(BY168+FK78))</f>
        <v>4.82283836923696</v>
      </c>
      <c r="BZ78" s="13" t="n">
        <f aca="false">IF(OR(BZ168=0,FL78=0),0,BZ168*FL78/(BZ168+FL78))</f>
        <v>4.73240245251686</v>
      </c>
      <c r="CA78" s="13" t="n">
        <f aca="false">IF(OR(CA168=0,FM78=0),0,CA168*FM78/(CA168+FM78))</f>
        <v>4.64105544345019</v>
      </c>
      <c r="CB78" s="13" t="n">
        <f aca="false">IF(OR(CB168=0,FN78=0),0,CB168*FN78/(CB168+FN78))</f>
        <v>4.54880080635185</v>
      </c>
      <c r="CC78" s="13" t="n">
        <f aca="false">IF(OR(CC168=0,FO78=0),0,CC168*FO78/(CC168+FO78))</f>
        <v>4.4556407465064</v>
      </c>
      <c r="CD78" s="13" t="n">
        <f aca="false">IF(OR(CD168=0,FP78=0),0,CD168*FP78/(CD168+FP78))</f>
        <v>4.36157622418454</v>
      </c>
      <c r="CE78" s="13" t="n">
        <f aca="false">IF(OR(CE168=0,FQ78=0),0,CE168*FQ78/(CE168+FQ78))</f>
        <v>4.2653101094588</v>
      </c>
      <c r="CF78" s="13" t="n">
        <f aca="false">IF(OR(CF168=0,FR78=0),0,CF168*FR78/(CF168+FR78))</f>
        <v>4.16822732201708</v>
      </c>
      <c r="CG78" s="13" t="n">
        <f aca="false">IF(OR(CG168=0,FS78=0),0,CG168*FS78/(CG168+FS78))</f>
        <v>4.07032243798971</v>
      </c>
      <c r="CH78" s="13" t="n">
        <f aca="false">IF(OR(CH168=0,FT78=0),0,CH168*FT78/(CH168+FT78))</f>
        <v>3.97158896652402</v>
      </c>
      <c r="CI78" s="13" t="n">
        <f aca="false">IF(OR(CI168=0,FU78=0),0,CI168*FU78/(CI168+FU78))</f>
        <v>3.87201935152159</v>
      </c>
      <c r="CJ78" s="13" t="n">
        <f aca="false">IF(OR(CJ168=0,FV78=0),0,CJ168*FV78/(CJ168+FV78))</f>
        <v>3.76726193617257</v>
      </c>
      <c r="CK78" s="13" t="n">
        <f aca="false">IF(OR(CK168=0,FW78=0),0,CK168*FW78/(CK168+FW78))</f>
        <v>3.66196036560371</v>
      </c>
      <c r="CL78" s="13" t="n">
        <f aca="false">IF(OR(CL168=0,FX78=0),0,CL168*FX78/(CL168+FX78))</f>
        <v>3.55609686693379</v>
      </c>
      <c r="CM78" s="13" t="n">
        <f aca="false">IF(OR(CM168=0,FY78=0),0,CM168*FY78/(CM168+FY78))</f>
        <v>3.44965304508854</v>
      </c>
      <c r="CN78" s="13" t="n">
        <f aca="false">IF(OR(CN168=0,FZ78=0),0,CN168*FZ78/(CN168+FZ78))</f>
        <v>3.34260986759431</v>
      </c>
      <c r="CO78" s="13" t="n">
        <f aca="false">IF(OR(CO168=0,GA78=0),0,CO168*GA78/(CO168+GA78))</f>
        <v>3.2276819733201</v>
      </c>
      <c r="CP78" s="13" t="n">
        <f aca="false">IF(OR(CP168=0,GB78=0),0,CP168*GB78/(CP168+GB78))</f>
        <v>3.11263731946421</v>
      </c>
      <c r="CQ78" s="13" t="n">
        <f aca="false">IF(OR(CQ168=0,GC78=0),0,CQ168*GC78/(CQ168+GC78))</f>
        <v>2.99745161417952</v>
      </c>
      <c r="CR78" s="0" t="n">
        <f aca="false">IF(F$9=0,0,(SIN(F$12)*COS($E78)+SIN($E78)*COS(F$12))/SIN($E78)*F$9)</f>
        <v>0</v>
      </c>
      <c r="CS78" s="0" t="n">
        <f aca="false">IF(G$9=0,0,(SIN(G$12)*COS($E78)+SIN($E78)*COS(G$12))/SIN($E78)*G$9)</f>
        <v>0</v>
      </c>
      <c r="CT78" s="0" t="n">
        <f aca="false">IF(H$9=0,0,(SIN(H$12)*COS($E78)+SIN($E78)*COS(H$12))/SIN($E78)*H$9)</f>
        <v>0</v>
      </c>
      <c r="CU78" s="0" t="n">
        <f aca="false">IF(I$9=0,0,(SIN(I$12)*COS($E78)+SIN($E78)*COS(I$12))/SIN($E78)*I$9)</f>
        <v>0</v>
      </c>
      <c r="CV78" s="0" t="n">
        <f aca="false">IF(J$9=0,0,(SIN(J$12)*COS($E78)+SIN($E78)*COS(J$12))/SIN($E78)*J$9)</f>
        <v>0</v>
      </c>
      <c r="CW78" s="0" t="n">
        <f aca="false">IF(K$9=0,0,(SIN(K$12)*COS($E78)+SIN($E78)*COS(K$12))/SIN($E78)*K$9)</f>
        <v>0</v>
      </c>
      <c r="CX78" s="0" t="n">
        <f aca="false">IF(L$9=0,0,(SIN(L$12)*COS($E78)+SIN($E78)*COS(L$12))/SIN($E78)*L$9)</f>
        <v>0</v>
      </c>
      <c r="CY78" s="0" t="n">
        <f aca="false">IF(M$9=0,0,(SIN(M$12)*COS($E78)+SIN($E78)*COS(M$12))/SIN($E78)*M$9)</f>
        <v>0</v>
      </c>
      <c r="CZ78" s="0" t="n">
        <f aca="false">IF(N$9=0,0,(SIN(N$12)*COS($E78)+SIN($E78)*COS(N$12))/SIN($E78)*N$9)</f>
        <v>0</v>
      </c>
      <c r="DA78" s="0" t="n">
        <f aca="false">IF(O$9=0,0,(SIN(O$12)*COS($E78)+SIN($E78)*COS(O$12))/SIN($E78)*O$9)</f>
        <v>0</v>
      </c>
      <c r="DB78" s="0" t="n">
        <f aca="false">IF(P$9=0,0,(SIN(P$12)*COS($E78)+SIN($E78)*COS(P$12))/SIN($E78)*P$9)</f>
        <v>0</v>
      </c>
      <c r="DC78" s="0" t="n">
        <f aca="false">IF(Q$9=0,0,(SIN(Q$12)*COS($E78)+SIN($E78)*COS(Q$12))/SIN($E78)*Q$9)</f>
        <v>0</v>
      </c>
      <c r="DD78" s="0" t="n">
        <f aca="false">IF(R$9=0,0,(SIN(R$12)*COS($E78)+SIN($E78)*COS(R$12))/SIN($E78)*R$9)</f>
        <v>0</v>
      </c>
      <c r="DE78" s="0" t="n">
        <f aca="false">IF(S$9=0,0,(SIN(S$12)*COS($E78)+SIN($E78)*COS(S$12))/SIN($E78)*S$9)</f>
        <v>0</v>
      </c>
      <c r="DF78" s="0" t="n">
        <f aca="false">IF(T$9=0,0,(SIN(T$12)*COS($E78)+SIN($E78)*COS(T$12))/SIN($E78)*T$9)</f>
        <v>0</v>
      </c>
      <c r="DG78" s="0" t="n">
        <f aca="false">IF(U$9=0,0,(SIN(U$12)*COS($E78)+SIN($E78)*COS(U$12))/SIN($E78)*U$9)</f>
        <v>0</v>
      </c>
      <c r="DH78" s="0" t="n">
        <f aca="false">IF(V$9=0,0,(SIN(V$12)*COS($E78)+SIN($E78)*COS(V$12))/SIN($E78)*V$9)</f>
        <v>0</v>
      </c>
      <c r="DI78" s="0" t="n">
        <f aca="false">IF(W$9=0,0,(SIN(W$12)*COS($E78)+SIN($E78)*COS(W$12))/SIN($E78)*W$9)</f>
        <v>0</v>
      </c>
      <c r="DJ78" s="0" t="n">
        <f aca="false">IF(X$9=0,0,(SIN(X$12)*COS($E78)+SIN($E78)*COS(X$12))/SIN($E78)*X$9)</f>
        <v>0</v>
      </c>
      <c r="DK78" s="0" t="n">
        <f aca="false">IF(Y$9=0,0,(SIN(Y$12)*COS($E78)+SIN($E78)*COS(Y$12))/SIN($E78)*Y$9)</f>
        <v>0</v>
      </c>
      <c r="DL78" s="0" t="n">
        <f aca="false">IF(Z$9=0,0,(SIN(Z$12)*COS($E78)+SIN($E78)*COS(Z$12))/SIN($E78)*Z$9)</f>
        <v>0</v>
      </c>
      <c r="DM78" s="0" t="n">
        <f aca="false">IF(AA$9=0,0,(SIN(AA$12)*COS($E78)+SIN($E78)*COS(AA$12))/SIN($E78)*AA$9)</f>
        <v>0</v>
      </c>
      <c r="DN78" s="0" t="n">
        <f aca="false">IF(AB$9=0,0,(SIN(AB$12)*COS($E78)+SIN($E78)*COS(AB$12))/SIN($E78)*AB$9)</f>
        <v>0</v>
      </c>
      <c r="DO78" s="0" t="n">
        <f aca="false">IF(AC$9=0,0,(SIN(AC$12)*COS($E78)+SIN($E78)*COS(AC$12))/SIN($E78)*AC$9)</f>
        <v>0</v>
      </c>
      <c r="DP78" s="0" t="n">
        <f aca="false">IF(AD$9=0,0,(SIN(AD$12)*COS($E78)+SIN($E78)*COS(AD$12))/SIN($E78)*AD$9)</f>
        <v>0</v>
      </c>
      <c r="DQ78" s="0" t="n">
        <f aca="false">IF(AE$9=0,0,(SIN(AE$12)*COS($E78)+SIN($E78)*COS(AE$12))/SIN($E78)*AE$9)</f>
        <v>0</v>
      </c>
      <c r="DR78" s="0" t="n">
        <f aca="false">IF(AF$9=0,0,(SIN(AF$12)*COS($E78)+SIN($E78)*COS(AF$12))/SIN($E78)*AF$9)</f>
        <v>0</v>
      </c>
      <c r="DS78" s="0" t="n">
        <f aca="false">IF(AG$9=0,0,(SIN(AG$12)*COS($E78)+SIN($E78)*COS(AG$12))/SIN($E78)*AG$9)</f>
        <v>0</v>
      </c>
      <c r="DT78" s="0" t="n">
        <f aca="false">IF(AH$9=0,0,(SIN(AH$12)*COS($E78)+SIN($E78)*COS(AH$12))/SIN($E78)*AH$9)</f>
        <v>0</v>
      </c>
      <c r="DU78" s="0" t="n">
        <f aca="false">IF(AI$9=0,0,(SIN(AI$12)*COS($E78)+SIN($E78)*COS(AI$12))/SIN($E78)*AI$9)</f>
        <v>0</v>
      </c>
      <c r="DV78" s="0" t="n">
        <f aca="false">IF(AJ$9=0,0,(SIN(AJ$12)*COS($E78)+SIN($E78)*COS(AJ$12))/SIN($E78)*AJ$9)</f>
        <v>0</v>
      </c>
      <c r="DW78" s="0" t="n">
        <f aca="false">IF(AK$9=0,0,(SIN(AK$12)*COS($E78)+SIN($E78)*COS(AK$12))/SIN($E78)*AK$9)</f>
        <v>0</v>
      </c>
      <c r="DX78" s="0" t="n">
        <f aca="false">IF(AL$9=0,0,(SIN(AL$12)*COS($E78)+SIN($E78)*COS(AL$12))/SIN($E78)*AL$9)</f>
        <v>0</v>
      </c>
      <c r="DY78" s="0" t="n">
        <f aca="false">IF(AM$9=0,0,(SIN(AM$12)*COS($E78)+SIN($E78)*COS(AM$12))/SIN($E78)*AM$9)</f>
        <v>0</v>
      </c>
      <c r="DZ78" s="0" t="n">
        <f aca="false">IF(AN$9=0,0,(SIN(AN$12)*COS($E78)+SIN($E78)*COS(AN$12))/SIN($E78)*AN$9)</f>
        <v>0</v>
      </c>
      <c r="EA78" s="0" t="n">
        <f aca="false">IF(AO$9=0,0,(SIN(AO$12)*COS($E78)+SIN($E78)*COS(AO$12))/SIN($E78)*AO$9)</f>
        <v>0</v>
      </c>
      <c r="EB78" s="0" t="n">
        <f aca="false">IF(AP$9=0,0,(SIN(AP$12)*COS($E78)+SIN($E78)*COS(AP$12))/SIN($E78)*AP$9)</f>
        <v>4.23361046891062</v>
      </c>
      <c r="EC78" s="0" t="n">
        <f aca="false">IF(AQ$9=0,0,(SIN(AQ$12)*COS($E78)+SIN($E78)*COS(AQ$12))/SIN($E78)*AQ$9)</f>
        <v>4.82435837228013</v>
      </c>
      <c r="ED78" s="0" t="n">
        <f aca="false">IF(AR$9=0,0,(SIN(AR$12)*COS($E78)+SIN($E78)*COS(AR$12))/SIN($E78)*AR$9)</f>
        <v>5.40874448572975</v>
      </c>
      <c r="EE78" s="0" t="n">
        <f aca="false">IF(AS$9=0,0,(SIN(AS$12)*COS($E78)+SIN($E78)*COS(AS$12))/SIN($E78)*AS$9)</f>
        <v>5.98622171712188</v>
      </c>
      <c r="EF78" s="0" t="n">
        <f aca="false">IF(AT$9=0,0,(SIN(AT$12)*COS($E78)+SIN($E78)*COS(AT$12))/SIN($E78)*AT$9)</f>
        <v>6.55624668148223</v>
      </c>
      <c r="EG78" s="0" t="n">
        <f aca="false">IF(AU$9=0,0,(SIN(AU$12)*COS($E78)+SIN($E78)*COS(AU$12))/SIN($E78)*AU$9)</f>
        <v>7.11827997845806</v>
      </c>
      <c r="EH78" s="0" t="n">
        <f aca="false">IF(AV$9=0,0,(SIN(AV$12)*COS($E78)+SIN($E78)*COS(AV$12))/SIN($E78)*AV$9)</f>
        <v>7.18332066295913</v>
      </c>
      <c r="EI78" s="0" t="n">
        <f aca="false">IF(AW$9=0,0,(SIN(AW$12)*COS($E78)+SIN($E78)*COS(AW$12))/SIN($E78)*AW$9)</f>
        <v>7.24499254396661</v>
      </c>
      <c r="EJ78" s="0" t="n">
        <f aca="false">IF(AX$9=0,0,(SIN(AX$12)*COS($E78)+SIN($E78)*COS(AX$12))/SIN($E78)*AX$9)</f>
        <v>7.30321359683242</v>
      </c>
      <c r="EK78" s="0" t="n">
        <f aca="false">IF(AY$9=0,0,(SIN(AY$12)*COS($E78)+SIN($E78)*COS(AY$12))/SIN($E78)*AY$9)</f>
        <v>7.35790322697828</v>
      </c>
      <c r="EL78" s="0" t="n">
        <f aca="false">IF(AZ$9=0,0,(SIN(AZ$12)*COS($E78)+SIN($E78)*COS(AZ$12))/SIN($E78)*AZ$9)</f>
        <v>7.40898231359331</v>
      </c>
      <c r="EM78" s="0" t="n">
        <f aca="false">IF(BA$9=0,0,(SIN(BA$12)*COS($E78)+SIN($E78)*COS(BA$12))/SIN($E78)*BA$9)</f>
        <v>7.42896604296756</v>
      </c>
      <c r="EN78" s="0" t="n">
        <f aca="false">IF(BB$9=0,0,(SIN(BB$12)*COS($E78)+SIN($E78)*COS(BB$12))/SIN($E78)*BB$9)</f>
        <v>7.44559999999998</v>
      </c>
      <c r="EO78" s="0" t="n">
        <f aca="false">IF(BC$9=0,0,(SIN(BC$12)*COS($E78)+SIN($E78)*COS(BC$12))/SIN($E78)*BC$9)</f>
        <v>7.46042192153501</v>
      </c>
      <c r="EP78" s="0" t="n">
        <f aca="false">IF(BD$9=0,0,(SIN(BD$12)*COS($E78)+SIN($E78)*COS(BD$12))/SIN($E78)*BD$9)</f>
        <v>7.48711805758059</v>
      </c>
      <c r="EQ78" s="0" t="n">
        <f aca="false">IF(BE$9=0,0,(SIN(BE$12)*COS($E78)+SIN($E78)*COS(BE$12))/SIN($E78)*BE$9)</f>
        <v>7.51002610636864</v>
      </c>
      <c r="ER78" s="0" t="n">
        <f aca="false">IF(BF$9=0,0,(SIN(BF$12)*COS($E78)+SIN($E78)*COS(BF$12))/SIN($E78)*BF$9)</f>
        <v>7.5290853791995</v>
      </c>
      <c r="ES78" s="0" t="n">
        <f aca="false">IF(BG$9=0,0,(SIN(BG$12)*COS($E78)+SIN($E78)*COS(BG$12))/SIN($E78)*BG$9)</f>
        <v>7.54423683528918</v>
      </c>
      <c r="ET78" s="0" t="n">
        <f aca="false">IF(BH$9=0,0,(SIN(BH$12)*COS($E78)+SIN($E78)*COS(BH$12))/SIN($E78)*BH$9)</f>
        <v>7.55542311596963</v>
      </c>
      <c r="EU78" s="0" t="n">
        <f aca="false">IF(BI$9=0,0,(SIN(BI$12)*COS($E78)+SIN($E78)*COS(BI$12))/SIN($E78)*BI$9)</f>
        <v>7.56258857822691</v>
      </c>
      <c r="EV78" s="0" t="n">
        <f aca="false">IF(BJ$9=0,0,(SIN(BJ$12)*COS($E78)+SIN($E78)*COS(BJ$12))/SIN($E78)*BJ$9)</f>
        <v>7.56567932756206</v>
      </c>
      <c r="EW78" s="0" t="n">
        <f aca="false">IF(BK$9=0,0,(SIN(BK$12)*COS($E78)+SIN($E78)*COS(BK$12))/SIN($E78)*BK$9)</f>
        <v>7.56464325015983</v>
      </c>
      <c r="EX78" s="0" t="n">
        <f aca="false">IF(BL$9=0,0,(SIN(BL$12)*COS($E78)+SIN($E78)*COS(BL$12))/SIN($E78)*BL$9)</f>
        <v>7.55943004435059</v>
      </c>
      <c r="EY78" s="0" t="n">
        <f aca="false">IF(BM$9=0,0,(SIN(BM$12)*COS($E78)+SIN($E78)*COS(BM$12))/SIN($E78)*BM$9)</f>
        <v>7.54999125135125</v>
      </c>
      <c r="EZ78" s="0" t="n">
        <f aca="false">IF(BN$9=0,0,(SIN(BN$12)*COS($E78)+SIN($E78)*COS(BN$12))/SIN($E78)*BN$9)</f>
        <v>7.53628028527096</v>
      </c>
      <c r="FA78" s="0" t="n">
        <f aca="false">IF(BO$9=0,0,(SIN(BO$12)*COS($E78)+SIN($E78)*COS(BO$12))/SIN($E78)*BO$9)</f>
        <v>7.51825246236813</v>
      </c>
      <c r="FB78" s="0" t="n">
        <f aca="false">IF(BP$9=0,0,(SIN(BP$12)*COS($E78)+SIN($E78)*COS(BP$12))/SIN($E78)*BP$9)</f>
        <v>7.89420685585564</v>
      </c>
      <c r="FC78" s="0" t="n">
        <f aca="false">IF(BQ$9=0,0,(SIN(BQ$12)*COS($E78)+SIN($E78)*COS(BQ$12))/SIN($E78)*BQ$9)</f>
        <v>8.25477647390818</v>
      </c>
      <c r="FD78" s="0" t="n">
        <f aca="false">IF(BR$9=0,0,(SIN(BR$12)*COS($E78)+SIN($E78)*COS(BR$12))/SIN($E78)*BR$9)</f>
        <v>8.59956350966371</v>
      </c>
      <c r="FE78" s="0" t="n">
        <f aca="false">IF(BS$9=0,0,(SIN(BS$12)*COS($E78)+SIN($E78)*COS(BS$12))/SIN($E78)*BS$9)</f>
        <v>8.92817900537848</v>
      </c>
      <c r="FF78" s="0" t="n">
        <f aca="false">IF(BT$9=0,0,(SIN(BT$12)*COS($E78)+SIN($E78)*COS(BT$12))/SIN($E78)*BT$9)</f>
        <v>9.24024305739598</v>
      </c>
      <c r="FG78" s="0" t="n">
        <f aca="false">IF(BU$9=0,0,(SIN(BU$12)*COS($E78)+SIN($E78)*COS(BU$12))/SIN($E78)*BU$9)</f>
        <v>9.51649165255722</v>
      </c>
      <c r="FH78" s="0" t="n">
        <f aca="false">IF(BV$9=0,0,(SIN(BV$12)*COS($E78)+SIN($E78)*COS(BV$12))/SIN($E78)*BV$9)</f>
        <v>9.77607767890457</v>
      </c>
      <c r="FI78" s="0" t="n">
        <f aca="false">IF(BW$9=0,0,(SIN(BW$12)*COS($E78)+SIN($E78)*COS(BW$12))/SIN($E78)*BW$9)</f>
        <v>10.0186665659574</v>
      </c>
      <c r="FJ78" s="0" t="n">
        <f aca="false">IF(BX$9=0,0,(SIN(BX$12)*COS($E78)+SIN($E78)*COS(BX$12))/SIN($E78)*BX$9)</f>
        <v>10.2439331911283</v>
      </c>
      <c r="FK78" s="0" t="n">
        <f aca="false">IF(BY$9=0,0,(SIN(BY$12)*COS($E78)+SIN($E78)*COS(BY$12))/SIN($E78)*BY$9)</f>
        <v>10.4515620552846</v>
      </c>
      <c r="FL78" s="0" t="n">
        <f aca="false">IF(BZ$9=0,0,(SIN(BZ$12)*COS($E78)+SIN($E78)*COS(BZ$12))/SIN($E78)*BZ$9)</f>
        <v>10.327610378586</v>
      </c>
      <c r="FM78" s="0" t="n">
        <f aca="false">IF(CA$9=0,0,(SIN(CA$12)*COS($E78)+SIN($E78)*COS(CA$12))/SIN($E78)*CA$9)</f>
        <v>10.1976733984373</v>
      </c>
      <c r="FN78" s="0" t="n">
        <f aca="false">IF(CB$9=0,0,(SIN(CB$12)*COS($E78)+SIN($E78)*COS(CB$12))/SIN($E78)*CB$9)</f>
        <v>10.0617465082001</v>
      </c>
      <c r="FO78" s="0" t="n">
        <f aca="false">IF(CC$9=0,0,(SIN(CC$12)*COS($E78)+SIN($E78)*COS(CC$12))/SIN($E78)*CC$9)</f>
        <v>9.91982780419333</v>
      </c>
      <c r="FP78" s="0" t="n">
        <f aca="false">IF(CD$9=0,0,(SIN(CD$12)*COS($E78)+SIN($E78)*COS(CD$12))/SIN($E78)*CD$9)</f>
        <v>9.77191809946527</v>
      </c>
      <c r="FQ78" s="0" t="n">
        <f aca="false">IF(CE$9=0,0,(SIN(CE$12)*COS($E78)+SIN($E78)*COS(CE$12))/SIN($E78)*CE$9)</f>
        <v>9.61143325089304</v>
      </c>
      <c r="FR78" s="0" t="n">
        <f aca="false">IF(CF$9=0,0,(SIN(CF$12)*COS($E78)+SIN($E78)*COS(CF$12))/SIN($E78)*CF$9)</f>
        <v>9.44527437739082</v>
      </c>
      <c r="FS78" s="0" t="n">
        <f aca="false">IF(CG$9=0,0,(SIN(CG$12)*COS($E78)+SIN($E78)*COS(CG$12))/SIN($E78)*CG$9)</f>
        <v>9.27345639347401</v>
      </c>
      <c r="FT78" s="0" t="n">
        <f aca="false">IF(CH$9=0,0,(SIN(CH$12)*COS($E78)+SIN($E78)*COS(CH$12))/SIN($E78)*CH$9)</f>
        <v>9.09599678489804</v>
      </c>
      <c r="FU78" s="0" t="n">
        <f aca="false">IF(CI$9=0,0,(SIN(CI$12)*COS($E78)+SIN($E78)*COS(CI$12))/SIN($E78)*CI$9)</f>
        <v>8.91291561394862</v>
      </c>
      <c r="FV78" s="0" t="n">
        <f aca="false">IF(CJ$9=0,0,(SIN(CJ$12)*COS($E78)+SIN($E78)*COS(CJ$12))/SIN($E78)*CJ$9)</f>
        <v>8.70103276963343</v>
      </c>
      <c r="FW78" s="0" t="n">
        <f aca="false">IF(CK$9=0,0,(SIN(CK$12)*COS($E78)+SIN($E78)*COS(CK$12))/SIN($E78)*CK$9)</f>
        <v>8.48487939220733</v>
      </c>
      <c r="FX78" s="0" t="n">
        <f aca="false">IF(CL$9=0,0,(SIN(CL$12)*COS($E78)+SIN($E78)*COS(CL$12))/SIN($E78)*CL$9)</f>
        <v>8.26450390272056</v>
      </c>
      <c r="FY78" s="0" t="n">
        <f aca="false">IF(CM$9=0,0,(SIN(CM$12)*COS($E78)+SIN($E78)*COS(CM$12))/SIN($E78)*CM$9)</f>
        <v>8.03995650712922</v>
      </c>
      <c r="FZ78" s="0" t="n">
        <f aca="false">IF(CN$9=0,0,(SIN(CN$12)*COS($E78)+SIN($E78)*COS(CN$12))/SIN($E78)*CN$9)</f>
        <v>7.81128918615596</v>
      </c>
      <c r="GA78" s="0" t="n">
        <f aca="false">IF(CO$9=0,0,(SIN(CO$12)*COS($E78)+SIN($E78)*COS(CO$12))/SIN($E78)*CO$9)</f>
        <v>7.53879932676892</v>
      </c>
      <c r="GB78" s="0" t="n">
        <f aca="false">IF(CP$9=0,0,(SIN(CP$12)*COS($E78)+SIN($E78)*COS(CP$12))/SIN($E78)*CP$9)</f>
        <v>7.2650343853859</v>
      </c>
      <c r="GC78" s="0" t="n">
        <f aca="false">IF(CQ$9=0,0,(SIN(CQ$12)*COS($E78)+SIN($E78)*COS(CQ$12))/SIN($E78)*CQ$9)</f>
        <v>6.99008667984667</v>
      </c>
    </row>
    <row r="79" customFormat="false" ht="12.8" hidden="true" customHeight="false" outlineLevel="0" collapsed="false">
      <c r="A79" s="0" t="n">
        <f aca="false">MAX($F79:$CQ79)</f>
        <v>5.11171371106446</v>
      </c>
      <c r="B79" s="91" t="n">
        <f aca="false">IF(ISNA(INDEX(vmg!$B$6:$B$151,MATCH($C79,vmg!$F$6:$F$151,0))),IF(ISNA(INDEX(vmg!$B$6:$B$151,MATCH($C79,vmg!$D$6:$D$151,0))),0,INDEX(vmg!$B$6:$B$151,MATCH($C79,vmg!$D$6:$D$151,0))),INDEX(vmg!$B$6:$B$151,MATCH($C79,vmg!$F$6:$F$151,0)))</f>
        <v>12.9436</v>
      </c>
      <c r="C79" s="2" t="n">
        <f aca="false">MOD(Best +D79,360)</f>
        <v>81</v>
      </c>
      <c r="D79" s="2" t="n">
        <f aca="false">D78+1</f>
        <v>67</v>
      </c>
      <c r="E79" s="1" t="n">
        <f aca="false">D79*PI()/180</f>
        <v>1.1693705988362</v>
      </c>
      <c r="F79" s="13" t="n">
        <f aca="false">IF(OR(F169=0,CR79=0),0,F169*CR79/(F169+CR79))</f>
        <v>0</v>
      </c>
      <c r="G79" s="13" t="n">
        <f aca="false">IF(OR(G169=0,CS79=0),0,G169*CS79/(G169+CS79))</f>
        <v>0</v>
      </c>
      <c r="H79" s="13" t="n">
        <f aca="false">IF(OR(H169=0,CT79=0),0,H169*CT79/(H169+CT79))</f>
        <v>0</v>
      </c>
      <c r="I79" s="13" t="n">
        <f aca="false">IF(OR(I169=0,CU79=0),0,I169*CU79/(I169+CU79))</f>
        <v>0</v>
      </c>
      <c r="J79" s="13" t="n">
        <f aca="false">IF(OR(J169=0,CV79=0),0,J169*CV79/(J169+CV79))</f>
        <v>0</v>
      </c>
      <c r="K79" s="13" t="n">
        <f aca="false">IF(OR(K169=0,CW79=0),0,K169*CW79/(K169+CW79))</f>
        <v>0</v>
      </c>
      <c r="L79" s="13" t="n">
        <f aca="false">IF(OR(L169=0,CX79=0),0,L169*CX79/(L169+CX79))</f>
        <v>0</v>
      </c>
      <c r="M79" s="13" t="n">
        <f aca="false">IF(OR(M169=0,CY79=0),0,M169*CY79/(M169+CY79))</f>
        <v>0</v>
      </c>
      <c r="N79" s="13" t="n">
        <f aca="false">IF(OR(N169=0,CZ79=0),0,N169*CZ79/(N169+CZ79))</f>
        <v>0</v>
      </c>
      <c r="O79" s="13" t="n">
        <f aca="false">IF(OR(O169=0,DA79=0),0,O169*DA79/(O169+DA79))</f>
        <v>0</v>
      </c>
      <c r="P79" s="13" t="n">
        <f aca="false">IF(OR(P169=0,DB79=0),0,P169*DB79/(P169+DB79))</f>
        <v>0</v>
      </c>
      <c r="Q79" s="13" t="n">
        <f aca="false">IF(OR(Q169=0,DC79=0),0,Q169*DC79/(Q169+DC79))</f>
        <v>0</v>
      </c>
      <c r="R79" s="13" t="n">
        <f aca="false">IF(OR(R169=0,DD79=0),0,R169*DD79/(R169+DD79))</f>
        <v>0</v>
      </c>
      <c r="S79" s="13" t="n">
        <f aca="false">IF(OR(S169=0,DE79=0),0,S169*DE79/(S169+DE79))</f>
        <v>0</v>
      </c>
      <c r="T79" s="13" t="n">
        <f aca="false">IF(OR(T169=0,DF79=0),0,T169*DF79/(T169+DF79))</f>
        <v>0</v>
      </c>
      <c r="U79" s="13" t="n">
        <f aca="false">IF(OR(U169=0,DG79=0),0,U169*DG79/(U169+DG79))</f>
        <v>0</v>
      </c>
      <c r="V79" s="13" t="n">
        <f aca="false">IF(OR(V169=0,DH79=0),0,V169*DH79/(V169+DH79))</f>
        <v>0</v>
      </c>
      <c r="W79" s="13" t="n">
        <f aca="false">IF(OR(W169=0,DI79=0),0,W169*DI79/(W169+DI79))</f>
        <v>0</v>
      </c>
      <c r="X79" s="13" t="n">
        <f aca="false">IF(OR(X169=0,DJ79=0),0,X169*DJ79/(X169+DJ79))</f>
        <v>0</v>
      </c>
      <c r="Y79" s="13" t="n">
        <f aca="false">IF(OR(Y169=0,DK79=0),0,Y169*DK79/(Y169+DK79))</f>
        <v>0</v>
      </c>
      <c r="Z79" s="13" t="n">
        <f aca="false">IF(OR(Z169=0,DL79=0),0,Z169*DL79/(Z169+DL79))</f>
        <v>0</v>
      </c>
      <c r="AA79" s="13" t="n">
        <f aca="false">IF(OR(AA169=0,DM79=0),0,AA169*DM79/(AA169+DM79))</f>
        <v>0</v>
      </c>
      <c r="AB79" s="13" t="n">
        <f aca="false">IF(OR(AB169=0,DN79=0),0,AB169*DN79/(AB169+DN79))</f>
        <v>0</v>
      </c>
      <c r="AC79" s="13" t="n">
        <f aca="false">IF(OR(AC169=0,DO79=0),0,AC169*DO79/(AC169+DO79))</f>
        <v>0</v>
      </c>
      <c r="AD79" s="13" t="n">
        <f aca="false">IF(OR(AD169=0,DP79=0),0,AD169*DP79/(AD169+DP79))</f>
        <v>0</v>
      </c>
      <c r="AE79" s="13" t="n">
        <f aca="false">IF(OR(AE169=0,DQ79=0),0,AE169*DQ79/(AE169+DQ79))</f>
        <v>0</v>
      </c>
      <c r="AF79" s="13" t="n">
        <f aca="false">IF(OR(AF169=0,DR79=0),0,AF169*DR79/(AF169+DR79))</f>
        <v>0</v>
      </c>
      <c r="AG79" s="13" t="n">
        <f aca="false">IF(OR(AG169=0,DS79=0),0,AG169*DS79/(AG169+DS79))</f>
        <v>0</v>
      </c>
      <c r="AH79" s="13" t="n">
        <f aca="false">IF(OR(AH169=0,DT79=0),0,AH169*DT79/(AH169+DT79))</f>
        <v>0</v>
      </c>
      <c r="AI79" s="13" t="n">
        <f aca="false">IF(OR(AI169=0,DU79=0),0,AI169*DU79/(AI169+DU79))</f>
        <v>0</v>
      </c>
      <c r="AJ79" s="13" t="n">
        <f aca="false">IF(OR(AJ169=0,DV79=0),0,AJ169*DV79/(AJ169+DV79))</f>
        <v>0</v>
      </c>
      <c r="AK79" s="13" t="n">
        <f aca="false">IF(OR(AK169=0,DW79=0),0,AK169*DW79/(AK169+DW79))</f>
        <v>0</v>
      </c>
      <c r="AL79" s="13" t="n">
        <f aca="false">IF(OR(AL169=0,DX79=0),0,AL169*DX79/(AL169+DX79))</f>
        <v>0</v>
      </c>
      <c r="AM79" s="13" t="n">
        <f aca="false">IF(OR(AM169=0,DY79=0),0,AM169*DY79/(AM169+DY79))</f>
        <v>0</v>
      </c>
      <c r="AN79" s="13" t="n">
        <f aca="false">IF(OR(AN169=0,DZ79=0),0,AN169*DZ79/(AN169+DZ79))</f>
        <v>0</v>
      </c>
      <c r="AO79" s="13" t="n">
        <f aca="false">IF(OR(AO169=0,EA79=0),0,AO169*EA79/(AO169+EA79))</f>
        <v>0</v>
      </c>
      <c r="AP79" s="13" t="n">
        <f aca="false">IF(OR(AP169=0,EB79=0),0,AP169*EB79/(AP169+EB79))</f>
        <v>3.502223285736</v>
      </c>
      <c r="AQ79" s="13" t="n">
        <f aca="false">IF(OR(AQ169=0,EC79=0),0,AQ169*EC79/(AQ169+EC79))</f>
        <v>3.8811422142772</v>
      </c>
      <c r="AR79" s="13" t="n">
        <f aca="false">IF(OR(AR169=0,ED79=0),0,AR169*ED79/(AR169+ED79))</f>
        <v>4.23047814535053</v>
      </c>
      <c r="AS79" s="13" t="n">
        <f aca="false">IF(OR(AS169=0,EE79=0),0,AS169*EE79/(AS169+EE79))</f>
        <v>4.55126464467228</v>
      </c>
      <c r="AT79" s="13" t="n">
        <f aca="false">IF(OR(AT169=0,EF79=0),0,AT169*EF79/(AT169+EF79))</f>
        <v>4.84461842193041</v>
      </c>
      <c r="AU79" s="13" t="n">
        <f aca="false">IF(OR(AU169=0,EG79=0),0,AU169*EG79/(AU169+EG79))</f>
        <v>5.11171371106446</v>
      </c>
      <c r="AV79" s="13" t="n">
        <f aca="false">IF(OR(AV169=0,EH79=0),0,AV169*EH79/(AV169+EH79))</f>
        <v>5.10808476071696</v>
      </c>
      <c r="AW79" s="13" t="n">
        <f aca="false">IF(OR(AW169=0,EI79=0),0,AW169*EI79/(AW169+EI79))</f>
        <v>5.10173762698414</v>
      </c>
      <c r="AX79" s="13" t="n">
        <f aca="false">IF(OR(AX169=0,EJ79=0),0,AX169*EJ79/(AX169+EJ79))</f>
        <v>5.09271983301139</v>
      </c>
      <c r="AY79" s="13" t="n">
        <f aca="false">IF(OR(AY169=0,EK79=0),0,AY169*EK79/(AY169+EK79))</f>
        <v>5.08107936627571</v>
      </c>
      <c r="AZ79" s="13" t="n">
        <f aca="false">IF(OR(AZ169=0,EL79=0),0,AZ169*EL79/(AZ169+EL79))</f>
        <v>5.06686450383877</v>
      </c>
      <c r="BA79" s="13" t="n">
        <f aca="false">IF(OR(BA169=0,EM79=0),0,BA169*EM79/(BA169+EM79))</f>
        <v>5.03734443020012</v>
      </c>
      <c r="BB79" s="13" t="n">
        <f aca="false">IF(OR(BB169=0,EN79=0),0,BB169*EN79/(BB169+EN79))</f>
        <v>5.0059865524325</v>
      </c>
      <c r="BC79" s="13" t="n">
        <f aca="false">IF(OR(BC169=0,EO79=0),0,BC169*EO79/(BC169+EO79))</f>
        <v>4.97354124962188</v>
      </c>
      <c r="BD79" s="13" t="n">
        <f aca="false">IF(OR(BD169=0,EP79=0),0,BD169*EP79/(BD169+EP79))</f>
        <v>4.94610239535972</v>
      </c>
      <c r="BE79" s="13" t="n">
        <f aca="false">IF(OR(BE169=0,EQ79=0),0,BE169*EQ79/(BE169+EQ79))</f>
        <v>4.91654435701003</v>
      </c>
      <c r="BF79" s="13" t="n">
        <f aca="false">IF(OR(BF169=0,ER79=0),0,BF169*ER79/(BF169+ER79))</f>
        <v>4.88490805878866</v>
      </c>
      <c r="BG79" s="13" t="n">
        <f aca="false">IF(OR(BG169=0,ES79=0),0,BG169*ES79/(BG169+ES79))</f>
        <v>4.85123380141215</v>
      </c>
      <c r="BH79" s="13" t="n">
        <f aca="false">IF(OR(BH169=0,ET79=0),0,BH169*ET79/(BH169+ET79))</f>
        <v>4.81556119050576</v>
      </c>
      <c r="BI79" s="13" t="n">
        <f aca="false">IF(OR(BI169=0,EU79=0),0,BI169*EU79/(BI169+EU79))</f>
        <v>4.77792907142549</v>
      </c>
      <c r="BJ79" s="13" t="n">
        <f aca="false">IF(OR(BJ169=0,EV79=0),0,BJ169*EV79/(BJ169+EV79))</f>
        <v>4.73837547013624</v>
      </c>
      <c r="BK79" s="13" t="n">
        <f aca="false">IF(OR(BK169=0,EW79=0),0,BK169*EW79/(BK169+EW79))</f>
        <v>4.69693753978983</v>
      </c>
      <c r="BL79" s="13" t="n">
        <f aca="false">IF(OR(BL169=0,EX79=0),0,BL169*EX79/(BL169+EX79))</f>
        <v>4.65365151264991</v>
      </c>
      <c r="BM79" s="13" t="n">
        <f aca="false">IF(OR(BM169=0,EY79=0),0,BM169*EY79/(BM169+EY79))</f>
        <v>4.60855265701672</v>
      </c>
      <c r="BN79" s="13" t="n">
        <f aca="false">IF(OR(BN169=0,EZ79=0),0,BN169*EZ79/(BN169+EZ79))</f>
        <v>4.56167523881107</v>
      </c>
      <c r="BO79" s="13" t="n">
        <f aca="false">IF(OR(BO169=0,FA79=0),0,BO169*FA79/(BO169+FA79))</f>
        <v>4.51305248748572</v>
      </c>
      <c r="BP79" s="13" t="n">
        <f aca="false">IF(OR(BP169=0,FB79=0),0,BP169*FB79/(BP169+FB79))</f>
        <v>4.60403171848701</v>
      </c>
      <c r="BQ79" s="13" t="n">
        <f aca="false">IF(OR(BQ169=0,FC79=0),0,BQ169*FC79/(BQ169+FC79))</f>
        <v>4.67956820308075</v>
      </c>
      <c r="BR79" s="13" t="n">
        <f aca="false">IF(OR(BR169=0,FD79=0),0,BR169*FD79/(BR169+FD79))</f>
        <v>4.74071764899847</v>
      </c>
      <c r="BS79" s="13" t="n">
        <f aca="false">IF(OR(BS169=0,FE79=0),0,BS169*FE79/(BS169+FE79))</f>
        <v>4.78846135974762</v>
      </c>
      <c r="BT79" s="13" t="n">
        <f aca="false">IF(OR(BT169=0,FF79=0),0,BT169*FF79/(BT169+FF79))</f>
        <v>4.82371033757182</v>
      </c>
      <c r="BU79" s="13" t="n">
        <f aca="false">IF(OR(BU169=0,FG79=0),0,BU169*FG79/(BU169+FG79))</f>
        <v>4.84230285693007</v>
      </c>
      <c r="BV79" s="13" t="n">
        <f aca="false">IF(OR(BV169=0,FH79=0),0,BV169*FH79/(BV169+FH79))</f>
        <v>4.85067937547903</v>
      </c>
      <c r="BW79" s="13" t="n">
        <f aca="false">IF(OR(BW169=0,FI79=0),0,BW169*FI79/(BW169+FI79))</f>
        <v>4.84949650434486</v>
      </c>
      <c r="BX79" s="13" t="n">
        <f aca="false">IF(OR(BX169=0,FJ79=0),0,BX169*FJ79/(BX169+FJ79))</f>
        <v>4.83936331171195</v>
      </c>
      <c r="BY79" s="13" t="n">
        <f aca="false">IF(OR(BY169=0,FK79=0),0,BY169*FK79/(BY169+FK79))</f>
        <v>4.82084425548457</v>
      </c>
      <c r="BZ79" s="13" t="n">
        <f aca="false">IF(OR(BZ169=0,FL79=0),0,BZ169*FL79/(BZ169+FL79))</f>
        <v>4.72797843828652</v>
      </c>
      <c r="CA79" s="13" t="n">
        <f aca="false">IF(OR(CA169=0,FM79=0),0,CA169*FM79/(CA169+FM79))</f>
        <v>4.6341488171057</v>
      </c>
      <c r="CB79" s="13" t="n">
        <f aca="false">IF(OR(CB169=0,FN79=0),0,CB169*FN79/(CB169+FN79))</f>
        <v>4.53935986639251</v>
      </c>
      <c r="CC79" s="13" t="n">
        <f aca="false">IF(OR(CC169=0,FO79=0),0,CC169*FO79/(CC169+FO79))</f>
        <v>4.44361477723429</v>
      </c>
      <c r="CD79" s="13" t="n">
        <f aca="false">IF(OR(CD169=0,FP79=0),0,CD169*FP79/(CD169+FP79))</f>
        <v>4.34691547105189</v>
      </c>
      <c r="CE79" s="13" t="n">
        <f aca="false">IF(OR(CE169=0,FQ79=0),0,CE169*FQ79/(CE169+FQ79))</f>
        <v>4.24793555109945</v>
      </c>
      <c r="CF79" s="13" t="n">
        <f aca="false">IF(OR(CF169=0,FR79=0),0,CF169*FR79/(CF169+FR79))</f>
        <v>4.14809475019521</v>
      </c>
      <c r="CG79" s="13" t="n">
        <f aca="false">IF(OR(CG169=0,FS79=0),0,CG169*FS79/(CG169+FS79))</f>
        <v>4.04738849400875</v>
      </c>
      <c r="CH79" s="13" t="n">
        <f aca="false">IF(OR(CH169=0,FT79=0),0,CH169*FT79/(CH169+FT79))</f>
        <v>3.94581111668341</v>
      </c>
      <c r="CI79" s="13" t="n">
        <f aca="false">IF(OR(CI169=0,FU79=0),0,CI169*FU79/(CI169+FU79))</f>
        <v>3.84335586302378</v>
      </c>
      <c r="CJ79" s="13" t="n">
        <f aca="false">IF(OR(CJ169=0,FV79=0),0,CJ169*FV79/(CJ169+FV79))</f>
        <v>3.73558757929459</v>
      </c>
      <c r="CK79" s="13" t="n">
        <f aca="false">IF(OR(CK169=0,FW79=0),0,CK169*FW79/(CK169+FW79))</f>
        <v>3.62724932832626</v>
      </c>
      <c r="CL79" s="13" t="n">
        <f aca="false">IF(OR(CL169=0,FX79=0),0,CL169*FX79/(CL169+FX79))</f>
        <v>3.51832397068065</v>
      </c>
      <c r="CM79" s="13" t="n">
        <f aca="false">IF(OR(CM169=0,FY79=0),0,CM169*FY79/(CM169+FY79))</f>
        <v>3.4087937290739</v>
      </c>
      <c r="CN79" s="13" t="n">
        <f aca="false">IF(OR(CN169=0,FZ79=0),0,CN169*FZ79/(CN169+FZ79))</f>
        <v>3.29864017451875</v>
      </c>
      <c r="CO79" s="13" t="n">
        <f aca="false">IF(OR(CO169=0,GA79=0),0,CO169*GA79/(CO169+GA79))</f>
        <v>3.18048199250269</v>
      </c>
      <c r="CP79" s="13" t="n">
        <f aca="false">IF(OR(CP169=0,GB79=0),0,CP169*GB79/(CP169+GB79))</f>
        <v>3.06221322401773</v>
      </c>
      <c r="CQ79" s="13" t="n">
        <f aca="false">IF(OR(CQ169=0,GC79=0),0,CQ169*GC79/(CQ169+GC79))</f>
        <v>2.94381021842841</v>
      </c>
      <c r="CR79" s="0" t="n">
        <f aca="false">IF(F$9=0,0,(SIN(F$12)*COS($E79)+SIN($E79)*COS(F$12))/SIN($E79)*F$9)</f>
        <v>0</v>
      </c>
      <c r="CS79" s="0" t="n">
        <f aca="false">IF(G$9=0,0,(SIN(G$12)*COS($E79)+SIN($E79)*COS(G$12))/SIN($E79)*G$9)</f>
        <v>0</v>
      </c>
      <c r="CT79" s="0" t="n">
        <f aca="false">IF(H$9=0,0,(SIN(H$12)*COS($E79)+SIN($E79)*COS(H$12))/SIN($E79)*H$9)</f>
        <v>0</v>
      </c>
      <c r="CU79" s="0" t="n">
        <f aca="false">IF(I$9=0,0,(SIN(I$12)*COS($E79)+SIN($E79)*COS(I$12))/SIN($E79)*I$9)</f>
        <v>0</v>
      </c>
      <c r="CV79" s="0" t="n">
        <f aca="false">IF(J$9=0,0,(SIN(J$12)*COS($E79)+SIN($E79)*COS(J$12))/SIN($E79)*J$9)</f>
        <v>0</v>
      </c>
      <c r="CW79" s="0" t="n">
        <f aca="false">IF(K$9=0,0,(SIN(K$12)*COS($E79)+SIN($E79)*COS(K$12))/SIN($E79)*K$9)</f>
        <v>0</v>
      </c>
      <c r="CX79" s="0" t="n">
        <f aca="false">IF(L$9=0,0,(SIN(L$12)*COS($E79)+SIN($E79)*COS(L$12))/SIN($E79)*L$9)</f>
        <v>0</v>
      </c>
      <c r="CY79" s="0" t="n">
        <f aca="false">IF(M$9=0,0,(SIN(M$12)*COS($E79)+SIN($E79)*COS(M$12))/SIN($E79)*M$9)</f>
        <v>0</v>
      </c>
      <c r="CZ79" s="0" t="n">
        <f aca="false">IF(N$9=0,0,(SIN(N$12)*COS($E79)+SIN($E79)*COS(N$12))/SIN($E79)*N$9)</f>
        <v>0</v>
      </c>
      <c r="DA79" s="0" t="n">
        <f aca="false">IF(O$9=0,0,(SIN(O$12)*COS($E79)+SIN($E79)*COS(O$12))/SIN($E79)*O$9)</f>
        <v>0</v>
      </c>
      <c r="DB79" s="0" t="n">
        <f aca="false">IF(P$9=0,0,(SIN(P$12)*COS($E79)+SIN($E79)*COS(P$12))/SIN($E79)*P$9)</f>
        <v>0</v>
      </c>
      <c r="DC79" s="0" t="n">
        <f aca="false">IF(Q$9=0,0,(SIN(Q$12)*COS($E79)+SIN($E79)*COS(Q$12))/SIN($E79)*Q$9)</f>
        <v>0</v>
      </c>
      <c r="DD79" s="0" t="n">
        <f aca="false">IF(R$9=0,0,(SIN(R$12)*COS($E79)+SIN($E79)*COS(R$12))/SIN($E79)*R$9)</f>
        <v>0</v>
      </c>
      <c r="DE79" s="0" t="n">
        <f aca="false">IF(S$9=0,0,(SIN(S$12)*COS($E79)+SIN($E79)*COS(S$12))/SIN($E79)*S$9)</f>
        <v>0</v>
      </c>
      <c r="DF79" s="0" t="n">
        <f aca="false">IF(T$9=0,0,(SIN(T$12)*COS($E79)+SIN($E79)*COS(T$12))/SIN($E79)*T$9)</f>
        <v>0</v>
      </c>
      <c r="DG79" s="0" t="n">
        <f aca="false">IF(U$9=0,0,(SIN(U$12)*COS($E79)+SIN($E79)*COS(U$12))/SIN($E79)*U$9)</f>
        <v>0</v>
      </c>
      <c r="DH79" s="0" t="n">
        <f aca="false">IF(V$9=0,0,(SIN(V$12)*COS($E79)+SIN($E79)*COS(V$12))/SIN($E79)*V$9)</f>
        <v>0</v>
      </c>
      <c r="DI79" s="0" t="n">
        <f aca="false">IF(W$9=0,0,(SIN(W$12)*COS($E79)+SIN($E79)*COS(W$12))/SIN($E79)*W$9)</f>
        <v>0</v>
      </c>
      <c r="DJ79" s="0" t="n">
        <f aca="false">IF(X$9=0,0,(SIN(X$12)*COS($E79)+SIN($E79)*COS(X$12))/SIN($E79)*X$9)</f>
        <v>0</v>
      </c>
      <c r="DK79" s="0" t="n">
        <f aca="false">IF(Y$9=0,0,(SIN(Y$12)*COS($E79)+SIN($E79)*COS(Y$12))/SIN($E79)*Y$9)</f>
        <v>0</v>
      </c>
      <c r="DL79" s="0" t="n">
        <f aca="false">IF(Z$9=0,0,(SIN(Z$12)*COS($E79)+SIN($E79)*COS(Z$12))/SIN($E79)*Z$9)</f>
        <v>0</v>
      </c>
      <c r="DM79" s="0" t="n">
        <f aca="false">IF(AA$9=0,0,(SIN(AA$12)*COS($E79)+SIN($E79)*COS(AA$12))/SIN($E79)*AA$9)</f>
        <v>0</v>
      </c>
      <c r="DN79" s="0" t="n">
        <f aca="false">IF(AB$9=0,0,(SIN(AB$12)*COS($E79)+SIN($E79)*COS(AB$12))/SIN($E79)*AB$9)</f>
        <v>0</v>
      </c>
      <c r="DO79" s="0" t="n">
        <f aca="false">IF(AC$9=0,0,(SIN(AC$12)*COS($E79)+SIN($E79)*COS(AC$12))/SIN($E79)*AC$9)</f>
        <v>0</v>
      </c>
      <c r="DP79" s="0" t="n">
        <f aca="false">IF(AD$9=0,0,(SIN(AD$12)*COS($E79)+SIN($E79)*COS(AD$12))/SIN($E79)*AD$9)</f>
        <v>0</v>
      </c>
      <c r="DQ79" s="0" t="n">
        <f aca="false">IF(AE$9=0,0,(SIN(AE$12)*COS($E79)+SIN($E79)*COS(AE$12))/SIN($E79)*AE$9)</f>
        <v>0</v>
      </c>
      <c r="DR79" s="0" t="n">
        <f aca="false">IF(AF$9=0,0,(SIN(AF$12)*COS($E79)+SIN($E79)*COS(AF$12))/SIN($E79)*AF$9)</f>
        <v>0</v>
      </c>
      <c r="DS79" s="0" t="n">
        <f aca="false">IF(AG$9=0,0,(SIN(AG$12)*COS($E79)+SIN($E79)*COS(AG$12))/SIN($E79)*AG$9)</f>
        <v>0</v>
      </c>
      <c r="DT79" s="0" t="n">
        <f aca="false">IF(AH$9=0,0,(SIN(AH$12)*COS($E79)+SIN($E79)*COS(AH$12))/SIN($E79)*AH$9)</f>
        <v>0</v>
      </c>
      <c r="DU79" s="0" t="n">
        <f aca="false">IF(AI$9=0,0,(SIN(AI$12)*COS($E79)+SIN($E79)*COS(AI$12))/SIN($E79)*AI$9)</f>
        <v>0</v>
      </c>
      <c r="DV79" s="0" t="n">
        <f aca="false">IF(AJ$9=0,0,(SIN(AJ$12)*COS($E79)+SIN($E79)*COS(AJ$12))/SIN($E79)*AJ$9)</f>
        <v>0</v>
      </c>
      <c r="DW79" s="0" t="n">
        <f aca="false">IF(AK$9=0,0,(SIN(AK$12)*COS($E79)+SIN($E79)*COS(AK$12))/SIN($E79)*AK$9)</f>
        <v>0</v>
      </c>
      <c r="DX79" s="0" t="n">
        <f aca="false">IF(AL$9=0,0,(SIN(AL$12)*COS($E79)+SIN($E79)*COS(AL$12))/SIN($E79)*AL$9)</f>
        <v>0</v>
      </c>
      <c r="DY79" s="0" t="n">
        <f aca="false">IF(AM$9=0,0,(SIN(AM$12)*COS($E79)+SIN($E79)*COS(AM$12))/SIN($E79)*AM$9)</f>
        <v>0</v>
      </c>
      <c r="DZ79" s="0" t="n">
        <f aca="false">IF(AN$9=0,0,(SIN(AN$12)*COS($E79)+SIN($E79)*COS(AN$12))/SIN($E79)*AN$9)</f>
        <v>0</v>
      </c>
      <c r="EA79" s="0" t="n">
        <f aca="false">IF(AO$9=0,0,(SIN(AO$12)*COS($E79)+SIN($E79)*COS(AO$12))/SIN($E79)*AO$9)</f>
        <v>0</v>
      </c>
      <c r="EB79" s="0" t="n">
        <f aca="false">IF(AP$9=0,0,(SIN(AP$12)*COS($E79)+SIN($E79)*COS(AP$12))/SIN($E79)*AP$9)</f>
        <v>4.18537634180967</v>
      </c>
      <c r="EC79" s="0" t="n">
        <f aca="false">IF(AQ$9=0,0,(SIN(AQ$12)*COS($E79)+SIN($E79)*COS(AQ$12))/SIN($E79)*AQ$9)</f>
        <v>4.76786364855202</v>
      </c>
      <c r="ED79" s="0" t="n">
        <f aca="false">IF(AR$9=0,0,(SIN(AR$12)*COS($E79)+SIN($E79)*COS(AR$12))/SIN($E79)*AR$9)</f>
        <v>5.3436770695404</v>
      </c>
      <c r="EE79" s="0" t="n">
        <f aca="false">IF(AS$9=0,0,(SIN(AS$12)*COS($E79)+SIN($E79)*COS(AS$12))/SIN($E79)*AS$9)</f>
        <v>5.91227650491207</v>
      </c>
      <c r="EF79" s="0" t="n">
        <f aca="false">IF(AT$9=0,0,(SIN(AT$12)*COS($E79)+SIN($E79)*COS(AT$12))/SIN($E79)*AT$9)</f>
        <v>6.47312575387996</v>
      </c>
      <c r="EG79" s="0" t="n">
        <f aca="false">IF(AU$9=0,0,(SIN(AU$12)*COS($E79)+SIN($E79)*COS(AU$12))/SIN($E79)*AU$9)</f>
        <v>7.02569278863796</v>
      </c>
      <c r="EH79" s="0" t="n">
        <f aca="false">IF(AV$9=0,0,(SIN(AV$12)*COS($E79)+SIN($E79)*COS(AV$12))/SIN($E79)*AV$9)</f>
        <v>7.08750002475937</v>
      </c>
      <c r="EI79" s="0" t="n">
        <f aca="false">IF(AW$9=0,0,(SIN(AW$12)*COS($E79)+SIN($E79)*COS(AW$12))/SIN($E79)*AW$9)</f>
        <v>7.14591381113366</v>
      </c>
      <c r="EJ79" s="0" t="n">
        <f aca="false">IF(AX$9=0,0,(SIN(AX$12)*COS($E79)+SIN($E79)*COS(AX$12))/SIN($E79)*AX$9)</f>
        <v>7.20085396972066</v>
      </c>
      <c r="EK79" s="0" t="n">
        <f aca="false">IF(AY$9=0,0,(SIN(AY$12)*COS($E79)+SIN($E79)*COS(AY$12))/SIN($E79)*AY$9)</f>
        <v>7.25224177563317</v>
      </c>
      <c r="EL79" s="0" t="n">
        <f aca="false">IF(AZ$9=0,0,(SIN(AZ$12)*COS($E79)+SIN($E79)*COS(AZ$12))/SIN($E79)*AZ$9)</f>
        <v>7.30000000000001</v>
      </c>
      <c r="EM79" s="0" t="n">
        <f aca="false">IF(BA$9=0,0,(SIN(BA$12)*COS($E79)+SIN($E79)*COS(BA$12))/SIN($E79)*BA$9)</f>
        <v>7.31705859544973</v>
      </c>
      <c r="EN79" s="0" t="n">
        <f aca="false">IF(BB$9=0,0,(SIN(BB$12)*COS($E79)+SIN($E79)*COS(BB$12))/SIN($E79)*BB$9)</f>
        <v>7.33076554007408</v>
      </c>
      <c r="EO79" s="0" t="n">
        <f aca="false">IF(BC$9=0,0,(SIN(BC$12)*COS($E79)+SIN($E79)*COS(BC$12))/SIN($E79)*BC$9)</f>
        <v>7.34263507989092</v>
      </c>
      <c r="EP79" s="0" t="n">
        <f aca="false">IF(BD$9=0,0,(SIN(BD$12)*COS($E79)+SIN($E79)*COS(BD$12))/SIN($E79)*BD$9)</f>
        <v>7.36613133938659</v>
      </c>
      <c r="EQ79" s="0" t="n">
        <f aca="false">IF(BE$9=0,0,(SIN(BE$12)*COS($E79)+SIN($E79)*COS(BE$12))/SIN($E79)*BE$9)</f>
        <v>7.38583445759638</v>
      </c>
      <c r="ER79" s="0" t="n">
        <f aca="false">IF(BF$9=0,0,(SIN(BF$12)*COS($E79)+SIN($E79)*COS(BF$12))/SIN($E79)*BF$9)</f>
        <v>7.40168560009436</v>
      </c>
      <c r="ES79" s="0" t="n">
        <f aca="false">IF(BG$9=0,0,(SIN(BG$12)*COS($E79)+SIN($E79)*COS(BG$12))/SIN($E79)*BG$9)</f>
        <v>7.41362759384296</v>
      </c>
      <c r="ET79" s="0" t="n">
        <f aca="false">IF(BH$9=0,0,(SIN(BH$12)*COS($E79)+SIN($E79)*COS(BH$12))/SIN($E79)*BH$9)</f>
        <v>7.42160496055311</v>
      </c>
      <c r="EU79" s="0" t="n">
        <f aca="false">IF(BI$9=0,0,(SIN(BI$12)*COS($E79)+SIN($E79)*COS(BI$12))/SIN($E79)*BI$9)</f>
        <v>7.42556394937461</v>
      </c>
      <c r="EV79" s="0" t="n">
        <f aca="false">IF(BJ$9=0,0,(SIN(BJ$12)*COS($E79)+SIN($E79)*COS(BJ$12))/SIN($E79)*BJ$9)</f>
        <v>7.42545256890203</v>
      </c>
      <c r="EW79" s="0" t="n">
        <f aca="false">IF(BK$9=0,0,(SIN(BK$12)*COS($E79)+SIN($E79)*COS(BK$12))/SIN($E79)*BK$9)</f>
        <v>7.42122061848151</v>
      </c>
      <c r="EX79" s="0" t="n">
        <f aca="false">IF(BL$9=0,0,(SIN(BL$12)*COS($E79)+SIN($E79)*COS(BL$12))/SIN($E79)*BL$9)</f>
        <v>7.4128197188043</v>
      </c>
      <c r="EY79" s="0" t="n">
        <f aca="false">IF(BM$9=0,0,(SIN(BM$12)*COS($E79)+SIN($E79)*COS(BM$12))/SIN($E79)*BM$9)</f>
        <v>7.40020334177308</v>
      </c>
      <c r="EZ79" s="0" t="n">
        <f aca="false">IF(BN$9=0,0,(SIN(BN$12)*COS($E79)+SIN($E79)*COS(BN$12))/SIN($E79)*BN$9)</f>
        <v>7.38332683962715</v>
      </c>
      <c r="FA79" s="0" t="n">
        <f aca="false">IF(BO$9=0,0,(SIN(BO$12)*COS($E79)+SIN($E79)*COS(BO$12))/SIN($E79)*BO$9)</f>
        <v>7.36214747331363</v>
      </c>
      <c r="FB79" s="0" t="n">
        <f aca="false">IF(BP$9=0,0,(SIN(BP$12)*COS($E79)+SIN($E79)*COS(BP$12))/SIN($E79)*BP$9)</f>
        <v>7.72650397592869</v>
      </c>
      <c r="FC79" s="0" t="n">
        <f aca="false">IF(BQ$9=0,0,(SIN(BQ$12)*COS($E79)+SIN($E79)*COS(BQ$12))/SIN($E79)*BQ$9)</f>
        <v>8.07533912544804</v>
      </c>
      <c r="FD79" s="0" t="n">
        <f aca="false">IF(BR$9=0,0,(SIN(BR$12)*COS($E79)+SIN($E79)*COS(BR$12))/SIN($E79)*BR$9)</f>
        <v>8.40826487767837</v>
      </c>
      <c r="FE79" s="0" t="n">
        <f aca="false">IF(BS$9=0,0,(SIN(BS$12)*COS($E79)+SIN($E79)*COS(BS$12))/SIN($E79)*BS$9)</f>
        <v>8.72490213145225</v>
      </c>
      <c r="FF79" s="0" t="n">
        <f aca="false">IF(BT$9=0,0,(SIN(BT$12)*COS($E79)+SIN($E79)*COS(BT$12))/SIN($E79)*BT$9)</f>
        <v>9.02488092869286</v>
      </c>
      <c r="FG79" s="0" t="n">
        <f aca="false">IF(BU$9=0,0,(SIN(BU$12)*COS($E79)+SIN($E79)*COS(BU$12))/SIN($E79)*BU$9)</f>
        <v>9.28939814115541</v>
      </c>
      <c r="FH79" s="0" t="n">
        <f aca="false">IF(BV$9=0,0,(SIN(BV$12)*COS($E79)+SIN($E79)*COS(BV$12))/SIN($E79)*BV$9)</f>
        <v>9.53717245293927</v>
      </c>
      <c r="FI79" s="0" t="n">
        <f aca="false">IF(BW$9=0,0,(SIN(BW$12)*COS($E79)+SIN($E79)*COS(BW$12))/SIN($E79)*BW$9)</f>
        <v>9.76787906131081</v>
      </c>
      <c r="FJ79" s="0" t="n">
        <f aca="false">IF(BX$9=0,0,(SIN(BX$12)*COS($E79)+SIN($E79)*COS(BX$12))/SIN($E79)*BX$9)</f>
        <v>9.98120267658609</v>
      </c>
      <c r="FK79" s="0" t="n">
        <f aca="false">IF(BY$9=0,0,(SIN(BY$12)*COS($E79)+SIN($E79)*COS(BY$12))/SIN($E79)*BY$9)</f>
        <v>10.1768376928043</v>
      </c>
      <c r="FL79" s="0" t="n">
        <f aca="false">IF(BZ$9=0,0,(SIN(BZ$12)*COS($E79)+SIN($E79)*COS(BZ$12))/SIN($E79)*BZ$9)</f>
        <v>10.0493031341133</v>
      </c>
      <c r="FM79" s="0" t="n">
        <f aca="false">IF(CA$9=0,0,(SIN(CA$12)*COS($E79)+SIN($E79)*COS(CA$12))/SIN($E79)*CA$9)</f>
        <v>9.91584566155736</v>
      </c>
      <c r="FN79" s="0" t="n">
        <f aca="false">IF(CB$9=0,0,(SIN(CB$12)*COS($E79)+SIN($E79)*COS(CB$12))/SIN($E79)*CB$9)</f>
        <v>9.77646294667549</v>
      </c>
      <c r="FO79" s="0" t="n">
        <f aca="false">IF(CC$9=0,0,(SIN(CC$12)*COS($E79)+SIN($E79)*COS(CC$12))/SIN($E79)*CC$9)</f>
        <v>9.63115535071702</v>
      </c>
      <c r="FP79" s="0" t="n">
        <f aca="false">IF(CD$9=0,0,(SIN(CD$12)*COS($E79)+SIN($E79)*COS(CD$12))/SIN($E79)*CD$9)</f>
        <v>9.47992593735474</v>
      </c>
      <c r="FQ79" s="0" t="n">
        <f aca="false">IF(CE$9=0,0,(SIN(CE$12)*COS($E79)+SIN($E79)*COS(CE$12))/SIN($E79)*CE$9)</f>
        <v>9.31639501821521</v>
      </c>
      <c r="FR79" s="0" t="n">
        <f aca="false">IF(CF$9=0,0,(SIN(CF$12)*COS($E79)+SIN($E79)*COS(CF$12))/SIN($E79)*CF$9)</f>
        <v>9.14726527953975</v>
      </c>
      <c r="FS79" s="0" t="n">
        <f aca="false">IF(CG$9=0,0,(SIN(CG$12)*COS($E79)+SIN($E79)*COS(CG$12))/SIN($E79)*CG$9)</f>
        <v>8.9725536517116</v>
      </c>
      <c r="FT79" s="0" t="n">
        <f aca="false">IF(CH$9=0,0,(SIN(CH$12)*COS($E79)+SIN($E79)*COS(CH$12))/SIN($E79)*CH$9)</f>
        <v>8.79227961696078</v>
      </c>
      <c r="FU79" s="0" t="n">
        <f aca="false">IF(CI$9=0,0,(SIN(CI$12)*COS($E79)+SIN($E79)*COS(CI$12))/SIN($E79)*CI$9)</f>
        <v>8.60646521370646</v>
      </c>
      <c r="FV79" s="0" t="n">
        <f aca="false">IF(CJ$9=0,0,(SIN(CJ$12)*COS($E79)+SIN($E79)*COS(CJ$12))/SIN($E79)*CJ$9)</f>
        <v>8.39275436156077</v>
      </c>
      <c r="FW79" s="0" t="n">
        <f aca="false">IF(CK$9=0,0,(SIN(CK$12)*COS($E79)+SIN($E79)*COS(CK$12))/SIN($E79)*CK$9)</f>
        <v>8.17486183997492</v>
      </c>
      <c r="FX79" s="0" t="n">
        <f aca="false">IF(CL$9=0,0,(SIN(CL$12)*COS($E79)+SIN($E79)*COS(CL$12))/SIN($E79)*CL$9)</f>
        <v>7.95283722650996</v>
      </c>
      <c r="FY79" s="0" t="n">
        <f aca="false">IF(CM$9=0,0,(SIN(CM$12)*COS($E79)+SIN($E79)*COS(CM$12))/SIN($E79)*CM$9)</f>
        <v>7.72673185755641</v>
      </c>
      <c r="FZ79" s="0" t="n">
        <f aca="false">IF(CN$9=0,0,(SIN(CN$12)*COS($E79)+SIN($E79)*COS(CN$12))/SIN($E79)*CN$9)</f>
        <v>7.49659881765926</v>
      </c>
      <c r="GA79" s="0" t="n">
        <f aca="false">IF(CO$9=0,0,(SIN(CO$12)*COS($E79)+SIN($E79)*COS(CO$12))/SIN($E79)*CO$9)</f>
        <v>7.22439460460038</v>
      </c>
      <c r="GB79" s="0" t="n">
        <f aca="false">IF(CP$9=0,0,(SIN(CP$12)*COS($E79)+SIN($E79)*COS(CP$12))/SIN($E79)*CP$9)</f>
        <v>6.95101221765018</v>
      </c>
      <c r="GC79" s="0" t="n">
        <f aca="false">IF(CQ$9=0,0,(SIN(CQ$12)*COS($E79)+SIN($E79)*COS(CQ$12))/SIN($E79)*CQ$9)</f>
        <v>6.67654347918431</v>
      </c>
    </row>
    <row r="80" customFormat="false" ht="12.8" hidden="true" customHeight="false" outlineLevel="0" collapsed="false">
      <c r="A80" s="0" t="n">
        <f aca="false">MAX($F80:$CQ80)</f>
        <v>5.10955075009874</v>
      </c>
      <c r="B80" s="91" t="n">
        <f aca="false">IF(ISNA(INDEX(vmg!$B$6:$B$151,MATCH($C80,vmg!$F$6:$F$151,0))),IF(ISNA(INDEX(vmg!$B$6:$B$151,MATCH($C80,vmg!$D$6:$D$151,0))),0,INDEX(vmg!$B$6:$B$151,MATCH($C80,vmg!$D$6:$D$151,0))),INDEX(vmg!$B$6:$B$151,MATCH($C80,vmg!$F$6:$F$151,0)))</f>
        <v>13.4718</v>
      </c>
      <c r="C80" s="2" t="n">
        <f aca="false">MOD(Best +D80,360)</f>
        <v>82</v>
      </c>
      <c r="D80" s="2" t="n">
        <f aca="false">D79+1</f>
        <v>68</v>
      </c>
      <c r="E80" s="1" t="n">
        <f aca="false">D80*PI()/180</f>
        <v>1.18682389135614</v>
      </c>
      <c r="F80" s="13" t="n">
        <f aca="false">IF(OR(F170=0,CR80=0),0,F170*CR80/(F170+CR80))</f>
        <v>0</v>
      </c>
      <c r="G80" s="13" t="n">
        <f aca="false">IF(OR(G170=0,CS80=0),0,G170*CS80/(G170+CS80))</f>
        <v>0</v>
      </c>
      <c r="H80" s="13" t="n">
        <f aca="false">IF(OR(H170=0,CT80=0),0,H170*CT80/(H170+CT80))</f>
        <v>0</v>
      </c>
      <c r="I80" s="13" t="n">
        <f aca="false">IF(OR(I170=0,CU80=0),0,I170*CU80/(I170+CU80))</f>
        <v>0</v>
      </c>
      <c r="J80" s="13" t="n">
        <f aca="false">IF(OR(J170=0,CV80=0),0,J170*CV80/(J170+CV80))</f>
        <v>0</v>
      </c>
      <c r="K80" s="13" t="n">
        <f aca="false">IF(OR(K170=0,CW80=0),0,K170*CW80/(K170+CW80))</f>
        <v>0</v>
      </c>
      <c r="L80" s="13" t="n">
        <f aca="false">IF(OR(L170=0,CX80=0),0,L170*CX80/(L170+CX80))</f>
        <v>0</v>
      </c>
      <c r="M80" s="13" t="n">
        <f aca="false">IF(OR(M170=0,CY80=0),0,M170*CY80/(M170+CY80))</f>
        <v>0</v>
      </c>
      <c r="N80" s="13" t="n">
        <f aca="false">IF(OR(N170=0,CZ80=0),0,N170*CZ80/(N170+CZ80))</f>
        <v>0</v>
      </c>
      <c r="O80" s="13" t="n">
        <f aca="false">IF(OR(O170=0,DA80=0),0,O170*DA80/(O170+DA80))</f>
        <v>0</v>
      </c>
      <c r="P80" s="13" t="n">
        <f aca="false">IF(OR(P170=0,DB80=0),0,P170*DB80/(P170+DB80))</f>
        <v>0</v>
      </c>
      <c r="Q80" s="13" t="n">
        <f aca="false">IF(OR(Q170=0,DC80=0),0,Q170*DC80/(Q170+DC80))</f>
        <v>0</v>
      </c>
      <c r="R80" s="13" t="n">
        <f aca="false">IF(OR(R170=0,DD80=0),0,R170*DD80/(R170+DD80))</f>
        <v>0</v>
      </c>
      <c r="S80" s="13" t="n">
        <f aca="false">IF(OR(S170=0,DE80=0),0,S170*DE80/(S170+DE80))</f>
        <v>0</v>
      </c>
      <c r="T80" s="13" t="n">
        <f aca="false">IF(OR(T170=0,DF80=0),0,T170*DF80/(T170+DF80))</f>
        <v>0</v>
      </c>
      <c r="U80" s="13" t="n">
        <f aca="false">IF(OR(U170=0,DG80=0),0,U170*DG80/(U170+DG80))</f>
        <v>0</v>
      </c>
      <c r="V80" s="13" t="n">
        <f aca="false">IF(OR(V170=0,DH80=0),0,V170*DH80/(V170+DH80))</f>
        <v>0</v>
      </c>
      <c r="W80" s="13" t="n">
        <f aca="false">IF(OR(W170=0,DI80=0),0,W170*DI80/(W170+DI80))</f>
        <v>0</v>
      </c>
      <c r="X80" s="13" t="n">
        <f aca="false">IF(OR(X170=0,DJ80=0),0,X170*DJ80/(X170+DJ80))</f>
        <v>0</v>
      </c>
      <c r="Y80" s="13" t="n">
        <f aca="false">IF(OR(Y170=0,DK80=0),0,Y170*DK80/(Y170+DK80))</f>
        <v>0</v>
      </c>
      <c r="Z80" s="13" t="n">
        <f aca="false">IF(OR(Z170=0,DL80=0),0,Z170*DL80/(Z170+DL80))</f>
        <v>0</v>
      </c>
      <c r="AA80" s="13" t="n">
        <f aca="false">IF(OR(AA170=0,DM80=0),0,AA170*DM80/(AA170+DM80))</f>
        <v>0</v>
      </c>
      <c r="AB80" s="13" t="n">
        <f aca="false">IF(OR(AB170=0,DN80=0),0,AB170*DN80/(AB170+DN80))</f>
        <v>0</v>
      </c>
      <c r="AC80" s="13" t="n">
        <f aca="false">IF(OR(AC170=0,DO80=0),0,AC170*DO80/(AC170+DO80))</f>
        <v>0</v>
      </c>
      <c r="AD80" s="13" t="n">
        <f aca="false">IF(OR(AD170=0,DP80=0),0,AD170*DP80/(AD170+DP80))</f>
        <v>0</v>
      </c>
      <c r="AE80" s="13" t="n">
        <f aca="false">IF(OR(AE170=0,DQ80=0),0,AE170*DQ80/(AE170+DQ80))</f>
        <v>0</v>
      </c>
      <c r="AF80" s="13" t="n">
        <f aca="false">IF(OR(AF170=0,DR80=0),0,AF170*DR80/(AF170+DR80))</f>
        <v>0</v>
      </c>
      <c r="AG80" s="13" t="n">
        <f aca="false">IF(OR(AG170=0,DS80=0),0,AG170*DS80/(AG170+DS80))</f>
        <v>0</v>
      </c>
      <c r="AH80" s="13" t="n">
        <f aca="false">IF(OR(AH170=0,DT80=0),0,AH170*DT80/(AH170+DT80))</f>
        <v>0</v>
      </c>
      <c r="AI80" s="13" t="n">
        <f aca="false">IF(OR(AI170=0,DU80=0),0,AI170*DU80/(AI170+DU80))</f>
        <v>0</v>
      </c>
      <c r="AJ80" s="13" t="n">
        <f aca="false">IF(OR(AJ170=0,DV80=0),0,AJ170*DV80/(AJ170+DV80))</f>
        <v>0</v>
      </c>
      <c r="AK80" s="13" t="n">
        <f aca="false">IF(OR(AK170=0,DW80=0),0,AK170*DW80/(AK170+DW80))</f>
        <v>0</v>
      </c>
      <c r="AL80" s="13" t="n">
        <f aca="false">IF(OR(AL170=0,DX80=0),0,AL170*DX80/(AL170+DX80))</f>
        <v>0</v>
      </c>
      <c r="AM80" s="13" t="n">
        <f aca="false">IF(OR(AM170=0,DY80=0),0,AM170*DY80/(AM170+DY80))</f>
        <v>0</v>
      </c>
      <c r="AN80" s="13" t="n">
        <f aca="false">IF(OR(AN170=0,DZ80=0),0,AN170*DZ80/(AN170+DZ80))</f>
        <v>0</v>
      </c>
      <c r="AO80" s="13" t="n">
        <f aca="false">IF(OR(AO170=0,EA80=0),0,AO170*EA80/(AO170+EA80))</f>
        <v>0</v>
      </c>
      <c r="AP80" s="13" t="n">
        <f aca="false">IF(OR(AP170=0,EB80=0),0,AP170*EB80/(AP170+EB80))</f>
        <v>3.48872359088487</v>
      </c>
      <c r="AQ80" s="13" t="n">
        <f aca="false">IF(OR(AQ170=0,EC80=0),0,AQ170*EC80/(AQ170+EC80))</f>
        <v>3.86902312232085</v>
      </c>
      <c r="AR80" s="13" t="n">
        <f aca="false">IF(OR(AR170=0,ED80=0),0,AR170*ED80/(AR170+ED80))</f>
        <v>4.22027859229107</v>
      </c>
      <c r="AS80" s="13" t="n">
        <f aca="false">IF(OR(AS170=0,EE80=0),0,AS170*EE80/(AS170+EE80))</f>
        <v>4.54342528905228</v>
      </c>
      <c r="AT80" s="13" t="n">
        <f aca="false">IF(OR(AT170=0,EF80=0),0,AT170*EF80/(AT170+EF80))</f>
        <v>4.83948685051489</v>
      </c>
      <c r="AU80" s="13" t="n">
        <f aca="false">IF(OR(AU170=0,EG80=0),0,AU170*EG80/(AU170+EG80))</f>
        <v>5.10955075009874</v>
      </c>
      <c r="AV80" s="13" t="n">
        <f aca="false">IF(OR(AV170=0,EH80=0),0,AV170*EH80/(AV170+EH80))</f>
        <v>5.10581928594752</v>
      </c>
      <c r="AW80" s="13" t="n">
        <f aca="false">IF(OR(AW170=0,EI80=0),0,AW170*EI80/(AW170+EI80))</f>
        <v>5.09933154653567</v>
      </c>
      <c r="AX80" s="13" t="n">
        <f aca="false">IF(OR(AX170=0,EJ80=0),0,AX170*EJ80/(AX170+EJ80))</f>
        <v>5.09013318145037</v>
      </c>
      <c r="AY80" s="13" t="n">
        <f aca="false">IF(OR(AY170=0,EK80=0),0,AY170*EK80/(AY170+EK80))</f>
        <v>5.07827043185811</v>
      </c>
      <c r="AZ80" s="13" t="n">
        <f aca="false">IF(OR(AZ170=0,EL80=0),0,AZ170*EL80/(AZ170+EL80))</f>
        <v>5.06378995549316</v>
      </c>
      <c r="BA80" s="13" t="n">
        <f aca="false">IF(OR(BA170=0,EM80=0),0,BA170*EM80/(BA170+EM80))</f>
        <v>5.03378179305043</v>
      </c>
      <c r="BB80" s="13" t="n">
        <f aca="false">IF(OR(BB170=0,EN80=0),0,BB170*EN80/(BB170+EN80))</f>
        <v>5.00189380320818</v>
      </c>
      <c r="BC80" s="13" t="n">
        <f aca="false">IF(OR(BC170=0,EO80=0),0,BC170*EO80/(BC170+EO80))</f>
        <v>4.96888595601404</v>
      </c>
      <c r="BD80" s="13" t="n">
        <f aca="false">IF(OR(BD170=0,EP80=0),0,BD170*EP80/(BD170+EP80))</f>
        <v>4.9409386422155</v>
      </c>
      <c r="BE80" s="13" t="n">
        <f aca="false">IF(OR(BE170=0,EQ80=0),0,BE170*EQ80/(BE170+EQ80))</f>
        <v>4.9108251321294</v>
      </c>
      <c r="BF80" s="13" t="n">
        <f aca="false">IF(OR(BF170=0,ER80=0),0,BF170*ER80/(BF170+ER80))</f>
        <v>4.87858565008924</v>
      </c>
      <c r="BG80" s="13" t="n">
        <f aca="false">IF(OR(BG170=0,ES80=0),0,BG170*ES80/(BG170+ES80))</f>
        <v>4.84425988995022</v>
      </c>
      <c r="BH80" s="13" t="n">
        <f aca="false">IF(OR(BH170=0,ET80=0),0,BH170*ET80/(BH170+ET80))</f>
        <v>4.80788694001649</v>
      </c>
      <c r="BI80" s="13" t="n">
        <f aca="false">IF(OR(BI170=0,EU80=0),0,BI170*EU80/(BI170+EU80))</f>
        <v>4.76950521426024</v>
      </c>
      <c r="BJ80" s="13" t="n">
        <f aca="false">IF(OR(BJ170=0,EV80=0),0,BJ170*EV80/(BJ170+EV80))</f>
        <v>4.72915238950819</v>
      </c>
      <c r="BK80" s="13" t="n">
        <f aca="false">IF(OR(BK170=0,EW80=0),0,BK170*EW80/(BK170+EW80))</f>
        <v>4.68686534826987</v>
      </c>
      <c r="BL80" s="13" t="n">
        <f aca="false">IF(OR(BL170=0,EX80=0),0,BL170*EX80/(BL170+EX80))</f>
        <v>4.64268012688281</v>
      </c>
      <c r="BM80" s="13" t="n">
        <f aca="false">IF(OR(BM170=0,EY80=0),0,BM170*EY80/(BM170+EY80))</f>
        <v>4.59663186865257</v>
      </c>
      <c r="BN80" s="13" t="n">
        <f aca="false">IF(OR(BN170=0,EZ80=0),0,BN170*EZ80/(BN170+EZ80))</f>
        <v>4.54875478166971</v>
      </c>
      <c r="BO80" s="13" t="n">
        <f aca="false">IF(OR(BO170=0,FA80=0),0,BO170*FA80/(BO170+FA80))</f>
        <v>4.49908210099198</v>
      </c>
      <c r="BP80" s="13" t="n">
        <f aca="false">IF(OR(BP170=0,FB80=0),0,BP170*FB80/(BP170+FB80))</f>
        <v>4.5911593412958</v>
      </c>
      <c r="BQ80" s="13" t="n">
        <f aca="false">IF(OR(BQ170=0,FC80=0),0,BQ170*FC80/(BQ170+FC80))</f>
        <v>4.66765777470874</v>
      </c>
      <c r="BR80" s="13" t="n">
        <f aca="false">IF(OR(BR170=0,FD80=0),0,BR170*FD80/(BR170+FD80))</f>
        <v>4.7296098396115</v>
      </c>
      <c r="BS80" s="13" t="n">
        <f aca="false">IF(OR(BS170=0,FE80=0),0,BS170*FE80/(BS170+FE80))</f>
        <v>4.77797848470764</v>
      </c>
      <c r="BT80" s="13" t="n">
        <f aca="false">IF(OR(BT170=0,FF80=0),0,BT170*FF80/(BT170+FF80))</f>
        <v>4.81366057040612</v>
      </c>
      <c r="BU80" s="13" t="n">
        <f aca="false">IF(OR(BU170=0,FG80=0),0,BU170*FG80/(BU170+FG80))</f>
        <v>4.83238113523924</v>
      </c>
      <c r="BV80" s="13" t="n">
        <f aca="false">IF(OR(BV170=0,FH80=0),0,BV170*FH80/(BV170+FH80))</f>
        <v>4.84068337486159</v>
      </c>
      <c r="BW80" s="13" t="n">
        <f aca="false">IF(OR(BW170=0,FI80=0),0,BW170*FI80/(BW170+FI80))</f>
        <v>4.83921967692519</v>
      </c>
      <c r="BX80" s="13" t="n">
        <f aca="false">IF(OR(BX170=0,FJ80=0),0,BX170*FJ80/(BX170+FJ80))</f>
        <v>4.828596761359</v>
      </c>
      <c r="BY80" s="13" t="n">
        <f aca="false">IF(OR(BY170=0,FK80=0),0,BY170*FK80/(BY170+FK80))</f>
        <v>4.80937830492805</v>
      </c>
      <c r="BZ80" s="13" t="n">
        <f aca="false">IF(OR(BZ170=0,FL80=0),0,BZ170*FL80/(BZ170+FL80))</f>
        <v>4.71411521229319</v>
      </c>
      <c r="CA80" s="13" t="n">
        <f aca="false">IF(OR(CA170=0,FM80=0),0,CA170*FM80/(CA170+FM80))</f>
        <v>4.6178380396396</v>
      </c>
      <c r="CB80" s="13" t="n">
        <f aca="false">IF(OR(CB170=0,FN80=0),0,CB170*FN80/(CB170+FN80))</f>
        <v>4.5205522358166</v>
      </c>
      <c r="CC80" s="13" t="n">
        <f aca="false">IF(OR(CC170=0,FO80=0),0,CC170*FO80/(CC170+FO80))</f>
        <v>4.42226194652806</v>
      </c>
      <c r="CD80" s="13" t="n">
        <f aca="false">IF(OR(CD170=0,FP80=0),0,CD170*FP80/(CD170+FP80))</f>
        <v>4.32297002761587</v>
      </c>
      <c r="CE80" s="13" t="n">
        <f aca="false">IF(OR(CE170=0,FQ80=0),0,CE170*FQ80/(CE170+FQ80))</f>
        <v>4.22132535146494</v>
      </c>
      <c r="CF80" s="13" t="n">
        <f aca="false">IF(OR(CF170=0,FR80=0),0,CF170*FR80/(CF170+FR80))</f>
        <v>4.11877777390889</v>
      </c>
      <c r="CG80" s="13" t="n">
        <f aca="false">IF(OR(CG170=0,FS80=0),0,CG170*FS80/(CG170+FS80))</f>
        <v>4.01532356189135</v>
      </c>
      <c r="CH80" s="13" t="n">
        <f aca="false">IF(OR(CH170=0,FT80=0),0,CH170*FT80/(CH170+FT80))</f>
        <v>3.9109578701441</v>
      </c>
      <c r="CI80" s="13" t="n">
        <f aca="false">IF(OR(CI170=0,FU80=0),0,CI170*FU80/(CI170+FU80))</f>
        <v>3.80567474375083</v>
      </c>
      <c r="CJ80" s="13" t="n">
        <f aca="false">IF(OR(CJ170=0,FV80=0),0,CJ170*FV80/(CJ170+FV80))</f>
        <v>3.69497276617755</v>
      </c>
      <c r="CK80" s="13" t="n">
        <f aca="false">IF(OR(CK170=0,FW80=0),0,CK170*FW80/(CK170+FW80))</f>
        <v>3.5836768671385</v>
      </c>
      <c r="CL80" s="13" t="n">
        <f aca="false">IF(OR(CL170=0,FX80=0),0,CL170*FX80/(CL170+FX80))</f>
        <v>3.47177056556775</v>
      </c>
      <c r="CM80" s="13" t="n">
        <f aca="false">IF(OR(CM170=0,FY80=0),0,CM170*FY80/(CM170+FY80))</f>
        <v>3.35923672947493</v>
      </c>
      <c r="CN80" s="13" t="n">
        <f aca="false">IF(OR(CN170=0,FZ80=0),0,CN170*FZ80/(CN170+FZ80))</f>
        <v>3.24605756339538</v>
      </c>
      <c r="CO80" s="13" t="n">
        <f aca="false">IF(OR(CO170=0,GA80=0),0,CO170*GA80/(CO170+GA80))</f>
        <v>3.12478911710586</v>
      </c>
      <c r="CP80" s="13" t="n">
        <f aca="false">IF(OR(CP170=0,GB80=0),0,CP170*GB80/(CP170+GB80))</f>
        <v>3.00341795261447</v>
      </c>
      <c r="CQ80" s="13" t="n">
        <f aca="false">IF(OR(CQ170=0,GC80=0),0,CQ170*GC80/(CQ170+GC80))</f>
        <v>2.88192110374873</v>
      </c>
      <c r="CR80" s="0" t="n">
        <f aca="false">IF(F$9=0,0,(SIN(F$12)*COS($E80)+SIN($E80)*COS(F$12))/SIN($E80)*F$9)</f>
        <v>0</v>
      </c>
      <c r="CS80" s="0" t="n">
        <f aca="false">IF(G$9=0,0,(SIN(G$12)*COS($E80)+SIN($E80)*COS(G$12))/SIN($E80)*G$9)</f>
        <v>0</v>
      </c>
      <c r="CT80" s="0" t="n">
        <f aca="false">IF(H$9=0,0,(SIN(H$12)*COS($E80)+SIN($E80)*COS(H$12))/SIN($E80)*H$9)</f>
        <v>0</v>
      </c>
      <c r="CU80" s="0" t="n">
        <f aca="false">IF(I$9=0,0,(SIN(I$12)*COS($E80)+SIN($E80)*COS(I$12))/SIN($E80)*I$9)</f>
        <v>0</v>
      </c>
      <c r="CV80" s="0" t="n">
        <f aca="false">IF(J$9=0,0,(SIN(J$12)*COS($E80)+SIN($E80)*COS(J$12))/SIN($E80)*J$9)</f>
        <v>0</v>
      </c>
      <c r="CW80" s="0" t="n">
        <f aca="false">IF(K$9=0,0,(SIN(K$12)*COS($E80)+SIN($E80)*COS(K$12))/SIN($E80)*K$9)</f>
        <v>0</v>
      </c>
      <c r="CX80" s="0" t="n">
        <f aca="false">IF(L$9=0,0,(SIN(L$12)*COS($E80)+SIN($E80)*COS(L$12))/SIN($E80)*L$9)</f>
        <v>0</v>
      </c>
      <c r="CY80" s="0" t="n">
        <f aca="false">IF(M$9=0,0,(SIN(M$12)*COS($E80)+SIN($E80)*COS(M$12))/SIN($E80)*M$9)</f>
        <v>0</v>
      </c>
      <c r="CZ80" s="0" t="n">
        <f aca="false">IF(N$9=0,0,(SIN(N$12)*COS($E80)+SIN($E80)*COS(N$12))/SIN($E80)*N$9)</f>
        <v>0</v>
      </c>
      <c r="DA80" s="0" t="n">
        <f aca="false">IF(O$9=0,0,(SIN(O$12)*COS($E80)+SIN($E80)*COS(O$12))/SIN($E80)*O$9)</f>
        <v>0</v>
      </c>
      <c r="DB80" s="0" t="n">
        <f aca="false">IF(P$9=0,0,(SIN(P$12)*COS($E80)+SIN($E80)*COS(P$12))/SIN($E80)*P$9)</f>
        <v>0</v>
      </c>
      <c r="DC80" s="0" t="n">
        <f aca="false">IF(Q$9=0,0,(SIN(Q$12)*COS($E80)+SIN($E80)*COS(Q$12))/SIN($E80)*Q$9)</f>
        <v>0</v>
      </c>
      <c r="DD80" s="0" t="n">
        <f aca="false">IF(R$9=0,0,(SIN(R$12)*COS($E80)+SIN($E80)*COS(R$12))/SIN($E80)*R$9)</f>
        <v>0</v>
      </c>
      <c r="DE80" s="0" t="n">
        <f aca="false">IF(S$9=0,0,(SIN(S$12)*COS($E80)+SIN($E80)*COS(S$12))/SIN($E80)*S$9)</f>
        <v>0</v>
      </c>
      <c r="DF80" s="0" t="n">
        <f aca="false">IF(T$9=0,0,(SIN(T$12)*COS($E80)+SIN($E80)*COS(T$12))/SIN($E80)*T$9)</f>
        <v>0</v>
      </c>
      <c r="DG80" s="0" t="n">
        <f aca="false">IF(U$9=0,0,(SIN(U$12)*COS($E80)+SIN($E80)*COS(U$12))/SIN($E80)*U$9)</f>
        <v>0</v>
      </c>
      <c r="DH80" s="0" t="n">
        <f aca="false">IF(V$9=0,0,(SIN(V$12)*COS($E80)+SIN($E80)*COS(V$12))/SIN($E80)*V$9)</f>
        <v>0</v>
      </c>
      <c r="DI80" s="0" t="n">
        <f aca="false">IF(W$9=0,0,(SIN(W$12)*COS($E80)+SIN($E80)*COS(W$12))/SIN($E80)*W$9)</f>
        <v>0</v>
      </c>
      <c r="DJ80" s="0" t="n">
        <f aca="false">IF(X$9=0,0,(SIN(X$12)*COS($E80)+SIN($E80)*COS(X$12))/SIN($E80)*X$9)</f>
        <v>0</v>
      </c>
      <c r="DK80" s="0" t="n">
        <f aca="false">IF(Y$9=0,0,(SIN(Y$12)*COS($E80)+SIN($E80)*COS(Y$12))/SIN($E80)*Y$9)</f>
        <v>0</v>
      </c>
      <c r="DL80" s="0" t="n">
        <f aca="false">IF(Z$9=0,0,(SIN(Z$12)*COS($E80)+SIN($E80)*COS(Z$12))/SIN($E80)*Z$9)</f>
        <v>0</v>
      </c>
      <c r="DM80" s="0" t="n">
        <f aca="false">IF(AA$9=0,0,(SIN(AA$12)*COS($E80)+SIN($E80)*COS(AA$12))/SIN($E80)*AA$9)</f>
        <v>0</v>
      </c>
      <c r="DN80" s="0" t="n">
        <f aca="false">IF(AB$9=0,0,(SIN(AB$12)*COS($E80)+SIN($E80)*COS(AB$12))/SIN($E80)*AB$9)</f>
        <v>0</v>
      </c>
      <c r="DO80" s="0" t="n">
        <f aca="false">IF(AC$9=0,0,(SIN(AC$12)*COS($E80)+SIN($E80)*COS(AC$12))/SIN($E80)*AC$9)</f>
        <v>0</v>
      </c>
      <c r="DP80" s="0" t="n">
        <f aca="false">IF(AD$9=0,0,(SIN(AD$12)*COS($E80)+SIN($E80)*COS(AD$12))/SIN($E80)*AD$9)</f>
        <v>0</v>
      </c>
      <c r="DQ80" s="0" t="n">
        <f aca="false">IF(AE$9=0,0,(SIN(AE$12)*COS($E80)+SIN($E80)*COS(AE$12))/SIN($E80)*AE$9)</f>
        <v>0</v>
      </c>
      <c r="DR80" s="0" t="n">
        <f aca="false">IF(AF$9=0,0,(SIN(AF$12)*COS($E80)+SIN($E80)*COS(AF$12))/SIN($E80)*AF$9)</f>
        <v>0</v>
      </c>
      <c r="DS80" s="0" t="n">
        <f aca="false">IF(AG$9=0,0,(SIN(AG$12)*COS($E80)+SIN($E80)*COS(AG$12))/SIN($E80)*AG$9)</f>
        <v>0</v>
      </c>
      <c r="DT80" s="0" t="n">
        <f aca="false">IF(AH$9=0,0,(SIN(AH$12)*COS($E80)+SIN($E80)*COS(AH$12))/SIN($E80)*AH$9)</f>
        <v>0</v>
      </c>
      <c r="DU80" s="0" t="n">
        <f aca="false">IF(AI$9=0,0,(SIN(AI$12)*COS($E80)+SIN($E80)*COS(AI$12))/SIN($E80)*AI$9)</f>
        <v>0</v>
      </c>
      <c r="DV80" s="0" t="n">
        <f aca="false">IF(AJ$9=0,0,(SIN(AJ$12)*COS($E80)+SIN($E80)*COS(AJ$12))/SIN($E80)*AJ$9)</f>
        <v>0</v>
      </c>
      <c r="DW80" s="0" t="n">
        <f aca="false">IF(AK$9=0,0,(SIN(AK$12)*COS($E80)+SIN($E80)*COS(AK$12))/SIN($E80)*AK$9)</f>
        <v>0</v>
      </c>
      <c r="DX80" s="0" t="n">
        <f aca="false">IF(AL$9=0,0,(SIN(AL$12)*COS($E80)+SIN($E80)*COS(AL$12))/SIN($E80)*AL$9)</f>
        <v>0</v>
      </c>
      <c r="DY80" s="0" t="n">
        <f aca="false">IF(AM$9=0,0,(SIN(AM$12)*COS($E80)+SIN($E80)*COS(AM$12))/SIN($E80)*AM$9)</f>
        <v>0</v>
      </c>
      <c r="DZ80" s="0" t="n">
        <f aca="false">IF(AN$9=0,0,(SIN(AN$12)*COS($E80)+SIN($E80)*COS(AN$12))/SIN($E80)*AN$9)</f>
        <v>0</v>
      </c>
      <c r="EA80" s="0" t="n">
        <f aca="false">IF(AO$9=0,0,(SIN(AO$12)*COS($E80)+SIN($E80)*COS(AO$12))/SIN($E80)*AO$9)</f>
        <v>0</v>
      </c>
      <c r="EB80" s="0" t="n">
        <f aca="false">IF(AP$9=0,0,(SIN(AP$12)*COS($E80)+SIN($E80)*COS(AP$12))/SIN($E80)*AP$9)</f>
        <v>4.1378517138738</v>
      </c>
      <c r="EC80" s="0" t="n">
        <f aca="false">IF(AQ$9=0,0,(SIN(AQ$12)*COS($E80)+SIN($E80)*COS(AQ$12))/SIN($E80)*AQ$9)</f>
        <v>4.71219993311047</v>
      </c>
      <c r="ED80" s="0" t="n">
        <f aca="false">IF(AR$9=0,0,(SIN(AR$12)*COS($E80)+SIN($E80)*COS(AR$12))/SIN($E80)*AR$9)</f>
        <v>5.27956676152809</v>
      </c>
      <c r="EE80" s="0" t="n">
        <f aca="false">IF(AS$9=0,0,(SIN(AS$12)*COS($E80)+SIN($E80)*COS(AS$12))/SIN($E80)*AS$9)</f>
        <v>5.83941898868596</v>
      </c>
      <c r="EF80" s="0" t="n">
        <f aca="false">IF(AT$9=0,0,(SIN(AT$12)*COS($E80)+SIN($E80)*COS(AT$12))/SIN($E80)*AT$9)</f>
        <v>6.39122749230855</v>
      </c>
      <c r="EG80" s="0" t="n">
        <f aca="false">IF(AU$9=0,0,(SIN(AU$12)*COS($E80)+SIN($E80)*COS(AU$12))/SIN($E80)*AU$9)</f>
        <v>6.93446750869004</v>
      </c>
      <c r="EH80" s="0" t="n">
        <f aca="false">IF(AV$9=0,0,(SIN(AV$12)*COS($E80)+SIN($E80)*COS(AV$12))/SIN($E80)*AV$9)</f>
        <v>6.99308885879197</v>
      </c>
      <c r="EI80" s="0" t="n">
        <f aca="false">IF(AW$9=0,0,(SIN(AW$12)*COS($E80)+SIN($E80)*COS(AW$12))/SIN($E80)*AW$9)</f>
        <v>7.04829247542694</v>
      </c>
      <c r="EJ80" s="0" t="n">
        <f aca="false">IF(AX$9=0,0,(SIN(AX$12)*COS($E80)+SIN($E80)*COS(AX$12))/SIN($E80)*AX$9)</f>
        <v>7.10000000000002</v>
      </c>
      <c r="EK80" s="0" t="n">
        <f aca="false">IF(AY$9=0,0,(SIN(AY$12)*COS($E80)+SIN($E80)*COS(AY$12))/SIN($E80)*AY$9)</f>
        <v>7.14813454981295</v>
      </c>
      <c r="EL80" s="0" t="n">
        <f aca="false">IF(AZ$9=0,0,(SIN(AZ$12)*COS($E80)+SIN($E80)*COS(AZ$12))/SIN($E80)*AZ$9)</f>
        <v>7.19262076010474</v>
      </c>
      <c r="EM80" s="0" t="n">
        <f aca="false">IF(BA$9=0,0,(SIN(BA$12)*COS($E80)+SIN($E80)*COS(BA$12))/SIN($E80)*BA$9)</f>
        <v>7.20679724884328</v>
      </c>
      <c r="EN80" s="0" t="n">
        <f aca="false">IF(BB$9=0,0,(SIN(BB$12)*COS($E80)+SIN($E80)*COS(BB$12))/SIN($E80)*BB$9)</f>
        <v>7.21762023590442</v>
      </c>
      <c r="EO80" s="0" t="n">
        <f aca="false">IF(BC$9=0,0,(SIN(BC$12)*COS($E80)+SIN($E80)*COS(BC$12))/SIN($E80)*BC$9)</f>
        <v>7.22658082201744</v>
      </c>
      <c r="EP80" s="0" t="n">
        <f aca="false">IF(BD$9=0,0,(SIN(BD$12)*COS($E80)+SIN($E80)*COS(BD$12))/SIN($E80)*BD$9)</f>
        <v>7.24692427349904</v>
      </c>
      <c r="EQ80" s="0" t="n">
        <f aca="false">IF(BE$9=0,0,(SIN(BE$12)*COS($E80)+SIN($E80)*COS(BE$12))/SIN($E80)*BE$9)</f>
        <v>7.26346960400858</v>
      </c>
      <c r="ER80" s="0" t="n">
        <f aca="false">IF(BF$9=0,0,(SIN(BF$12)*COS($E80)+SIN($E80)*COS(BF$12))/SIN($E80)*BF$9)</f>
        <v>7.27615980611842</v>
      </c>
      <c r="ES80" s="0" t="n">
        <f aca="false">IF(BG$9=0,0,(SIN(BG$12)*COS($E80)+SIN($E80)*COS(BG$12))/SIN($E80)*BG$9)</f>
        <v>7.28493954706383</v>
      </c>
      <c r="ET80" s="0" t="n">
        <f aca="false">IF(BH$9=0,0,(SIN(BH$12)*COS($E80)+SIN($E80)*COS(BH$12))/SIN($E80)*BH$9)</f>
        <v>7.28975520127533</v>
      </c>
      <c r="EU80" s="0" t="n">
        <f aca="false">IF(BI$9=0,0,(SIN(BI$12)*COS($E80)+SIN($E80)*COS(BI$12))/SIN($E80)*BI$9)</f>
        <v>7.2905548822337</v>
      </c>
      <c r="EV80" s="0" t="n">
        <f aca="false">IF(BJ$9=0,0,(SIN(BJ$12)*COS($E80)+SIN($E80)*COS(BJ$12))/SIN($E80)*BJ$9)</f>
        <v>7.28728847363349</v>
      </c>
      <c r="EW80" s="0" t="n">
        <f aca="false">IF(BK$9=0,0,(SIN(BK$12)*COS($E80)+SIN($E80)*COS(BK$12))/SIN($E80)*BK$9)</f>
        <v>7.27990765984064</v>
      </c>
      <c r="EX80" s="0" t="n">
        <f aca="false">IF(BL$9=0,0,(SIN(BL$12)*COS($E80)+SIN($E80)*COS(BL$12))/SIN($E80)*BL$9)</f>
        <v>7.26836595563034</v>
      </c>
      <c r="EY80" s="0" t="n">
        <f aca="false">IF(BM$9=0,0,(SIN(BM$12)*COS($E80)+SIN($E80)*COS(BM$12))/SIN($E80)*BM$9)</f>
        <v>7.25261873519162</v>
      </c>
      <c r="EZ80" s="0" t="n">
        <f aca="false">IF(BN$9=0,0,(SIN(BN$12)*COS($E80)+SIN($E80)*COS(BN$12))/SIN($E80)*BN$9)</f>
        <v>7.23262326038506</v>
      </c>
      <c r="FA80" s="0" t="n">
        <f aca="false">IF(BO$9=0,0,(SIN(BO$12)*COS($E80)+SIN($E80)*COS(BO$12))/SIN($E80)*BO$9)</f>
        <v>7.20833870824113</v>
      </c>
      <c r="FB80" s="0" t="n">
        <f aca="false">IF(BP$9=0,0,(SIN(BP$12)*COS($E80)+SIN($E80)*COS(BP$12))/SIN($E80)*BP$9)</f>
        <v>7.56126791898459</v>
      </c>
      <c r="FC80" s="0" t="n">
        <f aca="false">IF(BQ$9=0,0,(SIN(BQ$12)*COS($E80)+SIN($E80)*COS(BQ$12))/SIN($E80)*BQ$9)</f>
        <v>7.89854120795865</v>
      </c>
      <c r="FD80" s="0" t="n">
        <f aca="false">IF(BR$9=0,0,(SIN(BR$12)*COS($E80)+SIN($E80)*COS(BR$12))/SIN($E80)*BR$9)</f>
        <v>8.21978015003489</v>
      </c>
      <c r="FE80" s="0" t="n">
        <f aca="false">IF(BS$9=0,0,(SIN(BS$12)*COS($E80)+SIN($E80)*COS(BS$12))/SIN($E80)*BS$9)</f>
        <v>8.52461535563704</v>
      </c>
      <c r="FF80" s="0" t="n">
        <f aca="false">IF(BT$9=0,0,(SIN(BT$12)*COS($E80)+SIN($E80)*COS(BT$12))/SIN($E80)*BT$9)</f>
        <v>8.81268666597364</v>
      </c>
      <c r="FG80" s="0" t="n">
        <f aca="false">IF(BU$9=0,0,(SIN(BU$12)*COS($E80)+SIN($E80)*COS(BU$12))/SIN($E80)*BU$9)</f>
        <v>9.06564505833434</v>
      </c>
      <c r="FH80" s="0" t="n">
        <f aca="false">IF(BV$9=0,0,(SIN(BV$12)*COS($E80)+SIN($E80)*COS(BV$12))/SIN($E80)*BV$9)</f>
        <v>9.30178139979193</v>
      </c>
      <c r="FI80" s="0" t="n">
        <f aca="false">IF(BW$9=0,0,(SIN(BW$12)*COS($E80)+SIN($E80)*COS(BW$12))/SIN($E80)*BW$9)</f>
        <v>9.52078051168127</v>
      </c>
      <c r="FJ80" s="0" t="n">
        <f aca="false">IF(BX$9=0,0,(SIN(BX$12)*COS($E80)+SIN($E80)*COS(BX$12))/SIN($E80)*BX$9)</f>
        <v>9.72233679258486</v>
      </c>
      <c r="FK80" s="0" t="n">
        <f aca="false">IF(BY$9=0,0,(SIN(BY$12)*COS($E80)+SIN($E80)*COS(BY$12))/SIN($E80)*BY$9)</f>
        <v>9.90615438419026</v>
      </c>
      <c r="FL80" s="0" t="n">
        <f aca="false">IF(BZ$9=0,0,(SIN(BZ$12)*COS($E80)+SIN($E80)*COS(BZ$12))/SIN($E80)*BZ$9)</f>
        <v>9.77508964585554</v>
      </c>
      <c r="FM80" s="0" t="n">
        <f aca="false">IF(CA$9=0,0,(SIN(CA$12)*COS($E80)+SIN($E80)*COS(CA$12))/SIN($E80)*CA$9)</f>
        <v>9.63816346552231</v>
      </c>
      <c r="FN80" s="0" t="n">
        <f aca="false">IF(CB$9=0,0,(SIN(CB$12)*COS($E80)+SIN($E80)*COS(CB$12))/SIN($E80)*CB$9)</f>
        <v>9.49537575939622</v>
      </c>
      <c r="FO80" s="0" t="n">
        <f aca="false">IF(CC$9=0,0,(SIN(CC$12)*COS($E80)+SIN($E80)*COS(CC$12))/SIN($E80)*CC$9)</f>
        <v>9.34672912034113</v>
      </c>
      <c r="FP80" s="0" t="n">
        <f aca="false">IF(CD$9=0,0,(SIN(CD$12)*COS($E80)+SIN($E80)*COS(CD$12))/SIN($E80)*CD$9)</f>
        <v>9.19222882954872</v>
      </c>
      <c r="FQ80" s="0" t="n">
        <f aca="false">IF(CE$9=0,0,(SIN(CE$12)*COS($E80)+SIN($E80)*COS(CE$12))/SIN($E80)*CE$9)</f>
        <v>9.02569664597095</v>
      </c>
      <c r="FR80" s="0" t="n">
        <f aca="false">IF(CF$9=0,0,(SIN(CF$12)*COS($E80)+SIN($E80)*COS(CF$12))/SIN($E80)*CF$9)</f>
        <v>8.8536397420187</v>
      </c>
      <c r="FS80" s="0" t="n">
        <f aca="false">IF(CG$9=0,0,(SIN(CG$12)*COS($E80)+SIN($E80)*COS(CG$12))/SIN($E80)*CG$9)</f>
        <v>8.67607703429069</v>
      </c>
      <c r="FT80" s="0" t="n">
        <f aca="false">IF(CH$9=0,0,(SIN(CH$12)*COS($E80)+SIN($E80)*COS(CH$12))/SIN($E80)*CH$9)</f>
        <v>8.49302997212438</v>
      </c>
      <c r="FU80" s="0" t="n">
        <f aca="false">IF(CI$9=0,0,(SIN(CI$12)*COS($E80)+SIN($E80)*COS(CI$12))/SIN($E80)*CI$9)</f>
        <v>8.30452254100451</v>
      </c>
      <c r="FV80" s="0" t="n">
        <f aca="false">IF(CJ$9=0,0,(SIN(CJ$12)*COS($E80)+SIN($E80)*COS(CJ$12))/SIN($E80)*CJ$9)</f>
        <v>8.08901057008195</v>
      </c>
      <c r="FW80" s="0" t="n">
        <f aca="false">IF(CK$9=0,0,(SIN(CK$12)*COS($E80)+SIN($E80)*COS(CK$12))/SIN($E80)*CK$9)</f>
        <v>7.86940448625112</v>
      </c>
      <c r="FX80" s="0" t="n">
        <f aca="false">IF(CL$9=0,0,(SIN(CL$12)*COS($E80)+SIN($E80)*COS(CL$12))/SIN($E80)*CL$9)</f>
        <v>7.64575500657225</v>
      </c>
      <c r="FY80" s="0" t="n">
        <f aca="false">IF(CM$9=0,0,(SIN(CM$12)*COS($E80)+SIN($E80)*COS(CM$12))/SIN($E80)*CM$9)</f>
        <v>7.41811458124217</v>
      </c>
      <c r="FZ80" s="0" t="n">
        <f aca="false">IF(CN$9=0,0,(SIN(CN$12)*COS($E80)+SIN($E80)*COS(CN$12))/SIN($E80)*CN$9)</f>
        <v>7.18653738239153</v>
      </c>
      <c r="GA80" s="0" t="n">
        <f aca="false">IF(CO$9=0,0,(SIN(CO$12)*COS($E80)+SIN($E80)*COS(CO$12))/SIN($E80)*CO$9)</f>
        <v>6.91461461395047</v>
      </c>
      <c r="GB80" s="0" t="n">
        <f aca="false">IF(CP$9=0,0,(SIN(CP$12)*COS($E80)+SIN($E80)*COS(CP$12))/SIN($E80)*CP$9)</f>
        <v>6.64160915425443</v>
      </c>
      <c r="GC80" s="0" t="n">
        <f aca="false">IF(CQ$9=0,0,(SIN(CQ$12)*COS($E80)+SIN($E80)*COS(CQ$12))/SIN($E80)*CQ$9)</f>
        <v>6.36761233750298</v>
      </c>
    </row>
    <row r="81" customFormat="false" ht="12.8" hidden="true" customHeight="false" outlineLevel="0" collapsed="false">
      <c r="A81" s="0" t="n">
        <f aca="false">MAX($F81:$CQ81)</f>
        <v>5.10279316679788</v>
      </c>
      <c r="B81" s="91" t="n">
        <f aca="false">IF(ISNA(INDEX(vmg!$B$6:$B$151,MATCH($C81,vmg!$F$6:$F$151,0))),IF(ISNA(INDEX(vmg!$B$6:$B$151,MATCH($C81,vmg!$D$6:$D$151,0))),0,INDEX(vmg!$B$6:$B$151,MATCH($C81,vmg!$D$6:$D$151,0))),INDEX(vmg!$B$6:$B$151,MATCH($C81,vmg!$F$6:$F$151,0)))</f>
        <v>14</v>
      </c>
      <c r="C81" s="2" t="n">
        <f aca="false">MOD(Best +D81,360)</f>
        <v>83</v>
      </c>
      <c r="D81" s="2" t="n">
        <f aca="false">D80+1</f>
        <v>69</v>
      </c>
      <c r="E81" s="1" t="n">
        <f aca="false">D81*PI()/180</f>
        <v>1.20427718387609</v>
      </c>
      <c r="F81" s="13" t="n">
        <f aca="false">IF(OR(F171=0,CR81=0),0,F171*CR81/(F171+CR81))</f>
        <v>0</v>
      </c>
      <c r="G81" s="13" t="n">
        <f aca="false">IF(OR(G171=0,CS81=0),0,G171*CS81/(G171+CS81))</f>
        <v>0</v>
      </c>
      <c r="H81" s="13" t="n">
        <f aca="false">IF(OR(H171=0,CT81=0),0,H171*CT81/(H171+CT81))</f>
        <v>0</v>
      </c>
      <c r="I81" s="13" t="n">
        <f aca="false">IF(OR(I171=0,CU81=0),0,I171*CU81/(I171+CU81))</f>
        <v>0</v>
      </c>
      <c r="J81" s="13" t="n">
        <f aca="false">IF(OR(J171=0,CV81=0),0,J171*CV81/(J171+CV81))</f>
        <v>0</v>
      </c>
      <c r="K81" s="13" t="n">
        <f aca="false">IF(OR(K171=0,CW81=0),0,K171*CW81/(K171+CW81))</f>
        <v>0</v>
      </c>
      <c r="L81" s="13" t="n">
        <f aca="false">IF(OR(L171=0,CX81=0),0,L171*CX81/(L171+CX81))</f>
        <v>0</v>
      </c>
      <c r="M81" s="13" t="n">
        <f aca="false">IF(OR(M171=0,CY81=0),0,M171*CY81/(M171+CY81))</f>
        <v>0</v>
      </c>
      <c r="N81" s="13" t="n">
        <f aca="false">IF(OR(N171=0,CZ81=0),0,N171*CZ81/(N171+CZ81))</f>
        <v>0</v>
      </c>
      <c r="O81" s="13" t="n">
        <f aca="false">IF(OR(O171=0,DA81=0),0,O171*DA81/(O171+DA81))</f>
        <v>0</v>
      </c>
      <c r="P81" s="13" t="n">
        <f aca="false">IF(OR(P171=0,DB81=0),0,P171*DB81/(P171+DB81))</f>
        <v>0</v>
      </c>
      <c r="Q81" s="13" t="n">
        <f aca="false">IF(OR(Q171=0,DC81=0),0,Q171*DC81/(Q171+DC81))</f>
        <v>0</v>
      </c>
      <c r="R81" s="13" t="n">
        <f aca="false">IF(OR(R171=0,DD81=0),0,R171*DD81/(R171+DD81))</f>
        <v>0</v>
      </c>
      <c r="S81" s="13" t="n">
        <f aca="false">IF(OR(S171=0,DE81=0),0,S171*DE81/(S171+DE81))</f>
        <v>0</v>
      </c>
      <c r="T81" s="13" t="n">
        <f aca="false">IF(OR(T171=0,DF81=0),0,T171*DF81/(T171+DF81))</f>
        <v>0</v>
      </c>
      <c r="U81" s="13" t="n">
        <f aca="false">IF(OR(U171=0,DG81=0),0,U171*DG81/(U171+DG81))</f>
        <v>0</v>
      </c>
      <c r="V81" s="13" t="n">
        <f aca="false">IF(OR(V171=0,DH81=0),0,V171*DH81/(V171+DH81))</f>
        <v>0</v>
      </c>
      <c r="W81" s="13" t="n">
        <f aca="false">IF(OR(W171=0,DI81=0),0,W171*DI81/(W171+DI81))</f>
        <v>0</v>
      </c>
      <c r="X81" s="13" t="n">
        <f aca="false">IF(OR(X171=0,DJ81=0),0,X171*DJ81/(X171+DJ81))</f>
        <v>0</v>
      </c>
      <c r="Y81" s="13" t="n">
        <f aca="false">IF(OR(Y171=0,DK81=0),0,Y171*DK81/(Y171+DK81))</f>
        <v>0</v>
      </c>
      <c r="Z81" s="13" t="n">
        <f aca="false">IF(OR(Z171=0,DL81=0),0,Z171*DL81/(Z171+DL81))</f>
        <v>0</v>
      </c>
      <c r="AA81" s="13" t="n">
        <f aca="false">IF(OR(AA171=0,DM81=0),0,AA171*DM81/(AA171+DM81))</f>
        <v>0</v>
      </c>
      <c r="AB81" s="13" t="n">
        <f aca="false">IF(OR(AB171=0,DN81=0),0,AB171*DN81/(AB171+DN81))</f>
        <v>0</v>
      </c>
      <c r="AC81" s="13" t="n">
        <f aca="false">IF(OR(AC171=0,DO81=0),0,AC171*DO81/(AC171+DO81))</f>
        <v>0</v>
      </c>
      <c r="AD81" s="13" t="n">
        <f aca="false">IF(OR(AD171=0,DP81=0),0,AD171*DP81/(AD171+DP81))</f>
        <v>0</v>
      </c>
      <c r="AE81" s="13" t="n">
        <f aca="false">IF(OR(AE171=0,DQ81=0),0,AE171*DQ81/(AE171+DQ81))</f>
        <v>0</v>
      </c>
      <c r="AF81" s="13" t="n">
        <f aca="false">IF(OR(AF171=0,DR81=0),0,AF171*DR81/(AF171+DR81))</f>
        <v>0</v>
      </c>
      <c r="AG81" s="13" t="n">
        <f aca="false">IF(OR(AG171=0,DS81=0),0,AG171*DS81/(AG171+DS81))</f>
        <v>0</v>
      </c>
      <c r="AH81" s="13" t="n">
        <f aca="false">IF(OR(AH171=0,DT81=0),0,AH171*DT81/(AH171+DT81))</f>
        <v>0</v>
      </c>
      <c r="AI81" s="13" t="n">
        <f aca="false">IF(OR(AI171=0,DU81=0),0,AI171*DU81/(AI171+DU81))</f>
        <v>0</v>
      </c>
      <c r="AJ81" s="13" t="n">
        <f aca="false">IF(OR(AJ171=0,DV81=0),0,AJ171*DV81/(AJ171+DV81))</f>
        <v>0</v>
      </c>
      <c r="AK81" s="13" t="n">
        <f aca="false">IF(OR(AK171=0,DW81=0),0,AK171*DW81/(AK171+DW81))</f>
        <v>0</v>
      </c>
      <c r="AL81" s="13" t="n">
        <f aca="false">IF(OR(AL171=0,DX81=0),0,AL171*DX81/(AL171+DX81))</f>
        <v>0</v>
      </c>
      <c r="AM81" s="13" t="n">
        <f aca="false">IF(OR(AM171=0,DY81=0),0,AM171*DY81/(AM171+DY81))</f>
        <v>0</v>
      </c>
      <c r="AN81" s="13" t="n">
        <f aca="false">IF(OR(AN171=0,DZ81=0),0,AN171*DZ81/(AN171+DZ81))</f>
        <v>0</v>
      </c>
      <c r="AO81" s="13" t="n">
        <f aca="false">IF(OR(AO171=0,EA81=0),0,AO171*EA81/(AO171+EA81))</f>
        <v>0</v>
      </c>
      <c r="AP81" s="13" t="n">
        <f aca="false">IF(OR(AP171=0,EB81=0),0,AP171*EB81/(AP171+EB81))</f>
        <v>3.47336593027498</v>
      </c>
      <c r="AQ81" s="13" t="n">
        <f aca="false">IF(OR(AQ171=0,EC81=0),0,AQ171*EC81/(AQ171+EC81))</f>
        <v>3.85452881856848</v>
      </c>
      <c r="AR81" s="13" t="n">
        <f aca="false">IF(OR(AR171=0,ED81=0),0,AR171*ED81/(AR171+ED81))</f>
        <v>4.20716201723609</v>
      </c>
      <c r="AS81" s="13" t="n">
        <f aca="false">IF(OR(AS171=0,EE81=0),0,AS171*EE81/(AS171+EE81))</f>
        <v>4.53211272228612</v>
      </c>
      <c r="AT81" s="13" t="n">
        <f aca="false">IF(OR(AT171=0,EF81=0),0,AT171*EF81/(AT171+EF81))</f>
        <v>4.83032035432629</v>
      </c>
      <c r="AU81" s="13" t="n">
        <f aca="false">IF(OR(AU171=0,EG81=0),0,AU171*EG81/(AU171+EG81))</f>
        <v>5.10279316679788</v>
      </c>
      <c r="AV81" s="13" t="n">
        <f aca="false">IF(OR(AV171=0,EH81=0),0,AV171*EH81/(AV171+EH81))</f>
        <v>5.09884213587319</v>
      </c>
      <c r="AW81" s="13" t="n">
        <f aca="false">IF(OR(AW171=0,EI81=0),0,AW171*EI81/(AW171+EI81))</f>
        <v>5.09210013146607</v>
      </c>
      <c r="AX81" s="13" t="n">
        <f aca="false">IF(OR(AX171=0,EJ81=0),0,AX171*EJ81/(AX171+EJ81))</f>
        <v>5.08261103609163</v>
      </c>
      <c r="AY81" s="13" t="n">
        <f aca="false">IF(OR(AY171=0,EK81=0),0,AY171*EK81/(AY171+EK81))</f>
        <v>5.07041943689889</v>
      </c>
      <c r="AZ81" s="13" t="n">
        <f aca="false">IF(OR(AZ171=0,EL81=0),0,AZ171*EL81/(AZ171+EL81))</f>
        <v>5.05557045111571</v>
      </c>
      <c r="BA81" s="13" t="n">
        <f aca="false">IF(OR(BA171=0,EM81=0),0,BA171*EM81/(BA171+EM81))</f>
        <v>5.02499964516315</v>
      </c>
      <c r="BB81" s="13" t="n">
        <f aca="false">IF(OR(BB171=0,EN81=0),0,BB171*EN81/(BB171+EN81))</f>
        <v>4.9925104116776</v>
      </c>
      <c r="BC81" s="13" t="n">
        <f aca="false">IF(OR(BC171=0,EO81=0),0,BC171*EO81/(BC171+EO81))</f>
        <v>4.95887088810731</v>
      </c>
      <c r="BD81" s="13" t="n">
        <f aca="false">IF(OR(BD171=0,EP81=0),0,BD171*EP81/(BD171+EP81))</f>
        <v>4.93033563325608</v>
      </c>
      <c r="BE81" s="13" t="n">
        <f aca="false">IF(OR(BE171=0,EQ81=0),0,BE171*EQ81/(BE171+EQ81))</f>
        <v>4.89959085786725</v>
      </c>
      <c r="BF81" s="13" t="n">
        <f aca="false">IF(OR(BF171=0,ER81=0),0,BF171*ER81/(BF171+ER81))</f>
        <v>4.86667609323103</v>
      </c>
      <c r="BG81" s="13" t="n">
        <f aca="false">IF(OR(BG171=0,ES81=0),0,BG171*ES81/(BG171+ES81))</f>
        <v>4.83163042670012</v>
      </c>
      <c r="BH81" s="13" t="n">
        <f aca="false">IF(OR(BH171=0,ET81=0),0,BH171*ET81/(BH171+ET81))</f>
        <v>4.79449242374495</v>
      </c>
      <c r="BI81" s="13" t="n">
        <f aca="false">IF(OR(BI171=0,EU81=0),0,BI171*EU81/(BI171+EU81))</f>
        <v>4.75530005615805</v>
      </c>
      <c r="BJ81" s="13" t="n">
        <f aca="false">IF(OR(BJ171=0,EV81=0),0,BJ171*EV81/(BJ171+EV81))</f>
        <v>4.71409063611523</v>
      </c>
      <c r="BK81" s="13" t="n">
        <f aca="false">IF(OR(BK171=0,EW81=0),0,BK171*EW81/(BK171+EW81))</f>
        <v>4.67090075579697</v>
      </c>
      <c r="BL81" s="13" t="n">
        <f aca="false">IF(OR(BL171=0,EX81=0),0,BL171*EX81/(BL171+EX81))</f>
        <v>4.62576623227203</v>
      </c>
      <c r="BM81" s="13" t="n">
        <f aca="false">IF(OR(BM171=0,EY81=0),0,BM171*EY81/(BM171+EY81))</f>
        <v>4.57872205734561</v>
      </c>
      <c r="BN81" s="13" t="n">
        <f aca="false">IF(OR(BN171=0,EZ81=0),0,BN171*EZ81/(BN171+EZ81))</f>
        <v>4.5298023520766</v>
      </c>
      <c r="BO81" s="13" t="n">
        <f aca="false">IF(OR(BO171=0,FA81=0),0,BO171*FA81/(BO171+FA81))</f>
        <v>4.47904032567186</v>
      </c>
      <c r="BP81" s="13" t="n">
        <f aca="false">IF(OR(BP171=0,FB81=0),0,BP171*FB81/(BP171+FB81))</f>
        <v>4.5718288780341</v>
      </c>
      <c r="BQ81" s="13" t="n">
        <f aca="false">IF(OR(BQ171=0,FC81=0),0,BQ171*FC81/(BQ171+FC81))</f>
        <v>4.64892574209835</v>
      </c>
      <c r="BR81" s="13" t="n">
        <f aca="false">IF(OR(BR171=0,FD81=0),0,BR171*FD81/(BR171+FD81))</f>
        <v>4.71133992337833</v>
      </c>
      <c r="BS81" s="13" t="n">
        <f aca="false">IF(OR(BS171=0,FE81=0),0,BS171*FE81/(BS171+FE81))</f>
        <v>4.7600155673887</v>
      </c>
      <c r="BT81" s="13" t="n">
        <f aca="false">IF(OR(BT171=0,FF81=0),0,BT171*FF81/(BT171+FF81))</f>
        <v>4.79583473357774</v>
      </c>
      <c r="BU81" s="13" t="n">
        <f aca="false">IF(OR(BU171=0,FG81=0),0,BU171*FG81/(BU171+FG81))</f>
        <v>4.81442239716729</v>
      </c>
      <c r="BV81" s="13" t="n">
        <f aca="false">IF(OR(BV171=0,FH81=0),0,BV171*FH81/(BV171+FH81))</f>
        <v>4.82240829029618</v>
      </c>
      <c r="BW81" s="13" t="n">
        <f aca="false">IF(OR(BW171=0,FI81=0),0,BW171*FI81/(BW171+FI81))</f>
        <v>4.82043969508776</v>
      </c>
      <c r="BX81" s="13" t="n">
        <f aca="false">IF(OR(BX171=0,FJ81=0),0,BX171*FJ81/(BX171+FJ81))</f>
        <v>4.80912007189231</v>
      </c>
      <c r="BY81" s="13" t="n">
        <f aca="false">IF(OR(BY171=0,FK81=0),0,BY171*FK81/(BY171+FK81))</f>
        <v>4.78901139619111</v>
      </c>
      <c r="BZ81" s="13" t="n">
        <f aca="false">IF(OR(BZ171=0,FL81=0),0,BZ171*FL81/(BZ171+FL81))</f>
        <v>4.69137983352788</v>
      </c>
      <c r="CA81" s="13" t="n">
        <f aca="false">IF(OR(CA171=0,FM81=0),0,CA171*FM81/(CA171+FM81))</f>
        <v>4.59268640280282</v>
      </c>
      <c r="CB81" s="13" t="n">
        <f aca="false">IF(OR(CB171=0,FN81=0),0,CB171*FN81/(CB171+FN81))</f>
        <v>4.49293749329359</v>
      </c>
      <c r="CC81" s="13" t="n">
        <f aca="false">IF(OR(CC171=0,FO81=0),0,CC171*FO81/(CC171+FO81))</f>
        <v>4.3921381754679</v>
      </c>
      <c r="CD81" s="13" t="n">
        <f aca="false">IF(OR(CD171=0,FP81=0),0,CD171*FP81/(CD171+FP81))</f>
        <v>4.29029221378329</v>
      </c>
      <c r="CE81" s="13" t="n">
        <f aca="false">IF(OR(CE171=0,FQ81=0),0,CE171*FQ81/(CE171+FQ81))</f>
        <v>4.18602826148141</v>
      </c>
      <c r="CF81" s="13" t="n">
        <f aca="false">IF(OR(CF171=0,FR81=0),0,CF171*FR81/(CF171+FR81))</f>
        <v>4.08082163345284</v>
      </c>
      <c r="CG81" s="13" t="n">
        <f aca="false">IF(OR(CG171=0,FS81=0),0,CG171*FS81/(CG171+FS81))</f>
        <v>3.97466942883167</v>
      </c>
      <c r="CH81" s="13" t="n">
        <f aca="false">IF(OR(CH171=0,FT81=0),0,CH171*FT81/(CH171+FT81))</f>
        <v>3.86756761741559</v>
      </c>
      <c r="CI81" s="13" t="n">
        <f aca="false">IF(OR(CI171=0,FU81=0),0,CI171*FU81/(CI171+FU81))</f>
        <v>3.75951104254374</v>
      </c>
      <c r="CJ81" s="13" t="n">
        <f aca="false">IF(OR(CJ171=0,FV81=0),0,CJ171*FV81/(CJ171+FV81))</f>
        <v>3.64594915805775</v>
      </c>
      <c r="CK81" s="13" t="n">
        <f aca="false">IF(OR(CK171=0,FW81=0),0,CK171*FW81/(CK171+FW81))</f>
        <v>3.53177130008443</v>
      </c>
      <c r="CL81" s="13" t="n">
        <f aca="false">IF(OR(CL171=0,FX81=0),0,CL171*FX81/(CL171+FX81))</f>
        <v>3.41696166692789</v>
      </c>
      <c r="CM81" s="13" t="n">
        <f aca="false">IF(OR(CM171=0,FY81=0),0,CM171*FY81/(CM171+FY81))</f>
        <v>3.30150379530642</v>
      </c>
      <c r="CN81" s="13" t="n">
        <f aca="false">IF(OR(CN171=0,FZ81=0),0,CN171*FZ81/(CN171+FZ81))</f>
        <v>3.18538054906862</v>
      </c>
      <c r="CO81" s="13" t="n">
        <f aca="false">IF(OR(CO171=0,GA81=0),0,CO171*GA81/(CO171+GA81))</f>
        <v>3.06111838407779</v>
      </c>
      <c r="CP81" s="13" t="n">
        <f aca="false">IF(OR(CP171=0,GB81=0),0,CP171*GB81/(CP171+GB81))</f>
        <v>2.93676304352083</v>
      </c>
      <c r="CQ81" s="13" t="n">
        <f aca="false">IF(OR(CQ171=0,GC81=0),0,CQ171*GC81/(CQ171+GC81))</f>
        <v>2.81229228197002</v>
      </c>
      <c r="CR81" s="0" t="n">
        <f aca="false">IF(F$9=0,0,(SIN(F$12)*COS($E81)+SIN($E81)*COS(F$12))/SIN($E81)*F$9)</f>
        <v>0</v>
      </c>
      <c r="CS81" s="0" t="n">
        <f aca="false">IF(G$9=0,0,(SIN(G$12)*COS($E81)+SIN($E81)*COS(G$12))/SIN($E81)*G$9)</f>
        <v>0</v>
      </c>
      <c r="CT81" s="0" t="n">
        <f aca="false">IF(H$9=0,0,(SIN(H$12)*COS($E81)+SIN($E81)*COS(H$12))/SIN($E81)*H$9)</f>
        <v>0</v>
      </c>
      <c r="CU81" s="0" t="n">
        <f aca="false">IF(I$9=0,0,(SIN(I$12)*COS($E81)+SIN($E81)*COS(I$12))/SIN($E81)*I$9)</f>
        <v>0</v>
      </c>
      <c r="CV81" s="0" t="n">
        <f aca="false">IF(J$9=0,0,(SIN(J$12)*COS($E81)+SIN($E81)*COS(J$12))/SIN($E81)*J$9)</f>
        <v>0</v>
      </c>
      <c r="CW81" s="0" t="n">
        <f aca="false">IF(K$9=0,0,(SIN(K$12)*COS($E81)+SIN($E81)*COS(K$12))/SIN($E81)*K$9)</f>
        <v>0</v>
      </c>
      <c r="CX81" s="0" t="n">
        <f aca="false">IF(L$9=0,0,(SIN(L$12)*COS($E81)+SIN($E81)*COS(L$12))/SIN($E81)*L$9)</f>
        <v>0</v>
      </c>
      <c r="CY81" s="0" t="n">
        <f aca="false">IF(M$9=0,0,(SIN(M$12)*COS($E81)+SIN($E81)*COS(M$12))/SIN($E81)*M$9)</f>
        <v>0</v>
      </c>
      <c r="CZ81" s="0" t="n">
        <f aca="false">IF(N$9=0,0,(SIN(N$12)*COS($E81)+SIN($E81)*COS(N$12))/SIN($E81)*N$9)</f>
        <v>0</v>
      </c>
      <c r="DA81" s="0" t="n">
        <f aca="false">IF(O$9=0,0,(SIN(O$12)*COS($E81)+SIN($E81)*COS(O$12))/SIN($E81)*O$9)</f>
        <v>0</v>
      </c>
      <c r="DB81" s="0" t="n">
        <f aca="false">IF(P$9=0,0,(SIN(P$12)*COS($E81)+SIN($E81)*COS(P$12))/SIN($E81)*P$9)</f>
        <v>0</v>
      </c>
      <c r="DC81" s="0" t="n">
        <f aca="false">IF(Q$9=0,0,(SIN(Q$12)*COS($E81)+SIN($E81)*COS(Q$12))/SIN($E81)*Q$9)</f>
        <v>0</v>
      </c>
      <c r="DD81" s="0" t="n">
        <f aca="false">IF(R$9=0,0,(SIN(R$12)*COS($E81)+SIN($E81)*COS(R$12))/SIN($E81)*R$9)</f>
        <v>0</v>
      </c>
      <c r="DE81" s="0" t="n">
        <f aca="false">IF(S$9=0,0,(SIN(S$12)*COS($E81)+SIN($E81)*COS(S$12))/SIN($E81)*S$9)</f>
        <v>0</v>
      </c>
      <c r="DF81" s="0" t="n">
        <f aca="false">IF(T$9=0,0,(SIN(T$12)*COS($E81)+SIN($E81)*COS(T$12))/SIN($E81)*T$9)</f>
        <v>0</v>
      </c>
      <c r="DG81" s="0" t="n">
        <f aca="false">IF(U$9=0,0,(SIN(U$12)*COS($E81)+SIN($E81)*COS(U$12))/SIN($E81)*U$9)</f>
        <v>0</v>
      </c>
      <c r="DH81" s="0" t="n">
        <f aca="false">IF(V$9=0,0,(SIN(V$12)*COS($E81)+SIN($E81)*COS(V$12))/SIN($E81)*V$9)</f>
        <v>0</v>
      </c>
      <c r="DI81" s="0" t="n">
        <f aca="false">IF(W$9=0,0,(SIN(W$12)*COS($E81)+SIN($E81)*COS(W$12))/SIN($E81)*W$9)</f>
        <v>0</v>
      </c>
      <c r="DJ81" s="0" t="n">
        <f aca="false">IF(X$9=0,0,(SIN(X$12)*COS($E81)+SIN($E81)*COS(X$12))/SIN($E81)*X$9)</f>
        <v>0</v>
      </c>
      <c r="DK81" s="0" t="n">
        <f aca="false">IF(Y$9=0,0,(SIN(Y$12)*COS($E81)+SIN($E81)*COS(Y$12))/SIN($E81)*Y$9)</f>
        <v>0</v>
      </c>
      <c r="DL81" s="0" t="n">
        <f aca="false">IF(Z$9=0,0,(SIN(Z$12)*COS($E81)+SIN($E81)*COS(Z$12))/SIN($E81)*Z$9)</f>
        <v>0</v>
      </c>
      <c r="DM81" s="0" t="n">
        <f aca="false">IF(AA$9=0,0,(SIN(AA$12)*COS($E81)+SIN($E81)*COS(AA$12))/SIN($E81)*AA$9)</f>
        <v>0</v>
      </c>
      <c r="DN81" s="0" t="n">
        <f aca="false">IF(AB$9=0,0,(SIN(AB$12)*COS($E81)+SIN($E81)*COS(AB$12))/SIN($E81)*AB$9)</f>
        <v>0</v>
      </c>
      <c r="DO81" s="0" t="n">
        <f aca="false">IF(AC$9=0,0,(SIN(AC$12)*COS($E81)+SIN($E81)*COS(AC$12))/SIN($E81)*AC$9)</f>
        <v>0</v>
      </c>
      <c r="DP81" s="0" t="n">
        <f aca="false">IF(AD$9=0,0,(SIN(AD$12)*COS($E81)+SIN($E81)*COS(AD$12))/SIN($E81)*AD$9)</f>
        <v>0</v>
      </c>
      <c r="DQ81" s="0" t="n">
        <f aca="false">IF(AE$9=0,0,(SIN(AE$12)*COS($E81)+SIN($E81)*COS(AE$12))/SIN($E81)*AE$9)</f>
        <v>0</v>
      </c>
      <c r="DR81" s="0" t="n">
        <f aca="false">IF(AF$9=0,0,(SIN(AF$12)*COS($E81)+SIN($E81)*COS(AF$12))/SIN($E81)*AF$9)</f>
        <v>0</v>
      </c>
      <c r="DS81" s="0" t="n">
        <f aca="false">IF(AG$9=0,0,(SIN(AG$12)*COS($E81)+SIN($E81)*COS(AG$12))/SIN($E81)*AG$9)</f>
        <v>0</v>
      </c>
      <c r="DT81" s="0" t="n">
        <f aca="false">IF(AH$9=0,0,(SIN(AH$12)*COS($E81)+SIN($E81)*COS(AH$12))/SIN($E81)*AH$9)</f>
        <v>0</v>
      </c>
      <c r="DU81" s="0" t="n">
        <f aca="false">IF(AI$9=0,0,(SIN(AI$12)*COS($E81)+SIN($E81)*COS(AI$12))/SIN($E81)*AI$9)</f>
        <v>0</v>
      </c>
      <c r="DV81" s="0" t="n">
        <f aca="false">IF(AJ$9=0,0,(SIN(AJ$12)*COS($E81)+SIN($E81)*COS(AJ$12))/SIN($E81)*AJ$9)</f>
        <v>0</v>
      </c>
      <c r="DW81" s="0" t="n">
        <f aca="false">IF(AK$9=0,0,(SIN(AK$12)*COS($E81)+SIN($E81)*COS(AK$12))/SIN($E81)*AK$9)</f>
        <v>0</v>
      </c>
      <c r="DX81" s="0" t="n">
        <f aca="false">IF(AL$9=0,0,(SIN(AL$12)*COS($E81)+SIN($E81)*COS(AL$12))/SIN($E81)*AL$9)</f>
        <v>0</v>
      </c>
      <c r="DY81" s="0" t="n">
        <f aca="false">IF(AM$9=0,0,(SIN(AM$12)*COS($E81)+SIN($E81)*COS(AM$12))/SIN($E81)*AM$9)</f>
        <v>0</v>
      </c>
      <c r="DZ81" s="0" t="n">
        <f aca="false">IF(AN$9=0,0,(SIN(AN$12)*COS($E81)+SIN($E81)*COS(AN$12))/SIN($E81)*AN$9)</f>
        <v>0</v>
      </c>
      <c r="EA81" s="0" t="n">
        <f aca="false">IF(AO$9=0,0,(SIN(AO$12)*COS($E81)+SIN($E81)*COS(AO$12))/SIN($E81)*AO$9)</f>
        <v>0</v>
      </c>
      <c r="EB81" s="0" t="n">
        <f aca="false">IF(AP$9=0,0,(SIN(AP$12)*COS($E81)+SIN($E81)*COS(AP$12))/SIN($E81)*AP$9)</f>
        <v>4.09099270801648</v>
      </c>
      <c r="EC81" s="0" t="n">
        <f aca="false">IF(AQ$9=0,0,(SIN(AQ$12)*COS($E81)+SIN($E81)*COS(AQ$12))/SIN($E81)*AQ$9)</f>
        <v>4.65731583446092</v>
      </c>
      <c r="ED81" s="0" t="n">
        <f aca="false">IF(AR$9=0,0,(SIN(AR$12)*COS($E81)+SIN($E81)*COS(AR$12))/SIN($E81)*AR$9)</f>
        <v>5.2163543718863</v>
      </c>
      <c r="EE81" s="0" t="n">
        <f aca="false">IF(AS$9=0,0,(SIN(AS$12)*COS($E81)+SIN($E81)*COS(AS$12))/SIN($E81)*AS$9)</f>
        <v>5.76758190278186</v>
      </c>
      <c r="EF81" s="0" t="n">
        <f aca="false">IF(AT$9=0,0,(SIN(AT$12)*COS($E81)+SIN($E81)*COS(AT$12))/SIN($E81)*AT$9)</f>
        <v>6.31047628424317</v>
      </c>
      <c r="EG81" s="0" t="n">
        <f aca="false">IF(AU$9=0,0,(SIN(AU$12)*COS($E81)+SIN($E81)*COS(AU$12))/SIN($E81)*AU$9)</f>
        <v>6.84451991492488</v>
      </c>
      <c r="EH81" s="0" t="n">
        <f aca="false">IF(AV$9=0,0,(SIN(AV$12)*COS($E81)+SIN($E81)*COS(AV$12))/SIN($E81)*AV$9)</f>
        <v>6.89999999999999</v>
      </c>
      <c r="EI81" s="0" t="n">
        <f aca="false">IF(AW$9=0,0,(SIN(AW$12)*COS($E81)+SIN($E81)*COS(AW$12))/SIN($E81)*AW$9)</f>
        <v>6.95203840800207</v>
      </c>
      <c r="EJ81" s="0" t="n">
        <f aca="false">IF(AX$9=0,0,(SIN(AX$12)*COS($E81)+SIN($E81)*COS(AX$12))/SIN($E81)*AX$9)</f>
        <v>7.00055857429858</v>
      </c>
      <c r="EK81" s="0" t="n">
        <f aca="false">IF(AY$9=0,0,(SIN(AY$12)*COS($E81)+SIN($E81)*COS(AY$12))/SIN($E81)*AY$9)</f>
        <v>7.04548543257877</v>
      </c>
      <c r="EL81" s="0" t="n">
        <f aca="false">IF(AZ$9=0,0,(SIN(AZ$12)*COS($E81)+SIN($E81)*COS(AZ$12))/SIN($E81)*AZ$9)</f>
        <v>7.08674545608349</v>
      </c>
      <c r="EM81" s="0" t="n">
        <f aca="false">IF(BA$9=0,0,(SIN(BA$12)*COS($E81)+SIN($E81)*COS(BA$12))/SIN($E81)*BA$9)</f>
        <v>7.09808020442077</v>
      </c>
      <c r="EN81" s="0" t="n">
        <f aca="false">IF(BB$9=0,0,(SIN(BB$12)*COS($E81)+SIN($E81)*COS(BB$12))/SIN($E81)*BB$9)</f>
        <v>7.10605962615132</v>
      </c>
      <c r="EO81" s="0" t="n">
        <f aca="false">IF(BC$9=0,0,(SIN(BC$12)*COS($E81)+SIN($E81)*COS(BC$12))/SIN($E81)*BC$9)</f>
        <v>7.11215200088497</v>
      </c>
      <c r="EP81" s="0" t="n">
        <f aca="false">IF(BD$9=0,0,(SIN(BD$12)*COS($E81)+SIN($E81)*COS(BD$12))/SIN($E81)*BD$9)</f>
        <v>7.1293868020601</v>
      </c>
      <c r="EQ81" s="0" t="n">
        <f aca="false">IF(BE$9=0,0,(SIN(BE$12)*COS($E81)+SIN($E81)*COS(BE$12))/SIN($E81)*BE$9)</f>
        <v>7.14281857232163</v>
      </c>
      <c r="ER81" s="0" t="n">
        <f aca="false">IF(BF$9=0,0,(SIN(BF$12)*COS($E81)+SIN($E81)*COS(BF$12))/SIN($E81)*BF$9)</f>
        <v>7.1523921056516</v>
      </c>
      <c r="ES81" s="0" t="n">
        <f aca="false">IF(BG$9=0,0,(SIN(BG$12)*COS($E81)+SIN($E81)*COS(BG$12))/SIN($E81)*BG$9)</f>
        <v>7.15805388378357</v>
      </c>
      <c r="ET81" s="0" t="n">
        <f aca="false">IF(BH$9=0,0,(SIN(BH$12)*COS($E81)+SIN($E81)*COS(BH$12))/SIN($E81)*BH$9)</f>
        <v>7.15975210791873</v>
      </c>
      <c r="EU81" s="0" t="n">
        <f aca="false">IF(BI$9=0,0,(SIN(BI$12)*COS($E81)+SIN($E81)*COS(BI$12))/SIN($E81)*BI$9)</f>
        <v>7.15743672975737</v>
      </c>
      <c r="EV81" s="0" t="n">
        <f aca="false">IF(BJ$9=0,0,(SIN(BJ$12)*COS($E81)+SIN($E81)*COS(BJ$12))/SIN($E81)*BJ$9)</f>
        <v>7.15105948183166</v>
      </c>
      <c r="EW81" s="0" t="n">
        <f aca="false">IF(BK$9=0,0,(SIN(BK$12)*COS($E81)+SIN($E81)*COS(BK$12))/SIN($E81)*BK$9)</f>
        <v>7.14057390712607</v>
      </c>
      <c r="EX81" s="0" t="n">
        <f aca="false">IF(BL$9=0,0,(SIN(BL$12)*COS($E81)+SIN($E81)*COS(BL$12))/SIN($E81)*BL$9)</f>
        <v>7.1259353879715</v>
      </c>
      <c r="EY81" s="0" t="n">
        <f aca="false">IF(BM$9=0,0,(SIN(BM$12)*COS($E81)+SIN($E81)*COS(BM$12))/SIN($E81)*BM$9)</f>
        <v>7.10710117420022</v>
      </c>
      <c r="EZ81" s="0" t="n">
        <f aca="false">IF(BN$9=0,0,(SIN(BN$12)*COS($E81)+SIN($E81)*COS(BN$12))/SIN($E81)*BN$9)</f>
        <v>7.08403041054826</v>
      </c>
      <c r="FA81" s="0" t="n">
        <f aca="false">IF(BO$9=0,0,(SIN(BO$12)*COS($E81)+SIN($E81)*COS(BO$12))/SIN($E81)*BO$9)</f>
        <v>7.05668416329307</v>
      </c>
      <c r="FB81" s="0" t="n">
        <f aca="false">IF(BP$9=0,0,(SIN(BP$12)*COS($E81)+SIN($E81)*COS(BP$12))/SIN($E81)*BP$9)</f>
        <v>7.39834613092488</v>
      </c>
      <c r="FC81" s="0" t="n">
        <f aca="false">IF(BQ$9=0,0,(SIN(BQ$12)*COS($E81)+SIN($E81)*COS(BQ$12))/SIN($E81)*BQ$9)</f>
        <v>7.72421949286018</v>
      </c>
      <c r="FD81" s="0" t="n">
        <f aca="false">IF(BR$9=0,0,(SIN(BR$12)*COS($E81)+SIN($E81)*COS(BR$12))/SIN($E81)*BR$9)</f>
        <v>8.0339353083124</v>
      </c>
      <c r="FE81" s="0" t="n">
        <f aca="false">IF(BS$9=0,0,(SIN(BS$12)*COS($E81)+SIN($E81)*COS(BS$12))/SIN($E81)*BS$9)</f>
        <v>8.32713376327752</v>
      </c>
      <c r="FF81" s="0" t="n">
        <f aca="false">IF(BT$9=0,0,(SIN(BT$12)*COS($E81)+SIN($E81)*COS(BT$12))/SIN($E81)*BT$9)</f>
        <v>8.60346436100224</v>
      </c>
      <c r="FG81" s="0" t="n">
        <f aca="false">IF(BU$9=0,0,(SIN(BU$12)*COS($E81)+SIN($E81)*COS(BU$12))/SIN($E81)*BU$9)</f>
        <v>8.84502582418369</v>
      </c>
      <c r="FH81" s="0" t="n">
        <f aca="false">IF(BV$9=0,0,(SIN(BV$12)*COS($E81)+SIN($E81)*COS(BV$12))/SIN($E81)*BV$9)</f>
        <v>9.06968719480253</v>
      </c>
      <c r="FI81" s="0" t="n">
        <f aca="false">IF(BW$9=0,0,(SIN(BW$12)*COS($E81)+SIN($E81)*COS(BW$12))/SIN($E81)*BW$9)</f>
        <v>9.27714278346904</v>
      </c>
      <c r="FJ81" s="0" t="n">
        <f aca="false">IF(BX$9=0,0,(SIN(BX$12)*COS($E81)+SIN($E81)*COS(BX$12))/SIN($E81)*BX$9)</f>
        <v>9.4670965413399</v>
      </c>
      <c r="FK81" s="0" t="n">
        <f aca="false">IF(BY$9=0,0,(SIN(BY$12)*COS($E81)+SIN($E81)*COS(BY$12))/SIN($E81)*BY$9)</f>
        <v>9.6392622212271</v>
      </c>
      <c r="FL81" s="0" t="n">
        <f aca="false">IF(BZ$9=0,0,(SIN(BZ$12)*COS($E81)+SIN($E81)*COS(BZ$12))/SIN($E81)*BZ$9)</f>
        <v>9.50471674636083</v>
      </c>
      <c r="FM81" s="0" t="n">
        <f aca="false">IF(CA$9=0,0,(SIN(CA$12)*COS($E81)+SIN($E81)*COS(CA$12))/SIN($E81)*CA$9)</f>
        <v>9.36437044039775</v>
      </c>
      <c r="FN81" s="0" t="n">
        <f aca="false">IF(CB$9=0,0,(SIN(CB$12)*COS($E81)+SIN($E81)*COS(CB$12))/SIN($E81)*CB$9)</f>
        <v>9.21822543277164</v>
      </c>
      <c r="FO81" s="0" t="n">
        <f aca="false">IF(CC$9=0,0,(SIN(CC$12)*COS($E81)+SIN($E81)*COS(CC$12))/SIN($E81)*CC$9)</f>
        <v>9.06628651670528</v>
      </c>
      <c r="FP81" s="0" t="n">
        <f aca="false">IF(CD$9=0,0,(SIN(CD$12)*COS($E81)+SIN($E81)*COS(CD$12))/SIN($E81)*CD$9)</f>
        <v>8.90856115985103</v>
      </c>
      <c r="FQ81" s="0" t="n">
        <f aca="false">IF(CE$9=0,0,(SIN(CE$12)*COS($E81)+SIN($E81)*COS(CE$12))/SIN($E81)*CE$9)</f>
        <v>8.73906974704836</v>
      </c>
      <c r="FR81" s="0" t="n">
        <f aca="false">IF(CF$9=0,0,(SIN(CF$12)*COS($E81)+SIN($E81)*COS(CF$12))/SIN($E81)*CF$9)</f>
        <v>8.56412667521204</v>
      </c>
      <c r="FS81" s="0" t="n">
        <f aca="false">IF(CG$9=0,0,(SIN(CG$12)*COS($E81)+SIN($E81)*COS(CG$12))/SIN($E81)*CG$9)</f>
        <v>8.38375281933769</v>
      </c>
      <c r="FT81" s="0" t="n">
        <f aca="false">IF(CH$9=0,0,(SIN(CH$12)*COS($E81)+SIN($E81)*COS(CH$12))/SIN($E81)*CH$9)</f>
        <v>8.19797156831924</v>
      </c>
      <c r="FU81" s="0" t="n">
        <f aca="false">IF(CI$9=0,0,(SIN(CI$12)*COS($E81)+SIN($E81)*COS(CI$12))/SIN($E81)*CI$9)</f>
        <v>8.00680882743671</v>
      </c>
      <c r="FV81" s="0" t="n">
        <f aca="false">IF(CJ$9=0,0,(SIN(CJ$12)*COS($E81)+SIN($E81)*COS(CJ$12))/SIN($E81)*CJ$9)</f>
        <v>7.78952096390896</v>
      </c>
      <c r="FW81" s="0" t="n">
        <f aca="false">IF(CK$9=0,0,(SIN(CK$12)*COS($E81)+SIN($E81)*COS(CK$12))/SIN($E81)*CK$9)</f>
        <v>7.56822531770255</v>
      </c>
      <c r="FX81" s="0" t="n">
        <f aca="false">IF(CL$9=0,0,(SIN(CL$12)*COS($E81)+SIN($E81)*COS(CL$12))/SIN($E81)*CL$9)</f>
        <v>7.34297372941722</v>
      </c>
      <c r="FY81" s="0" t="n">
        <f aca="false">IF(CM$9=0,0,(SIN(CM$12)*COS($E81)+SIN($E81)*COS(CM$12))/SIN($E81)*CM$9)</f>
        <v>7.11381974745632</v>
      </c>
      <c r="FZ81" s="0" t="n">
        <f aca="false">IF(CN$9=0,0,(SIN(CN$12)*COS($E81)+SIN($E81)*COS(CN$12))/SIN($E81)*CN$9)</f>
        <v>6.88081861630364</v>
      </c>
      <c r="GA81" s="0" t="n">
        <f aca="false">IF(CO$9=0,0,(SIN(CO$12)*COS($E81)+SIN($E81)*COS(CO$12))/SIN($E81)*CO$9)</f>
        <v>6.60917335061362</v>
      </c>
      <c r="GB81" s="0" t="n">
        <f aca="false">IF(CP$9=0,0,(SIN(CP$12)*COS($E81)+SIN($E81)*COS(CP$12))/SIN($E81)*CP$9)</f>
        <v>6.33653953899096</v>
      </c>
      <c r="GC81" s="0" t="n">
        <f aca="false">IF(CQ$9=0,0,(SIN(CQ$12)*COS($E81)+SIN($E81)*COS(CQ$12))/SIN($E81)*CQ$9)</f>
        <v>6.06300803429645</v>
      </c>
    </row>
    <row r="82" customFormat="false" ht="12.8" hidden="true" customHeight="false" outlineLevel="0" collapsed="false">
      <c r="A82" s="0" t="n">
        <f aca="false">MAX($F82:$CQ82)</f>
        <v>5.05405463902683</v>
      </c>
      <c r="B82" s="91" t="n">
        <f aca="false">IF(ISNA(INDEX(vmg!$B$6:$B$151,MATCH($C82,vmg!$F$6:$F$151,0))),IF(ISNA(INDEX(vmg!$B$6:$B$151,MATCH($C82,vmg!$D$6:$D$151,0))),0,INDEX(vmg!$B$6:$B$151,MATCH($C82,vmg!$D$6:$D$151,0))),INDEX(vmg!$B$6:$B$151,MATCH($C82,vmg!$F$6:$F$151,0)))</f>
        <v>14.1</v>
      </c>
      <c r="C82" s="2" t="n">
        <f aca="false">MOD(Best +D82,360)</f>
        <v>84</v>
      </c>
      <c r="D82" s="2" t="n">
        <f aca="false">D81+1</f>
        <v>70</v>
      </c>
      <c r="E82" s="1" t="n">
        <f aca="false">D82*PI()/180</f>
        <v>1.22173047639603</v>
      </c>
      <c r="F82" s="13" t="n">
        <f aca="false">IF(OR(F172=0,CR82=0),0,F172*CR82/(F172+CR82))</f>
        <v>0</v>
      </c>
      <c r="G82" s="13" t="n">
        <f aca="false">IF(OR(G172=0,CS82=0),0,G172*CS82/(G172+CS82))</f>
        <v>0</v>
      </c>
      <c r="H82" s="13" t="n">
        <f aca="false">IF(OR(H172=0,CT82=0),0,H172*CT82/(H172+CT82))</f>
        <v>0</v>
      </c>
      <c r="I82" s="13" t="n">
        <f aca="false">IF(OR(I172=0,CU82=0),0,I172*CU82/(I172+CU82))</f>
        <v>0</v>
      </c>
      <c r="J82" s="13" t="n">
        <f aca="false">IF(OR(J172=0,CV82=0),0,J172*CV82/(J172+CV82))</f>
        <v>0</v>
      </c>
      <c r="K82" s="13" t="n">
        <f aca="false">IF(OR(K172=0,CW82=0),0,K172*CW82/(K172+CW82))</f>
        <v>0</v>
      </c>
      <c r="L82" s="13" t="n">
        <f aca="false">IF(OR(L172=0,CX82=0),0,L172*CX82/(L172+CX82))</f>
        <v>0</v>
      </c>
      <c r="M82" s="13" t="n">
        <f aca="false">IF(OR(M172=0,CY82=0),0,M172*CY82/(M172+CY82))</f>
        <v>0</v>
      </c>
      <c r="N82" s="13" t="n">
        <f aca="false">IF(OR(N172=0,CZ82=0),0,N172*CZ82/(N172+CZ82))</f>
        <v>0</v>
      </c>
      <c r="O82" s="13" t="n">
        <f aca="false">IF(OR(O172=0,DA82=0),0,O172*DA82/(O172+DA82))</f>
        <v>0</v>
      </c>
      <c r="P82" s="13" t="n">
        <f aca="false">IF(OR(P172=0,DB82=0),0,P172*DB82/(P172+DB82))</f>
        <v>0</v>
      </c>
      <c r="Q82" s="13" t="n">
        <f aca="false">IF(OR(Q172=0,DC82=0),0,Q172*DC82/(Q172+DC82))</f>
        <v>0</v>
      </c>
      <c r="R82" s="13" t="n">
        <f aca="false">IF(OR(R172=0,DD82=0),0,R172*DD82/(R172+DD82))</f>
        <v>0</v>
      </c>
      <c r="S82" s="13" t="n">
        <f aca="false">IF(OR(S172=0,DE82=0),0,S172*DE82/(S172+DE82))</f>
        <v>0</v>
      </c>
      <c r="T82" s="13" t="n">
        <f aca="false">IF(OR(T172=0,DF82=0),0,T172*DF82/(T172+DF82))</f>
        <v>0</v>
      </c>
      <c r="U82" s="13" t="n">
        <f aca="false">IF(OR(U172=0,DG82=0),0,U172*DG82/(U172+DG82))</f>
        <v>0</v>
      </c>
      <c r="V82" s="13" t="n">
        <f aca="false">IF(OR(V172=0,DH82=0),0,V172*DH82/(V172+DH82))</f>
        <v>0</v>
      </c>
      <c r="W82" s="13" t="n">
        <f aca="false">IF(OR(W172=0,DI82=0),0,W172*DI82/(W172+DI82))</f>
        <v>0</v>
      </c>
      <c r="X82" s="13" t="n">
        <f aca="false">IF(OR(X172=0,DJ82=0),0,X172*DJ82/(X172+DJ82))</f>
        <v>0</v>
      </c>
      <c r="Y82" s="13" t="n">
        <f aca="false">IF(OR(Y172=0,DK82=0),0,Y172*DK82/(Y172+DK82))</f>
        <v>0</v>
      </c>
      <c r="Z82" s="13" t="n">
        <f aca="false">IF(OR(Z172=0,DL82=0),0,Z172*DL82/(Z172+DL82))</f>
        <v>0</v>
      </c>
      <c r="AA82" s="13" t="n">
        <f aca="false">IF(OR(AA172=0,DM82=0),0,AA172*DM82/(AA172+DM82))</f>
        <v>0</v>
      </c>
      <c r="AB82" s="13" t="n">
        <f aca="false">IF(OR(AB172=0,DN82=0),0,AB172*DN82/(AB172+DN82))</f>
        <v>0</v>
      </c>
      <c r="AC82" s="13" t="n">
        <f aca="false">IF(OR(AC172=0,DO82=0),0,AC172*DO82/(AC172+DO82))</f>
        <v>0</v>
      </c>
      <c r="AD82" s="13" t="n">
        <f aca="false">IF(OR(AD172=0,DP82=0),0,AD172*DP82/(AD172+DP82))</f>
        <v>0</v>
      </c>
      <c r="AE82" s="13" t="n">
        <f aca="false">IF(OR(AE172=0,DQ82=0),0,AE172*DQ82/(AE172+DQ82))</f>
        <v>0</v>
      </c>
      <c r="AF82" s="13" t="n">
        <f aca="false">IF(OR(AF172=0,DR82=0),0,AF172*DR82/(AF172+DR82))</f>
        <v>0</v>
      </c>
      <c r="AG82" s="13" t="n">
        <f aca="false">IF(OR(AG172=0,DS82=0),0,AG172*DS82/(AG172+DS82))</f>
        <v>0</v>
      </c>
      <c r="AH82" s="13" t="n">
        <f aca="false">IF(OR(AH172=0,DT82=0),0,AH172*DT82/(AH172+DT82))</f>
        <v>0</v>
      </c>
      <c r="AI82" s="13" t="n">
        <f aca="false">IF(OR(AI172=0,DU82=0),0,AI172*DU82/(AI172+DU82))</f>
        <v>0</v>
      </c>
      <c r="AJ82" s="13" t="n">
        <f aca="false">IF(OR(AJ172=0,DV82=0),0,AJ172*DV82/(AJ172+DV82))</f>
        <v>0</v>
      </c>
      <c r="AK82" s="13" t="n">
        <f aca="false">IF(OR(AK172=0,DW82=0),0,AK172*DW82/(AK172+DW82))</f>
        <v>0</v>
      </c>
      <c r="AL82" s="13" t="n">
        <f aca="false">IF(OR(AL172=0,DX82=0),0,AL172*DX82/(AL172+DX82))</f>
        <v>0</v>
      </c>
      <c r="AM82" s="13" t="n">
        <f aca="false">IF(OR(AM172=0,DY82=0),0,AM172*DY82/(AM172+DY82))</f>
        <v>0</v>
      </c>
      <c r="AN82" s="13" t="n">
        <f aca="false">IF(OR(AN172=0,DZ82=0),0,AN172*DZ82/(AN172+DZ82))</f>
        <v>0</v>
      </c>
      <c r="AO82" s="13" t="n">
        <f aca="false">IF(OR(AO172=0,EA82=0),0,AO172*EA82/(AO172+EA82))</f>
        <v>0</v>
      </c>
      <c r="AP82" s="13" t="n">
        <f aca="false">IF(OR(AP172=0,EB82=0),0,AP172*EB82/(AP172+EB82))</f>
        <v>3.44115068505881</v>
      </c>
      <c r="AQ82" s="13" t="n">
        <f aca="false">IF(OR(AQ172=0,EC82=0),0,AQ172*EC82/(AQ172+EC82))</f>
        <v>3.81862906674997</v>
      </c>
      <c r="AR82" s="13" t="n">
        <f aca="false">IF(OR(AR172=0,ED82=0),0,AR172*ED82/(AR172+ED82))</f>
        <v>4.16778397831119</v>
      </c>
      <c r="AS82" s="13" t="n">
        <f aca="false">IF(OR(AS172=0,EE82=0),0,AS172*EE82/(AS172+EE82))</f>
        <v>4.48944650827115</v>
      </c>
      <c r="AT82" s="13" t="n">
        <f aca="false">IF(OR(AT172=0,EF82=0),0,AT172*EF82/(AT172+EF82))</f>
        <v>4.78453950446507</v>
      </c>
      <c r="AU82" s="13" t="n">
        <f aca="false">IF(OR(AU172=0,EG82=0),0,AU172*EG82/(AU172+EG82))</f>
        <v>5.05405463902683</v>
      </c>
      <c r="AV82" s="13" t="n">
        <f aca="false">IF(OR(AV172=0,EH82=0),0,AV172*EH82/(AV172+EH82))</f>
        <v>5.04882732293205</v>
      </c>
      <c r="AW82" s="13" t="n">
        <f aca="false">IF(OR(AW172=0,EI82=0),0,AW172*EI82/(AW172+EI82))</f>
        <v>5.04081062856829</v>
      </c>
      <c r="AX82" s="13" t="n">
        <f aca="false">IF(OR(AX172=0,EJ82=0),0,AX172*EJ82/(AX172+EJ82))</f>
        <v>5.03004849020947</v>
      </c>
      <c r="AY82" s="13" t="n">
        <f aca="false">IF(OR(AY172=0,EK82=0),0,AY172*EK82/(AY172+EK82))</f>
        <v>5.01658554016362</v>
      </c>
      <c r="AZ82" s="13" t="n">
        <f aca="false">IF(OR(AZ172=0,EL82=0),0,AZ172*EL82/(AZ172+EL82))</f>
        <v>5.00046693581335</v>
      </c>
      <c r="BA82" s="13" t="n">
        <f aca="false">IF(OR(BA172=0,EM82=0),0,BA172*EM82/(BA172+EM82))</f>
        <v>4.9687234598267</v>
      </c>
      <c r="BB82" s="13" t="n">
        <f aca="false">IF(OR(BB172=0,EN82=0),0,BB172*EN82/(BB172+EN82))</f>
        <v>4.93506442716628</v>
      </c>
      <c r="BC82" s="13" t="n">
        <f aca="false">IF(OR(BC172=0,EO82=0),0,BC172*EO82/(BC172+EO82))</f>
        <v>4.90025231094155</v>
      </c>
      <c r="BD82" s="13" t="n">
        <f aca="false">IF(OR(BD172=0,EP82=0),0,BD172*EP82/(BD172+EP82))</f>
        <v>4.87049139038002</v>
      </c>
      <c r="BE82" s="13" t="n">
        <f aca="false">IF(OR(BE172=0,EQ82=0),0,BE172*EQ82/(BE172+EQ82))</f>
        <v>4.8385231607936</v>
      </c>
      <c r="BF82" s="13" t="n">
        <f aca="false">IF(OR(BF172=0,ER82=0),0,BF172*ER82/(BF172+ER82))</f>
        <v>4.80438719706736</v>
      </c>
      <c r="BG82" s="13" t="n">
        <f aca="false">IF(OR(BG172=0,ES82=0),0,BG172*ES82/(BG172+ES82))</f>
        <v>4.76812263254094</v>
      </c>
      <c r="BH82" s="13" t="n">
        <f aca="false">IF(OR(BH172=0,ET82=0),0,BH172*ET82/(BH172+ET82))</f>
        <v>4.72976808146105</v>
      </c>
      <c r="BI82" s="13" t="n">
        <f aca="false">IF(OR(BI172=0,EU82=0),0,BI172*EU82/(BI172+EU82))</f>
        <v>4.68936156751942</v>
      </c>
      <c r="BJ82" s="13" t="n">
        <f aca="false">IF(OR(BJ172=0,EV82=0),0,BJ172*EV82/(BJ172+EV82))</f>
        <v>4.6469404581903</v>
      </c>
      <c r="BK82" s="13" t="n">
        <f aca="false">IF(OR(BK172=0,EW82=0),0,BK172*EW82/(BK172+EW82))</f>
        <v>4.60254140457739</v>
      </c>
      <c r="BL82" s="13" t="n">
        <f aca="false">IF(OR(BL172=0,EX82=0),0,BL172*EX82/(BL172+EX82))</f>
        <v>4.55620028647836</v>
      </c>
      <c r="BM82" s="13" t="n">
        <f aca="false">IF(OR(BM172=0,EY82=0),0,BM172*EY82/(BM172+EY82))</f>
        <v>4.50795216237484</v>
      </c>
      <c r="BN82" s="13" t="n">
        <f aca="false">IF(OR(BN172=0,EZ82=0),0,BN172*EZ82/(BN172+EZ82))</f>
        <v>4.45783122405782</v>
      </c>
      <c r="BO82" s="13" t="n">
        <f aca="false">IF(OR(BO172=0,FA82=0),0,BO172*FA82/(BO172+FA82))</f>
        <v>4.40587075560165</v>
      </c>
      <c r="BP82" s="13" t="n">
        <f aca="false">IF(OR(BP172=0,FB82=0),0,BP172*FB82/(BP172+FB82))</f>
        <v>4.49576539288303</v>
      </c>
      <c r="BQ82" s="13" t="n">
        <f aca="false">IF(OR(BQ172=0,FC82=0),0,BQ172*FC82/(BQ172+FC82))</f>
        <v>4.57005977577599</v>
      </c>
      <c r="BR82" s="13" t="n">
        <f aca="false">IF(OR(BR172=0,FD82=0),0,BR172*FD82/(BR172+FD82))</f>
        <v>4.62975126861574</v>
      </c>
      <c r="BS82" s="13" t="n">
        <f aca="false">IF(OR(BS172=0,FE82=0),0,BS172*FE82/(BS172+FE82))</f>
        <v>4.67577378307422</v>
      </c>
      <c r="BT82" s="13" t="n">
        <f aca="false">IF(OR(BT172=0,FF82=0),0,BT172*FF82/(BT172+FF82))</f>
        <v>4.70900039845184</v>
      </c>
      <c r="BU82" s="13" t="n">
        <f aca="false">IF(OR(BU172=0,FG82=0),0,BU172*FG82/(BU172+FG82))</f>
        <v>4.72511291504932</v>
      </c>
      <c r="BV82" s="13" t="n">
        <f aca="false">IF(OR(BV172=0,FH82=0),0,BV172*FH82/(BV172+FH82))</f>
        <v>4.73066414510705</v>
      </c>
      <c r="BW82" s="13" t="n">
        <f aca="false">IF(OR(BW172=0,FI82=0),0,BW172*FI82/(BW172+FI82))</f>
        <v>4.72629615248956</v>
      </c>
      <c r="BX82" s="13" t="n">
        <f aca="false">IF(OR(BX172=0,FJ82=0),0,BX172*FJ82/(BX172+FJ82))</f>
        <v>4.71260782630456</v>
      </c>
      <c r="BY82" s="13" t="n">
        <f aca="false">IF(OR(BY172=0,FK82=0),0,BY172*FK82/(BY172+FK82))</f>
        <v>4.69015714165677</v>
      </c>
      <c r="BZ82" s="13" t="n">
        <f aca="false">IF(OR(BZ172=0,FL82=0),0,BZ172*FL82/(BZ172+FL82))</f>
        <v>4.59121024140369</v>
      </c>
      <c r="CA82" s="13" t="n">
        <f aca="false">IF(OR(CA172=0,FM82=0),0,CA172*FM82/(CA172+FM82))</f>
        <v>4.49120485080895</v>
      </c>
      <c r="CB82" s="13" t="n">
        <f aca="false">IF(OR(CB172=0,FN82=0),0,CB172*FN82/(CB172+FN82))</f>
        <v>4.39014748269448</v>
      </c>
      <c r="CC82" s="13" t="n">
        <f aca="false">IF(OR(CC172=0,FO82=0),0,CC172*FO82/(CC172+FO82))</f>
        <v>4.28804333182224</v>
      </c>
      <c r="CD82" s="13" t="n">
        <f aca="false">IF(OR(CD172=0,FP82=0),0,CD172*FP82/(CD172+FP82))</f>
        <v>4.18489628780093</v>
      </c>
      <c r="CE82" s="13" t="n">
        <f aca="false">IF(OR(CE172=0,FQ82=0),0,CE172*FQ82/(CE172+FQ82))</f>
        <v>4.07936061528791</v>
      </c>
      <c r="CF82" s="13" t="n">
        <f aca="false">IF(OR(CF172=0,FR82=0),0,CF172*FR82/(CF172+FR82))</f>
        <v>3.9728868951086</v>
      </c>
      <c r="CG82" s="13" t="n">
        <f aca="false">IF(OR(CG172=0,FS82=0),0,CG172*FS82/(CG172+FS82))</f>
        <v>3.86547235263026</v>
      </c>
      <c r="CH82" s="13" t="n">
        <f aca="false">IF(OR(CH172=0,FT82=0),0,CH172*FT82/(CH172+FT82))</f>
        <v>3.75711308583679</v>
      </c>
      <c r="CI82" s="13" t="n">
        <f aca="false">IF(OR(CI172=0,FU82=0),0,CI172*FU82/(CI172+FU82))</f>
        <v>3.64780406845636</v>
      </c>
      <c r="CJ82" s="13" t="n">
        <f aca="false">IF(OR(CJ172=0,FV82=0),0,CJ172*FV82/(CJ172+FV82))</f>
        <v>3.53310352428213</v>
      </c>
      <c r="CK82" s="13" t="n">
        <f aca="false">IF(OR(CK172=0,FW82=0),0,CK172*FW82/(CK172+FW82))</f>
        <v>3.4177952438021</v>
      </c>
      <c r="CL82" s="13" t="n">
        <f aca="false">IF(OR(CL172=0,FX82=0),0,CL172*FX82/(CL172+FX82))</f>
        <v>3.30186356072653</v>
      </c>
      <c r="CM82" s="13" t="n">
        <f aca="false">IF(OR(CM172=0,FY82=0),0,CM172*FY82/(CM172+FY82))</f>
        <v>3.18529215292722</v>
      </c>
      <c r="CN82" s="13" t="n">
        <f aca="false">IF(OR(CN172=0,FZ82=0),0,CN172*FZ82/(CN172+FZ82))</f>
        <v>3.06806403156438</v>
      </c>
      <c r="CO82" s="13" t="n">
        <f aca="false">IF(OR(CO172=0,GA82=0),0,CO172*GA82/(CO172+GA82))</f>
        <v>2.94294098837846</v>
      </c>
      <c r="CP82" s="13" t="n">
        <f aca="false">IF(OR(CP172=0,GB82=0),0,CP172*GB82/(CP172+GB82))</f>
        <v>2.81774205264984</v>
      </c>
      <c r="CQ82" s="13" t="n">
        <f aca="false">IF(OR(CQ172=0,GC82=0),0,CQ172*GC82/(CQ172+GC82))</f>
        <v>2.692445190981</v>
      </c>
      <c r="CR82" s="0" t="n">
        <f aca="false">IF(F$9=0,0,(SIN(F$12)*COS($E82)+SIN($E82)*COS(F$12))/SIN($E82)*F$9)</f>
        <v>0</v>
      </c>
      <c r="CS82" s="0" t="n">
        <f aca="false">IF(G$9=0,0,(SIN(G$12)*COS($E82)+SIN($E82)*COS(G$12))/SIN($E82)*G$9)</f>
        <v>0</v>
      </c>
      <c r="CT82" s="0" t="n">
        <f aca="false">IF(H$9=0,0,(SIN(H$12)*COS($E82)+SIN($E82)*COS(H$12))/SIN($E82)*H$9)</f>
        <v>0</v>
      </c>
      <c r="CU82" s="0" t="n">
        <f aca="false">IF(I$9=0,0,(SIN(I$12)*COS($E82)+SIN($E82)*COS(I$12))/SIN($E82)*I$9)</f>
        <v>0</v>
      </c>
      <c r="CV82" s="0" t="n">
        <f aca="false">IF(J$9=0,0,(SIN(J$12)*COS($E82)+SIN($E82)*COS(J$12))/SIN($E82)*J$9)</f>
        <v>0</v>
      </c>
      <c r="CW82" s="0" t="n">
        <f aca="false">IF(K$9=0,0,(SIN(K$12)*COS($E82)+SIN($E82)*COS(K$12))/SIN($E82)*K$9)</f>
        <v>0</v>
      </c>
      <c r="CX82" s="0" t="n">
        <f aca="false">IF(L$9=0,0,(SIN(L$12)*COS($E82)+SIN($E82)*COS(L$12))/SIN($E82)*L$9)</f>
        <v>0</v>
      </c>
      <c r="CY82" s="0" t="n">
        <f aca="false">IF(M$9=0,0,(SIN(M$12)*COS($E82)+SIN($E82)*COS(M$12))/SIN($E82)*M$9)</f>
        <v>0</v>
      </c>
      <c r="CZ82" s="0" t="n">
        <f aca="false">IF(N$9=0,0,(SIN(N$12)*COS($E82)+SIN($E82)*COS(N$12))/SIN($E82)*N$9)</f>
        <v>0</v>
      </c>
      <c r="DA82" s="0" t="n">
        <f aca="false">IF(O$9=0,0,(SIN(O$12)*COS($E82)+SIN($E82)*COS(O$12))/SIN($E82)*O$9)</f>
        <v>0</v>
      </c>
      <c r="DB82" s="0" t="n">
        <f aca="false">IF(P$9=0,0,(SIN(P$12)*COS($E82)+SIN($E82)*COS(P$12))/SIN($E82)*P$9)</f>
        <v>0</v>
      </c>
      <c r="DC82" s="0" t="n">
        <f aca="false">IF(Q$9=0,0,(SIN(Q$12)*COS($E82)+SIN($E82)*COS(Q$12))/SIN($E82)*Q$9)</f>
        <v>0</v>
      </c>
      <c r="DD82" s="0" t="n">
        <f aca="false">IF(R$9=0,0,(SIN(R$12)*COS($E82)+SIN($E82)*COS(R$12))/SIN($E82)*R$9)</f>
        <v>0</v>
      </c>
      <c r="DE82" s="0" t="n">
        <f aca="false">IF(S$9=0,0,(SIN(S$12)*COS($E82)+SIN($E82)*COS(S$12))/SIN($E82)*S$9)</f>
        <v>0</v>
      </c>
      <c r="DF82" s="0" t="n">
        <f aca="false">IF(T$9=0,0,(SIN(T$12)*COS($E82)+SIN($E82)*COS(T$12))/SIN($E82)*T$9)</f>
        <v>0</v>
      </c>
      <c r="DG82" s="0" t="n">
        <f aca="false">IF(U$9=0,0,(SIN(U$12)*COS($E82)+SIN($E82)*COS(U$12))/SIN($E82)*U$9)</f>
        <v>0</v>
      </c>
      <c r="DH82" s="0" t="n">
        <f aca="false">IF(V$9=0,0,(SIN(V$12)*COS($E82)+SIN($E82)*COS(V$12))/SIN($E82)*V$9)</f>
        <v>0</v>
      </c>
      <c r="DI82" s="0" t="n">
        <f aca="false">IF(W$9=0,0,(SIN(W$12)*COS($E82)+SIN($E82)*COS(W$12))/SIN($E82)*W$9)</f>
        <v>0</v>
      </c>
      <c r="DJ82" s="0" t="n">
        <f aca="false">IF(X$9=0,0,(SIN(X$12)*COS($E82)+SIN($E82)*COS(X$12))/SIN($E82)*X$9)</f>
        <v>0</v>
      </c>
      <c r="DK82" s="0" t="n">
        <f aca="false">IF(Y$9=0,0,(SIN(Y$12)*COS($E82)+SIN($E82)*COS(Y$12))/SIN($E82)*Y$9)</f>
        <v>0</v>
      </c>
      <c r="DL82" s="0" t="n">
        <f aca="false">IF(Z$9=0,0,(SIN(Z$12)*COS($E82)+SIN($E82)*COS(Z$12))/SIN($E82)*Z$9)</f>
        <v>0</v>
      </c>
      <c r="DM82" s="0" t="n">
        <f aca="false">IF(AA$9=0,0,(SIN(AA$12)*COS($E82)+SIN($E82)*COS(AA$12))/SIN($E82)*AA$9)</f>
        <v>0</v>
      </c>
      <c r="DN82" s="0" t="n">
        <f aca="false">IF(AB$9=0,0,(SIN(AB$12)*COS($E82)+SIN($E82)*COS(AB$12))/SIN($E82)*AB$9)</f>
        <v>0</v>
      </c>
      <c r="DO82" s="0" t="n">
        <f aca="false">IF(AC$9=0,0,(SIN(AC$12)*COS($E82)+SIN($E82)*COS(AC$12))/SIN($E82)*AC$9)</f>
        <v>0</v>
      </c>
      <c r="DP82" s="0" t="n">
        <f aca="false">IF(AD$9=0,0,(SIN(AD$12)*COS($E82)+SIN($E82)*COS(AD$12))/SIN($E82)*AD$9)</f>
        <v>0</v>
      </c>
      <c r="DQ82" s="0" t="n">
        <f aca="false">IF(AE$9=0,0,(SIN(AE$12)*COS($E82)+SIN($E82)*COS(AE$12))/SIN($E82)*AE$9)</f>
        <v>0</v>
      </c>
      <c r="DR82" s="0" t="n">
        <f aca="false">IF(AF$9=0,0,(SIN(AF$12)*COS($E82)+SIN($E82)*COS(AF$12))/SIN($E82)*AF$9)</f>
        <v>0</v>
      </c>
      <c r="DS82" s="0" t="n">
        <f aca="false">IF(AG$9=0,0,(SIN(AG$12)*COS($E82)+SIN($E82)*COS(AG$12))/SIN($E82)*AG$9)</f>
        <v>0</v>
      </c>
      <c r="DT82" s="0" t="n">
        <f aca="false">IF(AH$9=0,0,(SIN(AH$12)*COS($E82)+SIN($E82)*COS(AH$12))/SIN($E82)*AH$9)</f>
        <v>0</v>
      </c>
      <c r="DU82" s="0" t="n">
        <f aca="false">IF(AI$9=0,0,(SIN(AI$12)*COS($E82)+SIN($E82)*COS(AI$12))/SIN($E82)*AI$9)</f>
        <v>0</v>
      </c>
      <c r="DV82" s="0" t="n">
        <f aca="false">IF(AJ$9=0,0,(SIN(AJ$12)*COS($E82)+SIN($E82)*COS(AJ$12))/SIN($E82)*AJ$9)</f>
        <v>0</v>
      </c>
      <c r="DW82" s="0" t="n">
        <f aca="false">IF(AK$9=0,0,(SIN(AK$12)*COS($E82)+SIN($E82)*COS(AK$12))/SIN($E82)*AK$9)</f>
        <v>0</v>
      </c>
      <c r="DX82" s="0" t="n">
        <f aca="false">IF(AL$9=0,0,(SIN(AL$12)*COS($E82)+SIN($E82)*COS(AL$12))/SIN($E82)*AL$9)</f>
        <v>0</v>
      </c>
      <c r="DY82" s="0" t="n">
        <f aca="false">IF(AM$9=0,0,(SIN(AM$12)*COS($E82)+SIN($E82)*COS(AM$12))/SIN($E82)*AM$9)</f>
        <v>0</v>
      </c>
      <c r="DZ82" s="0" t="n">
        <f aca="false">IF(AN$9=0,0,(SIN(AN$12)*COS($E82)+SIN($E82)*COS(AN$12))/SIN($E82)*AN$9)</f>
        <v>0</v>
      </c>
      <c r="EA82" s="0" t="n">
        <f aca="false">IF(AO$9=0,0,(SIN(AO$12)*COS($E82)+SIN($E82)*COS(AO$12))/SIN($E82)*AO$9)</f>
        <v>0</v>
      </c>
      <c r="EB82" s="0" t="n">
        <f aca="false">IF(AP$9=0,0,(SIN(AP$12)*COS($E82)+SIN($E82)*COS(AP$12))/SIN($E82)*AP$9)</f>
        <v>4.04475746820413</v>
      </c>
      <c r="EC82" s="0" t="n">
        <f aca="false">IF(AQ$9=0,0,(SIN(AQ$12)*COS($E82)+SIN($E82)*COS(AQ$12))/SIN($E82)*AQ$9)</f>
        <v>4.6031623282881</v>
      </c>
      <c r="ED82" s="0" t="n">
        <f aca="false">IF(AR$9=0,0,(SIN(AR$12)*COS($E82)+SIN($E82)*COS(AR$12))/SIN($E82)*AR$9)</f>
        <v>5.15398343719129</v>
      </c>
      <c r="EE82" s="0" t="n">
        <f aca="false">IF(AS$9=0,0,(SIN(AS$12)*COS($E82)+SIN($E82)*COS(AS$12))/SIN($E82)*AS$9)</f>
        <v>5.69670107990846</v>
      </c>
      <c r="EF82" s="0" t="n">
        <f aca="false">IF(AT$9=0,0,(SIN(AT$12)*COS($E82)+SIN($E82)*COS(AT$12))/SIN($E82)*AT$9)</f>
        <v>6.2308</v>
      </c>
      <c r="EG82" s="0" t="n">
        <f aca="false">IF(AU$9=0,0,(SIN(AU$12)*COS($E82)+SIN($E82)*COS(AU$12))/SIN($E82)*AU$9)</f>
        <v>6.75576966313895</v>
      </c>
      <c r="EH82" s="0" t="n">
        <f aca="false">IF(AV$9=0,0,(SIN(AV$12)*COS($E82)+SIN($E82)*COS(AV$12))/SIN($E82)*AV$9)</f>
        <v>6.80815029829675</v>
      </c>
      <c r="EI82" s="0" t="n">
        <f aca="false">IF(AW$9=0,0,(SIN(AW$12)*COS($E82)+SIN($E82)*COS(AW$12))/SIN($E82)*AW$9)</f>
        <v>6.85706563150199</v>
      </c>
      <c r="EJ82" s="0" t="n">
        <f aca="false">IF(AX$9=0,0,(SIN(AX$12)*COS($E82)+SIN($E82)*COS(AX$12))/SIN($E82)*AX$9)</f>
        <v>6.9024408682041</v>
      </c>
      <c r="EK82" s="0" t="n">
        <f aca="false">IF(AY$9=0,0,(SIN(AY$12)*COS($E82)+SIN($E82)*COS(AY$12))/SIN($E82)*AY$9)</f>
        <v>6.9442027343009</v>
      </c>
      <c r="EL82" s="0" t="n">
        <f aca="false">IF(AZ$9=0,0,(SIN(AZ$12)*COS($E82)+SIN($E82)*COS(AZ$12))/SIN($E82)*AZ$9)</f>
        <v>6.9822795165684</v>
      </c>
      <c r="EM82" s="0" t="n">
        <f aca="false">IF(BA$9=0,0,(SIN(BA$12)*COS($E82)+SIN($E82)*COS(BA$12))/SIN($E82)*BA$9)</f>
        <v>6.99081035247661</v>
      </c>
      <c r="EN82" s="0" t="n">
        <f aca="false">IF(BB$9=0,0,(SIN(BB$12)*COS($E82)+SIN($E82)*COS(BB$12))/SIN($E82)*BB$9)</f>
        <v>6.99598406114143</v>
      </c>
      <c r="EO82" s="0" t="n">
        <f aca="false">IF(BC$9=0,0,(SIN(BC$12)*COS($E82)+SIN($E82)*COS(BC$12))/SIN($E82)*BC$9)</f>
        <v>6.99924640483768</v>
      </c>
      <c r="EP82" s="0" t="n">
        <f aca="false">IF(BD$9=0,0,(SIN(BD$12)*COS($E82)+SIN($E82)*COS(BD$12))/SIN($E82)*BD$9)</f>
        <v>7.01341393666333</v>
      </c>
      <c r="EQ82" s="0" t="n">
        <f aca="false">IF(BE$9=0,0,(SIN(BE$12)*COS($E82)+SIN($E82)*COS(BE$12))/SIN($E82)*BE$9)</f>
        <v>7.02377359299281</v>
      </c>
      <c r="ER82" s="0" t="n">
        <f aca="false">IF(BF$9=0,0,(SIN(BF$12)*COS($E82)+SIN($E82)*COS(BF$12))/SIN($E82)*BF$9)</f>
        <v>7.03027194523824</v>
      </c>
      <c r="ES82" s="0" t="n">
        <f aca="false">IF(BG$9=0,0,(SIN(BG$12)*COS($E82)+SIN($E82)*COS(BG$12))/SIN($E82)*BG$9)</f>
        <v>7.03285726547769</v>
      </c>
      <c r="ET82" s="0" t="n">
        <f aca="false">IF(BH$9=0,0,(SIN(BH$12)*COS($E82)+SIN($E82)*COS(BH$12))/SIN($E82)*BH$9)</f>
        <v>7.03147955736588</v>
      </c>
      <c r="EU82" s="0" t="n">
        <f aca="false">IF(BI$9=0,0,(SIN(BI$12)*COS($E82)+SIN($E82)*COS(BI$12))/SIN($E82)*BI$9)</f>
        <v>7.02609058635303</v>
      </c>
      <c r="EV82" s="0" t="n">
        <f aca="false">IF(BJ$9=0,0,(SIN(BJ$12)*COS($E82)+SIN($E82)*COS(BJ$12))/SIN($E82)*BJ$9)</f>
        <v>7.01664390919808</v>
      </c>
      <c r="EW82" s="0" t="n">
        <f aca="false">IF(BK$9=0,0,(SIN(BK$12)*COS($E82)+SIN($E82)*COS(BK$12))/SIN($E82)*BK$9)</f>
        <v>7.00309490276289</v>
      </c>
      <c r="EX82" s="0" t="n">
        <f aca="false">IF(BL$9=0,0,(SIN(BL$12)*COS($E82)+SIN($E82)*COS(BL$12))/SIN($E82)*BL$9)</f>
        <v>6.98540079207403</v>
      </c>
      <c r="EY82" s="0" t="n">
        <f aca="false">IF(BM$9=0,0,(SIN(BM$12)*COS($E82)+SIN($E82)*COS(BM$12))/SIN($E82)*BM$9)</f>
        <v>6.96352067763928</v>
      </c>
      <c r="EZ82" s="0" t="n">
        <f aca="false">IF(BN$9=0,0,(SIN(BN$12)*COS($E82)+SIN($E82)*COS(BN$12))/SIN($E82)*BN$9)</f>
        <v>6.93741556200614</v>
      </c>
      <c r="FA82" s="0" t="n">
        <f aca="false">IF(BO$9=0,0,(SIN(BO$12)*COS($E82)+SIN($E82)*COS(BO$12))/SIN($E82)*BO$9)</f>
        <v>6.90704837555023</v>
      </c>
      <c r="FB82" s="0" t="n">
        <f aca="false">IF(BP$9=0,0,(SIN(BP$12)*COS($E82)+SIN($E82)*COS(BP$12))/SIN($E82)*BP$9)</f>
        <v>7.23759308455138</v>
      </c>
      <c r="FC82" s="0" t="n">
        <f aca="false">IF(BQ$9=0,0,(SIN(BQ$12)*COS($E82)+SIN($E82)*COS(BQ$12))/SIN($E82)*BQ$9)</f>
        <v>7.55221827015777</v>
      </c>
      <c r="FD82" s="0" t="n">
        <f aca="false">IF(BR$9=0,0,(SIN(BR$12)*COS($E82)+SIN($E82)*COS(BR$12))/SIN($E82)*BR$9)</f>
        <v>7.8505643496734</v>
      </c>
      <c r="FE82" s="0" t="n">
        <f aca="false">IF(BS$9=0,0,(SIN(BS$12)*COS($E82)+SIN($E82)*COS(BS$12))/SIN($E82)*BS$9)</f>
        <v>8.13228095720074</v>
      </c>
      <c r="FF82" s="0" t="n">
        <f aca="false">IF(BT$9=0,0,(SIN(BT$12)*COS($E82)+SIN($E82)*COS(BT$12))/SIN($E82)*BT$9)</f>
        <v>8.39702712940796</v>
      </c>
      <c r="FG82" s="0" t="n">
        <f aca="false">IF(BU$9=0,0,(SIN(BU$12)*COS($E82)+SIN($E82)*COS(BU$12))/SIN($E82)*BU$9)</f>
        <v>8.62734337421384</v>
      </c>
      <c r="FH82" s="0" t="n">
        <f aca="false">IF(BV$9=0,0,(SIN(BV$12)*COS($E82)+SIN($E82)*COS(BV$12))/SIN($E82)*BV$9)</f>
        <v>8.84068252365316</v>
      </c>
      <c r="FI82" s="0" t="n">
        <f aca="false">IF(BW$9=0,0,(SIN(BW$12)*COS($E82)+SIN($E82)*COS(BW$12))/SIN($E82)*BW$9)</f>
        <v>9.03674825129462</v>
      </c>
      <c r="FJ82" s="0" t="n">
        <f aca="false">IF(BX$9=0,0,(SIN(BX$12)*COS($E82)+SIN($E82)*COS(BX$12))/SIN($E82)*BX$9)</f>
        <v>9.21525393370951</v>
      </c>
      <c r="FK82" s="0" t="n">
        <f aca="false">IF(BY$9=0,0,(SIN(BY$12)*COS($E82)+SIN($E82)*COS(BY$12))/SIN($E82)*BY$9)</f>
        <v>9.37592280689526</v>
      </c>
      <c r="FL82" s="0" t="n">
        <f aca="false">IF(BZ$9=0,0,(SIN(BZ$12)*COS($E82)+SIN($E82)*COS(BZ$12))/SIN($E82)*BZ$9)</f>
        <v>9.23794292949921</v>
      </c>
      <c r="FM82" s="0" t="n">
        <f aca="false">IF(CA$9=0,0,(SIN(CA$12)*COS($E82)+SIN($E82)*COS(CA$12))/SIN($E82)*CA$9)</f>
        <v>9.09422202508292</v>
      </c>
      <c r="FN82" s="0" t="n">
        <f aca="false">IF(CB$9=0,0,(SIN(CB$12)*COS($E82)+SIN($E82)*COS(CB$12))/SIN($E82)*CB$9)</f>
        <v>8.94476440684685</v>
      </c>
      <c r="FO82" s="0" t="n">
        <f aca="false">IF(CC$9=0,0,(SIN(CC$12)*COS($E82)+SIN($E82)*COS(CC$12))/SIN($E82)*CC$9)</f>
        <v>8.78957703908246</v>
      </c>
      <c r="FP82" s="0" t="n">
        <f aca="false">IF(CD$9=0,0,(SIN(CD$12)*COS($E82)+SIN($E82)*COS(CD$12))/SIN($E82)*CD$9)</f>
        <v>8.62866954679766</v>
      </c>
      <c r="FQ82" s="0" t="n">
        <f aca="false">IF(CE$9=0,0,(SIN(CE$12)*COS($E82)+SIN($E82)*COS(CE$12))/SIN($E82)*CE$9)</f>
        <v>8.45625829670074</v>
      </c>
      <c r="FR82" s="0" t="n">
        <f aca="false">IF(CF$9=0,0,(SIN(CF$12)*COS($E82)+SIN($E82)*COS(CF$12))/SIN($E82)*CF$9)</f>
        <v>8.27846747635126</v>
      </c>
      <c r="FS82" s="0" t="n">
        <f aca="false">IF(CG$9=0,0,(SIN(CG$12)*COS($E82)+SIN($E82)*COS(CG$12))/SIN($E82)*CG$9)</f>
        <v>8.09531989307241</v>
      </c>
      <c r="FT82" s="0" t="n">
        <f aca="false">IF(CH$9=0,0,(SIN(CH$12)*COS($E82)+SIN($E82)*COS(CH$12))/SIN($E82)*CH$9)</f>
        <v>7.90684084949609</v>
      </c>
      <c r="FU82" s="0" t="n">
        <f aca="false">IF(CI$9=0,0,(SIN(CI$12)*COS($E82)+SIN($E82)*COS(CI$12))/SIN($E82)*CI$9)</f>
        <v>7.71305814514214</v>
      </c>
      <c r="FV82" s="0" t="n">
        <f aca="false">IF(CJ$9=0,0,(SIN(CJ$12)*COS($E82)+SIN($E82)*COS(CJ$12))/SIN($E82)*CJ$9)</f>
        <v>7.49401802889414</v>
      </c>
      <c r="FW82" s="0" t="n">
        <f aca="false">IF(CK$9=0,0,(SIN(CK$12)*COS($E82)+SIN($E82)*COS(CK$12))/SIN($E82)*CK$9)</f>
        <v>7.27105531100782</v>
      </c>
      <c r="FX82" s="0" t="n">
        <f aca="false">IF(CL$9=0,0,(SIN(CL$12)*COS($E82)+SIN($E82)*COS(CL$12))/SIN($E82)*CL$9)</f>
        <v>7.04422294066641</v>
      </c>
      <c r="FY82" s="0" t="n">
        <f aca="false">IF(CM$9=0,0,(SIN(CM$12)*COS($E82)+SIN($E82)*COS(CM$12))/SIN($E82)*CM$9)</f>
        <v>6.81357554986094</v>
      </c>
      <c r="FZ82" s="0" t="n">
        <f aca="false">IF(CN$9=0,0,(SIN(CN$12)*COS($E82)+SIN($E82)*COS(CN$12))/SIN($E82)*CN$9)</f>
        <v>6.57916944115364</v>
      </c>
      <c r="GA82" s="0" t="n">
        <f aca="false">IF(CO$9=0,0,(SIN(CO$12)*COS($E82)+SIN($E82)*COS(CO$12))/SIN($E82)*CO$9)</f>
        <v>6.30779798422265</v>
      </c>
      <c r="GB82" s="0" t="n">
        <f aca="false">IF(CP$9=0,0,(SIN(CP$12)*COS($E82)+SIN($E82)*COS(CP$12))/SIN($E82)*CP$9)</f>
        <v>6.0355308734611</v>
      </c>
      <c r="GC82" s="0" t="n">
        <f aca="false">IF(CQ$9=0,0,(SIN(CQ$12)*COS($E82)+SIN($E82)*COS(CQ$12))/SIN($E82)*CQ$9)</f>
        <v>5.76245848679836</v>
      </c>
    </row>
    <row r="83" customFormat="false" ht="12.8" hidden="true" customHeight="false" outlineLevel="0" collapsed="false">
      <c r="A83" s="0" t="n">
        <f aca="false">MAX($F83:$CQ83)</f>
        <v>5.00508996852685</v>
      </c>
      <c r="B83" s="91" t="n">
        <f aca="false">IF(ISNA(INDEX(vmg!$B$6:$B$151,MATCH($C83,vmg!$F$6:$F$151,0))),IF(ISNA(INDEX(vmg!$B$6:$B$151,MATCH($C83,vmg!$D$6:$D$151,0))),0,INDEX(vmg!$B$6:$B$151,MATCH($C83,vmg!$D$6:$D$151,0))),INDEX(vmg!$B$6:$B$151,MATCH($C83,vmg!$F$6:$F$151,0)))</f>
        <v>14.2</v>
      </c>
      <c r="C83" s="2" t="n">
        <f aca="false">MOD(Best +D83,360)</f>
        <v>85</v>
      </c>
      <c r="D83" s="2" t="n">
        <f aca="false">D82+1</f>
        <v>71</v>
      </c>
      <c r="E83" s="1" t="n">
        <f aca="false">D83*PI()/180</f>
        <v>1.23918376891597</v>
      </c>
      <c r="F83" s="13" t="n">
        <f aca="false">IF(OR(F173=0,CR83=0),0,F173*CR83/(F173+CR83))</f>
        <v>0</v>
      </c>
      <c r="G83" s="13" t="n">
        <f aca="false">IF(OR(G173=0,CS83=0),0,G173*CS83/(G173+CS83))</f>
        <v>0</v>
      </c>
      <c r="H83" s="13" t="n">
        <f aca="false">IF(OR(H173=0,CT83=0),0,H173*CT83/(H173+CT83))</f>
        <v>0</v>
      </c>
      <c r="I83" s="13" t="n">
        <f aca="false">IF(OR(I173=0,CU83=0),0,I173*CU83/(I173+CU83))</f>
        <v>0</v>
      </c>
      <c r="J83" s="13" t="n">
        <f aca="false">IF(OR(J173=0,CV83=0),0,J173*CV83/(J173+CV83))</f>
        <v>0</v>
      </c>
      <c r="K83" s="13" t="n">
        <f aca="false">IF(OR(K173=0,CW83=0),0,K173*CW83/(K173+CW83))</f>
        <v>0</v>
      </c>
      <c r="L83" s="13" t="n">
        <f aca="false">IF(OR(L173=0,CX83=0),0,L173*CX83/(L173+CX83))</f>
        <v>0</v>
      </c>
      <c r="M83" s="13" t="n">
        <f aca="false">IF(OR(M173=0,CY83=0),0,M173*CY83/(M173+CY83))</f>
        <v>0</v>
      </c>
      <c r="N83" s="13" t="n">
        <f aca="false">IF(OR(N173=0,CZ83=0),0,N173*CZ83/(N173+CZ83))</f>
        <v>0</v>
      </c>
      <c r="O83" s="13" t="n">
        <f aca="false">IF(OR(O173=0,DA83=0),0,O173*DA83/(O173+DA83))</f>
        <v>0</v>
      </c>
      <c r="P83" s="13" t="n">
        <f aca="false">IF(OR(P173=0,DB83=0),0,P173*DB83/(P173+DB83))</f>
        <v>0</v>
      </c>
      <c r="Q83" s="13" t="n">
        <f aca="false">IF(OR(Q173=0,DC83=0),0,Q173*DC83/(Q173+DC83))</f>
        <v>0</v>
      </c>
      <c r="R83" s="13" t="n">
        <f aca="false">IF(OR(R173=0,DD83=0),0,R173*DD83/(R173+DD83))</f>
        <v>0</v>
      </c>
      <c r="S83" s="13" t="n">
        <f aca="false">IF(OR(S173=0,DE83=0),0,S173*DE83/(S173+DE83))</f>
        <v>0</v>
      </c>
      <c r="T83" s="13" t="n">
        <f aca="false">IF(OR(T173=0,DF83=0),0,T173*DF83/(T173+DF83))</f>
        <v>0</v>
      </c>
      <c r="U83" s="13" t="n">
        <f aca="false">IF(OR(U173=0,DG83=0),0,U173*DG83/(U173+DG83))</f>
        <v>0</v>
      </c>
      <c r="V83" s="13" t="n">
        <f aca="false">IF(OR(V173=0,DH83=0),0,V173*DH83/(V173+DH83))</f>
        <v>0</v>
      </c>
      <c r="W83" s="13" t="n">
        <f aca="false">IF(OR(W173=0,DI83=0),0,W173*DI83/(W173+DI83))</f>
        <v>0</v>
      </c>
      <c r="X83" s="13" t="n">
        <f aca="false">IF(OR(X173=0,DJ83=0),0,X173*DJ83/(X173+DJ83))</f>
        <v>0</v>
      </c>
      <c r="Y83" s="13" t="n">
        <f aca="false">IF(OR(Y173=0,DK83=0),0,Y173*DK83/(Y173+DK83))</f>
        <v>0</v>
      </c>
      <c r="Z83" s="13" t="n">
        <f aca="false">IF(OR(Z173=0,DL83=0),0,Z173*DL83/(Z173+DL83))</f>
        <v>0</v>
      </c>
      <c r="AA83" s="13" t="n">
        <f aca="false">IF(OR(AA173=0,DM83=0),0,AA173*DM83/(AA173+DM83))</f>
        <v>0</v>
      </c>
      <c r="AB83" s="13" t="n">
        <f aca="false">IF(OR(AB173=0,DN83=0),0,AB173*DN83/(AB173+DN83))</f>
        <v>0</v>
      </c>
      <c r="AC83" s="13" t="n">
        <f aca="false">IF(OR(AC173=0,DO83=0),0,AC173*DO83/(AC173+DO83))</f>
        <v>0</v>
      </c>
      <c r="AD83" s="13" t="n">
        <f aca="false">IF(OR(AD173=0,DP83=0),0,AD173*DP83/(AD173+DP83))</f>
        <v>0</v>
      </c>
      <c r="AE83" s="13" t="n">
        <f aca="false">IF(OR(AE173=0,DQ83=0),0,AE173*DQ83/(AE173+DQ83))</f>
        <v>0</v>
      </c>
      <c r="AF83" s="13" t="n">
        <f aca="false">IF(OR(AF173=0,DR83=0),0,AF173*DR83/(AF173+DR83))</f>
        <v>0</v>
      </c>
      <c r="AG83" s="13" t="n">
        <f aca="false">IF(OR(AG173=0,DS83=0),0,AG173*DS83/(AG173+DS83))</f>
        <v>0</v>
      </c>
      <c r="AH83" s="13" t="n">
        <f aca="false">IF(OR(AH173=0,DT83=0),0,AH173*DT83/(AH173+DT83))</f>
        <v>0</v>
      </c>
      <c r="AI83" s="13" t="n">
        <f aca="false">IF(OR(AI173=0,DU83=0),0,AI173*DU83/(AI173+DU83))</f>
        <v>0</v>
      </c>
      <c r="AJ83" s="13" t="n">
        <f aca="false">IF(OR(AJ173=0,DV83=0),0,AJ173*DV83/(AJ173+DV83))</f>
        <v>0</v>
      </c>
      <c r="AK83" s="13" t="n">
        <f aca="false">IF(OR(AK173=0,DW83=0),0,AK173*DW83/(AK173+DW83))</f>
        <v>0</v>
      </c>
      <c r="AL83" s="13" t="n">
        <f aca="false">IF(OR(AL173=0,DX83=0),0,AL173*DX83/(AL173+DX83))</f>
        <v>0</v>
      </c>
      <c r="AM83" s="13" t="n">
        <f aca="false">IF(OR(AM173=0,DY83=0),0,AM173*DY83/(AM173+DY83))</f>
        <v>0</v>
      </c>
      <c r="AN83" s="13" t="n">
        <f aca="false">IF(OR(AN173=0,DZ83=0),0,AN173*DZ83/(AN173+DZ83))</f>
        <v>0</v>
      </c>
      <c r="AO83" s="13" t="n">
        <f aca="false">IF(OR(AO173=0,EA83=0),0,AO173*EA83/(AO173+EA83))</f>
        <v>0</v>
      </c>
      <c r="AP83" s="13" t="n">
        <f aca="false">IF(OR(AP173=0,EB83=0),0,AP173*EB83/(AP173+EB83))</f>
        <v>3.40900704896586</v>
      </c>
      <c r="AQ83" s="13" t="n">
        <f aca="false">IF(OR(AQ173=0,EC83=0),0,AQ173*EC83/(AQ173+EC83))</f>
        <v>3.78275704183001</v>
      </c>
      <c r="AR83" s="13" t="n">
        <f aca="false">IF(OR(AR173=0,ED83=0),0,AR173*ED83/(AR173+ED83))</f>
        <v>4.12838054026485</v>
      </c>
      <c r="AS83" s="13" t="n">
        <f aca="false">IF(OR(AS173=0,EE83=0),0,AS173*EE83/(AS173+EE83))</f>
        <v>4.44669397627599</v>
      </c>
      <c r="AT83" s="13" t="n">
        <f aca="false">IF(OR(AT173=0,EF83=0),0,AT173*EF83/(AT173+EF83))</f>
        <v>4.73860499661756</v>
      </c>
      <c r="AU83" s="13" t="n">
        <f aca="false">IF(OR(AU173=0,EG83=0),0,AU173*EG83/(AU173+EG83))</f>
        <v>5.00508996852685</v>
      </c>
      <c r="AV83" s="13" t="n">
        <f aca="false">IF(OR(AV173=0,EH83=0),0,AV173*EH83/(AV173+EH83))</f>
        <v>4.99857237019134</v>
      </c>
      <c r="AW83" s="13" t="n">
        <f aca="false">IF(OR(AW173=0,EI83=0),0,AW173*EI83/(AW173+EI83))</f>
        <v>4.9892670769824</v>
      </c>
      <c r="AX83" s="13" t="n">
        <f aca="false">IF(OR(AX173=0,EJ83=0),0,AX173*EJ83/(AX173+EJ83))</f>
        <v>4.97721810945091</v>
      </c>
      <c r="AY83" s="13" t="n">
        <f aca="false">IF(OR(AY173=0,EK83=0),0,AY173*EK83/(AY173+EK83))</f>
        <v>4.9624701783048</v>
      </c>
      <c r="AZ83" s="13" t="n">
        <f aca="false">IF(OR(AZ173=0,EL83=0),0,AZ173*EL83/(AZ173+EL83))</f>
        <v>4.94506851301283</v>
      </c>
      <c r="BA83" s="13" t="n">
        <f aca="false">IF(OR(BA173=0,EM83=0),0,BA173*EM83/(BA173+EM83))</f>
        <v>4.91214287171232</v>
      </c>
      <c r="BB83" s="13" t="n">
        <f aca="false">IF(OR(BB173=0,EN83=0),0,BB173*EN83/(BB173+EN83))</f>
        <v>4.8773048316972</v>
      </c>
      <c r="BC83" s="13" t="n">
        <f aca="false">IF(OR(BC173=0,EO83=0),0,BC173*EO83/(BC173+EO83))</f>
        <v>4.84131099848894</v>
      </c>
      <c r="BD83" s="13" t="n">
        <f aca="false">IF(OR(BD173=0,EP83=0),0,BD173*EP83/(BD173+EP83))</f>
        <v>4.81031344564974</v>
      </c>
      <c r="BE83" s="13" t="n">
        <f aca="false">IF(OR(BE173=0,EQ83=0),0,BE173*EQ83/(BE173+EQ83))</f>
        <v>4.77711112101652</v>
      </c>
      <c r="BF83" s="13" t="n">
        <f aca="false">IF(OR(BF173=0,ER83=0),0,BF173*ER83/(BF173+ER83))</f>
        <v>4.74174366381364</v>
      </c>
      <c r="BG83" s="13" t="n">
        <f aca="false">IF(OR(BG173=0,ES83=0),0,BG173*ES83/(BG173+ES83))</f>
        <v>4.70425027301453</v>
      </c>
      <c r="BH83" s="13" t="n">
        <f aca="false">IF(OR(BH173=0,ET83=0),0,BH173*ET83/(BH173+ET83))</f>
        <v>4.66466963021806</v>
      </c>
      <c r="BI83" s="13" t="n">
        <f aca="false">IF(OR(BI173=0,EU83=0),0,BI173*EU83/(BI173+EU83))</f>
        <v>4.62303982854952</v>
      </c>
      <c r="BJ83" s="13" t="n">
        <f aca="false">IF(OR(BJ173=0,EV83=0),0,BJ173*EV83/(BJ173+EV83))</f>
        <v>4.57939830730625</v>
      </c>
      <c r="BK83" s="13" t="n">
        <f aca="false">IF(OR(BK173=0,EW83=0),0,BK173*EW83/(BK173+EW83))</f>
        <v>4.53378179206408</v>
      </c>
      <c r="BL83" s="13" t="n">
        <f aca="false">IF(OR(BL173=0,EX83=0),0,BL173*EX83/(BL173+EX83))</f>
        <v>4.48622623995803</v>
      </c>
      <c r="BM83" s="13" t="n">
        <f aca="false">IF(OR(BM173=0,EY83=0),0,BM173*EY83/(BM173+EY83))</f>
        <v>4.4367667898508</v>
      </c>
      <c r="BN83" s="13" t="n">
        <f aca="false">IF(OR(BN173=0,EZ83=0),0,BN173*EZ83/(BN173+EZ83))</f>
        <v>4.38543771710386</v>
      </c>
      <c r="BO83" s="13" t="n">
        <f aca="false">IF(OR(BO173=0,FA83=0),0,BO173*FA83/(BO173+FA83))</f>
        <v>4.33227239266907</v>
      </c>
      <c r="BP83" s="13" t="n">
        <f aca="false">IF(OR(BP173=0,FB83=0),0,BP173*FB83/(BP173+FB83))</f>
        <v>4.41920387237524</v>
      </c>
      <c r="BQ83" s="13" t="n">
        <f aca="false">IF(OR(BQ173=0,FC83=0),0,BQ173*FC83/(BQ173+FC83))</f>
        <v>4.49062766485489</v>
      </c>
      <c r="BR83" s="13" t="n">
        <f aca="false">IF(OR(BR173=0,FD83=0),0,BR173*FD83/(BR173+FD83))</f>
        <v>4.54752988522802</v>
      </c>
      <c r="BS83" s="13" t="n">
        <f aca="false">IF(OR(BS173=0,FE83=0),0,BS173*FE83/(BS173+FE83))</f>
        <v>4.590834527159</v>
      </c>
      <c r="BT83" s="13" t="n">
        <f aca="false">IF(OR(BT173=0,FF83=0),0,BT173*FF83/(BT173+FF83))</f>
        <v>4.62140594069318</v>
      </c>
      <c r="BU83" s="13" t="n">
        <f aca="false">IF(OR(BU173=0,FG83=0),0,BU173*FG83/(BU173+FG83))</f>
        <v>4.63498598013966</v>
      </c>
      <c r="BV83" s="13" t="n">
        <f aca="false">IF(OR(BV173=0,FH83=0),0,BV173*FH83/(BV173+FH83))</f>
        <v>4.63804752810014</v>
      </c>
      <c r="BW83" s="13" t="n">
        <f aca="false">IF(OR(BW173=0,FI83=0),0,BW173*FI83/(BW173+FI83))</f>
        <v>4.63122752942037</v>
      </c>
      <c r="BX83" s="13" t="n">
        <f aca="false">IF(OR(BX173=0,FJ83=0),0,BX173*FJ83/(BX173+FJ83))</f>
        <v>4.61512037248613</v>
      </c>
      <c r="BY83" s="13" t="n">
        <f aca="false">IF(OR(BY173=0,FK83=0),0,BY173*FK83/(BY173+FK83))</f>
        <v>4.59028007844564</v>
      </c>
      <c r="BZ83" s="13" t="n">
        <f aca="false">IF(OR(BZ173=0,FL83=0),0,BZ173*FL83/(BZ173+FL83))</f>
        <v>4.49002211941224</v>
      </c>
      <c r="CA83" s="13" t="n">
        <f aca="false">IF(OR(CA173=0,FM83=0),0,CA173*FM83/(CA173+FM83))</f>
        <v>4.38870974187517</v>
      </c>
      <c r="CB83" s="13" t="n">
        <f aca="false">IF(OR(CB173=0,FN83=0),0,CB173*FN83/(CB173+FN83))</f>
        <v>4.28634958039603</v>
      </c>
      <c r="CC83" s="13" t="n">
        <f aca="false">IF(OR(CC173=0,FO83=0),0,CC173*FO83/(CC173+FO83))</f>
        <v>4.18294695234394</v>
      </c>
      <c r="CD83" s="13" t="n">
        <f aca="false">IF(OR(CD173=0,FP83=0),0,CD173*FP83/(CD173+FP83))</f>
        <v>4.07850587092435</v>
      </c>
      <c r="CE83" s="13" t="n">
        <f aca="false">IF(OR(CE173=0,FQ83=0),0,CE173*FQ83/(CE173+FQ83))</f>
        <v>3.97170730116281</v>
      </c>
      <c r="CF83" s="13" t="n">
        <f aca="false">IF(OR(CF173=0,FR83=0),0,CF173*FR83/(CF173+FR83))</f>
        <v>3.86397597060071</v>
      </c>
      <c r="CG83" s="13" t="n">
        <f aca="false">IF(OR(CG173=0,FS83=0),0,CG173*FS83/(CG173+FS83))</f>
        <v>3.75530922974424</v>
      </c>
      <c r="CH83" s="13" t="n">
        <f aca="false">IF(OR(CH173=0,FT83=0),0,CH173*FT83/(CH173+FT83))</f>
        <v>3.6457033038668</v>
      </c>
      <c r="CI83" s="13" t="n">
        <f aca="false">IF(OR(CI173=0,FU83=0),0,CI173*FU83/(CI173+FU83))</f>
        <v>3.53515329639357</v>
      </c>
      <c r="CJ83" s="13" t="n">
        <f aca="false">IF(OR(CJ173=0,FV83=0),0,CJ173*FV83/(CJ173+FV83))</f>
        <v>3.41933029244636</v>
      </c>
      <c r="CK83" s="13" t="n">
        <f aca="false">IF(OR(CK173=0,FW83=0),0,CK173*FW83/(CK173+FW83))</f>
        <v>3.30290834061431</v>
      </c>
      <c r="CL83" s="13" t="n">
        <f aca="false">IF(OR(CL173=0,FX83=0),0,CL173*FX83/(CL173+FX83))</f>
        <v>3.18587190968125</v>
      </c>
      <c r="CM83" s="13" t="n">
        <f aca="false">IF(OR(CM173=0,FY83=0),0,CM173*FY83/(CM173+FY83))</f>
        <v>3.06820481854957</v>
      </c>
      <c r="CN83" s="13" t="n">
        <f aca="false">IF(OR(CN173=0,FZ83=0),0,CN173*FZ83/(CN173+FZ83))</f>
        <v>2.94989022577395</v>
      </c>
      <c r="CO83" s="13" t="n">
        <f aca="false">IF(OR(CO173=0,GA83=0),0,CO173*GA83/(CO173+GA83))</f>
        <v>2.82393295877246</v>
      </c>
      <c r="CP83" s="13" t="n">
        <f aca="false">IF(OR(CP173=0,GB83=0),0,CP173*GB83/(CP173+GB83))</f>
        <v>2.69791744983372</v>
      </c>
      <c r="CQ83" s="13" t="n">
        <f aca="false">IF(OR(CQ173=0,GC83=0),0,CQ173*GC83/(CQ173+GC83))</f>
        <v>2.5718218752664</v>
      </c>
      <c r="CR83" s="0" t="n">
        <f aca="false">IF(F$9=0,0,(SIN(F$12)*COS($E83)+SIN($E83)*COS(F$12))/SIN($E83)*F$9)</f>
        <v>0</v>
      </c>
      <c r="CS83" s="0" t="n">
        <f aca="false">IF(G$9=0,0,(SIN(G$12)*COS($E83)+SIN($E83)*COS(G$12))/SIN($E83)*G$9)</f>
        <v>0</v>
      </c>
      <c r="CT83" s="0" t="n">
        <f aca="false">IF(H$9=0,0,(SIN(H$12)*COS($E83)+SIN($E83)*COS(H$12))/SIN($E83)*H$9)</f>
        <v>0</v>
      </c>
      <c r="CU83" s="0" t="n">
        <f aca="false">IF(I$9=0,0,(SIN(I$12)*COS($E83)+SIN($E83)*COS(I$12))/SIN($E83)*I$9)</f>
        <v>0</v>
      </c>
      <c r="CV83" s="0" t="n">
        <f aca="false">IF(J$9=0,0,(SIN(J$12)*COS($E83)+SIN($E83)*COS(J$12))/SIN($E83)*J$9)</f>
        <v>0</v>
      </c>
      <c r="CW83" s="0" t="n">
        <f aca="false">IF(K$9=0,0,(SIN(K$12)*COS($E83)+SIN($E83)*COS(K$12))/SIN($E83)*K$9)</f>
        <v>0</v>
      </c>
      <c r="CX83" s="0" t="n">
        <f aca="false">IF(L$9=0,0,(SIN(L$12)*COS($E83)+SIN($E83)*COS(L$12))/SIN($E83)*L$9)</f>
        <v>0</v>
      </c>
      <c r="CY83" s="0" t="n">
        <f aca="false">IF(M$9=0,0,(SIN(M$12)*COS($E83)+SIN($E83)*COS(M$12))/SIN($E83)*M$9)</f>
        <v>0</v>
      </c>
      <c r="CZ83" s="0" t="n">
        <f aca="false">IF(N$9=0,0,(SIN(N$12)*COS($E83)+SIN($E83)*COS(N$12))/SIN($E83)*N$9)</f>
        <v>0</v>
      </c>
      <c r="DA83" s="0" t="n">
        <f aca="false">IF(O$9=0,0,(SIN(O$12)*COS($E83)+SIN($E83)*COS(O$12))/SIN($E83)*O$9)</f>
        <v>0</v>
      </c>
      <c r="DB83" s="0" t="n">
        <f aca="false">IF(P$9=0,0,(SIN(P$12)*COS($E83)+SIN($E83)*COS(P$12))/SIN($E83)*P$9)</f>
        <v>0</v>
      </c>
      <c r="DC83" s="0" t="n">
        <f aca="false">IF(Q$9=0,0,(SIN(Q$12)*COS($E83)+SIN($E83)*COS(Q$12))/SIN($E83)*Q$9)</f>
        <v>0</v>
      </c>
      <c r="DD83" s="0" t="n">
        <f aca="false">IF(R$9=0,0,(SIN(R$12)*COS($E83)+SIN($E83)*COS(R$12))/SIN($E83)*R$9)</f>
        <v>0</v>
      </c>
      <c r="DE83" s="0" t="n">
        <f aca="false">IF(S$9=0,0,(SIN(S$12)*COS($E83)+SIN($E83)*COS(S$12))/SIN($E83)*S$9)</f>
        <v>0</v>
      </c>
      <c r="DF83" s="0" t="n">
        <f aca="false">IF(T$9=0,0,(SIN(T$12)*COS($E83)+SIN($E83)*COS(T$12))/SIN($E83)*T$9)</f>
        <v>0</v>
      </c>
      <c r="DG83" s="0" t="n">
        <f aca="false">IF(U$9=0,0,(SIN(U$12)*COS($E83)+SIN($E83)*COS(U$12))/SIN($E83)*U$9)</f>
        <v>0</v>
      </c>
      <c r="DH83" s="0" t="n">
        <f aca="false">IF(V$9=0,0,(SIN(V$12)*COS($E83)+SIN($E83)*COS(V$12))/SIN($E83)*V$9)</f>
        <v>0</v>
      </c>
      <c r="DI83" s="0" t="n">
        <f aca="false">IF(W$9=0,0,(SIN(W$12)*COS($E83)+SIN($E83)*COS(W$12))/SIN($E83)*W$9)</f>
        <v>0</v>
      </c>
      <c r="DJ83" s="0" t="n">
        <f aca="false">IF(X$9=0,0,(SIN(X$12)*COS($E83)+SIN($E83)*COS(X$12))/SIN($E83)*X$9)</f>
        <v>0</v>
      </c>
      <c r="DK83" s="0" t="n">
        <f aca="false">IF(Y$9=0,0,(SIN(Y$12)*COS($E83)+SIN($E83)*COS(Y$12))/SIN($E83)*Y$9)</f>
        <v>0</v>
      </c>
      <c r="DL83" s="0" t="n">
        <f aca="false">IF(Z$9=0,0,(SIN(Z$12)*COS($E83)+SIN($E83)*COS(Z$12))/SIN($E83)*Z$9)</f>
        <v>0</v>
      </c>
      <c r="DM83" s="0" t="n">
        <f aca="false">IF(AA$9=0,0,(SIN(AA$12)*COS($E83)+SIN($E83)*COS(AA$12))/SIN($E83)*AA$9)</f>
        <v>0</v>
      </c>
      <c r="DN83" s="0" t="n">
        <f aca="false">IF(AB$9=0,0,(SIN(AB$12)*COS($E83)+SIN($E83)*COS(AB$12))/SIN($E83)*AB$9)</f>
        <v>0</v>
      </c>
      <c r="DO83" s="0" t="n">
        <f aca="false">IF(AC$9=0,0,(SIN(AC$12)*COS($E83)+SIN($E83)*COS(AC$12))/SIN($E83)*AC$9)</f>
        <v>0</v>
      </c>
      <c r="DP83" s="0" t="n">
        <f aca="false">IF(AD$9=0,0,(SIN(AD$12)*COS($E83)+SIN($E83)*COS(AD$12))/SIN($E83)*AD$9)</f>
        <v>0</v>
      </c>
      <c r="DQ83" s="0" t="n">
        <f aca="false">IF(AE$9=0,0,(SIN(AE$12)*COS($E83)+SIN($E83)*COS(AE$12))/SIN($E83)*AE$9)</f>
        <v>0</v>
      </c>
      <c r="DR83" s="0" t="n">
        <f aca="false">IF(AF$9=0,0,(SIN(AF$12)*COS($E83)+SIN($E83)*COS(AF$12))/SIN($E83)*AF$9)</f>
        <v>0</v>
      </c>
      <c r="DS83" s="0" t="n">
        <f aca="false">IF(AG$9=0,0,(SIN(AG$12)*COS($E83)+SIN($E83)*COS(AG$12))/SIN($E83)*AG$9)</f>
        <v>0</v>
      </c>
      <c r="DT83" s="0" t="n">
        <f aca="false">IF(AH$9=0,0,(SIN(AH$12)*COS($E83)+SIN($E83)*COS(AH$12))/SIN($E83)*AH$9)</f>
        <v>0</v>
      </c>
      <c r="DU83" s="0" t="n">
        <f aca="false">IF(AI$9=0,0,(SIN(AI$12)*COS($E83)+SIN($E83)*COS(AI$12))/SIN($E83)*AI$9)</f>
        <v>0</v>
      </c>
      <c r="DV83" s="0" t="n">
        <f aca="false">IF(AJ$9=0,0,(SIN(AJ$12)*COS($E83)+SIN($E83)*COS(AJ$12))/SIN($E83)*AJ$9)</f>
        <v>0</v>
      </c>
      <c r="DW83" s="0" t="n">
        <f aca="false">IF(AK$9=0,0,(SIN(AK$12)*COS($E83)+SIN($E83)*COS(AK$12))/SIN($E83)*AK$9)</f>
        <v>0</v>
      </c>
      <c r="DX83" s="0" t="n">
        <f aca="false">IF(AL$9=0,0,(SIN(AL$12)*COS($E83)+SIN($E83)*COS(AL$12))/SIN($E83)*AL$9)</f>
        <v>0</v>
      </c>
      <c r="DY83" s="0" t="n">
        <f aca="false">IF(AM$9=0,0,(SIN(AM$12)*COS($E83)+SIN($E83)*COS(AM$12))/SIN($E83)*AM$9)</f>
        <v>0</v>
      </c>
      <c r="DZ83" s="0" t="n">
        <f aca="false">IF(AN$9=0,0,(SIN(AN$12)*COS($E83)+SIN($E83)*COS(AN$12))/SIN($E83)*AN$9)</f>
        <v>0</v>
      </c>
      <c r="EA83" s="0" t="n">
        <f aca="false">IF(AO$9=0,0,(SIN(AO$12)*COS($E83)+SIN($E83)*COS(AO$12))/SIN($E83)*AO$9)</f>
        <v>0</v>
      </c>
      <c r="EB83" s="0" t="n">
        <f aca="false">IF(AP$9=0,0,(SIN(AP$12)*COS($E83)+SIN($E83)*COS(AP$12))/SIN($E83)*AP$9)</f>
        <v>3.99910599607324</v>
      </c>
      <c r="EC83" s="0" t="n">
        <f aca="false">IF(AQ$9=0,0,(SIN(AQ$12)*COS($E83)+SIN($E83)*COS(AQ$12))/SIN($E83)*AQ$9)</f>
        <v>4.54969256609215</v>
      </c>
      <c r="ED83" s="0" t="n">
        <f aca="false">IF(AR$9=0,0,(SIN(AR$12)*COS($E83)+SIN($E83)*COS(AR$12))/SIN($E83)*AR$9)</f>
        <v>5.09240000000002</v>
      </c>
      <c r="EE83" s="0" t="n">
        <f aca="false">IF(AS$9=0,0,(SIN(AS$12)*COS($E83)+SIN($E83)*COS(AS$12))/SIN($E83)*AS$9)</f>
        <v>5.62671520067105</v>
      </c>
      <c r="EF83" s="0" t="n">
        <f aca="false">IF(AT$9=0,0,(SIN(AT$12)*COS($E83)+SIN($E83)*COS(AT$12))/SIN($E83)*AT$9)</f>
        <v>6.15212971118173</v>
      </c>
      <c r="EG83" s="0" t="n">
        <f aca="false">IF(AU$9=0,0,(SIN(AU$12)*COS($E83)+SIN($E83)*COS(AU$12))/SIN($E83)*AU$9)</f>
        <v>6.66813997499504</v>
      </c>
      <c r="EH83" s="0" t="n">
        <f aca="false">IF(AV$9=0,0,(SIN(AV$12)*COS($E83)+SIN($E83)*COS(AV$12))/SIN($E83)*AV$9)</f>
        <v>6.71746029399367</v>
      </c>
      <c r="EI83" s="0" t="n">
        <f aca="false">IF(AW$9=0,0,(SIN(AW$12)*COS($E83)+SIN($E83)*COS(AW$12))/SIN($E83)*AW$9)</f>
        <v>6.76329198444872</v>
      </c>
      <c r="EJ83" s="0" t="n">
        <f aca="false">IF(AX$9=0,0,(SIN(AX$12)*COS($E83)+SIN($E83)*COS(AX$12))/SIN($E83)*AX$9)</f>
        <v>6.80556199954247</v>
      </c>
      <c r="EK83" s="0" t="n">
        <f aca="false">IF(AY$9=0,0,(SIN(AY$12)*COS($E83)+SIN($E83)*COS(AY$12))/SIN($E83)*AY$9)</f>
        <v>6.84419883475286</v>
      </c>
      <c r="EL83" s="0" t="n">
        <f aca="false">IF(AZ$9=0,0,(SIN(AZ$12)*COS($E83)+SIN($E83)*COS(AZ$12))/SIN($E83)*AZ$9)</f>
        <v>6.87913256749327</v>
      </c>
      <c r="EM83" s="0" t="n">
        <f aca="false">IF(BA$9=0,0,(SIN(BA$12)*COS($E83)+SIN($E83)*COS(BA$12))/SIN($E83)*BA$9)</f>
        <v>6.88489489326435</v>
      </c>
      <c r="EN83" s="0" t="n">
        <f aca="false">IF(BB$9=0,0,(SIN(BB$12)*COS($E83)+SIN($E83)*COS(BB$12))/SIN($E83)*BB$9)</f>
        <v>6.88729831389028</v>
      </c>
      <c r="EO83" s="0" t="n">
        <f aca="false">IF(BC$9=0,0,(SIN(BC$12)*COS($E83)+SIN($E83)*COS(BC$12))/SIN($E83)*BC$9)</f>
        <v>6.88776635861548</v>
      </c>
      <c r="EP83" s="0" t="n">
        <f aca="false">IF(BD$9=0,0,(SIN(BD$12)*COS($E83)+SIN($E83)*COS(BD$12))/SIN($E83)*BD$9)</f>
        <v>6.89890534853688</v>
      </c>
      <c r="EQ83" s="0" t="n">
        <f aca="false">IF(BE$9=0,0,(SIN(BE$12)*COS($E83)+SIN($E83)*COS(BE$12))/SIN($E83)*BE$9)</f>
        <v>6.90623167954737</v>
      </c>
      <c r="ER83" s="0" t="n">
        <f aca="false">IF(BF$9=0,0,(SIN(BF$12)*COS($E83)+SIN($E83)*COS(BF$12))/SIN($E83)*BF$9)</f>
        <v>6.90969367804729</v>
      </c>
      <c r="ES83" s="0" t="n">
        <f aca="false">IF(BG$9=0,0,(SIN(BG$12)*COS($E83)+SIN($E83)*COS(BG$12))/SIN($E83)*BG$9)</f>
        <v>6.90924138385428</v>
      </c>
      <c r="ET83" s="0" t="n">
        <f aca="false">IF(BH$9=0,0,(SIN(BH$12)*COS($E83)+SIN($E83)*COS(BH$12))/SIN($E83)*BH$9)</f>
        <v>6.90482658031876</v>
      </c>
      <c r="EU83" s="0" t="n">
        <f aca="false">IF(BI$9=0,0,(SIN(BI$12)*COS($E83)+SIN($E83)*COS(BI$12))/SIN($E83)*BI$9)</f>
        <v>6.89640282374038</v>
      </c>
      <c r="EV83" s="0" t="n">
        <f aca="false">IF(BJ$9=0,0,(SIN(BJ$12)*COS($E83)+SIN($E83)*COS(BJ$12))/SIN($E83)*BJ$9)</f>
        <v>6.8839254720721</v>
      </c>
      <c r="EW83" s="0" t="n">
        <f aca="false">IF(BK$9=0,0,(SIN(BK$12)*COS($E83)+SIN($E83)*COS(BK$12))/SIN($E83)*BK$9)</f>
        <v>6.8673517128986</v>
      </c>
      <c r="EX83" s="0" t="n">
        <f aca="false">IF(BL$9=0,0,(SIN(BL$12)*COS($E83)+SIN($E83)*COS(BL$12))/SIN($E83)*BL$9)</f>
        <v>6.84664059067618</v>
      </c>
      <c r="EY83" s="0" t="n">
        <f aca="false">IF(BM$9=0,0,(SIN(BM$12)*COS($E83)+SIN($E83)*COS(BM$12))/SIN($E83)*BM$9)</f>
        <v>6.82175303322143</v>
      </c>
      <c r="EZ83" s="0" t="n">
        <f aca="false">IF(BN$9=0,0,(SIN(BN$12)*COS($E83)+SIN($E83)*COS(BN$12))/SIN($E83)*BN$9)</f>
        <v>6.79265187743653</v>
      </c>
      <c r="FA83" s="0" t="n">
        <f aca="false">IF(BO$9=0,0,(SIN(BO$12)*COS($E83)+SIN($E83)*COS(BO$12))/SIN($E83)*BO$9)</f>
        <v>6.7593018942591</v>
      </c>
      <c r="FB83" s="0" t="n">
        <f aca="false">IF(BP$9=0,0,(SIN(BP$12)*COS($E83)+SIN($E83)*COS(BP$12))/SIN($E83)*BP$9)</f>
        <v>7.07886971150821</v>
      </c>
      <c r="FC83" s="0" t="n">
        <f aca="false">IF(BQ$9=0,0,(SIN(BQ$12)*COS($E83)+SIN($E83)*COS(BQ$12))/SIN($E83)*BQ$9)</f>
        <v>7.38238874063555</v>
      </c>
      <c r="FD83" s="0" t="n">
        <f aca="false">IF(BR$9=0,0,(SIN(BR$12)*COS($E83)+SIN($E83)*COS(BR$12))/SIN($E83)*BR$9)</f>
        <v>7.6695086388801</v>
      </c>
      <c r="FE83" s="0" t="n">
        <f aca="false">IF(BS$9=0,0,(SIN(BS$12)*COS($E83)+SIN($E83)*COS(BS$12))/SIN($E83)*BS$9)</f>
        <v>7.93988836915874</v>
      </c>
      <c r="FF83" s="0" t="n">
        <f aca="false">IF(BT$9=0,0,(SIN(BT$12)*COS($E83)+SIN($E83)*COS(BT$12))/SIN($E83)*BT$9)</f>
        <v>8.1931963811918</v>
      </c>
      <c r="FG83" s="0" t="n">
        <f aca="false">IF(BU$9=0,0,(SIN(BU$12)*COS($E83)+SIN($E83)*COS(BU$12))/SIN($E83)*BU$9)</f>
        <v>8.41240939012475</v>
      </c>
      <c r="FH83" s="0" t="n">
        <f aca="false">IF(BV$9=0,0,(SIN(BV$12)*COS($E83)+SIN($E83)*COS(BV$12))/SIN($E83)*BV$9)</f>
        <v>8.61456927312716</v>
      </c>
      <c r="FI83" s="0" t="n">
        <f aca="false">IF(BW$9=0,0,(SIN(BW$12)*COS($E83)+SIN($E83)*COS(BW$12))/SIN($E83)*BW$9)</f>
        <v>8.79938894850912</v>
      </c>
      <c r="FJ83" s="0" t="n">
        <f aca="false">IF(BX$9=0,0,(SIN(BX$12)*COS($E83)+SIN($E83)*COS(BX$12))/SIN($E83)*BX$9)</f>
        <v>8.96659109925094</v>
      </c>
      <c r="FK83" s="0" t="n">
        <f aca="false">IF(BY$9=0,0,(SIN(BY$12)*COS($E83)+SIN($E83)*COS(BY$12))/SIN($E83)*BY$9)</f>
        <v>9.1159083248005</v>
      </c>
      <c r="FL83" s="0" t="n">
        <f aca="false">IF(BZ$9=0,0,(SIN(BZ$12)*COS($E83)+SIN($E83)*COS(BZ$12))/SIN($E83)*BZ$9)</f>
        <v>8.97453740775565</v>
      </c>
      <c r="FM83" s="0" t="n">
        <f aca="false">IF(CA$9=0,0,(SIN(CA$12)*COS($E83)+SIN($E83)*COS(CA$12))/SIN($E83)*CA$9)</f>
        <v>8.8274845126789</v>
      </c>
      <c r="FN83" s="0" t="n">
        <f aca="false">IF(CB$9=0,0,(SIN(CB$12)*COS($E83)+SIN($E83)*COS(CB$12))/SIN($E83)*CB$9)</f>
        <v>8.67475610896501</v>
      </c>
      <c r="FO83" s="0" t="n">
        <f aca="false">IF(CC$9=0,0,(SIN(CC$12)*COS($E83)+SIN($E83)*COS(CC$12))/SIN($E83)*CC$9)</f>
        <v>8.51636130456219</v>
      </c>
      <c r="FP83" s="0" t="n">
        <f aca="false">IF(CD$9=0,0,(SIN(CD$12)*COS($E83)+SIN($E83)*COS(CD$12))/SIN($E83)*CD$9)</f>
        <v>8.35231185459501</v>
      </c>
      <c r="FQ83" s="0" t="n">
        <f aca="false">IF(CE$9=0,0,(SIN(CE$12)*COS($E83)+SIN($E83)*COS(CE$12))/SIN($E83)*CE$9)</f>
        <v>8.17701763316701</v>
      </c>
      <c r="FR83" s="0" t="n">
        <f aca="false">IF(CF$9=0,0,(SIN(CF$12)*COS($E83)+SIN($E83)*COS(CF$12))/SIN($E83)*CF$9)</f>
        <v>7.99641502007217</v>
      </c>
      <c r="FS83" s="0" t="n">
        <f aca="false">IF(CG$9=0,0,(SIN(CG$12)*COS($E83)+SIN($E83)*COS(CG$12))/SIN($E83)*CG$9)</f>
        <v>7.81052873056363</v>
      </c>
      <c r="FT83" s="0" t="n">
        <f aca="false">IF(CH$9=0,0,(SIN(CH$12)*COS($E83)+SIN($E83)*COS(CH$12))/SIN($E83)*CH$9)</f>
        <v>7.61938595684834</v>
      </c>
      <c r="FU83" s="0" t="n">
        <f aca="false">IF(CI$9=0,0,(SIN(CI$12)*COS($E83)+SIN($E83)*COS(CI$12))/SIN($E83)*CI$9)</f>
        <v>7.42301636876922</v>
      </c>
      <c r="FV83" s="0" t="n">
        <f aca="false">IF(CJ$9=0,0,(SIN(CJ$12)*COS($E83)+SIN($E83)*COS(CJ$12))/SIN($E83)*CJ$9)</f>
        <v>7.20224612380232</v>
      </c>
      <c r="FW83" s="0" t="n">
        <f aca="false">IF(CK$9=0,0,(SIN(CK$12)*COS($E83)+SIN($E83)*COS(CK$12))/SIN($E83)*CK$9)</f>
        <v>6.97763738273879</v>
      </c>
      <c r="FX83" s="0" t="n">
        <f aca="false">IF(CL$9=0,0,(SIN(CL$12)*COS($E83)+SIN($E83)*COS(CL$12))/SIN($E83)*CL$9)</f>
        <v>6.74924418934831</v>
      </c>
      <c r="FY83" s="0" t="n">
        <f aca="false">IF(CM$9=0,0,(SIN(CM$12)*COS($E83)+SIN($E83)*COS(CM$12))/SIN($E83)*CM$9)</f>
        <v>6.5171222455282</v>
      </c>
      <c r="FZ83" s="0" t="n">
        <f aca="false">IF(CN$9=0,0,(SIN(CN$12)*COS($E83)+SIN($E83)*COS(CN$12))/SIN($E83)*CN$9)</f>
        <v>6.28132889855979</v>
      </c>
      <c r="GA83" s="0" t="n">
        <f aca="false">IF(CO$9=0,0,(SIN(CO$12)*COS($E83)+SIN($E83)*COS(CO$12))/SIN($E83)*CO$9)</f>
        <v>6.01022779326929</v>
      </c>
      <c r="GB83" s="0" t="n">
        <f aca="false">IF(CP$9=0,0,(SIN(CP$12)*COS($E83)+SIN($E83)*COS(CP$12))/SIN($E83)*CP$9)</f>
        <v>5.73832275339153</v>
      </c>
      <c r="GC83" s="0" t="n">
        <f aca="false">IF(CQ$9=0,0,(SIN(CQ$12)*COS($E83)+SIN($E83)*COS(CQ$12))/SIN($E83)*CQ$9)</f>
        <v>5.46570368792097</v>
      </c>
    </row>
    <row r="84" customFormat="false" ht="12.8" hidden="true" customHeight="false" outlineLevel="0" collapsed="false">
      <c r="A84" s="0" t="n">
        <f aca="false">MAX($F84:$CQ84)</f>
        <v>4.95589157322563</v>
      </c>
      <c r="B84" s="91" t="n">
        <f aca="false">IF(ISNA(INDEX(vmg!$B$6:$B$151,MATCH($C84,vmg!$F$6:$F$151,0))),IF(ISNA(INDEX(vmg!$B$6:$B$151,MATCH($C84,vmg!$D$6:$D$151,0))),0,INDEX(vmg!$B$6:$B$151,MATCH($C84,vmg!$D$6:$D$151,0))),INDEX(vmg!$B$6:$B$151,MATCH($C84,vmg!$F$6:$F$151,0)))</f>
        <v>14.3</v>
      </c>
      <c r="C84" s="2" t="n">
        <f aca="false">MOD(Best +D84,360)</f>
        <v>86</v>
      </c>
      <c r="D84" s="2" t="n">
        <f aca="false">D83+1</f>
        <v>72</v>
      </c>
      <c r="E84" s="1" t="n">
        <f aca="false">D84*PI()/180</f>
        <v>1.25663706143592</v>
      </c>
      <c r="F84" s="13" t="n">
        <f aca="false">IF(OR(F174=0,CR84=0),0,F174*CR84/(F174+CR84))</f>
        <v>0</v>
      </c>
      <c r="G84" s="13" t="n">
        <f aca="false">IF(OR(G174=0,CS84=0),0,G174*CS84/(G174+CS84))</f>
        <v>0</v>
      </c>
      <c r="H84" s="13" t="n">
        <f aca="false">IF(OR(H174=0,CT84=0),0,H174*CT84/(H174+CT84))</f>
        <v>0</v>
      </c>
      <c r="I84" s="13" t="n">
        <f aca="false">IF(OR(I174=0,CU84=0),0,I174*CU84/(I174+CU84))</f>
        <v>0</v>
      </c>
      <c r="J84" s="13" t="n">
        <f aca="false">IF(OR(J174=0,CV84=0),0,J174*CV84/(J174+CV84))</f>
        <v>0</v>
      </c>
      <c r="K84" s="13" t="n">
        <f aca="false">IF(OR(K174=0,CW84=0),0,K174*CW84/(K174+CW84))</f>
        <v>0</v>
      </c>
      <c r="L84" s="13" t="n">
        <f aca="false">IF(OR(L174=0,CX84=0),0,L174*CX84/(L174+CX84))</f>
        <v>0</v>
      </c>
      <c r="M84" s="13" t="n">
        <f aca="false">IF(OR(M174=0,CY84=0),0,M174*CY84/(M174+CY84))</f>
        <v>0</v>
      </c>
      <c r="N84" s="13" t="n">
        <f aca="false">IF(OR(N174=0,CZ84=0),0,N174*CZ84/(N174+CZ84))</f>
        <v>0</v>
      </c>
      <c r="O84" s="13" t="n">
        <f aca="false">IF(OR(O174=0,DA84=0),0,O174*DA84/(O174+DA84))</f>
        <v>0</v>
      </c>
      <c r="P84" s="13" t="n">
        <f aca="false">IF(OR(P174=0,DB84=0),0,P174*DB84/(P174+DB84))</f>
        <v>0</v>
      </c>
      <c r="Q84" s="13" t="n">
        <f aca="false">IF(OR(Q174=0,DC84=0),0,Q174*DC84/(Q174+DC84))</f>
        <v>0</v>
      </c>
      <c r="R84" s="13" t="n">
        <f aca="false">IF(OR(R174=0,DD84=0),0,R174*DD84/(R174+DD84))</f>
        <v>0</v>
      </c>
      <c r="S84" s="13" t="n">
        <f aca="false">IF(OR(S174=0,DE84=0),0,S174*DE84/(S174+DE84))</f>
        <v>0</v>
      </c>
      <c r="T84" s="13" t="n">
        <f aca="false">IF(OR(T174=0,DF84=0),0,T174*DF84/(T174+DF84))</f>
        <v>0</v>
      </c>
      <c r="U84" s="13" t="n">
        <f aca="false">IF(OR(U174=0,DG84=0),0,U174*DG84/(U174+DG84))</f>
        <v>0</v>
      </c>
      <c r="V84" s="13" t="n">
        <f aca="false">IF(OR(V174=0,DH84=0),0,V174*DH84/(V174+DH84))</f>
        <v>0</v>
      </c>
      <c r="W84" s="13" t="n">
        <f aca="false">IF(OR(W174=0,DI84=0),0,W174*DI84/(W174+DI84))</f>
        <v>0</v>
      </c>
      <c r="X84" s="13" t="n">
        <f aca="false">IF(OR(X174=0,DJ84=0),0,X174*DJ84/(X174+DJ84))</f>
        <v>0</v>
      </c>
      <c r="Y84" s="13" t="n">
        <f aca="false">IF(OR(Y174=0,DK84=0),0,Y174*DK84/(Y174+DK84))</f>
        <v>0</v>
      </c>
      <c r="Z84" s="13" t="n">
        <f aca="false">IF(OR(Z174=0,DL84=0),0,Z174*DL84/(Z174+DL84))</f>
        <v>0</v>
      </c>
      <c r="AA84" s="13" t="n">
        <f aca="false">IF(OR(AA174=0,DM84=0),0,AA174*DM84/(AA174+DM84))</f>
        <v>0</v>
      </c>
      <c r="AB84" s="13" t="n">
        <f aca="false">IF(OR(AB174=0,DN84=0),0,AB174*DN84/(AB174+DN84))</f>
        <v>0</v>
      </c>
      <c r="AC84" s="13" t="n">
        <f aca="false">IF(OR(AC174=0,DO84=0),0,AC174*DO84/(AC174+DO84))</f>
        <v>0</v>
      </c>
      <c r="AD84" s="13" t="n">
        <f aca="false">IF(OR(AD174=0,DP84=0),0,AD174*DP84/(AD174+DP84))</f>
        <v>0</v>
      </c>
      <c r="AE84" s="13" t="n">
        <f aca="false">IF(OR(AE174=0,DQ84=0),0,AE174*DQ84/(AE174+DQ84))</f>
        <v>0</v>
      </c>
      <c r="AF84" s="13" t="n">
        <f aca="false">IF(OR(AF174=0,DR84=0),0,AF174*DR84/(AF174+DR84))</f>
        <v>0</v>
      </c>
      <c r="AG84" s="13" t="n">
        <f aca="false">IF(OR(AG174=0,DS84=0),0,AG174*DS84/(AG174+DS84))</f>
        <v>0</v>
      </c>
      <c r="AH84" s="13" t="n">
        <f aca="false">IF(OR(AH174=0,DT84=0),0,AH174*DT84/(AH174+DT84))</f>
        <v>0</v>
      </c>
      <c r="AI84" s="13" t="n">
        <f aca="false">IF(OR(AI174=0,DU84=0),0,AI174*DU84/(AI174+DU84))</f>
        <v>0</v>
      </c>
      <c r="AJ84" s="13" t="n">
        <f aca="false">IF(OR(AJ174=0,DV84=0),0,AJ174*DV84/(AJ174+DV84))</f>
        <v>0</v>
      </c>
      <c r="AK84" s="13" t="n">
        <f aca="false">IF(OR(AK174=0,DW84=0),0,AK174*DW84/(AK174+DW84))</f>
        <v>0</v>
      </c>
      <c r="AL84" s="13" t="n">
        <f aca="false">IF(OR(AL174=0,DX84=0),0,AL174*DX84/(AL174+DX84))</f>
        <v>0</v>
      </c>
      <c r="AM84" s="13" t="n">
        <f aca="false">IF(OR(AM174=0,DY84=0),0,AM174*DY84/(AM174+DY84))</f>
        <v>0</v>
      </c>
      <c r="AN84" s="13" t="n">
        <f aca="false">IF(OR(AN174=0,DZ84=0),0,AN174*DZ84/(AN174+DZ84))</f>
        <v>0</v>
      </c>
      <c r="AO84" s="13" t="n">
        <f aca="false">IF(OR(AO174=0,EA84=0),0,AO174*EA84/(AO174+EA84))</f>
        <v>0</v>
      </c>
      <c r="AP84" s="13" t="n">
        <f aca="false">IF(OR(AP174=0,EB84=0),0,AP174*EB84/(AP174+EB84))</f>
        <v>3.37692256886719</v>
      </c>
      <c r="AQ84" s="13" t="n">
        <f aca="false">IF(OR(AQ174=0,EC84=0),0,AQ174*EC84/(AQ174+EC84))</f>
        <v>3.7469007603676</v>
      </c>
      <c r="AR84" s="13" t="n">
        <f aca="false">IF(OR(AR174=0,ED84=0),0,AR174*ED84/(AR174+ED84))</f>
        <v>4.08894050788782</v>
      </c>
      <c r="AS84" s="13" t="n">
        <f aca="false">IF(OR(AS174=0,EE84=0),0,AS174*EE84/(AS174+EE84))</f>
        <v>4.40384496748964</v>
      </c>
      <c r="AT84" s="13" t="n">
        <f aca="false">IF(OR(AT174=0,EF84=0),0,AT174*EF84/(AT174+EF84))</f>
        <v>4.69250789432675</v>
      </c>
      <c r="AU84" s="13" t="n">
        <f aca="false">IF(OR(AU174=0,EG84=0),0,AU174*EG84/(AU174+EG84))</f>
        <v>4.95589157322563</v>
      </c>
      <c r="AV84" s="13" t="n">
        <f aca="false">IF(OR(AV174=0,EH84=0),0,AV174*EH84/(AV174+EH84))</f>
        <v>4.94806988804668</v>
      </c>
      <c r="AW84" s="13" t="n">
        <f aca="false">IF(OR(AW174=0,EI84=0),0,AW174*EI84/(AW174+EI84))</f>
        <v>4.9374622843524</v>
      </c>
      <c r="AX84" s="13" t="n">
        <f aca="false">IF(OR(AX174=0,EJ84=0),0,AX174*EJ84/(AX174+EJ84))</f>
        <v>4.92411290267365</v>
      </c>
      <c r="AY84" s="13" t="n">
        <f aca="false">IF(OR(AY174=0,EK84=0),0,AY174*EK84/(AY174+EK84))</f>
        <v>4.90806656459644</v>
      </c>
      <c r="AZ84" s="13" t="n">
        <f aca="false">IF(OR(AZ174=0,EL84=0),0,AZ174*EL84/(AZ174+EL84))</f>
        <v>4.88936860289553</v>
      </c>
      <c r="BA84" s="13" t="n">
        <f aca="false">IF(OR(BA174=0,EM84=0),0,BA174*EM84/(BA174+EM84))</f>
        <v>4.85525143468107</v>
      </c>
      <c r="BB84" s="13" t="n">
        <f aca="false">IF(OR(BB174=0,EN84=0),0,BB174*EN84/(BB174+EN84))</f>
        <v>4.81922531312761</v>
      </c>
      <c r="BC84" s="13" t="n">
        <f aca="false">IF(OR(BC174=0,EO84=0),0,BC174*EO84/(BC174+EO84))</f>
        <v>4.78204077700538</v>
      </c>
      <c r="BD84" s="13" t="n">
        <f aca="false">IF(OR(BD174=0,EP84=0),0,BD174*EP84/(BD174+EP84))</f>
        <v>4.74979580705543</v>
      </c>
      <c r="BE84" s="13" t="n">
        <f aca="false">IF(OR(BE174=0,EQ84=0),0,BE174*EQ84/(BE174+EQ84))</f>
        <v>4.71534892788824</v>
      </c>
      <c r="BF84" s="13" t="n">
        <f aca="false">IF(OR(BF174=0,ER84=0),0,BF174*ER84/(BF174+ER84))</f>
        <v>4.67873986341801</v>
      </c>
      <c r="BG84" s="13" t="n">
        <f aca="false">IF(OR(BG174=0,ES84=0),0,BG174*ES84/(BG174+ES84))</f>
        <v>4.6400078975354</v>
      </c>
      <c r="BH84" s="13" t="n">
        <f aca="false">IF(OR(BH174=0,ET84=0),0,BH174*ET84/(BH174+ET84))</f>
        <v>4.59919179743234</v>
      </c>
      <c r="BI84" s="13" t="n">
        <f aca="false">IF(OR(BI174=0,EU84=0),0,BI174*EU84/(BI174+EU84))</f>
        <v>4.5563297428933</v>
      </c>
      <c r="BJ84" s="13" t="n">
        <f aca="false">IF(OR(BJ174=0,EV84=0),0,BJ174*EV84/(BJ174+EV84))</f>
        <v>4.51145926127894</v>
      </c>
      <c r="BK84" s="13" t="n">
        <f aca="false">IF(OR(BK174=0,EW84=0),0,BK174*EW84/(BK174+EW84))</f>
        <v>4.46461716792372</v>
      </c>
      <c r="BL84" s="13" t="n">
        <f aca="false">IF(OR(BL174=0,EX84=0),0,BL174*EX84/(BL174+EX84))</f>
        <v>4.41583951166624</v>
      </c>
      <c r="BM84" s="13" t="n">
        <f aca="false">IF(OR(BM174=0,EY84=0),0,BM174*EY84/(BM174+EY84))</f>
        <v>4.36516152523079</v>
      </c>
      <c r="BN84" s="13" t="n">
        <f aca="false">IF(OR(BN174=0,EZ84=0),0,BN174*EZ84/(BN174+EZ84))</f>
        <v>4.31261758017976</v>
      </c>
      <c r="BO84" s="13" t="n">
        <f aca="false">IF(OR(BO174=0,FA84=0),0,BO174*FA84/(BO174+FA84))</f>
        <v>4.25824114615916</v>
      </c>
      <c r="BP84" s="13" t="n">
        <f aca="false">IF(OR(BP174=0,FB84=0),0,BP174*FB84/(BP174+FB84))</f>
        <v>4.34214167851858</v>
      </c>
      <c r="BQ84" s="13" t="n">
        <f aca="false">IF(OR(BQ174=0,FC84=0),0,BQ174*FC84/(BQ174+FC84))</f>
        <v>4.41062818636572</v>
      </c>
      <c r="BR84" s="13" t="n">
        <f aca="false">IF(OR(BR174=0,FD84=0),0,BR174*FD84/(BR174+FD84))</f>
        <v>4.46467592068081</v>
      </c>
      <c r="BS84" s="13" t="n">
        <f aca="false">IF(OR(BS174=0,FE84=0),0,BS174*FE84/(BS174+FE84))</f>
        <v>4.50519926878042</v>
      </c>
      <c r="BT84" s="13" t="n">
        <f aca="false">IF(OR(BT174=0,FF84=0),0,BT174*FF84/(BT174+FF84))</f>
        <v>4.53305410027714</v>
      </c>
      <c r="BU84" s="13" t="n">
        <f aca="false">IF(OR(BU174=0,FG84=0),0,BU174*FG84/(BU174+FG84))</f>
        <v>4.54404549686563</v>
      </c>
      <c r="BV84" s="13" t="n">
        <f aca="false">IF(OR(BV174=0,FH84=0),0,BV174*FH84/(BV174+FH84))</f>
        <v>4.544563461976</v>
      </c>
      <c r="BW84" s="13" t="n">
        <f aca="false">IF(OR(BW174=0,FI84=0),0,BW174*FI84/(BW174+FI84))</f>
        <v>4.5352399221418</v>
      </c>
      <c r="BX84" s="13" t="n">
        <f aca="false">IF(OR(BX174=0,FJ84=0),0,BX174*FJ84/(BX174+FJ84))</f>
        <v>4.51666483755272</v>
      </c>
      <c r="BY84" s="13" t="n">
        <f aca="false">IF(OR(BY174=0,FK84=0),0,BY174*FK84/(BY174+FK84))</f>
        <v>4.4893883241923</v>
      </c>
      <c r="BZ84" s="13" t="n">
        <f aca="false">IF(OR(BZ174=0,FL84=0),0,BZ174*FL84/(BZ174+FL84))</f>
        <v>4.38782370252255</v>
      </c>
      <c r="CA84" s="13" t="n">
        <f aca="false">IF(OR(CA174=0,FM84=0),0,CA174*FM84/(CA174+FM84))</f>
        <v>4.2852094257324</v>
      </c>
      <c r="CB84" s="13" t="n">
        <f aca="false">IF(OR(CB174=0,FN84=0),0,CB174*FN84/(CB174+FN84))</f>
        <v>4.18155224819635</v>
      </c>
      <c r="CC84" s="13" t="n">
        <f aca="false">IF(OR(CC174=0,FO84=0),0,CC174*FO84/(CC174+FO84))</f>
        <v>4.07685760806799</v>
      </c>
      <c r="CD84" s="13" t="n">
        <f aca="false">IF(OR(CD174=0,FP84=0),0,CD174*FP84/(CD174+FP84))</f>
        <v>3.97112964044618</v>
      </c>
      <c r="CE84" s="13" t="n">
        <f aca="false">IF(OR(CE174=0,FQ84=0),0,CE174*FQ84/(CE174+FQ84))</f>
        <v>3.86307707962407</v>
      </c>
      <c r="CF84" s="13" t="n">
        <f aca="false">IF(OR(CF174=0,FR84=0),0,CF174*FR84/(CF174+FR84))</f>
        <v>3.75409770029888</v>
      </c>
      <c r="CG84" s="13" t="n">
        <f aca="false">IF(OR(CG174=0,FS84=0),0,CG174*FS84/(CG174+FS84))</f>
        <v>3.64418897681338</v>
      </c>
      <c r="CH84" s="13" t="n">
        <f aca="false">IF(OR(CH174=0,FT84=0),0,CH174*FT84/(CH174+FT84))</f>
        <v>3.53334726061317</v>
      </c>
      <c r="CI84" s="13" t="n">
        <f aca="false">IF(OR(CI174=0,FU84=0),0,CI174*FU84/(CI174+FU84))</f>
        <v>3.42156778389526</v>
      </c>
      <c r="CJ84" s="13" t="n">
        <f aca="false">IF(OR(CJ174=0,FV84=0),0,CJ174*FV84/(CJ174+FV84))</f>
        <v>3.30463850355733</v>
      </c>
      <c r="CK84" s="13" t="n">
        <f aca="false">IF(OR(CK174=0,FW84=0),0,CK174*FW84/(CK174+FW84))</f>
        <v>3.18711960969235</v>
      </c>
      <c r="CL84" s="13" t="n">
        <f aca="false">IF(OR(CL174=0,FX84=0),0,CL174*FX84/(CL174+FX84))</f>
        <v>3.06899570550262</v>
      </c>
      <c r="CM84" s="13" t="n">
        <f aca="false">IF(OR(CM174=0,FY84=0),0,CM174*FY84/(CM174+FY84))</f>
        <v>2.9502507504661</v>
      </c>
      <c r="CN84" s="13" t="n">
        <f aca="false">IF(OR(CN174=0,FZ84=0),0,CN174*FZ84/(CN174+FZ84))</f>
        <v>2.83086805027282</v>
      </c>
      <c r="CO84" s="13" t="n">
        <f aca="false">IF(OR(CO174=0,GA84=0),0,CO174*GA84/(CO174+GA84))</f>
        <v>2.7041030000683</v>
      </c>
      <c r="CP84" s="13" t="n">
        <f aca="false">IF(OR(CP174=0,GB84=0),0,CP174*GB84/(CP174+GB84))</f>
        <v>2.57729771590967</v>
      </c>
      <c r="CQ84" s="13" t="n">
        <f aca="false">IF(OR(CQ174=0,GC84=0),0,CQ174*GC84/(CQ174+GC84))</f>
        <v>2.45043058109037</v>
      </c>
      <c r="CR84" s="0" t="n">
        <f aca="false">IF(F$9=0,0,(SIN(F$12)*COS($E84)+SIN($E84)*COS(F$12))/SIN($E84)*F$9)</f>
        <v>0</v>
      </c>
      <c r="CS84" s="0" t="n">
        <f aca="false">IF(G$9=0,0,(SIN(G$12)*COS($E84)+SIN($E84)*COS(G$12))/SIN($E84)*G$9)</f>
        <v>0</v>
      </c>
      <c r="CT84" s="0" t="n">
        <f aca="false">IF(H$9=0,0,(SIN(H$12)*COS($E84)+SIN($E84)*COS(H$12))/SIN($E84)*H$9)</f>
        <v>0</v>
      </c>
      <c r="CU84" s="0" t="n">
        <f aca="false">IF(I$9=0,0,(SIN(I$12)*COS($E84)+SIN($E84)*COS(I$12))/SIN($E84)*I$9)</f>
        <v>0</v>
      </c>
      <c r="CV84" s="0" t="n">
        <f aca="false">IF(J$9=0,0,(SIN(J$12)*COS($E84)+SIN($E84)*COS(J$12))/SIN($E84)*J$9)</f>
        <v>0</v>
      </c>
      <c r="CW84" s="0" t="n">
        <f aca="false">IF(K$9=0,0,(SIN(K$12)*COS($E84)+SIN($E84)*COS(K$12))/SIN($E84)*K$9)</f>
        <v>0</v>
      </c>
      <c r="CX84" s="0" t="n">
        <f aca="false">IF(L$9=0,0,(SIN(L$12)*COS($E84)+SIN($E84)*COS(L$12))/SIN($E84)*L$9)</f>
        <v>0</v>
      </c>
      <c r="CY84" s="0" t="n">
        <f aca="false">IF(M$9=0,0,(SIN(M$12)*COS($E84)+SIN($E84)*COS(M$12))/SIN($E84)*M$9)</f>
        <v>0</v>
      </c>
      <c r="CZ84" s="0" t="n">
        <f aca="false">IF(N$9=0,0,(SIN(N$12)*COS($E84)+SIN($E84)*COS(N$12))/SIN($E84)*N$9)</f>
        <v>0</v>
      </c>
      <c r="DA84" s="0" t="n">
        <f aca="false">IF(O$9=0,0,(SIN(O$12)*COS($E84)+SIN($E84)*COS(O$12))/SIN($E84)*O$9)</f>
        <v>0</v>
      </c>
      <c r="DB84" s="0" t="n">
        <f aca="false">IF(P$9=0,0,(SIN(P$12)*COS($E84)+SIN($E84)*COS(P$12))/SIN($E84)*P$9)</f>
        <v>0</v>
      </c>
      <c r="DC84" s="0" t="n">
        <f aca="false">IF(Q$9=0,0,(SIN(Q$12)*COS($E84)+SIN($E84)*COS(Q$12))/SIN($E84)*Q$9)</f>
        <v>0</v>
      </c>
      <c r="DD84" s="0" t="n">
        <f aca="false">IF(R$9=0,0,(SIN(R$12)*COS($E84)+SIN($E84)*COS(R$12))/SIN($E84)*R$9)</f>
        <v>0</v>
      </c>
      <c r="DE84" s="0" t="n">
        <f aca="false">IF(S$9=0,0,(SIN(S$12)*COS($E84)+SIN($E84)*COS(S$12))/SIN($E84)*S$9)</f>
        <v>0</v>
      </c>
      <c r="DF84" s="0" t="n">
        <f aca="false">IF(T$9=0,0,(SIN(T$12)*COS($E84)+SIN($E84)*COS(T$12))/SIN($E84)*T$9)</f>
        <v>0</v>
      </c>
      <c r="DG84" s="0" t="n">
        <f aca="false">IF(U$9=0,0,(SIN(U$12)*COS($E84)+SIN($E84)*COS(U$12))/SIN($E84)*U$9)</f>
        <v>0</v>
      </c>
      <c r="DH84" s="0" t="n">
        <f aca="false">IF(V$9=0,0,(SIN(V$12)*COS($E84)+SIN($E84)*COS(V$12))/SIN($E84)*V$9)</f>
        <v>0</v>
      </c>
      <c r="DI84" s="0" t="n">
        <f aca="false">IF(W$9=0,0,(SIN(W$12)*COS($E84)+SIN($E84)*COS(W$12))/SIN($E84)*W$9)</f>
        <v>0</v>
      </c>
      <c r="DJ84" s="0" t="n">
        <f aca="false">IF(X$9=0,0,(SIN(X$12)*COS($E84)+SIN($E84)*COS(X$12))/SIN($E84)*X$9)</f>
        <v>0</v>
      </c>
      <c r="DK84" s="0" t="n">
        <f aca="false">IF(Y$9=0,0,(SIN(Y$12)*COS($E84)+SIN($E84)*COS(Y$12))/SIN($E84)*Y$9)</f>
        <v>0</v>
      </c>
      <c r="DL84" s="0" t="n">
        <f aca="false">IF(Z$9=0,0,(SIN(Z$12)*COS($E84)+SIN($E84)*COS(Z$12))/SIN($E84)*Z$9)</f>
        <v>0</v>
      </c>
      <c r="DM84" s="0" t="n">
        <f aca="false">IF(AA$9=0,0,(SIN(AA$12)*COS($E84)+SIN($E84)*COS(AA$12))/SIN($E84)*AA$9)</f>
        <v>0</v>
      </c>
      <c r="DN84" s="0" t="n">
        <f aca="false">IF(AB$9=0,0,(SIN(AB$12)*COS($E84)+SIN($E84)*COS(AB$12))/SIN($E84)*AB$9)</f>
        <v>0</v>
      </c>
      <c r="DO84" s="0" t="n">
        <f aca="false">IF(AC$9=0,0,(SIN(AC$12)*COS($E84)+SIN($E84)*COS(AC$12))/SIN($E84)*AC$9)</f>
        <v>0</v>
      </c>
      <c r="DP84" s="0" t="n">
        <f aca="false">IF(AD$9=0,0,(SIN(AD$12)*COS($E84)+SIN($E84)*COS(AD$12))/SIN($E84)*AD$9)</f>
        <v>0</v>
      </c>
      <c r="DQ84" s="0" t="n">
        <f aca="false">IF(AE$9=0,0,(SIN(AE$12)*COS($E84)+SIN($E84)*COS(AE$12))/SIN($E84)*AE$9)</f>
        <v>0</v>
      </c>
      <c r="DR84" s="0" t="n">
        <f aca="false">IF(AF$9=0,0,(SIN(AF$12)*COS($E84)+SIN($E84)*COS(AF$12))/SIN($E84)*AF$9)</f>
        <v>0</v>
      </c>
      <c r="DS84" s="0" t="n">
        <f aca="false">IF(AG$9=0,0,(SIN(AG$12)*COS($E84)+SIN($E84)*COS(AG$12))/SIN($E84)*AG$9)</f>
        <v>0</v>
      </c>
      <c r="DT84" s="0" t="n">
        <f aca="false">IF(AH$9=0,0,(SIN(AH$12)*COS($E84)+SIN($E84)*COS(AH$12))/SIN($E84)*AH$9)</f>
        <v>0</v>
      </c>
      <c r="DU84" s="0" t="n">
        <f aca="false">IF(AI$9=0,0,(SIN(AI$12)*COS($E84)+SIN($E84)*COS(AI$12))/SIN($E84)*AI$9)</f>
        <v>0</v>
      </c>
      <c r="DV84" s="0" t="n">
        <f aca="false">IF(AJ$9=0,0,(SIN(AJ$12)*COS($E84)+SIN($E84)*COS(AJ$12))/SIN($E84)*AJ$9)</f>
        <v>0</v>
      </c>
      <c r="DW84" s="0" t="n">
        <f aca="false">IF(AK$9=0,0,(SIN(AK$12)*COS($E84)+SIN($E84)*COS(AK$12))/SIN($E84)*AK$9)</f>
        <v>0</v>
      </c>
      <c r="DX84" s="0" t="n">
        <f aca="false">IF(AL$9=0,0,(SIN(AL$12)*COS($E84)+SIN($E84)*COS(AL$12))/SIN($E84)*AL$9)</f>
        <v>0</v>
      </c>
      <c r="DY84" s="0" t="n">
        <f aca="false">IF(AM$9=0,0,(SIN(AM$12)*COS($E84)+SIN($E84)*COS(AM$12))/SIN($E84)*AM$9)</f>
        <v>0</v>
      </c>
      <c r="DZ84" s="0" t="n">
        <f aca="false">IF(AN$9=0,0,(SIN(AN$12)*COS($E84)+SIN($E84)*COS(AN$12))/SIN($E84)*AN$9)</f>
        <v>0</v>
      </c>
      <c r="EA84" s="0" t="n">
        <f aca="false">IF(AO$9=0,0,(SIN(AO$12)*COS($E84)+SIN($E84)*COS(AO$12))/SIN($E84)*AO$9)</f>
        <v>0</v>
      </c>
      <c r="EB84" s="0" t="n">
        <f aca="false">IF(AP$9=0,0,(SIN(AP$12)*COS($E84)+SIN($E84)*COS(AP$12))/SIN($E84)*AP$9)</f>
        <v>3.95399999999999</v>
      </c>
      <c r="EC84" s="0" t="n">
        <f aca="false">IF(AQ$9=0,0,(SIN(AQ$12)*COS($E84)+SIN($E84)*COS(AQ$12))/SIN($E84)*AQ$9)</f>
        <v>4.4968616984099</v>
      </c>
      <c r="ED84" s="0" t="n">
        <f aca="false">IF(AR$9=0,0,(SIN(AR$12)*COS($E84)+SIN($E84)*COS(AR$12))/SIN($E84)*AR$9)</f>
        <v>5.03155240524641</v>
      </c>
      <c r="EE84" s="0" t="n">
        <f aca="false">IF(AS$9=0,0,(SIN(AS$12)*COS($E84)+SIN($E84)*COS(AS$12))/SIN($E84)*AS$9)</f>
        <v>5.55756556218812</v>
      </c>
      <c r="EF84" s="0" t="n">
        <f aca="false">IF(AT$9=0,0,(SIN(AT$12)*COS($E84)+SIN($E84)*COS(AT$12))/SIN($E84)*AT$9)</f>
        <v>6.07439943058215</v>
      </c>
      <c r="EG84" s="0" t="n">
        <f aca="false">IF(AU$9=0,0,(SIN(AU$12)*COS($E84)+SIN($E84)*COS(AU$12))/SIN($E84)*AU$9)</f>
        <v>6.5815573483059</v>
      </c>
      <c r="EH84" s="0" t="n">
        <f aca="false">IF(AV$9=0,0,(SIN(AV$12)*COS($E84)+SIN($E84)*COS(AV$12))/SIN($E84)*AV$9)</f>
        <v>6.62785391796601</v>
      </c>
      <c r="EI84" s="0" t="n">
        <f aca="false">IF(AW$9=0,0,(SIN(AW$12)*COS($E84)+SIN($E84)*COS(AW$12))/SIN($E84)*AW$9)</f>
        <v>6.67063881121411</v>
      </c>
      <c r="EJ84" s="0" t="n">
        <f aca="false">IF(AX$9=0,0,(SIN(AX$12)*COS($E84)+SIN($E84)*COS(AX$12))/SIN($E84)*AX$9)</f>
        <v>6.70984070808221</v>
      </c>
      <c r="EK84" s="0" t="n">
        <f aca="false">IF(AY$9=0,0,(SIN(AY$12)*COS($E84)+SIN($E84)*COS(AY$12))/SIN($E84)*AY$9)</f>
        <v>6.74538985248413</v>
      </c>
      <c r="EL84" s="0" t="n">
        <f aca="false">IF(AZ$9=0,0,(SIN(AZ$12)*COS($E84)+SIN($E84)*COS(AZ$12))/SIN($E84)*AZ$9)</f>
        <v>6.77721809107487</v>
      </c>
      <c r="EM84" s="0" t="n">
        <f aca="false">IF(BA$9=0,0,(SIN(BA$12)*COS($E84)+SIN($E84)*COS(BA$12))/SIN($E84)*BA$9)</f>
        <v>6.78024498682485</v>
      </c>
      <c r="EN84" s="0" t="n">
        <f aca="false">IF(BB$9=0,0,(SIN(BB$12)*COS($E84)+SIN($E84)*COS(BB$12))/SIN($E84)*BB$9)</f>
        <v>6.77991122077154</v>
      </c>
      <c r="EO84" s="0" t="n">
        <f aca="false">IF(BC$9=0,0,(SIN(BC$12)*COS($E84)+SIN($E84)*COS(BC$12))/SIN($E84)*BC$9)</f>
        <v>6.77761835478496</v>
      </c>
      <c r="EP84" s="0" t="n">
        <f aca="false">IF(BD$9=0,0,(SIN(BD$12)*COS($E84)+SIN($E84)*COS(BD$12))/SIN($E84)*BD$9)</f>
        <v>6.78576498996148</v>
      </c>
      <c r="EQ84" s="0" t="n">
        <f aca="false">IF(BE$9=0,0,(SIN(BE$12)*COS($E84)+SIN($E84)*COS(BE$12))/SIN($E84)*BE$9)</f>
        <v>6.79009423996799</v>
      </c>
      <c r="ER84" s="0" t="n">
        <f aca="false">IF(BF$9=0,0,(SIN(BF$12)*COS($E84)+SIN($E84)*COS(BF$12))/SIN($E84)*BF$9)</f>
        <v>6.79055616522321</v>
      </c>
      <c r="ES84" s="0" t="n">
        <f aca="false">IF(BG$9=0,0,(SIN(BG$12)*COS($E84)+SIN($E84)*COS(BG$12))/SIN($E84)*BG$9)</f>
        <v>6.7871025521621</v>
      </c>
      <c r="ET84" s="0" t="n">
        <f aca="false">IF(BH$9=0,0,(SIN(BH$12)*COS($E84)+SIN($E84)*COS(BH$12))/SIN($E84)*BH$9)</f>
        <v>6.77968694256574</v>
      </c>
      <c r="EU84" s="0" t="n">
        <f aca="false">IF(BI$9=0,0,(SIN(BI$12)*COS($E84)+SIN($E84)*COS(BI$12))/SIN($E84)*BI$9)</f>
        <v>6.7682646621849</v>
      </c>
      <c r="EV84" s="0" t="n">
        <f aca="false">IF(BJ$9=0,0,(SIN(BJ$12)*COS($E84)+SIN($E84)*COS(BJ$12))/SIN($E84)*BJ$9)</f>
        <v>6.7527928486446</v>
      </c>
      <c r="EW84" s="0" t="n">
        <f aca="false">IF(BK$9=0,0,(SIN(BK$12)*COS($E84)+SIN($E84)*COS(BK$12))/SIN($E84)*BK$9)</f>
        <v>6.73323047861657</v>
      </c>
      <c r="EX84" s="0" t="n">
        <f aca="false">IF(BL$9=0,0,(SIN(BL$12)*COS($E84)+SIN($E84)*COS(BL$12))/SIN($E84)*BL$9)</f>
        <v>6.70953839424694</v>
      </c>
      <c r="EY84" s="0" t="n">
        <f aca="false">IF(BM$9=0,0,(SIN(BM$12)*COS($E84)+SIN($E84)*COS(BM$12))/SIN($E84)*BM$9)</f>
        <v>6.68167932882721</v>
      </c>
      <c r="EZ84" s="0" t="n">
        <f aca="false">IF(BN$9=0,0,(SIN(BN$12)*COS($E84)+SIN($E84)*COS(BN$12))/SIN($E84)*BN$9)</f>
        <v>6.64961793169601</v>
      </c>
      <c r="FA84" s="0" t="n">
        <f aca="false">IF(BO$9=0,0,(SIN(BO$12)*COS($E84)+SIN($E84)*COS(BO$12))/SIN($E84)*BO$9)</f>
        <v>6.61332079236068</v>
      </c>
      <c r="FB84" s="0" t="n">
        <f aca="false">IF(BP$9=0,0,(SIN(BP$12)*COS($E84)+SIN($E84)*COS(BP$12))/SIN($E84)*BP$9)</f>
        <v>6.92204287751939</v>
      </c>
      <c r="FC84" s="0" t="n">
        <f aca="false">IF(BQ$9=0,0,(SIN(BQ$12)*COS($E84)+SIN($E84)*COS(BQ$12))/SIN($E84)*BQ$9)</f>
        <v>7.21458845437565</v>
      </c>
      <c r="FD84" s="0" t="n">
        <f aca="false">IF(BR$9=0,0,(SIN(BR$12)*COS($E84)+SIN($E84)*COS(BR$12))/SIN($E84)*BR$9)</f>
        <v>7.49061630969815</v>
      </c>
      <c r="FE84" s="0" t="n">
        <f aca="false">IF(BS$9=0,0,(SIN(BS$12)*COS($E84)+SIN($E84)*COS(BS$12))/SIN($E84)*BS$9)</f>
        <v>7.7497946237509</v>
      </c>
      <c r="FF84" s="0" t="n">
        <f aca="false">IF(BT$9=0,0,(SIN(BT$12)*COS($E84)+SIN($E84)*COS(BT$12))/SIN($E84)*BT$9)</f>
        <v>7.9918011468326</v>
      </c>
      <c r="FG84" s="0" t="n">
        <f aca="false">IF(BU$9=0,0,(SIN(BU$12)*COS($E84)+SIN($E84)*COS(BU$12))/SIN($E84)*BU$9)</f>
        <v>8.20004358920313</v>
      </c>
      <c r="FH84" s="0" t="n">
        <f aca="false">IF(BV$9=0,0,(SIN(BV$12)*COS($E84)+SIN($E84)*COS(BV$12))/SIN($E84)*BV$9)</f>
        <v>8.39115778354605</v>
      </c>
      <c r="FI84" s="0" t="n">
        <f aca="false">IF(BW$9=0,0,(SIN(BW$12)*COS($E84)+SIN($E84)*COS(BW$12))/SIN($E84)*BW$9)</f>
        <v>8.56486578245016</v>
      </c>
      <c r="FJ84" s="0" t="n">
        <f aca="false">IF(BX$9=0,0,(SIN(BX$12)*COS($E84)+SIN($E84)*COS(BX$12))/SIN($E84)*BX$9)</f>
        <v>8.72089946410521</v>
      </c>
      <c r="FK84" s="0" t="n">
        <f aca="false">IF(BY$9=0,0,(SIN(BY$12)*COS($E84)+SIN($E84)*COS(BY$12))/SIN($E84)*BY$9)</f>
        <v>8.85900067952841</v>
      </c>
      <c r="FL84" s="0" t="n">
        <f aca="false">IF(BZ$9=0,0,(SIN(BZ$12)*COS($E84)+SIN($E84)*COS(BZ$12))/SIN($E84)*BZ$9)</f>
        <v>8.71427924137345</v>
      </c>
      <c r="FM84" s="0" t="n">
        <f aca="false">IF(CA$9=0,0,(SIN(CA$12)*COS($E84)+SIN($E84)*COS(CA$12))/SIN($E84)*CA$9)</f>
        <v>8.56393416861585</v>
      </c>
      <c r="FN84" s="0" t="n">
        <f aca="false">IF(CB$9=0,0,(SIN(CB$12)*COS($E84)+SIN($E84)*COS(CB$12))/SIN($E84)*CB$9)</f>
        <v>8.40797406108098</v>
      </c>
      <c r="FO84" s="0" t="n">
        <f aca="false">IF(CC$9=0,0,(SIN(CC$12)*COS($E84)+SIN($E84)*COS(CC$12))/SIN($E84)*CC$9)</f>
        <v>8.24641014475985</v>
      </c>
      <c r="FP84" s="0" t="n">
        <f aca="false">IF(CD$9=0,0,(SIN(CD$12)*COS($E84)+SIN($E84)*COS(CD$12))/SIN($E84)*CD$9)</f>
        <v>8.07925627944156</v>
      </c>
      <c r="FQ84" s="0" t="n">
        <f aca="false">IF(CE$9=0,0,(SIN(CE$12)*COS($E84)+SIN($E84)*COS(CE$12))/SIN($E84)*CE$9)</f>
        <v>7.90111353446177</v>
      </c>
      <c r="FR84" s="0" t="n">
        <f aca="false">IF(CF$9=0,0,(SIN(CF$12)*COS($E84)+SIN($E84)*COS(CF$12))/SIN($E84)*CF$9)</f>
        <v>7.7177327259088</v>
      </c>
      <c r="FS84" s="0" t="n">
        <f aca="false">IF(CG$9=0,0,(SIN(CG$12)*COS($E84)+SIN($E84)*COS(CG$12))/SIN($E84)*CG$9)</f>
        <v>7.52914045416846</v>
      </c>
      <c r="FT84" s="0" t="n">
        <f aca="false">IF(CH$9=0,0,(SIN(CH$12)*COS($E84)+SIN($E84)*COS(CH$12))/SIN($E84)*CH$9)</f>
        <v>7.33536577844474</v>
      </c>
      <c r="FU84" s="0" t="n">
        <f aca="false">IF(CI$9=0,0,(SIN(CI$12)*COS($E84)+SIN($E84)*COS(CI$12))/SIN($E84)*CI$9)</f>
        <v>7.13644021655575</v>
      </c>
      <c r="FV84" s="0" t="n">
        <f aca="false">IF(CJ$9=0,0,(SIN(CJ$12)*COS($E84)+SIN($E84)*COS(CJ$12))/SIN($E84)*CJ$9)</f>
        <v>6.91396051567081</v>
      </c>
      <c r="FW84" s="0" t="n">
        <f aca="false">IF(CK$9=0,0,(SIN(CK$12)*COS($E84)+SIN($E84)*COS(CK$12))/SIN($E84)*CK$9)</f>
        <v>6.68772541927848</v>
      </c>
      <c r="FX84" s="0" t="n">
        <f aca="false">IF(CL$9=0,0,(SIN(CL$12)*COS($E84)+SIN($E84)*COS(CL$12))/SIN($E84)*CL$9)</f>
        <v>6.45779005265599</v>
      </c>
      <c r="FY84" s="0" t="n">
        <f aca="false">IF(CM$9=0,0,(SIN(CM$12)*COS($E84)+SIN($E84)*COS(CM$12))/SIN($E84)*CM$9)</f>
        <v>6.22421117482293</v>
      </c>
      <c r="FZ84" s="0" t="n">
        <f aca="false">IF(CN$9=0,0,(SIN(CN$12)*COS($E84)+SIN($E84)*COS(CN$12))/SIN($E84)*CN$9)</f>
        <v>5.98704716529672</v>
      </c>
      <c r="GA84" s="0" t="n">
        <f aca="false">IF(CO$9=0,0,(SIN(CO$12)*COS($E84)+SIN($E84)*COS(CO$12))/SIN($E84)*CO$9)</f>
        <v>5.71621318129422</v>
      </c>
      <c r="GB84" s="0" t="n">
        <f aca="false">IF(CP$9=0,0,(SIN(CP$12)*COS($E84)+SIN($E84)*COS(CP$12))/SIN($E84)*CP$9)</f>
        <v>5.44466588602141</v>
      </c>
      <c r="GC84" s="0" t="n">
        <f aca="false">IF(CQ$9=0,0,(SIN(CQ$12)*COS($E84)+SIN($E84)*COS(CQ$12))/SIN($E84)*CQ$9)</f>
        <v>5.17249472514099</v>
      </c>
    </row>
    <row r="85" customFormat="false" ht="12.8" hidden="true" customHeight="false" outlineLevel="0" collapsed="false">
      <c r="A85" s="0" t="n">
        <f aca="false">MAX($F85:$CQ85)</f>
        <v>4.90645134109896</v>
      </c>
      <c r="B85" s="91" t="n">
        <f aca="false">IF(ISNA(INDEX(vmg!$B$6:$B$151,MATCH($C85,vmg!$F$6:$F$151,0))),IF(ISNA(INDEX(vmg!$B$6:$B$151,MATCH($C85,vmg!$D$6:$D$151,0))),0,INDEX(vmg!$B$6:$B$151,MATCH($C85,vmg!$D$6:$D$151,0))),INDEX(vmg!$B$6:$B$151,MATCH($C85,vmg!$F$6:$F$151,0)))</f>
        <v>14.4</v>
      </c>
      <c r="C85" s="2" t="n">
        <f aca="false">MOD(Best +D85,360)</f>
        <v>87</v>
      </c>
      <c r="D85" s="2" t="n">
        <f aca="false">D84+1</f>
        <v>73</v>
      </c>
      <c r="E85" s="1" t="n">
        <f aca="false">D85*PI()/180</f>
        <v>1.27409035395586</v>
      </c>
      <c r="F85" s="13" t="n">
        <f aca="false">IF(OR(F175=0,CR85=0),0,F175*CR85/(F175+CR85))</f>
        <v>0</v>
      </c>
      <c r="G85" s="13" t="n">
        <f aca="false">IF(OR(G175=0,CS85=0),0,G175*CS85/(G175+CS85))</f>
        <v>0</v>
      </c>
      <c r="H85" s="13" t="n">
        <f aca="false">IF(OR(H175=0,CT85=0),0,H175*CT85/(H175+CT85))</f>
        <v>0</v>
      </c>
      <c r="I85" s="13" t="n">
        <f aca="false">IF(OR(I175=0,CU85=0),0,I175*CU85/(I175+CU85))</f>
        <v>0</v>
      </c>
      <c r="J85" s="13" t="n">
        <f aca="false">IF(OR(J175=0,CV85=0),0,J175*CV85/(J175+CV85))</f>
        <v>0</v>
      </c>
      <c r="K85" s="13" t="n">
        <f aca="false">IF(OR(K175=0,CW85=0),0,K175*CW85/(K175+CW85))</f>
        <v>0</v>
      </c>
      <c r="L85" s="13" t="n">
        <f aca="false">IF(OR(L175=0,CX85=0),0,L175*CX85/(L175+CX85))</f>
        <v>0</v>
      </c>
      <c r="M85" s="13" t="n">
        <f aca="false">IF(OR(M175=0,CY85=0),0,M175*CY85/(M175+CY85))</f>
        <v>0</v>
      </c>
      <c r="N85" s="13" t="n">
        <f aca="false">IF(OR(N175=0,CZ85=0),0,N175*CZ85/(N175+CZ85))</f>
        <v>0</v>
      </c>
      <c r="O85" s="13" t="n">
        <f aca="false">IF(OR(O175=0,DA85=0),0,O175*DA85/(O175+DA85))</f>
        <v>0</v>
      </c>
      <c r="P85" s="13" t="n">
        <f aca="false">IF(OR(P175=0,DB85=0),0,P175*DB85/(P175+DB85))</f>
        <v>0</v>
      </c>
      <c r="Q85" s="13" t="n">
        <f aca="false">IF(OR(Q175=0,DC85=0),0,Q175*DC85/(Q175+DC85))</f>
        <v>0</v>
      </c>
      <c r="R85" s="13" t="n">
        <f aca="false">IF(OR(R175=0,DD85=0),0,R175*DD85/(R175+DD85))</f>
        <v>0</v>
      </c>
      <c r="S85" s="13" t="n">
        <f aca="false">IF(OR(S175=0,DE85=0),0,S175*DE85/(S175+DE85))</f>
        <v>0</v>
      </c>
      <c r="T85" s="13" t="n">
        <f aca="false">IF(OR(T175=0,DF85=0),0,T175*DF85/(T175+DF85))</f>
        <v>0</v>
      </c>
      <c r="U85" s="13" t="n">
        <f aca="false">IF(OR(U175=0,DG85=0),0,U175*DG85/(U175+DG85))</f>
        <v>0</v>
      </c>
      <c r="V85" s="13" t="n">
        <f aca="false">IF(OR(V175=0,DH85=0),0,V175*DH85/(V175+DH85))</f>
        <v>0</v>
      </c>
      <c r="W85" s="13" t="n">
        <f aca="false">IF(OR(W175=0,DI85=0),0,W175*DI85/(W175+DI85))</f>
        <v>0</v>
      </c>
      <c r="X85" s="13" t="n">
        <f aca="false">IF(OR(X175=0,DJ85=0),0,X175*DJ85/(X175+DJ85))</f>
        <v>0</v>
      </c>
      <c r="Y85" s="13" t="n">
        <f aca="false">IF(OR(Y175=0,DK85=0),0,Y175*DK85/(Y175+DK85))</f>
        <v>0</v>
      </c>
      <c r="Z85" s="13" t="n">
        <f aca="false">IF(OR(Z175=0,DL85=0),0,Z175*DL85/(Z175+DL85))</f>
        <v>0</v>
      </c>
      <c r="AA85" s="13" t="n">
        <f aca="false">IF(OR(AA175=0,DM85=0),0,AA175*DM85/(AA175+DM85))</f>
        <v>0</v>
      </c>
      <c r="AB85" s="13" t="n">
        <f aca="false">IF(OR(AB175=0,DN85=0),0,AB175*DN85/(AB175+DN85))</f>
        <v>0</v>
      </c>
      <c r="AC85" s="13" t="n">
        <f aca="false">IF(OR(AC175=0,DO85=0),0,AC175*DO85/(AC175+DO85))</f>
        <v>0</v>
      </c>
      <c r="AD85" s="13" t="n">
        <f aca="false">IF(OR(AD175=0,DP85=0),0,AD175*DP85/(AD175+DP85))</f>
        <v>0</v>
      </c>
      <c r="AE85" s="13" t="n">
        <f aca="false">IF(OR(AE175=0,DQ85=0),0,AE175*DQ85/(AE175+DQ85))</f>
        <v>0</v>
      </c>
      <c r="AF85" s="13" t="n">
        <f aca="false">IF(OR(AF175=0,DR85=0),0,AF175*DR85/(AF175+DR85))</f>
        <v>0</v>
      </c>
      <c r="AG85" s="13" t="n">
        <f aca="false">IF(OR(AG175=0,DS85=0),0,AG175*DS85/(AG175+DS85))</f>
        <v>0</v>
      </c>
      <c r="AH85" s="13" t="n">
        <f aca="false">IF(OR(AH175=0,DT85=0),0,AH175*DT85/(AH175+DT85))</f>
        <v>0</v>
      </c>
      <c r="AI85" s="13" t="n">
        <f aca="false">IF(OR(AI175=0,DU85=0),0,AI175*DU85/(AI175+DU85))</f>
        <v>0</v>
      </c>
      <c r="AJ85" s="13" t="n">
        <f aca="false">IF(OR(AJ175=0,DV85=0),0,AJ175*DV85/(AJ175+DV85))</f>
        <v>0</v>
      </c>
      <c r="AK85" s="13" t="n">
        <f aca="false">IF(OR(AK175=0,DW85=0),0,AK175*DW85/(AK175+DW85))</f>
        <v>0</v>
      </c>
      <c r="AL85" s="13" t="n">
        <f aca="false">IF(OR(AL175=0,DX85=0),0,AL175*DX85/(AL175+DX85))</f>
        <v>0</v>
      </c>
      <c r="AM85" s="13" t="n">
        <f aca="false">IF(OR(AM175=0,DY85=0),0,AM175*DY85/(AM175+DY85))</f>
        <v>0</v>
      </c>
      <c r="AN85" s="13" t="n">
        <f aca="false">IF(OR(AN175=0,DZ85=0),0,AN175*DZ85/(AN175+DZ85))</f>
        <v>0</v>
      </c>
      <c r="AO85" s="13" t="n">
        <f aca="false">IF(OR(AO175=0,EA85=0),0,AO175*EA85/(AO175+EA85))</f>
        <v>0</v>
      </c>
      <c r="AP85" s="13" t="n">
        <f aca="false">IF(OR(AP175=0,EB85=0),0,AP175*EB85/(AP175+EB85))</f>
        <v>3.34488485824204</v>
      </c>
      <c r="AQ85" s="13" t="n">
        <f aca="false">IF(OR(AQ175=0,EC85=0),0,AQ175*EC85/(AQ175+EC85))</f>
        <v>3.71104819660811</v>
      </c>
      <c r="AR85" s="13" t="n">
        <f aca="false">IF(OR(AR175=0,ED85=0),0,AR175*ED85/(AR175+ED85))</f>
        <v>4.04945252516012</v>
      </c>
      <c r="AS85" s="13" t="n">
        <f aca="false">IF(OR(AS175=0,EE85=0),0,AS175*EE85/(AS175+EE85))</f>
        <v>4.36088903901778</v>
      </c>
      <c r="AT85" s="13" t="n">
        <f aca="false">IF(OR(AT175=0,EF85=0),0,AT175*EF85/(AT175+EF85))</f>
        <v>4.64623885295296</v>
      </c>
      <c r="AU85" s="13" t="n">
        <f aca="false">IF(OR(AU175=0,EG85=0),0,AU175*EG85/(AU175+EG85))</f>
        <v>4.90645134109896</v>
      </c>
      <c r="AV85" s="13" t="n">
        <f aca="false">IF(OR(AV175=0,EH85=0),0,AV175*EH85/(AV175+EH85))</f>
        <v>4.89731193021723</v>
      </c>
      <c r="AW85" s="13" t="n">
        <f aca="false">IF(OR(AW175=0,EI85=0),0,AW175*EI85/(AW175+EI85))</f>
        <v>4.88538847548033</v>
      </c>
      <c r="AX85" s="13" t="n">
        <f aca="false">IF(OR(AX175=0,EJ85=0),0,AX175*EJ85/(AX175+EJ85))</f>
        <v>4.87072527032589</v>
      </c>
      <c r="AY85" s="13" t="n">
        <f aca="false">IF(OR(AY175=0,EK85=0),0,AY175*EK85/(AY175+EK85))</f>
        <v>4.85336727896664</v>
      </c>
      <c r="AZ85" s="13" t="n">
        <f aca="false">IF(OR(AZ175=0,EL85=0),0,AZ175*EL85/(AZ175+EL85))</f>
        <v>4.83335996801996</v>
      </c>
      <c r="BA85" s="13" t="n">
        <f aca="false">IF(OR(BA175=0,EM85=0),0,BA175*EM85/(BA175+EM85))</f>
        <v>4.79804202643058</v>
      </c>
      <c r="BB85" s="13" t="n">
        <f aca="false">IF(OR(BB175=0,EN85=0),0,BB175*EN85/(BB175+EN85))</f>
        <v>4.76081886518209</v>
      </c>
      <c r="BC85" s="13" t="n">
        <f aca="false">IF(OR(BC175=0,EO85=0),0,BC175*EO85/(BC175+EO85))</f>
        <v>4.72243476093041</v>
      </c>
      <c r="BD85" s="13" t="n">
        <f aca="false">IF(OR(BD175=0,EP85=0),0,BD175*EP85/(BD175+EP85))</f>
        <v>4.68893175087686</v>
      </c>
      <c r="BE85" s="13" t="n">
        <f aca="false">IF(OR(BE175=0,EQ85=0),0,BE175*EQ85/(BE175+EQ85))</f>
        <v>4.65323001982477</v>
      </c>
      <c r="BF85" s="13" t="n">
        <f aca="false">IF(OR(BF175=0,ER85=0),0,BF175*ER85/(BF175+ER85))</f>
        <v>4.61536939633745</v>
      </c>
      <c r="BG85" s="13" t="n">
        <f aca="false">IF(OR(BG175=0,ES85=0),0,BG175*ES85/(BG175+ES85))</f>
        <v>4.57538926814304</v>
      </c>
      <c r="BH85" s="13" t="n">
        <f aca="false">IF(OR(BH175=0,ET85=0),0,BH175*ET85/(BH175+ET85))</f>
        <v>4.53332850593042</v>
      </c>
      <c r="BI85" s="13" t="n">
        <f aca="false">IF(OR(BI175=0,EU85=0),0,BI175*EU85/(BI175+EU85))</f>
        <v>4.48922539305617</v>
      </c>
      <c r="BJ85" s="13" t="n">
        <f aca="false">IF(OR(BJ175=0,EV85=0),0,BJ175*EV85/(BJ175+EV85))</f>
        <v>4.44311756089417</v>
      </c>
      <c r="BK85" s="13" t="n">
        <f aca="false">IF(OR(BK175=0,EW85=0),0,BK175*EW85/(BK175+EW85))</f>
        <v>4.39504192955423</v>
      </c>
      <c r="BL85" s="13" t="n">
        <f aca="false">IF(OR(BL175=0,EX85=0),0,BL175*EX85/(BL175+EX85))</f>
        <v>4.34503465369361</v>
      </c>
      <c r="BM85" s="13" t="n">
        <f aca="false">IF(OR(BM175=0,EY85=0),0,BM175*EY85/(BM175+EY85))</f>
        <v>4.29313107314458</v>
      </c>
      <c r="BN85" s="13" t="n">
        <f aca="false">IF(OR(BN175=0,EZ85=0),0,BN175*EZ85/(BN175+EZ85))</f>
        <v>4.23936566808191</v>
      </c>
      <c r="BO85" s="13" t="n">
        <f aca="false">IF(OR(BO175=0,FA85=0),0,BO175*FA85/(BO175+FA85))</f>
        <v>4.18377201845682</v>
      </c>
      <c r="BP85" s="13" t="n">
        <f aca="false">IF(OR(BP175=0,FB85=0),0,BP175*FB85/(BP175+FB85))</f>
        <v>4.26457519058796</v>
      </c>
      <c r="BQ85" s="13" t="n">
        <f aca="false">IF(OR(BQ175=0,FC85=0),0,BQ175*FC85/(BQ175+FC85))</f>
        <v>4.33005906740006</v>
      </c>
      <c r="BR85" s="13" t="n">
        <f aca="false">IF(OR(BR175=0,FD85=0),0,BR175*FD85/(BR175+FD85))</f>
        <v>4.38118841353471</v>
      </c>
      <c r="BS85" s="13" t="n">
        <f aca="false">IF(OR(BS175=0,FE85=0),0,BS175*FE85/(BS175+FE85))</f>
        <v>4.41886831696777</v>
      </c>
      <c r="BT85" s="13" t="n">
        <f aca="false">IF(OR(BT175=0,FF85=0),0,BT175*FF85/(BT175+FF85))</f>
        <v>4.44394641309849</v>
      </c>
      <c r="BU85" s="13" t="n">
        <f aca="false">IF(OR(BU175=0,FG85=0),0,BU175*FG85/(BU175+FG85))</f>
        <v>4.45229412988398</v>
      </c>
      <c r="BV85" s="13" t="n">
        <f aca="false">IF(OR(BV175=0,FH85=0),0,BV175*FH85/(BV175+FH85))</f>
        <v>4.45021569960563</v>
      </c>
      <c r="BW85" s="13" t="n">
        <f aca="false">IF(OR(BW175=0,FI85=0),0,BW175*FI85/(BW175+FI85))</f>
        <v>4.43833813215749</v>
      </c>
      <c r="BX85" s="13" t="n">
        <f aca="false">IF(OR(BX175=0,FJ85=0),0,BX175*FJ85/(BX175+FJ85))</f>
        <v>4.41724703357872</v>
      </c>
      <c r="BY85" s="13" t="n">
        <f aca="false">IF(OR(BY175=0,FK85=0),0,BY175*FK85/(BY175+FK85))</f>
        <v>4.38748866538733</v>
      </c>
      <c r="BZ85" s="13" t="n">
        <f aca="false">IF(OR(BZ175=0,FL85=0),0,BZ175*FL85/(BZ175+FL85))</f>
        <v>4.28462189492768</v>
      </c>
      <c r="CA85" s="13" t="n">
        <f aca="false">IF(OR(CA175=0,FM85=0),0,CA175*FM85/(CA175+FM85))</f>
        <v>4.18071092179758</v>
      </c>
      <c r="CB85" s="13" t="n">
        <f aca="false">IF(OR(CB175=0,FN85=0),0,CB175*FN85/(CB175+FN85))</f>
        <v>4.07576261812338</v>
      </c>
      <c r="CC85" s="13" t="n">
        <f aca="false">IF(OR(CC175=0,FO85=0),0,CC175*FO85/(CC175+FO85))</f>
        <v>3.96978254087382</v>
      </c>
      <c r="CD85" s="13" t="n">
        <f aca="false">IF(OR(CD175=0,FP85=0),0,CD175*FP85/(CD175+FP85))</f>
        <v>3.86277494517861</v>
      </c>
      <c r="CE85" s="13" t="n">
        <f aca="false">IF(OR(CE175=0,FQ85=0),0,CE175*FQ85/(CE175+FQ85))</f>
        <v>3.75347738371144</v>
      </c>
      <c r="CF85" s="13" t="n">
        <f aca="false">IF(OR(CF175=0,FR85=0),0,CF175*FR85/(CF175+FR85))</f>
        <v>3.6432595981251</v>
      </c>
      <c r="CG85" s="13" t="n">
        <f aca="false">IF(OR(CG175=0,FS85=0),0,CG175*FS85/(CG175+FS85))</f>
        <v>3.53211918508313</v>
      </c>
      <c r="CH85" s="13" t="n">
        <f aca="false">IF(OR(CH175=0,FT85=0),0,CH175*FT85/(CH175+FT85))</f>
        <v>3.42005262086071</v>
      </c>
      <c r="CI85" s="13" t="n">
        <f aca="false">IF(OR(CI175=0,FU85=0),0,CI175*FU85/(CI175+FU85))</f>
        <v>3.3070552652644</v>
      </c>
      <c r="CJ85" s="13" t="n">
        <f aca="false">IF(OR(CJ175=0,FV85=0),0,CJ175*FV85/(CJ175+FV85))</f>
        <v>3.18903587748961</v>
      </c>
      <c r="CK85" s="13" t="n">
        <f aca="false">IF(OR(CK175=0,FW85=0),0,CK175*FW85/(CK175+FW85))</f>
        <v>3.07043675117877</v>
      </c>
      <c r="CL85" s="13" t="n">
        <f aca="false">IF(OR(CL175=0,FX85=0),0,CL175*FX85/(CL175+FX85))</f>
        <v>2.95124262297989</v>
      </c>
      <c r="CM85" s="13" t="n">
        <f aca="false">IF(OR(CM175=0,FY85=0),0,CM175*FY85/(CM175+FY85))</f>
        <v>2.83143759216488</v>
      </c>
      <c r="CN85" s="13" t="n">
        <f aca="false">IF(OR(CN175=0,FZ85=0),0,CN175*FZ85/(CN175+FZ85))</f>
        <v>2.71100511096421</v>
      </c>
      <c r="CO85" s="13" t="n">
        <f aca="false">IF(OR(CO175=0,GA85=0),0,CO175*GA85/(CO175+GA85))</f>
        <v>2.58345850870718</v>
      </c>
      <c r="CP85" s="13" t="n">
        <f aca="false">IF(OR(CP175=0,GB85=0),0,CP175*GB85/(CP175+GB85))</f>
        <v>2.45589002780858</v>
      </c>
      <c r="CQ85" s="13" t="n">
        <f aca="false">IF(OR(CQ175=0,GC85=0),0,CQ175*GC85/(CQ175+GC85))</f>
        <v>2.32827825544663</v>
      </c>
      <c r="CR85" s="0" t="n">
        <f aca="false">IF(F$9=0,0,(SIN(F$12)*COS($E85)+SIN($E85)*COS(F$12))/SIN($E85)*F$9)</f>
        <v>0</v>
      </c>
      <c r="CS85" s="0" t="n">
        <f aca="false">IF(G$9=0,0,(SIN(G$12)*COS($E85)+SIN($E85)*COS(G$12))/SIN($E85)*G$9)</f>
        <v>0</v>
      </c>
      <c r="CT85" s="0" t="n">
        <f aca="false">IF(H$9=0,0,(SIN(H$12)*COS($E85)+SIN($E85)*COS(H$12))/SIN($E85)*H$9)</f>
        <v>0</v>
      </c>
      <c r="CU85" s="0" t="n">
        <f aca="false">IF(I$9=0,0,(SIN(I$12)*COS($E85)+SIN($E85)*COS(I$12))/SIN($E85)*I$9)</f>
        <v>0</v>
      </c>
      <c r="CV85" s="0" t="n">
        <f aca="false">IF(J$9=0,0,(SIN(J$12)*COS($E85)+SIN($E85)*COS(J$12))/SIN($E85)*J$9)</f>
        <v>0</v>
      </c>
      <c r="CW85" s="0" t="n">
        <f aca="false">IF(K$9=0,0,(SIN(K$12)*COS($E85)+SIN($E85)*COS(K$12))/SIN($E85)*K$9)</f>
        <v>0</v>
      </c>
      <c r="CX85" s="0" t="n">
        <f aca="false">IF(L$9=0,0,(SIN(L$12)*COS($E85)+SIN($E85)*COS(L$12))/SIN($E85)*L$9)</f>
        <v>0</v>
      </c>
      <c r="CY85" s="0" t="n">
        <f aca="false">IF(M$9=0,0,(SIN(M$12)*COS($E85)+SIN($E85)*COS(M$12))/SIN($E85)*M$9)</f>
        <v>0</v>
      </c>
      <c r="CZ85" s="0" t="n">
        <f aca="false">IF(N$9=0,0,(SIN(N$12)*COS($E85)+SIN($E85)*COS(N$12))/SIN($E85)*N$9)</f>
        <v>0</v>
      </c>
      <c r="DA85" s="0" t="n">
        <f aca="false">IF(O$9=0,0,(SIN(O$12)*COS($E85)+SIN($E85)*COS(O$12))/SIN($E85)*O$9)</f>
        <v>0</v>
      </c>
      <c r="DB85" s="0" t="n">
        <f aca="false">IF(P$9=0,0,(SIN(P$12)*COS($E85)+SIN($E85)*COS(P$12))/SIN($E85)*P$9)</f>
        <v>0</v>
      </c>
      <c r="DC85" s="0" t="n">
        <f aca="false">IF(Q$9=0,0,(SIN(Q$12)*COS($E85)+SIN($E85)*COS(Q$12))/SIN($E85)*Q$9)</f>
        <v>0</v>
      </c>
      <c r="DD85" s="0" t="n">
        <f aca="false">IF(R$9=0,0,(SIN(R$12)*COS($E85)+SIN($E85)*COS(R$12))/SIN($E85)*R$9)</f>
        <v>0</v>
      </c>
      <c r="DE85" s="0" t="n">
        <f aca="false">IF(S$9=0,0,(SIN(S$12)*COS($E85)+SIN($E85)*COS(S$12))/SIN($E85)*S$9)</f>
        <v>0</v>
      </c>
      <c r="DF85" s="0" t="n">
        <f aca="false">IF(T$9=0,0,(SIN(T$12)*COS($E85)+SIN($E85)*COS(T$12))/SIN($E85)*T$9)</f>
        <v>0</v>
      </c>
      <c r="DG85" s="0" t="n">
        <f aca="false">IF(U$9=0,0,(SIN(U$12)*COS($E85)+SIN($E85)*COS(U$12))/SIN($E85)*U$9)</f>
        <v>0</v>
      </c>
      <c r="DH85" s="0" t="n">
        <f aca="false">IF(V$9=0,0,(SIN(V$12)*COS($E85)+SIN($E85)*COS(V$12))/SIN($E85)*V$9)</f>
        <v>0</v>
      </c>
      <c r="DI85" s="0" t="n">
        <f aca="false">IF(W$9=0,0,(SIN(W$12)*COS($E85)+SIN($E85)*COS(W$12))/SIN($E85)*W$9)</f>
        <v>0</v>
      </c>
      <c r="DJ85" s="0" t="n">
        <f aca="false">IF(X$9=0,0,(SIN(X$12)*COS($E85)+SIN($E85)*COS(X$12))/SIN($E85)*X$9)</f>
        <v>0</v>
      </c>
      <c r="DK85" s="0" t="n">
        <f aca="false">IF(Y$9=0,0,(SIN(Y$12)*COS($E85)+SIN($E85)*COS(Y$12))/SIN($E85)*Y$9)</f>
        <v>0</v>
      </c>
      <c r="DL85" s="0" t="n">
        <f aca="false">IF(Z$9=0,0,(SIN(Z$12)*COS($E85)+SIN($E85)*COS(Z$12))/SIN($E85)*Z$9)</f>
        <v>0</v>
      </c>
      <c r="DM85" s="0" t="n">
        <f aca="false">IF(AA$9=0,0,(SIN(AA$12)*COS($E85)+SIN($E85)*COS(AA$12))/SIN($E85)*AA$9)</f>
        <v>0</v>
      </c>
      <c r="DN85" s="0" t="n">
        <f aca="false">IF(AB$9=0,0,(SIN(AB$12)*COS($E85)+SIN($E85)*COS(AB$12))/SIN($E85)*AB$9)</f>
        <v>0</v>
      </c>
      <c r="DO85" s="0" t="n">
        <f aca="false">IF(AC$9=0,0,(SIN(AC$12)*COS($E85)+SIN($E85)*COS(AC$12))/SIN($E85)*AC$9)</f>
        <v>0</v>
      </c>
      <c r="DP85" s="0" t="n">
        <f aca="false">IF(AD$9=0,0,(SIN(AD$12)*COS($E85)+SIN($E85)*COS(AD$12))/SIN($E85)*AD$9)</f>
        <v>0</v>
      </c>
      <c r="DQ85" s="0" t="n">
        <f aca="false">IF(AE$9=0,0,(SIN(AE$12)*COS($E85)+SIN($E85)*COS(AE$12))/SIN($E85)*AE$9)</f>
        <v>0</v>
      </c>
      <c r="DR85" s="0" t="n">
        <f aca="false">IF(AF$9=0,0,(SIN(AF$12)*COS($E85)+SIN($E85)*COS(AF$12))/SIN($E85)*AF$9)</f>
        <v>0</v>
      </c>
      <c r="DS85" s="0" t="n">
        <f aca="false">IF(AG$9=0,0,(SIN(AG$12)*COS($E85)+SIN($E85)*COS(AG$12))/SIN($E85)*AG$9)</f>
        <v>0</v>
      </c>
      <c r="DT85" s="0" t="n">
        <f aca="false">IF(AH$9=0,0,(SIN(AH$12)*COS($E85)+SIN($E85)*COS(AH$12))/SIN($E85)*AH$9)</f>
        <v>0</v>
      </c>
      <c r="DU85" s="0" t="n">
        <f aca="false">IF(AI$9=0,0,(SIN(AI$12)*COS($E85)+SIN($E85)*COS(AI$12))/SIN($E85)*AI$9)</f>
        <v>0</v>
      </c>
      <c r="DV85" s="0" t="n">
        <f aca="false">IF(AJ$9=0,0,(SIN(AJ$12)*COS($E85)+SIN($E85)*COS(AJ$12))/SIN($E85)*AJ$9)</f>
        <v>0</v>
      </c>
      <c r="DW85" s="0" t="n">
        <f aca="false">IF(AK$9=0,0,(SIN(AK$12)*COS($E85)+SIN($E85)*COS(AK$12))/SIN($E85)*AK$9)</f>
        <v>0</v>
      </c>
      <c r="DX85" s="0" t="n">
        <f aca="false">IF(AL$9=0,0,(SIN(AL$12)*COS($E85)+SIN($E85)*COS(AL$12))/SIN($E85)*AL$9)</f>
        <v>0</v>
      </c>
      <c r="DY85" s="0" t="n">
        <f aca="false">IF(AM$9=0,0,(SIN(AM$12)*COS($E85)+SIN($E85)*COS(AM$12))/SIN($E85)*AM$9)</f>
        <v>0</v>
      </c>
      <c r="DZ85" s="0" t="n">
        <f aca="false">IF(AN$9=0,0,(SIN(AN$12)*COS($E85)+SIN($E85)*COS(AN$12))/SIN($E85)*AN$9)</f>
        <v>0</v>
      </c>
      <c r="EA85" s="0" t="n">
        <f aca="false">IF(AO$9=0,0,(SIN(AO$12)*COS($E85)+SIN($E85)*COS(AO$12))/SIN($E85)*AO$9)</f>
        <v>0</v>
      </c>
      <c r="EB85" s="0" t="n">
        <f aca="false">IF(AP$9=0,0,(SIN(AP$12)*COS($E85)+SIN($E85)*COS(AP$12))/SIN($E85)*AP$9)</f>
        <v>3.90940275535366</v>
      </c>
      <c r="EC85" s="0" t="n">
        <f aca="false">IF(AQ$9=0,0,(SIN(AQ$12)*COS($E85)+SIN($E85)*COS(AQ$12))/SIN($E85)*AQ$9)</f>
        <v>4.44462671113508</v>
      </c>
      <c r="ED85" s="0" t="n">
        <f aca="false">IF(AR$9=0,0,(SIN(AR$12)*COS($E85)+SIN($E85)*COS(AR$12))/SIN($E85)*AR$9)</f>
        <v>4.97139111172434</v>
      </c>
      <c r="EE85" s="0" t="n">
        <f aca="false">IF(AS$9=0,0,(SIN(AS$12)*COS($E85)+SIN($E85)*COS(AS$12))/SIN($E85)*AS$9)</f>
        <v>5.48919586385308</v>
      </c>
      <c r="EF85" s="0" t="n">
        <f aca="false">IF(AT$9=0,0,(SIN(AT$12)*COS($E85)+SIN($E85)*COS(AT$12))/SIN($E85)*AT$9)</f>
        <v>5.99754587136359</v>
      </c>
      <c r="EG85" s="0" t="n">
        <f aca="false">IF(AU$9=0,0,(SIN(AU$12)*COS($E85)+SIN($E85)*COS(AU$12))/SIN($E85)*AU$9)</f>
        <v>6.4959512887854</v>
      </c>
      <c r="EH85" s="0" t="n">
        <f aca="false">IF(AV$9=0,0,(SIN(AV$12)*COS($E85)+SIN($E85)*COS(AV$12))/SIN($E85)*AV$9)</f>
        <v>6.53925821403591</v>
      </c>
      <c r="EI85" s="0" t="n">
        <f aca="false">IF(AW$9=0,0,(SIN(AW$12)*COS($E85)+SIN($E85)*COS(AW$12))/SIN($E85)*AW$9)</f>
        <v>6.57903067496337</v>
      </c>
      <c r="EJ85" s="0" t="n">
        <f aca="false">IF(AX$9=0,0,(SIN(AX$12)*COS($E85)+SIN($E85)*COS(AX$12))/SIN($E85)*AX$9)</f>
        <v>6.61519905897231</v>
      </c>
      <c r="EK85" s="0" t="n">
        <f aca="false">IF(AY$9=0,0,(SIN(AY$12)*COS($E85)+SIN($E85)*COS(AY$12))/SIN($E85)*AY$9)</f>
        <v>6.64769533869181</v>
      </c>
      <c r="EL85" s="0" t="n">
        <f aca="false">IF(AZ$9=0,0,(SIN(AZ$12)*COS($E85)+SIN($E85)*COS(AZ$12))/SIN($E85)*AZ$9)</f>
        <v>6.67645311006315</v>
      </c>
      <c r="EM85" s="0" t="n">
        <f aca="false">IF(BA$9=0,0,(SIN(BA$12)*COS($E85)+SIN($E85)*COS(BA$12))/SIN($E85)*BA$9)</f>
        <v>6.67677542876166</v>
      </c>
      <c r="EN85" s="0" t="n">
        <f aca="false">IF(BB$9=0,0,(SIN(BB$12)*COS($E85)+SIN($E85)*COS(BB$12))/SIN($E85)*BB$9)</f>
        <v>6.67373534881211</v>
      </c>
      <c r="EO85" s="0" t="n">
        <f aca="false">IF(BC$9=0,0,(SIN(BC$12)*COS($E85)+SIN($E85)*COS(BC$12))/SIN($E85)*BC$9)</f>
        <v>6.66871271248058</v>
      </c>
      <c r="EP85" s="0" t="n">
        <f aca="false">IF(BD$9=0,0,(SIN(BD$12)*COS($E85)+SIN($E85)*COS(BD$12))/SIN($E85)*BD$9)</f>
        <v>6.67390074374092</v>
      </c>
      <c r="EQ85" s="0" t="n">
        <f aca="false">IF(BE$9=0,0,(SIN(BE$12)*COS($E85)+SIN($E85)*COS(BE$12))/SIN($E85)*BE$9)</f>
        <v>6.67526671687971</v>
      </c>
      <c r="ER85" s="0" t="n">
        <f aca="false">IF(BF$9=0,0,(SIN(BF$12)*COS($E85)+SIN($E85)*COS(BF$12))/SIN($E85)*BF$9)</f>
        <v>6.67276240677601</v>
      </c>
      <c r="ES85" s="0" t="n">
        <f aca="false">IF(BG$9=0,0,(SIN(BG$12)*COS($E85)+SIN($E85)*COS(BG$12))/SIN($E85)*BG$9)</f>
        <v>6.66634132678203</v>
      </c>
      <c r="ET85" s="0" t="n">
        <f aca="false">IF(BH$9=0,0,(SIN(BH$12)*COS($E85)+SIN($E85)*COS(BH$12))/SIN($E85)*BH$9)</f>
        <v>6.65595875727608</v>
      </c>
      <c r="EU85" s="0" t="n">
        <f aca="false">IF(BI$9=0,0,(SIN(BI$12)*COS($E85)+SIN($E85)*COS(BI$12))/SIN($E85)*BI$9)</f>
        <v>6.64157177350239</v>
      </c>
      <c r="EV85" s="0" t="n">
        <f aca="false">IF(BJ$9=0,0,(SIN(BJ$12)*COS($E85)+SIN($E85)*COS(BJ$12))/SIN($E85)*BJ$9)</f>
        <v>6.62313927268509</v>
      </c>
      <c r="EW85" s="0" t="n">
        <f aca="false">IF(BK$9=0,0,(SIN(BK$12)*COS($E85)+SIN($E85)*COS(BK$12))/SIN($E85)*BK$9)</f>
        <v>6.60062200040378</v>
      </c>
      <c r="EX85" s="0" t="n">
        <f aca="false">IF(BL$9=0,0,(SIN(BL$12)*COS($E85)+SIN($E85)*COS(BL$12))/SIN($E85)*BL$9)</f>
        <v>6.57398257621832</v>
      </c>
      <c r="EY85" s="0" t="n">
        <f aca="false">IF(BM$9=0,0,(SIN(BM$12)*COS($E85)+SIN($E85)*COS(BM$12))/SIN($E85)*BM$9)</f>
        <v>6.54318551853103</v>
      </c>
      <c r="EZ85" s="0" t="n">
        <f aca="false">IF(BN$9=0,0,(SIN(BN$12)*COS($E85)+SIN($E85)*COS(BN$12))/SIN($E85)*BN$9)</f>
        <v>6.50819726867457</v>
      </c>
      <c r="FA85" s="0" t="n">
        <f aca="false">IF(BO$9=0,0,(SIN(BO$12)*COS($E85)+SIN($E85)*COS(BO$12))/SIN($E85)*BO$9)</f>
        <v>6.46898621421426</v>
      </c>
      <c r="FB85" s="0" t="n">
        <f aca="false">IF(BP$9=0,0,(SIN(BP$12)*COS($E85)+SIN($E85)*COS(BP$12))/SIN($E85)*BP$9)</f>
        <v>6.76698489651056</v>
      </c>
      <c r="FC85" s="0" t="n">
        <f aca="false">IF(BQ$9=0,0,(SIN(BQ$12)*COS($E85)+SIN($E85)*COS(BQ$12))/SIN($E85)*BQ$9)</f>
        <v>7.04868079088218</v>
      </c>
      <c r="FD85" s="0" t="n">
        <f aca="false">IF(BR$9=0,0,(SIN(BR$12)*COS($E85)+SIN($E85)*COS(BR$12))/SIN($E85)*BR$9)</f>
        <v>7.31374171065537</v>
      </c>
      <c r="FE85" s="0" t="n">
        <f aca="false">IF(BS$9=0,0,(SIN(BS$12)*COS($E85)+SIN($E85)*COS(BS$12))/SIN($E85)*BS$9)</f>
        <v>7.56184494947865</v>
      </c>
      <c r="FF85" s="0" t="n">
        <f aca="false">IF(BT$9=0,0,(SIN(BT$12)*COS($E85)+SIN($E85)*COS(BT$12))/SIN($E85)*BT$9)</f>
        <v>7.79267745332766</v>
      </c>
      <c r="FG85" s="0" t="n">
        <f aca="false">IF(BU$9=0,0,(SIN(BU$12)*COS($E85)+SIN($E85)*COS(BU$12))/SIN($E85)*BU$9)</f>
        <v>7.99007306637425</v>
      </c>
      <c r="FH85" s="0" t="n">
        <f aca="false">IF(BV$9=0,0,(SIN(BV$12)*COS($E85)+SIN($E85)*COS(BV$12))/SIN($E85)*BV$9)</f>
        <v>8.17026615659978</v>
      </c>
      <c r="FI85" s="0" t="n">
        <f aca="false">IF(BW$9=0,0,(SIN(BW$12)*COS($E85)+SIN($E85)*COS(BW$12))/SIN($E85)*BW$9)</f>
        <v>8.33298780784606</v>
      </c>
      <c r="FJ85" s="0" t="n">
        <f aca="false">IF(BX$9=0,0,(SIN(BX$12)*COS($E85)+SIN($E85)*COS(BX$12))/SIN($E85)*BX$9)</f>
        <v>8.47797898979932</v>
      </c>
      <c r="FK85" s="0" t="n">
        <f aca="false">IF(BY$9=0,0,(SIN(BY$12)*COS($E85)+SIN($E85)*COS(BY$12))/SIN($E85)*BY$9)</f>
        <v>8.60499070069747</v>
      </c>
      <c r="FL85" s="0" t="n">
        <f aca="false">IF(BZ$9=0,0,(SIN(BZ$12)*COS($E85)+SIN($E85)*COS(BZ$12))/SIN($E85)*BZ$9)</f>
        <v>8.45695653202663</v>
      </c>
      <c r="FM85" s="0" t="n">
        <f aca="false">IF(CA$9=0,0,(SIN(CA$12)*COS($E85)+SIN($E85)*COS(CA$12))/SIN($E85)*CA$9)</f>
        <v>8.30335641412574</v>
      </c>
      <c r="FN85" s="0" t="n">
        <f aca="false">IF(CB$9=0,0,(SIN(CB$12)*COS($E85)+SIN($E85)*COS(CB$12))/SIN($E85)*CB$9)</f>
        <v>8.14420105322157</v>
      </c>
      <c r="FO85" s="0" t="n">
        <f aca="false">IF(CC$9=0,0,(SIN(CC$12)*COS($E85)+SIN($E85)*COS(CC$12))/SIN($E85)*CC$9)</f>
        <v>7.97950376945849</v>
      </c>
      <c r="FP85" s="0" t="n">
        <f aca="false">IF(CD$9=0,0,(SIN(CD$12)*COS($E85)+SIN($E85)*COS(CD$12))/SIN($E85)*CD$9)</f>
        <v>7.8092805035516</v>
      </c>
      <c r="FQ85" s="0" t="n">
        <f aca="false">IF(CE$9=0,0,(SIN(CE$12)*COS($E85)+SIN($E85)*COS(CE$12))/SIN($E85)*CE$9)</f>
        <v>7.6283213635738</v>
      </c>
      <c r="FR85" s="0" t="n">
        <f aca="false">IF(CF$9=0,0,(SIN(CF$12)*COS($E85)+SIN($E85)*COS(CF$12))/SIN($E85)*CF$9)</f>
        <v>7.44219369488454</v>
      </c>
      <c r="FS85" s="0" t="n">
        <f aca="false">IF(CG$9=0,0,(SIN(CG$12)*COS($E85)+SIN($E85)*COS(CG$12))/SIN($E85)*CG$9)</f>
        <v>7.2509259617398</v>
      </c>
      <c r="FT85" s="0" t="n">
        <f aca="false">IF(CH$9=0,0,(SIN(CH$12)*COS($E85)+SIN($E85)*COS(CH$12))/SIN($E85)*CH$9)</f>
        <v>7.05454906928278</v>
      </c>
      <c r="FU85" s="0" t="n">
        <f aca="false">IF(CI$9=0,0,(SIN(CI$12)*COS($E85)+SIN($E85)*COS(CI$12))/SIN($E85)*CI$9)</f>
        <v>6.85309636246335</v>
      </c>
      <c r="FV85" s="0" t="n">
        <f aca="false">IF(CJ$9=0,0,(SIN(CJ$12)*COS($E85)+SIN($E85)*COS(CJ$12))/SIN($E85)*CJ$9)</f>
        <v>6.62892648664767</v>
      </c>
      <c r="FW85" s="0" t="n">
        <f aca="false">IF(CK$9=0,0,(SIN(CK$12)*COS($E85)+SIN($E85)*COS(CK$12))/SIN($E85)*CK$9)</f>
        <v>6.40108337862064</v>
      </c>
      <c r="FX85" s="0" t="n">
        <f aca="false">IF(CL$9=0,0,(SIN(CL$12)*COS($E85)+SIN($E85)*COS(CL$12))/SIN($E85)*CL$9)</f>
        <v>6.16962323296869</v>
      </c>
      <c r="FY85" s="0" t="n">
        <f aca="false">IF(CM$9=0,0,(SIN(CM$12)*COS($E85)+SIN($E85)*COS(CM$12))/SIN($E85)*CM$9)</f>
        <v>5.93460385391041</v>
      </c>
      <c r="FZ85" s="0" t="n">
        <f aca="false">IF(CN$9=0,0,(SIN(CN$12)*COS($E85)+SIN($E85)*COS(CN$12))/SIN($E85)*CN$9)</f>
        <v>5.69608464155665</v>
      </c>
      <c r="GA85" s="0" t="n">
        <f aca="false">IF(CO$9=0,0,(SIN(CO$12)*COS($E85)+SIN($E85)*COS(CO$12))/SIN($E85)*CO$9)</f>
        <v>5.42551476597583</v>
      </c>
      <c r="GB85" s="0" t="n">
        <f aca="false">IF(CP$9=0,0,(SIN(CP$12)*COS($E85)+SIN($E85)*COS(CP$12))/SIN($E85)*CP$9)</f>
        <v>5.15432118029944</v>
      </c>
      <c r="GC85" s="0" t="n">
        <f aca="false">IF(CQ$9=0,0,(SIN(CQ$12)*COS($E85)+SIN($E85)*COS(CQ$12))/SIN($E85)*CQ$9)</f>
        <v>4.88259287208439</v>
      </c>
    </row>
    <row r="86" customFormat="false" ht="12.8" hidden="true" customHeight="false" outlineLevel="0" collapsed="false">
      <c r="A86" s="0" t="n">
        <f aca="false">MAX($F86:$CQ86)</f>
        <v>4.85676063403716</v>
      </c>
      <c r="B86" s="91" t="n">
        <f aca="false">IF(ISNA(INDEX(vmg!$B$6:$B$151,MATCH($C86,vmg!$F$6:$F$151,0))),IF(ISNA(INDEX(vmg!$B$6:$B$151,MATCH($C86,vmg!$D$6:$D$151,0))),0,INDEX(vmg!$B$6:$B$151,MATCH($C86,vmg!$D$6:$D$151,0))),INDEX(vmg!$B$6:$B$151,MATCH($C86,vmg!$F$6:$F$151,0)))</f>
        <v>14.5</v>
      </c>
      <c r="C86" s="2" t="n">
        <f aca="false">MOD(Best +D86,360)</f>
        <v>88</v>
      </c>
      <c r="D86" s="2" t="n">
        <f aca="false">D85+1</f>
        <v>74</v>
      </c>
      <c r="E86" s="1" t="n">
        <f aca="false">D86*PI()/180</f>
        <v>1.2915436464758</v>
      </c>
      <c r="F86" s="13" t="n">
        <f aca="false">IF(OR(F176=0,CR86=0),0,F176*CR86/(F176+CR86))</f>
        <v>0</v>
      </c>
      <c r="G86" s="13" t="n">
        <f aca="false">IF(OR(G176=0,CS86=0),0,G176*CS86/(G176+CS86))</f>
        <v>0</v>
      </c>
      <c r="H86" s="13" t="n">
        <f aca="false">IF(OR(H176=0,CT86=0),0,H176*CT86/(H176+CT86))</f>
        <v>0</v>
      </c>
      <c r="I86" s="13" t="n">
        <f aca="false">IF(OR(I176=0,CU86=0),0,I176*CU86/(I176+CU86))</f>
        <v>0</v>
      </c>
      <c r="J86" s="13" t="n">
        <f aca="false">IF(OR(J176=0,CV86=0),0,J176*CV86/(J176+CV86))</f>
        <v>0</v>
      </c>
      <c r="K86" s="13" t="n">
        <f aca="false">IF(OR(K176=0,CW86=0),0,K176*CW86/(K176+CW86))</f>
        <v>0</v>
      </c>
      <c r="L86" s="13" t="n">
        <f aca="false">IF(OR(L176=0,CX86=0),0,L176*CX86/(L176+CX86))</f>
        <v>0</v>
      </c>
      <c r="M86" s="13" t="n">
        <f aca="false">IF(OR(M176=0,CY86=0),0,M176*CY86/(M176+CY86))</f>
        <v>0</v>
      </c>
      <c r="N86" s="13" t="n">
        <f aca="false">IF(OR(N176=0,CZ86=0),0,N176*CZ86/(N176+CZ86))</f>
        <v>0</v>
      </c>
      <c r="O86" s="13" t="n">
        <f aca="false">IF(OR(O176=0,DA86=0),0,O176*DA86/(O176+DA86))</f>
        <v>0</v>
      </c>
      <c r="P86" s="13" t="n">
        <f aca="false">IF(OR(P176=0,DB86=0),0,P176*DB86/(P176+DB86))</f>
        <v>0</v>
      </c>
      <c r="Q86" s="13" t="n">
        <f aca="false">IF(OR(Q176=0,DC86=0),0,Q176*DC86/(Q176+DC86))</f>
        <v>0</v>
      </c>
      <c r="R86" s="13" t="n">
        <f aca="false">IF(OR(R176=0,DD86=0),0,R176*DD86/(R176+DD86))</f>
        <v>0</v>
      </c>
      <c r="S86" s="13" t="n">
        <f aca="false">IF(OR(S176=0,DE86=0),0,S176*DE86/(S176+DE86))</f>
        <v>0</v>
      </c>
      <c r="T86" s="13" t="n">
        <f aca="false">IF(OR(T176=0,DF86=0),0,T176*DF86/(T176+DF86))</f>
        <v>0</v>
      </c>
      <c r="U86" s="13" t="n">
        <f aca="false">IF(OR(U176=0,DG86=0),0,U176*DG86/(U176+DG86))</f>
        <v>0</v>
      </c>
      <c r="V86" s="13" t="n">
        <f aca="false">IF(OR(V176=0,DH86=0),0,V176*DH86/(V176+DH86))</f>
        <v>0</v>
      </c>
      <c r="W86" s="13" t="n">
        <f aca="false">IF(OR(W176=0,DI86=0),0,W176*DI86/(W176+DI86))</f>
        <v>0</v>
      </c>
      <c r="X86" s="13" t="n">
        <f aca="false">IF(OR(X176=0,DJ86=0),0,X176*DJ86/(X176+DJ86))</f>
        <v>0</v>
      </c>
      <c r="Y86" s="13" t="n">
        <f aca="false">IF(OR(Y176=0,DK86=0),0,Y176*DK86/(Y176+DK86))</f>
        <v>0</v>
      </c>
      <c r="Z86" s="13" t="n">
        <f aca="false">IF(OR(Z176=0,DL86=0),0,Z176*DL86/(Z176+DL86))</f>
        <v>0</v>
      </c>
      <c r="AA86" s="13" t="n">
        <f aca="false">IF(OR(AA176=0,DM86=0),0,AA176*DM86/(AA176+DM86))</f>
        <v>0</v>
      </c>
      <c r="AB86" s="13" t="n">
        <f aca="false">IF(OR(AB176=0,DN86=0),0,AB176*DN86/(AB176+DN86))</f>
        <v>0</v>
      </c>
      <c r="AC86" s="13" t="n">
        <f aca="false">IF(OR(AC176=0,DO86=0),0,AC176*DO86/(AC176+DO86))</f>
        <v>0</v>
      </c>
      <c r="AD86" s="13" t="n">
        <f aca="false">IF(OR(AD176=0,DP86=0),0,AD176*DP86/(AD176+DP86))</f>
        <v>0</v>
      </c>
      <c r="AE86" s="13" t="n">
        <f aca="false">IF(OR(AE176=0,DQ86=0),0,AE176*DQ86/(AE176+DQ86))</f>
        <v>0</v>
      </c>
      <c r="AF86" s="13" t="n">
        <f aca="false">IF(OR(AF176=0,DR86=0),0,AF176*DR86/(AF176+DR86))</f>
        <v>0</v>
      </c>
      <c r="AG86" s="13" t="n">
        <f aca="false">IF(OR(AG176=0,DS86=0),0,AG176*DS86/(AG176+DS86))</f>
        <v>0</v>
      </c>
      <c r="AH86" s="13" t="n">
        <f aca="false">IF(OR(AH176=0,DT86=0),0,AH176*DT86/(AH176+DT86))</f>
        <v>0</v>
      </c>
      <c r="AI86" s="13" t="n">
        <f aca="false">IF(OR(AI176=0,DU86=0),0,AI176*DU86/(AI176+DU86))</f>
        <v>0</v>
      </c>
      <c r="AJ86" s="13" t="n">
        <f aca="false">IF(OR(AJ176=0,DV86=0),0,AJ176*DV86/(AJ176+DV86))</f>
        <v>0</v>
      </c>
      <c r="AK86" s="13" t="n">
        <f aca="false">IF(OR(AK176=0,DW86=0),0,AK176*DW86/(AK176+DW86))</f>
        <v>0</v>
      </c>
      <c r="AL86" s="13" t="n">
        <f aca="false">IF(OR(AL176=0,DX86=0),0,AL176*DX86/(AL176+DX86))</f>
        <v>0</v>
      </c>
      <c r="AM86" s="13" t="n">
        <f aca="false">IF(OR(AM176=0,DY86=0),0,AM176*DY86/(AM176+DY86))</f>
        <v>0</v>
      </c>
      <c r="AN86" s="13" t="n">
        <f aca="false">IF(OR(AN176=0,DZ86=0),0,AN176*DZ86/(AN176+DZ86))</f>
        <v>0</v>
      </c>
      <c r="AO86" s="13" t="n">
        <f aca="false">IF(OR(AO176=0,EA86=0),0,AO176*EA86/(AO176+EA86))</f>
        <v>0</v>
      </c>
      <c r="AP86" s="13" t="n">
        <f aca="false">IF(OR(AP176=0,EB86=0),0,AP176*EB86/(AP176+EB86))</f>
        <v>3.31288157838856</v>
      </c>
      <c r="AQ86" s="13" t="n">
        <f aca="false">IF(OR(AQ176=0,EC86=0),0,AQ176*EC86/(AQ176+EC86))</f>
        <v>3.67518726821089</v>
      </c>
      <c r="AR86" s="13" t="n">
        <f aca="false">IF(OR(AR176=0,ED86=0),0,AR176*ED86/(AR176+ED86))</f>
        <v>4.00990506576322</v>
      </c>
      <c r="AS86" s="13" t="n">
        <f aca="false">IF(OR(AS176=0,EE86=0),0,AS176*EE86/(AS176+EE86))</f>
        <v>4.31781545914873</v>
      </c>
      <c r="AT86" s="13" t="n">
        <f aca="false">IF(OR(AT176=0,EF86=0),0,AT176*EF86/(AT176+EF86))</f>
        <v>4.59978811944243</v>
      </c>
      <c r="AU86" s="13" t="n">
        <f aca="false">IF(OR(AU176=0,EG86=0),0,AU176*EG86/(AU176+EG86))</f>
        <v>4.85676063403716</v>
      </c>
      <c r="AV86" s="13" t="n">
        <f aca="false">IF(OR(AV176=0,EH86=0),0,AV176*EH86/(AV176+EH86))</f>
        <v>4.84628999843148</v>
      </c>
      <c r="AW86" s="13" t="n">
        <f aca="false">IF(OR(AW176=0,EI86=0),0,AW176*EI86/(AW176+EI86))</f>
        <v>4.83303729780207</v>
      </c>
      <c r="AX86" s="13" t="n">
        <f aca="false">IF(OR(AX176=0,EJ86=0),0,AX176*EJ86/(AX176+EJ86))</f>
        <v>4.81704701068183</v>
      </c>
      <c r="AY86" s="13" t="n">
        <f aca="false">IF(OR(AY176=0,EK86=0),0,AY176*EK86/(AY176+EK86))</f>
        <v>4.79836427496241</v>
      </c>
      <c r="AZ86" s="13" t="n">
        <f aca="false">IF(OR(AZ176=0,EL86=0),0,AZ176*EL86/(AZ176+EL86))</f>
        <v>4.7770347209852</v>
      </c>
      <c r="BA86" s="13" t="n">
        <f aca="false">IF(OR(BA176=0,EM86=0),0,BA176*EM86/(BA176+EM86))</f>
        <v>4.74050685668352</v>
      </c>
      <c r="BB86" s="13" t="n">
        <f aca="false">IF(OR(BB176=0,EN86=0),0,BB176*EN86/(BB176+EN86))</f>
        <v>4.70207779614623</v>
      </c>
      <c r="BC86" s="13" t="n">
        <f aca="false">IF(OR(BC176=0,EO86=0),0,BC176*EO86/(BC176+EO86))</f>
        <v>4.66248536207469</v>
      </c>
      <c r="BD86" s="13" t="n">
        <f aca="false">IF(OR(BD176=0,EP86=0),0,BD176*EP86/(BD176+EP86))</f>
        <v>4.62771383142</v>
      </c>
      <c r="BE86" s="13" t="n">
        <f aca="false">IF(OR(BE176=0,EQ86=0),0,BE176*EQ86/(BE176+EQ86))</f>
        <v>4.59074709456743</v>
      </c>
      <c r="BF86" s="13" t="n">
        <f aca="false">IF(OR(BF176=0,ER86=0),0,BF176*ER86/(BF176+ER86))</f>
        <v>4.55162510430101</v>
      </c>
      <c r="BG86" s="13" t="n">
        <f aca="false">IF(OR(BG176=0,ES86=0),0,BG176*ES86/(BG176+ES86))</f>
        <v>4.51038737074465</v>
      </c>
      <c r="BH86" s="13" t="n">
        <f aca="false">IF(OR(BH176=0,ET86=0),0,BH176*ET86/(BH176+ET86))</f>
        <v>4.46707288565001</v>
      </c>
      <c r="BI86" s="13" t="n">
        <f aca="false">IF(OR(BI176=0,EU86=0),0,BI176*EU86/(BI176+EU86))</f>
        <v>4.42172005254303</v>
      </c>
      <c r="BJ86" s="13" t="n">
        <f aca="false">IF(OR(BJ176=0,EV86=0),0,BJ176*EV86/(BJ176+EV86))</f>
        <v>4.37436662246559</v>
      </c>
      <c r="BK86" s="13" t="n">
        <f aca="false">IF(OR(BK176=0,EW86=0),0,BK176*EW86/(BK176+EW86))</f>
        <v>4.32504963504345</v>
      </c>
      <c r="BL86" s="13" t="n">
        <f aca="false">IF(OR(BL176=0,EX86=0),0,BL176*EX86/(BL176+EX86))</f>
        <v>4.27380536460888</v>
      </c>
      <c r="BM86" s="13" t="n">
        <f aca="false">IF(OR(BM176=0,EY86=0),0,BM176*EY86/(BM176+EY86))</f>
        <v>4.22066927110539</v>
      </c>
      <c r="BN86" s="13" t="n">
        <f aca="false">IF(OR(BN176=0,EZ86=0),0,BN176*EZ86/(BN176+EZ86))</f>
        <v>4.16567595550258</v>
      </c>
      <c r="BO86" s="13" t="n">
        <f aca="false">IF(OR(BO176=0,FA86=0),0,BO176*FA86/(BO176+FA86))</f>
        <v>4.10885911945171</v>
      </c>
      <c r="BP86" s="13" t="n">
        <f aca="false">IF(OR(BP176=0,FB86=0),0,BP176*FB86/(BP176+FB86))</f>
        <v>4.18649982097695</v>
      </c>
      <c r="BQ86" s="13" t="n">
        <f aca="false">IF(OR(BQ176=0,FC86=0),0,BQ176*FC86/(BQ176+FC86))</f>
        <v>4.24891700199418</v>
      </c>
      <c r="BR86" s="13" t="n">
        <f aca="false">IF(OR(BR176=0,FD86=0),0,BR176*FD86/(BR176+FD86))</f>
        <v>4.29706531099875</v>
      </c>
      <c r="BS86" s="13" t="n">
        <f aca="false">IF(OR(BS176=0,FE86=0),0,BS176*FE86/(BS176+FE86))</f>
        <v>4.33184083855362</v>
      </c>
      <c r="BT86" s="13" t="n">
        <f aca="false">IF(OR(BT176=0,FF86=0),0,BT176*FF86/(BT176+FF86))</f>
        <v>4.35408322897744</v>
      </c>
      <c r="BU86" s="13" t="n">
        <f aca="false">IF(OR(BU176=0,FG86=0),0,BU176*FG86/(BU176+FG86))</f>
        <v>4.35973332197861</v>
      </c>
      <c r="BV86" s="13" t="n">
        <f aca="false">IF(OR(BV176=0,FH86=0),0,BV176*FH86/(BV176+FH86))</f>
        <v>4.35500674165734</v>
      </c>
      <c r="BW86" s="13" t="n">
        <f aca="false">IF(OR(BW176=0,FI86=0),0,BW176*FI86/(BW176+FI86))</f>
        <v>4.34052568343906</v>
      </c>
      <c r="BX86" s="13" t="n">
        <f aca="false">IF(OR(BX176=0,FJ86=0),0,BX176*FJ86/(BX176+FJ86))</f>
        <v>4.31687147432097</v>
      </c>
      <c r="BY86" s="13" t="n">
        <f aca="false">IF(OR(BY176=0,FK86=0),0,BY176*FK86/(BY176+FK86))</f>
        <v>4.28458657352272</v>
      </c>
      <c r="BZ86" s="13" t="n">
        <f aca="false">IF(OR(BZ176=0,FL86=0),0,BZ176*FL86/(BZ176+FL86))</f>
        <v>4.180422286292</v>
      </c>
      <c r="CA86" s="13" t="n">
        <f aca="false">IF(OR(CA176=0,FM86=0),0,CA176*FM86/(CA176+FM86))</f>
        <v>4.0752199355389</v>
      </c>
      <c r="CB86" s="13" t="n">
        <f aca="false">IF(OR(CB176=0,FN86=0),0,CB176*FN86/(CB176+FN86))</f>
        <v>3.96898650893442</v>
      </c>
      <c r="CC86" s="13" t="n">
        <f aca="false">IF(OR(CC176=0,FO86=0),0,CC176*FO86/(CC176+FO86))</f>
        <v>3.86172768013526</v>
      </c>
      <c r="CD86" s="13" t="n">
        <f aca="false">IF(OR(CD176=0,FP86=0),0,CD176*FP86/(CD176+FP86))</f>
        <v>3.75344782227015</v>
      </c>
      <c r="CE86" s="13" t="n">
        <f aca="false">IF(OR(CE176=0,FQ86=0),0,CE176*FQ86/(CE176+FQ86))</f>
        <v>3.64291433600215</v>
      </c>
      <c r="CF86" s="13" t="n">
        <f aca="false">IF(OR(CF176=0,FR86=0),0,CF176*FR86/(CF176+FR86))</f>
        <v>3.53146786878435</v>
      </c>
      <c r="CG86" s="13" t="n">
        <f aca="false">IF(OR(CG176=0,FS86=0),0,CG176*FS86/(CG176+FS86))</f>
        <v>3.41910613786607</v>
      </c>
      <c r="CH86" s="13" t="n">
        <f aca="false">IF(OR(CH176=0,FT86=0),0,CH176*FT86/(CH176+FT86))</f>
        <v>3.30582574277941</v>
      </c>
      <c r="CI86" s="13" t="n">
        <f aca="false">IF(OR(CI176=0,FU86=0),0,CI176*FU86/(CI176+FU86))</f>
        <v>3.19162216953707</v>
      </c>
      <c r="CJ86" s="13" t="n">
        <f aca="false">IF(OR(CJ176=0,FV86=0),0,CJ176*FV86/(CJ176+FV86))</f>
        <v>3.07252883129301</v>
      </c>
      <c r="CK86" s="13" t="n">
        <f aca="false">IF(OR(CK176=0,FW86=0),0,CK176*FW86/(CK176+FW86))</f>
        <v>2.95286616484543</v>
      </c>
      <c r="CL86" s="13" t="n">
        <f aca="false">IF(OR(CL176=0,FX86=0),0,CL176*FX86/(CL176+FX86))</f>
        <v>2.83261903900232</v>
      </c>
      <c r="CM86" s="13" t="n">
        <f aca="false">IF(OR(CM176=0,FY86=0),0,CM176*FY86/(CM176+FY86))</f>
        <v>2.71177169172656</v>
      </c>
      <c r="CN86" s="13" t="n">
        <f aca="false">IF(OR(CN176=0,FZ86=0),0,CN176*FZ86/(CN176+FZ86))</f>
        <v>2.59030772086422</v>
      </c>
      <c r="CO86" s="13" t="n">
        <f aca="false">IF(OR(CO176=0,GA86=0),0,CO176*GA86/(CO176+GA86))</f>
        <v>2.46200559305125</v>
      </c>
      <c r="CP86" s="13" t="n">
        <f aca="false">IF(OR(CP176=0,GB86=0),0,CP176*GB86/(CP176+GB86))</f>
        <v>2.33370027934951</v>
      </c>
      <c r="CQ86" s="13" t="n">
        <f aca="false">IF(OR(CQ176=0,GC86=0),0,CQ176*GC86/(CQ176+GC86))</f>
        <v>2.20537056736141</v>
      </c>
      <c r="CR86" s="0" t="n">
        <f aca="false">IF(F$9=0,0,(SIN(F$12)*COS($E86)+SIN($E86)*COS(F$12))/SIN($E86)*F$9)</f>
        <v>0</v>
      </c>
      <c r="CS86" s="0" t="n">
        <f aca="false">IF(G$9=0,0,(SIN(G$12)*COS($E86)+SIN($E86)*COS(G$12))/SIN($E86)*G$9)</f>
        <v>0</v>
      </c>
      <c r="CT86" s="0" t="n">
        <f aca="false">IF(H$9=0,0,(SIN(H$12)*COS($E86)+SIN($E86)*COS(H$12))/SIN($E86)*H$9)</f>
        <v>0</v>
      </c>
      <c r="CU86" s="0" t="n">
        <f aca="false">IF(I$9=0,0,(SIN(I$12)*COS($E86)+SIN($E86)*COS(I$12))/SIN($E86)*I$9)</f>
        <v>0</v>
      </c>
      <c r="CV86" s="0" t="n">
        <f aca="false">IF(J$9=0,0,(SIN(J$12)*COS($E86)+SIN($E86)*COS(J$12))/SIN($E86)*J$9)</f>
        <v>0</v>
      </c>
      <c r="CW86" s="0" t="n">
        <f aca="false">IF(K$9=0,0,(SIN(K$12)*COS($E86)+SIN($E86)*COS(K$12))/SIN($E86)*K$9)</f>
        <v>0</v>
      </c>
      <c r="CX86" s="0" t="n">
        <f aca="false">IF(L$9=0,0,(SIN(L$12)*COS($E86)+SIN($E86)*COS(L$12))/SIN($E86)*L$9)</f>
        <v>0</v>
      </c>
      <c r="CY86" s="0" t="n">
        <f aca="false">IF(M$9=0,0,(SIN(M$12)*COS($E86)+SIN($E86)*COS(M$12))/SIN($E86)*M$9)</f>
        <v>0</v>
      </c>
      <c r="CZ86" s="0" t="n">
        <f aca="false">IF(N$9=0,0,(SIN(N$12)*COS($E86)+SIN($E86)*COS(N$12))/SIN($E86)*N$9)</f>
        <v>0</v>
      </c>
      <c r="DA86" s="0" t="n">
        <f aca="false">IF(O$9=0,0,(SIN(O$12)*COS($E86)+SIN($E86)*COS(O$12))/SIN($E86)*O$9)</f>
        <v>0</v>
      </c>
      <c r="DB86" s="0" t="n">
        <f aca="false">IF(P$9=0,0,(SIN(P$12)*COS($E86)+SIN($E86)*COS(P$12))/SIN($E86)*P$9)</f>
        <v>0</v>
      </c>
      <c r="DC86" s="0" t="n">
        <f aca="false">IF(Q$9=0,0,(SIN(Q$12)*COS($E86)+SIN($E86)*COS(Q$12))/SIN($E86)*Q$9)</f>
        <v>0</v>
      </c>
      <c r="DD86" s="0" t="n">
        <f aca="false">IF(R$9=0,0,(SIN(R$12)*COS($E86)+SIN($E86)*COS(R$12))/SIN($E86)*R$9)</f>
        <v>0</v>
      </c>
      <c r="DE86" s="0" t="n">
        <f aca="false">IF(S$9=0,0,(SIN(S$12)*COS($E86)+SIN($E86)*COS(S$12))/SIN($E86)*S$9)</f>
        <v>0</v>
      </c>
      <c r="DF86" s="0" t="n">
        <f aca="false">IF(T$9=0,0,(SIN(T$12)*COS($E86)+SIN($E86)*COS(T$12))/SIN($E86)*T$9)</f>
        <v>0</v>
      </c>
      <c r="DG86" s="0" t="n">
        <f aca="false">IF(U$9=0,0,(SIN(U$12)*COS($E86)+SIN($E86)*COS(U$12))/SIN($E86)*U$9)</f>
        <v>0</v>
      </c>
      <c r="DH86" s="0" t="n">
        <f aca="false">IF(V$9=0,0,(SIN(V$12)*COS($E86)+SIN($E86)*COS(V$12))/SIN($E86)*V$9)</f>
        <v>0</v>
      </c>
      <c r="DI86" s="0" t="n">
        <f aca="false">IF(W$9=0,0,(SIN(W$12)*COS($E86)+SIN($E86)*COS(W$12))/SIN($E86)*W$9)</f>
        <v>0</v>
      </c>
      <c r="DJ86" s="0" t="n">
        <f aca="false">IF(X$9=0,0,(SIN(X$12)*COS($E86)+SIN($E86)*COS(X$12))/SIN($E86)*X$9)</f>
        <v>0</v>
      </c>
      <c r="DK86" s="0" t="n">
        <f aca="false">IF(Y$9=0,0,(SIN(Y$12)*COS($E86)+SIN($E86)*COS(Y$12))/SIN($E86)*Y$9)</f>
        <v>0</v>
      </c>
      <c r="DL86" s="0" t="n">
        <f aca="false">IF(Z$9=0,0,(SIN(Z$12)*COS($E86)+SIN($E86)*COS(Z$12))/SIN($E86)*Z$9)</f>
        <v>0</v>
      </c>
      <c r="DM86" s="0" t="n">
        <f aca="false">IF(AA$9=0,0,(SIN(AA$12)*COS($E86)+SIN($E86)*COS(AA$12))/SIN($E86)*AA$9)</f>
        <v>0</v>
      </c>
      <c r="DN86" s="0" t="n">
        <f aca="false">IF(AB$9=0,0,(SIN(AB$12)*COS($E86)+SIN($E86)*COS(AB$12))/SIN($E86)*AB$9)</f>
        <v>0</v>
      </c>
      <c r="DO86" s="0" t="n">
        <f aca="false">IF(AC$9=0,0,(SIN(AC$12)*COS($E86)+SIN($E86)*COS(AC$12))/SIN($E86)*AC$9)</f>
        <v>0</v>
      </c>
      <c r="DP86" s="0" t="n">
        <f aca="false">IF(AD$9=0,0,(SIN(AD$12)*COS($E86)+SIN($E86)*COS(AD$12))/SIN($E86)*AD$9)</f>
        <v>0</v>
      </c>
      <c r="DQ86" s="0" t="n">
        <f aca="false">IF(AE$9=0,0,(SIN(AE$12)*COS($E86)+SIN($E86)*COS(AE$12))/SIN($E86)*AE$9)</f>
        <v>0</v>
      </c>
      <c r="DR86" s="0" t="n">
        <f aca="false">IF(AF$9=0,0,(SIN(AF$12)*COS($E86)+SIN($E86)*COS(AF$12))/SIN($E86)*AF$9)</f>
        <v>0</v>
      </c>
      <c r="DS86" s="0" t="n">
        <f aca="false">IF(AG$9=0,0,(SIN(AG$12)*COS($E86)+SIN($E86)*COS(AG$12))/SIN($E86)*AG$9)</f>
        <v>0</v>
      </c>
      <c r="DT86" s="0" t="n">
        <f aca="false">IF(AH$9=0,0,(SIN(AH$12)*COS($E86)+SIN($E86)*COS(AH$12))/SIN($E86)*AH$9)</f>
        <v>0</v>
      </c>
      <c r="DU86" s="0" t="n">
        <f aca="false">IF(AI$9=0,0,(SIN(AI$12)*COS($E86)+SIN($E86)*COS(AI$12))/SIN($E86)*AI$9)</f>
        <v>0</v>
      </c>
      <c r="DV86" s="0" t="n">
        <f aca="false">IF(AJ$9=0,0,(SIN(AJ$12)*COS($E86)+SIN($E86)*COS(AJ$12))/SIN($E86)*AJ$9)</f>
        <v>0</v>
      </c>
      <c r="DW86" s="0" t="n">
        <f aca="false">IF(AK$9=0,0,(SIN(AK$12)*COS($E86)+SIN($E86)*COS(AK$12))/SIN($E86)*AK$9)</f>
        <v>0</v>
      </c>
      <c r="DX86" s="0" t="n">
        <f aca="false">IF(AL$9=0,0,(SIN(AL$12)*COS($E86)+SIN($E86)*COS(AL$12))/SIN($E86)*AL$9)</f>
        <v>0</v>
      </c>
      <c r="DY86" s="0" t="n">
        <f aca="false">IF(AM$9=0,0,(SIN(AM$12)*COS($E86)+SIN($E86)*COS(AM$12))/SIN($E86)*AM$9)</f>
        <v>0</v>
      </c>
      <c r="DZ86" s="0" t="n">
        <f aca="false">IF(AN$9=0,0,(SIN(AN$12)*COS($E86)+SIN($E86)*COS(AN$12))/SIN($E86)*AN$9)</f>
        <v>0</v>
      </c>
      <c r="EA86" s="0" t="n">
        <f aca="false">IF(AO$9=0,0,(SIN(AO$12)*COS($E86)+SIN($E86)*COS(AO$12))/SIN($E86)*AO$9)</f>
        <v>0</v>
      </c>
      <c r="EB86" s="0" t="n">
        <f aca="false">IF(AP$9=0,0,(SIN(AP$12)*COS($E86)+SIN($E86)*COS(AP$12))/SIN($E86)*AP$9)</f>
        <v>3.86527897479638</v>
      </c>
      <c r="EC86" s="0" t="n">
        <f aca="false">IF(AQ$9=0,0,(SIN(AQ$12)*COS($E86)+SIN($E86)*COS(AQ$12))/SIN($E86)*AQ$9)</f>
        <v>4.39294627360572</v>
      </c>
      <c r="ED86" s="0" t="n">
        <f aca="false">IF(AR$9=0,0,(SIN(AR$12)*COS($E86)+SIN($E86)*COS(AR$12))/SIN($E86)*AR$9)</f>
        <v>4.91186851712324</v>
      </c>
      <c r="EE86" s="0" t="n">
        <f aca="false">IF(AS$9=0,0,(SIN(AS$12)*COS($E86)+SIN($E86)*COS(AS$12))/SIN($E86)*AS$9)</f>
        <v>5.42155200849776</v>
      </c>
      <c r="EF86" s="0" t="n">
        <f aca="false">IF(AT$9=0,0,(SIN(AT$12)*COS($E86)+SIN($E86)*COS(AT$12))/SIN($E86)*AT$9)</f>
        <v>5.92150822354705</v>
      </c>
      <c r="EG86" s="0" t="n">
        <f aca="false">IF(AU$9=0,0,(SIN(AU$12)*COS($E86)+SIN($E86)*COS(AU$12))/SIN($E86)*AU$9)</f>
        <v>6.41125406108421</v>
      </c>
      <c r="EH86" s="0" t="n">
        <f aca="false">IF(AV$9=0,0,(SIN(AV$12)*COS($E86)+SIN($E86)*COS(AV$12))/SIN($E86)*AV$9)</f>
        <v>6.45160308131347</v>
      </c>
      <c r="EI86" s="0" t="n">
        <f aca="false">IF(AW$9=0,0,(SIN(AW$12)*COS($E86)+SIN($E86)*COS(AW$12))/SIN($E86)*AW$9)</f>
        <v>6.48839509123518</v>
      </c>
      <c r="EJ86" s="0" t="n">
        <f aca="false">IF(AX$9=0,0,(SIN(AX$12)*COS($E86)+SIN($E86)*COS(AX$12))/SIN($E86)*AX$9)</f>
        <v>6.52156216750018</v>
      </c>
      <c r="EK86" s="0" t="n">
        <f aca="false">IF(AY$9=0,0,(SIN(AY$12)*COS($E86)+SIN($E86)*COS(AY$12))/SIN($E86)*AY$9)</f>
        <v>6.55103799310001</v>
      </c>
      <c r="EL86" s="0" t="n">
        <f aca="false">IF(AZ$9=0,0,(SIN(AZ$12)*COS($E86)+SIN($E86)*COS(AZ$12))/SIN($E86)*AZ$9)</f>
        <v>6.57675789469103</v>
      </c>
      <c r="EM86" s="0" t="n">
        <f aca="false">IF(BA$9=0,0,(SIN(BA$12)*COS($E86)+SIN($E86)*COS(BA$12))/SIN($E86)*BA$9)</f>
        <v>6.57440434932515</v>
      </c>
      <c r="EN86" s="0" t="n">
        <f aca="false">IF(BB$9=0,0,(SIN(BB$12)*COS($E86)+SIN($E86)*COS(BB$12))/SIN($E86)*BB$9)</f>
        <v>6.56868668690557</v>
      </c>
      <c r="EO86" s="0" t="n">
        <f aca="false">IF(BC$9=0,0,(SIN(BC$12)*COS($E86)+SIN($E86)*COS(BC$12))/SIN($E86)*BC$9)</f>
        <v>6.56096326067933</v>
      </c>
      <c r="EP86" s="0" t="n">
        <f aca="false">IF(BD$9=0,0,(SIN(BD$12)*COS($E86)+SIN($E86)*COS(BD$12))/SIN($E86)*BD$9)</f>
        <v>6.56322409787222</v>
      </c>
      <c r="EQ86" s="0" t="n">
        <f aca="false">IF(BE$9=0,0,(SIN(BE$12)*COS($E86)+SIN($E86)*COS(BE$12))/SIN($E86)*BE$9)</f>
        <v>6.56165825360214</v>
      </c>
      <c r="ER86" s="0" t="n">
        <f aca="false">IF(BF$9=0,0,(SIN(BF$12)*COS($E86)+SIN($E86)*COS(BF$12))/SIN($E86)*BF$9)</f>
        <v>6.55621919900703</v>
      </c>
      <c r="ES86" s="0" t="n">
        <f aca="false">IF(BG$9=0,0,(SIN(BG$12)*COS($E86)+SIN($E86)*COS(BG$12))/SIN($E86)*BG$9)</f>
        <v>6.54686215602261</v>
      </c>
      <c r="ET86" s="0" t="n">
        <f aca="false">IF(BH$9=0,0,(SIN(BH$12)*COS($E86)+SIN($E86)*COS(BH$12))/SIN($E86)*BH$9)</f>
        <v>6.53354412516672</v>
      </c>
      <c r="EU86" s="0" t="n">
        <f aca="false">IF(BI$9=0,0,(SIN(BI$12)*COS($E86)+SIN($E86)*COS(BI$12))/SIN($E86)*BI$9)</f>
        <v>6.51622391260365</v>
      </c>
      <c r="EV86" s="0" t="n">
        <f aca="false">IF(BJ$9=0,0,(SIN(BJ$12)*COS($E86)+SIN($E86)*COS(BJ$12))/SIN($E86)*BJ$9)</f>
        <v>6.49486215647597</v>
      </c>
      <c r="EW86" s="0" t="n">
        <f aca="false">IF(BK$9=0,0,(SIN(BK$12)*COS($E86)+SIN($E86)*COS(BK$12))/SIN($E86)*BK$9)</f>
        <v>6.46942135249162</v>
      </c>
      <c r="EX86" s="0" t="n">
        <f aca="false">IF(BL$9=0,0,(SIN(BL$12)*COS($E86)+SIN($E86)*COS(BL$12))/SIN($E86)*BL$9)</f>
        <v>6.43986587875436</v>
      </c>
      <c r="EY86" s="0" t="n">
        <f aca="false">IF(BM$9=0,0,(SIN(BM$12)*COS($E86)+SIN($E86)*COS(BM$12))/SIN($E86)*BM$9)</f>
        <v>6.40616201982588</v>
      </c>
      <c r="EZ86" s="0" t="n">
        <f aca="false">IF(BN$9=0,0,(SIN(BN$12)*COS($E86)+SIN($E86)*COS(BN$12))/SIN($E86)*BN$9)</f>
        <v>6.36827799000819</v>
      </c>
      <c r="FA86" s="0" t="n">
        <f aca="false">IF(BO$9=0,0,(SIN(BO$12)*COS($E86)+SIN($E86)*COS(BO$12))/SIN($E86)*BO$9)</f>
        <v>6.32618395583564</v>
      </c>
      <c r="FB86" s="0" t="n">
        <f aca="false">IF(BP$9=0,0,(SIN(BP$12)*COS($E86)+SIN($E86)*COS(BP$12))/SIN($E86)*BP$9)</f>
        <v>6.61357307966076</v>
      </c>
      <c r="FC86" s="0" t="n">
        <f aca="false">IF(BQ$9=0,0,(SIN(BQ$12)*COS($E86)+SIN($E86)*COS(BQ$12))/SIN($E86)*BQ$9)</f>
        <v>6.88453447657934</v>
      </c>
      <c r="FD86" s="0" t="n">
        <f aca="false">IF(BR$9=0,0,(SIN(BR$12)*COS($E86)+SIN($E86)*COS(BR$12))/SIN($E86)*BR$9)</f>
        <v>7.13874489064527</v>
      </c>
      <c r="FE86" s="0" t="n">
        <f aca="false">IF(BS$9=0,0,(SIN(BS$12)*COS($E86)+SIN($E86)*COS(BS$12))/SIN($E86)*BS$9)</f>
        <v>7.37589063213982</v>
      </c>
      <c r="FF86" s="0" t="n">
        <f aca="false">IF(BT$9=0,0,(SIN(BT$12)*COS($E86)+SIN($E86)*COS(BT$12))/SIN($E86)*BT$9)</f>
        <v>7.59566774509023</v>
      </c>
      <c r="FG86" s="0" t="n">
        <f aca="false">IF(BU$9=0,0,(SIN(BU$12)*COS($E86)+SIN($E86)*COS(BU$12))/SIN($E86)*BU$9)</f>
        <v>7.78233168355405</v>
      </c>
      <c r="FH86" s="0" t="n">
        <f aca="false">IF(BV$9=0,0,(SIN(BV$12)*COS($E86)+SIN($E86)*COS(BV$12))/SIN($E86)*BV$9)</f>
        <v>7.95171961293747</v>
      </c>
      <c r="FI86" s="0" t="n">
        <f aca="false">IF(BW$9=0,0,(SIN(BW$12)*COS($E86)+SIN($E86)*COS(BW$12))/SIN($E86)*BW$9)</f>
        <v>8.10357155245548</v>
      </c>
      <c r="FJ86" s="0" t="n">
        <f aca="false">IF(BX$9=0,0,(SIN(BX$12)*COS($E86)+SIN($E86)*COS(BX$12))/SIN($E86)*BX$9)</f>
        <v>8.23763746677149</v>
      </c>
      <c r="FK86" s="0" t="n">
        <f aca="false">IF(BY$9=0,0,(SIN(BY$12)*COS($E86)+SIN($E86)*COS(BY$12))/SIN($E86)*BY$9)</f>
        <v>8.35367740423312</v>
      </c>
      <c r="FL86" s="0" t="n">
        <f aca="false">IF(BZ$9=0,0,(SIN(BZ$12)*COS($E86)+SIN($E86)*COS(BZ$12))/SIN($E86)*BZ$9)</f>
        <v>8.20236567445988</v>
      </c>
      <c r="FM86" s="0" t="n">
        <f aca="false">IF(CA$9=0,0,(SIN(CA$12)*COS($E86)+SIN($E86)*COS(CA$12))/SIN($E86)*CA$9)</f>
        <v>8.0455450684157</v>
      </c>
      <c r="FN86" s="0" t="n">
        <f aca="false">IF(CB$9=0,0,(SIN(CB$12)*COS($E86)+SIN($E86)*COS(CB$12))/SIN($E86)*CB$9)</f>
        <v>7.88322837636629</v>
      </c>
      <c r="FO86" s="0" t="n">
        <f aca="false">IF(CC$9=0,0,(SIN(CC$12)*COS($E86)+SIN($E86)*COS(CC$12))/SIN($E86)*CC$9)</f>
        <v>7.71543099037694</v>
      </c>
      <c r="FP86" s="0" t="n">
        <f aca="false">IF(CD$9=0,0,(SIN(CD$12)*COS($E86)+SIN($E86)*COS(CD$12))/SIN($E86)*CD$9)</f>
        <v>7.54217090999668</v>
      </c>
      <c r="FQ86" s="0" t="n">
        <f aca="false">IF(CE$9=0,0,(SIN(CE$12)*COS($E86)+SIN($E86)*COS(CE$12))/SIN($E86)*CE$9)</f>
        <v>7.3584252751168</v>
      </c>
      <c r="FR86" s="0" t="n">
        <f aca="false">IF(CF$9=0,0,(SIN(CF$12)*COS($E86)+SIN($E86)*COS(CF$12))/SIN($E86)*CF$9)</f>
        <v>7.16957990817427</v>
      </c>
      <c r="FS86" s="0" t="n">
        <f aca="false">IF(CG$9=0,0,(SIN(CG$12)*COS($E86)+SIN($E86)*COS(CG$12))/SIN($E86)*CG$9)</f>
        <v>6.97566511750765</v>
      </c>
      <c r="FT86" s="0" t="n">
        <f aca="false">IF(CH$9=0,0,(SIN(CH$12)*COS($E86)+SIN($E86)*COS(CH$12))/SIN($E86)*CH$9)</f>
        <v>6.77671363460195</v>
      </c>
      <c r="FU86" s="0" t="n">
        <f aca="false">IF(CI$9=0,0,(SIN(CI$12)*COS($E86)+SIN($E86)*COS(CI$12))/SIN($E86)*CI$9)</f>
        <v>6.57276061214125</v>
      </c>
      <c r="FV86" s="0" t="n">
        <f aca="false">IF(CJ$9=0,0,(SIN(CJ$12)*COS($E86)+SIN($E86)*COS(CJ$12))/SIN($E86)*CJ$9)</f>
        <v>6.34691850504002</v>
      </c>
      <c r="FW86" s="0" t="n">
        <f aca="false">IF(CK$9=0,0,(SIN(CK$12)*COS($E86)+SIN($E86)*COS(CK$12))/SIN($E86)*CK$9)</f>
        <v>6.11748445674154</v>
      </c>
      <c r="FX86" s="0" t="n">
        <f aca="false">IF(CL$9=0,0,(SIN(CL$12)*COS($E86)+SIN($E86)*COS(CL$12))/SIN($E86)*CL$9)</f>
        <v>5.88451571978923</v>
      </c>
      <c r="FY86" s="0" t="n">
        <f aca="false">IF(CM$9=0,0,(SIN(CM$12)*COS($E86)+SIN($E86)*COS(CM$12))/SIN($E86)*CM$9)</f>
        <v>5.64807113250432</v>
      </c>
      <c r="FZ86" s="0" t="n">
        <f aca="false">IF(CN$9=0,0,(SIN(CN$12)*COS($E86)+SIN($E86)*COS(CN$12))/SIN($E86)*CN$9)</f>
        <v>5.40821110475608</v>
      </c>
      <c r="GA86" s="0" t="n">
        <f aca="false">IF(CO$9=0,0,(SIN(CO$12)*COS($E86)+SIN($E86)*COS(CO$12))/SIN($E86)*CO$9)</f>
        <v>5.13790253370503</v>
      </c>
      <c r="GB86" s="0" t="n">
        <f aca="false">IF(CP$9=0,0,(SIN(CP$12)*COS($E86)+SIN($E86)*COS(CP$12))/SIN($E86)*CP$9)</f>
        <v>4.86705890248744</v>
      </c>
      <c r="GC86" s="0" t="n">
        <f aca="false">IF(CQ$9=0,0,(SIN(CQ$12)*COS($E86)+SIN($E86)*COS(CQ$12))/SIN($E86)*CQ$9)</f>
        <v>4.59576874541783</v>
      </c>
    </row>
    <row r="87" customFormat="false" ht="12.8" hidden="true" customHeight="false" outlineLevel="0" collapsed="false">
      <c r="A87" s="0" t="n">
        <f aca="false">MAX($F87:$CQ87)</f>
        <v>4.80601866940742</v>
      </c>
      <c r="B87" s="91" t="n">
        <f aca="false">IF(ISNA(INDEX(vmg!$B$6:$B$151,MATCH($C87,vmg!$F$6:$F$151,0))),IF(ISNA(INDEX(vmg!$B$6:$B$151,MATCH($C87,vmg!$D$6:$D$151,0))),0,INDEX(vmg!$B$6:$B$151,MATCH($C87,vmg!$D$6:$D$151,0))),INDEX(vmg!$B$6:$B$151,MATCH($C87,vmg!$F$6:$F$151,0)))</f>
        <v>14.59</v>
      </c>
      <c r="C87" s="2" t="n">
        <f aca="false">MOD(Best +D87,360)</f>
        <v>89</v>
      </c>
      <c r="D87" s="2" t="n">
        <f aca="false">D86+1</f>
        <v>75</v>
      </c>
      <c r="E87" s="1" t="n">
        <f aca="false">D87*PI()/180</f>
        <v>1.30899693899575</v>
      </c>
      <c r="F87" s="13" t="n">
        <f aca="false">IF(OR(F177=0,CR87=0),0,F177*CR87/(F177+CR87))</f>
        <v>0</v>
      </c>
      <c r="G87" s="13" t="n">
        <f aca="false">IF(OR(G177=0,CS87=0),0,G177*CS87/(G177+CS87))</f>
        <v>0</v>
      </c>
      <c r="H87" s="13" t="n">
        <f aca="false">IF(OR(H177=0,CT87=0),0,H177*CT87/(H177+CT87))</f>
        <v>0</v>
      </c>
      <c r="I87" s="13" t="n">
        <f aca="false">IF(OR(I177=0,CU87=0),0,I177*CU87/(I177+CU87))</f>
        <v>0</v>
      </c>
      <c r="J87" s="13" t="n">
        <f aca="false">IF(OR(J177=0,CV87=0),0,J177*CV87/(J177+CV87))</f>
        <v>0</v>
      </c>
      <c r="K87" s="13" t="n">
        <f aca="false">IF(OR(K177=0,CW87=0),0,K177*CW87/(K177+CW87))</f>
        <v>0</v>
      </c>
      <c r="L87" s="13" t="n">
        <f aca="false">IF(OR(L177=0,CX87=0),0,L177*CX87/(L177+CX87))</f>
        <v>0</v>
      </c>
      <c r="M87" s="13" t="n">
        <f aca="false">IF(OR(M177=0,CY87=0),0,M177*CY87/(M177+CY87))</f>
        <v>0</v>
      </c>
      <c r="N87" s="13" t="n">
        <f aca="false">IF(OR(N177=0,CZ87=0),0,N177*CZ87/(N177+CZ87))</f>
        <v>0</v>
      </c>
      <c r="O87" s="13" t="n">
        <f aca="false">IF(OR(O177=0,DA87=0),0,O177*DA87/(O177+DA87))</f>
        <v>0</v>
      </c>
      <c r="P87" s="13" t="n">
        <f aca="false">IF(OR(P177=0,DB87=0),0,P177*DB87/(P177+DB87))</f>
        <v>0</v>
      </c>
      <c r="Q87" s="13" t="n">
        <f aca="false">IF(OR(Q177=0,DC87=0),0,Q177*DC87/(Q177+DC87))</f>
        <v>0</v>
      </c>
      <c r="R87" s="13" t="n">
        <f aca="false">IF(OR(R177=0,DD87=0),0,R177*DD87/(R177+DD87))</f>
        <v>0</v>
      </c>
      <c r="S87" s="13" t="n">
        <f aca="false">IF(OR(S177=0,DE87=0),0,S177*DE87/(S177+DE87))</f>
        <v>0</v>
      </c>
      <c r="T87" s="13" t="n">
        <f aca="false">IF(OR(T177=0,DF87=0),0,T177*DF87/(T177+DF87))</f>
        <v>0</v>
      </c>
      <c r="U87" s="13" t="n">
        <f aca="false">IF(OR(U177=0,DG87=0),0,U177*DG87/(U177+DG87))</f>
        <v>0</v>
      </c>
      <c r="V87" s="13" t="n">
        <f aca="false">IF(OR(V177=0,DH87=0),0,V177*DH87/(V177+DH87))</f>
        <v>0</v>
      </c>
      <c r="W87" s="13" t="n">
        <f aca="false">IF(OR(W177=0,DI87=0),0,W177*DI87/(W177+DI87))</f>
        <v>0</v>
      </c>
      <c r="X87" s="13" t="n">
        <f aca="false">IF(OR(X177=0,DJ87=0),0,X177*DJ87/(X177+DJ87))</f>
        <v>0</v>
      </c>
      <c r="Y87" s="13" t="n">
        <f aca="false">IF(OR(Y177=0,DK87=0),0,Y177*DK87/(Y177+DK87))</f>
        <v>0</v>
      </c>
      <c r="Z87" s="13" t="n">
        <f aca="false">IF(OR(Z177=0,DL87=0),0,Z177*DL87/(Z177+DL87))</f>
        <v>0</v>
      </c>
      <c r="AA87" s="13" t="n">
        <f aca="false">IF(OR(AA177=0,DM87=0),0,AA177*DM87/(AA177+DM87))</f>
        <v>0</v>
      </c>
      <c r="AB87" s="13" t="n">
        <f aca="false">IF(OR(AB177=0,DN87=0),0,AB177*DN87/(AB177+DN87))</f>
        <v>0</v>
      </c>
      <c r="AC87" s="13" t="n">
        <f aca="false">IF(OR(AC177=0,DO87=0),0,AC177*DO87/(AC177+DO87))</f>
        <v>0</v>
      </c>
      <c r="AD87" s="13" t="n">
        <f aca="false">IF(OR(AD177=0,DP87=0),0,AD177*DP87/(AD177+DP87))</f>
        <v>0</v>
      </c>
      <c r="AE87" s="13" t="n">
        <f aca="false">IF(OR(AE177=0,DQ87=0),0,AE177*DQ87/(AE177+DQ87))</f>
        <v>0</v>
      </c>
      <c r="AF87" s="13" t="n">
        <f aca="false">IF(OR(AF177=0,DR87=0),0,AF177*DR87/(AF177+DR87))</f>
        <v>0</v>
      </c>
      <c r="AG87" s="13" t="n">
        <f aca="false">IF(OR(AG177=0,DS87=0),0,AG177*DS87/(AG177+DS87))</f>
        <v>0</v>
      </c>
      <c r="AH87" s="13" t="n">
        <f aca="false">IF(OR(AH177=0,DT87=0),0,AH177*DT87/(AH177+DT87))</f>
        <v>0</v>
      </c>
      <c r="AI87" s="13" t="n">
        <f aca="false">IF(OR(AI177=0,DU87=0),0,AI177*DU87/(AI177+DU87))</f>
        <v>0</v>
      </c>
      <c r="AJ87" s="13" t="n">
        <f aca="false">IF(OR(AJ177=0,DV87=0),0,AJ177*DV87/(AJ177+DV87))</f>
        <v>0</v>
      </c>
      <c r="AK87" s="13" t="n">
        <f aca="false">IF(OR(AK177=0,DW87=0),0,AK177*DW87/(AK177+DW87))</f>
        <v>0</v>
      </c>
      <c r="AL87" s="13" t="n">
        <f aca="false">IF(OR(AL177=0,DX87=0),0,AL177*DX87/(AL177+DX87))</f>
        <v>0</v>
      </c>
      <c r="AM87" s="13" t="n">
        <f aca="false">IF(OR(AM177=0,DY87=0),0,AM177*DY87/(AM177+DY87))</f>
        <v>0</v>
      </c>
      <c r="AN87" s="13" t="n">
        <f aca="false">IF(OR(AN177=0,DZ87=0),0,AN177*DZ87/(AN177+DZ87))</f>
        <v>0</v>
      </c>
      <c r="AO87" s="13" t="n">
        <f aca="false">IF(OR(AO177=0,EA87=0),0,AO177*EA87/(AO177+EA87))</f>
        <v>0</v>
      </c>
      <c r="AP87" s="13" t="n">
        <f aca="false">IF(OR(AP177=0,EB87=0),0,AP177*EB87/(AP177+EB87))</f>
        <v>3.28058229106325</v>
      </c>
      <c r="AQ87" s="13" t="n">
        <f aca="false">IF(OR(AQ177=0,EC87=0),0,AQ177*EC87/(AQ177+EC87))</f>
        <v>3.63890228961704</v>
      </c>
      <c r="AR87" s="13" t="n">
        <f aca="false">IF(OR(AR177=0,ED87=0),0,AR177*ED87/(AR177+ED87))</f>
        <v>3.96979154575845</v>
      </c>
      <c r="AS87" s="13" t="n">
        <f aca="false">IF(OR(AS177=0,EE87=0),0,AS177*EE87/(AS177+EE87))</f>
        <v>4.2740223651984</v>
      </c>
      <c r="AT87" s="13" t="n">
        <f aca="false">IF(OR(AT177=0,EF87=0),0,AT177*EF87/(AT177+EF87))</f>
        <v>4.55245538471839</v>
      </c>
      <c r="AU87" s="13" t="n">
        <f aca="false">IF(OR(AU177=0,EG87=0),0,AU177*EG87/(AU177+EG87))</f>
        <v>4.80601866940742</v>
      </c>
      <c r="AV87" s="13" t="n">
        <f aca="false">IF(OR(AV177=0,EH87=0),0,AV177*EH87/(AV177+EH87))</f>
        <v>4.79418459792905</v>
      </c>
      <c r="AW87" s="13" t="n">
        <f aca="false">IF(OR(AW177=0,EI87=0),0,AW177*EI87/(AW177+EI87))</f>
        <v>4.77957132318596</v>
      </c>
      <c r="AX87" s="13" t="n">
        <f aca="false">IF(OR(AX177=0,EJ87=0),0,AX177*EJ87/(AX177+EJ87))</f>
        <v>4.76222357692802</v>
      </c>
      <c r="AY87" s="13" t="n">
        <f aca="false">IF(OR(AY177=0,EK87=0),0,AY177*EK87/(AY177+EK87))</f>
        <v>4.74218673539603</v>
      </c>
      <c r="AZ87" s="13" t="n">
        <f aca="false">IF(OR(AZ177=0,EL87=0),0,AZ177*EL87/(AZ177+EL87))</f>
        <v>4.71950665385125</v>
      </c>
      <c r="BA87" s="13" t="n">
        <f aca="false">IF(OR(BA177=0,EM87=0),0,BA177*EM87/(BA177+EM87))</f>
        <v>4.68174991357029</v>
      </c>
      <c r="BB87" s="13" t="n">
        <f aca="false">IF(OR(BB177=0,EN87=0),0,BB177*EN87/(BB177+EN87))</f>
        <v>4.64209716125137</v>
      </c>
      <c r="BC87" s="13" t="n">
        <f aca="false">IF(OR(BC177=0,EO87=0),0,BC177*EO87/(BC177+EO87))</f>
        <v>4.60127931432302</v>
      </c>
      <c r="BD87" s="13" t="n">
        <f aca="false">IF(OR(BD177=0,EP87=0),0,BD177*EP87/(BD177+EP87))</f>
        <v>4.56521874017089</v>
      </c>
      <c r="BE87" s="13" t="n">
        <f aca="false">IF(OR(BE177=0,EQ87=0),0,BE177*EQ87/(BE177+EQ87))</f>
        <v>4.52696775910848</v>
      </c>
      <c r="BF87" s="13" t="n">
        <f aca="false">IF(OR(BF177=0,ER87=0),0,BF177*ER87/(BF177+ER87))</f>
        <v>4.48656648219984</v>
      </c>
      <c r="BG87" s="13" t="n">
        <f aca="false">IF(OR(BG177=0,ES87=0),0,BG177*ES87/(BG177+ES87))</f>
        <v>4.44405457330994</v>
      </c>
      <c r="BH87" s="13" t="n">
        <f aca="false">IF(OR(BH177=0,ET87=0),0,BH177*ET87/(BH177+ET87))</f>
        <v>4.39947117396338</v>
      </c>
      <c r="BI87" s="13" t="n">
        <f aca="false">IF(OR(BI177=0,EU87=0),0,BI177*EU87/(BI177+EU87))</f>
        <v>4.35285483401436</v>
      </c>
      <c r="BJ87" s="13" t="n">
        <f aca="false">IF(OR(BJ177=0,EV87=0),0,BJ177*EV87/(BJ177+EV87))</f>
        <v>4.30424344786826</v>
      </c>
      <c r="BK87" s="13" t="n">
        <f aca="false">IF(OR(BK177=0,EW87=0),0,BK177*EW87/(BK177+EW87))</f>
        <v>4.25367419598987</v>
      </c>
      <c r="BL87" s="13" t="n">
        <f aca="false">IF(OR(BL177=0,EX87=0),0,BL177*EX87/(BL177+EX87))</f>
        <v>4.20118349143046</v>
      </c>
      <c r="BM87" s="13" t="n">
        <f aca="false">IF(OR(BM177=0,EY87=0),0,BM177*EY87/(BM177+EY87))</f>
        <v>4.14680693110474</v>
      </c>
      <c r="BN87" s="13" t="n">
        <f aca="false">IF(OR(BN177=0,EZ87=0),0,BN177*EZ87/(BN177+EZ87))</f>
        <v>4.09057925154913</v>
      </c>
      <c r="BO87" s="13" t="n">
        <f aca="false">IF(OR(BO177=0,FA87=0),0,BO177*FA87/(BO177+FA87))</f>
        <v>4.03253428889531</v>
      </c>
      <c r="BP87" s="13" t="n">
        <f aca="false">IF(OR(BP177=0,FB87=0),0,BP177*FB87/(BP177+FB87))</f>
        <v>4.10688466759897</v>
      </c>
      <c r="BQ87" s="13" t="n">
        <f aca="false">IF(OR(BQ177=0,FC87=0),0,BQ177*FC87/(BQ177+FC87))</f>
        <v>4.16611239798532</v>
      </c>
      <c r="BR87" s="13" t="n">
        <f aca="false">IF(OR(BR177=0,FD87=0),0,BR177*FD87/(BR177+FD87))</f>
        <v>4.2111626284519</v>
      </c>
      <c r="BS87" s="13" t="n">
        <f aca="false">IF(OR(BS177=0,FE87=0),0,BS177*FE87/(BS177+FE87))</f>
        <v>4.24292293966637</v>
      </c>
      <c r="BT87" s="13" t="n">
        <f aca="false">IF(OR(BT177=0,FF87=0),0,BT177*FF87/(BT177+FF87))</f>
        <v>4.26222536122324</v>
      </c>
      <c r="BU87" s="13" t="n">
        <f aca="false">IF(OR(BU177=0,FG87=0),0,BU177*FG87/(BU177+FG87))</f>
        <v>4.26508610222006</v>
      </c>
      <c r="BV87" s="13" t="n">
        <f aca="false">IF(OR(BV177=0,FH87=0),0,BV177*FH87/(BV177+FH87))</f>
        <v>4.25762636686538</v>
      </c>
      <c r="BW87" s="13" t="n">
        <f aca="false">IF(OR(BW177=0,FI87=0),0,BW177*FI87/(BW177+FI87))</f>
        <v>4.24046365229068</v>
      </c>
      <c r="BX87" s="13" t="n">
        <f aca="false">IF(OR(BX177=0,FJ87=0),0,BX177*FJ87/(BX177+FJ87))</f>
        <v>4.21417507085988</v>
      </c>
      <c r="BY87" s="13" t="n">
        <f aca="false">IF(OR(BY177=0,FK87=0),0,BY177*FK87/(BY177+FK87))</f>
        <v>4.17929930019099</v>
      </c>
      <c r="BZ87" s="13" t="n">
        <f aca="false">IF(OR(BZ177=0,FL87=0),0,BZ177*FL87/(BZ177+FL87))</f>
        <v>4.07386819706693</v>
      </c>
      <c r="CA87" s="13" t="n">
        <f aca="false">IF(OR(CA177=0,FM87=0),0,CA177*FM87/(CA177+FM87))</f>
        <v>3.96740692844022</v>
      </c>
      <c r="CB87" s="13" t="n">
        <f aca="false">IF(OR(CB177=0,FN87=0),0,CB177*FN87/(CB177+FN87))</f>
        <v>3.85992257643651</v>
      </c>
      <c r="CC87" s="13" t="n">
        <f aca="false">IF(OR(CC177=0,FO87=0),0,CC177*FO87/(CC177+FO87))</f>
        <v>3.75142091064909</v>
      </c>
      <c r="CD87" s="13" t="n">
        <f aca="false">IF(OR(CD177=0,FP87=0),0,CD177*FP87/(CD177+FP87))</f>
        <v>3.64190640182209</v>
      </c>
      <c r="CE87" s="13" t="n">
        <f aca="false">IF(OR(CE177=0,FQ87=0),0,CE177*FQ87/(CE177+FQ87))</f>
        <v>3.53017812002564</v>
      </c>
      <c r="CF87" s="13" t="n">
        <f aca="false">IF(OR(CF177=0,FR87=0),0,CF177*FR87/(CF177+FR87))</f>
        <v>3.41754566648806</v>
      </c>
      <c r="CG87" s="13" t="n">
        <f aca="false">IF(OR(CG177=0,FS87=0),0,CG177*FS87/(CG177+FS87))</f>
        <v>3.30400686027616</v>
      </c>
      <c r="CH87" s="13" t="n">
        <f aca="false">IF(OR(CH177=0,FT87=0),0,CH177*FT87/(CH177+FT87))</f>
        <v>3.18955840589902</v>
      </c>
      <c r="CI87" s="13" t="n">
        <f aca="false">IF(OR(CI177=0,FU87=0),0,CI177*FU87/(CI177+FU87))</f>
        <v>3.07419589778965</v>
      </c>
      <c r="CJ87" s="13" t="n">
        <f aca="false">IF(OR(CJ177=0,FV87=0),0,CJ177*FV87/(CJ177+FV87))</f>
        <v>2.95408385658208</v>
      </c>
      <c r="CK87" s="13" t="n">
        <f aca="false">IF(OR(CK177=0,FW87=0),0,CK177*FW87/(CK177+FW87))</f>
        <v>2.83341402545612</v>
      </c>
      <c r="CL87" s="13" t="n">
        <f aca="false">IF(OR(CL177=0,FX87=0),0,CL177*FX87/(CL177+FX87))</f>
        <v>2.71217138998187</v>
      </c>
      <c r="CM87" s="13" t="n">
        <f aca="false">IF(OR(CM177=0,FY87=0),0,CM177*FY87/(CM177+FY87))</f>
        <v>2.59034031188675</v>
      </c>
      <c r="CN87" s="13" t="n">
        <f aca="false">IF(OR(CN177=0,FZ87=0),0,CN177*FZ87/(CN177+FZ87))</f>
        <v>2.46790452015351</v>
      </c>
      <c r="CO87" s="13" t="n">
        <f aca="false">IF(OR(CO177=0,GA87=0),0,CO177*GA87/(CO177+GA87))</f>
        <v>2.33891886258264</v>
      </c>
      <c r="CP87" s="13" t="n">
        <f aca="false">IF(OR(CP177=0,GB87=0),0,CP177*GB87/(CP177+GB87))</f>
        <v>2.2099491108751</v>
      </c>
      <c r="CQ87" s="13" t="n">
        <f aca="false">IF(OR(CQ177=0,GC87=0),0,CQ177*GC87/(CQ177+GC87))</f>
        <v>2.08097423608452</v>
      </c>
      <c r="CR87" s="0" t="n">
        <f aca="false">IF(F$9=0,0,(SIN(F$12)*COS($E87)+SIN($E87)*COS(F$12))/SIN($E87)*F$9)</f>
        <v>0</v>
      </c>
      <c r="CS87" s="0" t="n">
        <f aca="false">IF(G$9=0,0,(SIN(G$12)*COS($E87)+SIN($E87)*COS(G$12))/SIN($E87)*G$9)</f>
        <v>0</v>
      </c>
      <c r="CT87" s="0" t="n">
        <f aca="false">IF(H$9=0,0,(SIN(H$12)*COS($E87)+SIN($E87)*COS(H$12))/SIN($E87)*H$9)</f>
        <v>0</v>
      </c>
      <c r="CU87" s="0" t="n">
        <f aca="false">IF(I$9=0,0,(SIN(I$12)*COS($E87)+SIN($E87)*COS(I$12))/SIN($E87)*I$9)</f>
        <v>0</v>
      </c>
      <c r="CV87" s="0" t="n">
        <f aca="false">IF(J$9=0,0,(SIN(J$12)*COS($E87)+SIN($E87)*COS(J$12))/SIN($E87)*J$9)</f>
        <v>0</v>
      </c>
      <c r="CW87" s="0" t="n">
        <f aca="false">IF(K$9=0,0,(SIN(K$12)*COS($E87)+SIN($E87)*COS(K$12))/SIN($E87)*K$9)</f>
        <v>0</v>
      </c>
      <c r="CX87" s="0" t="n">
        <f aca="false">IF(L$9=0,0,(SIN(L$12)*COS($E87)+SIN($E87)*COS(L$12))/SIN($E87)*L$9)</f>
        <v>0</v>
      </c>
      <c r="CY87" s="0" t="n">
        <f aca="false">IF(M$9=0,0,(SIN(M$12)*COS($E87)+SIN($E87)*COS(M$12))/SIN($E87)*M$9)</f>
        <v>0</v>
      </c>
      <c r="CZ87" s="0" t="n">
        <f aca="false">IF(N$9=0,0,(SIN(N$12)*COS($E87)+SIN($E87)*COS(N$12))/SIN($E87)*N$9)</f>
        <v>0</v>
      </c>
      <c r="DA87" s="0" t="n">
        <f aca="false">IF(O$9=0,0,(SIN(O$12)*COS($E87)+SIN($E87)*COS(O$12))/SIN($E87)*O$9)</f>
        <v>0</v>
      </c>
      <c r="DB87" s="0" t="n">
        <f aca="false">IF(P$9=0,0,(SIN(P$12)*COS($E87)+SIN($E87)*COS(P$12))/SIN($E87)*P$9)</f>
        <v>0</v>
      </c>
      <c r="DC87" s="0" t="n">
        <f aca="false">IF(Q$9=0,0,(SIN(Q$12)*COS($E87)+SIN($E87)*COS(Q$12))/SIN($E87)*Q$9)</f>
        <v>0</v>
      </c>
      <c r="DD87" s="0" t="n">
        <f aca="false">IF(R$9=0,0,(SIN(R$12)*COS($E87)+SIN($E87)*COS(R$12))/SIN($E87)*R$9)</f>
        <v>0</v>
      </c>
      <c r="DE87" s="0" t="n">
        <f aca="false">IF(S$9=0,0,(SIN(S$12)*COS($E87)+SIN($E87)*COS(S$12))/SIN($E87)*S$9)</f>
        <v>0</v>
      </c>
      <c r="DF87" s="0" t="n">
        <f aca="false">IF(T$9=0,0,(SIN(T$12)*COS($E87)+SIN($E87)*COS(T$12))/SIN($E87)*T$9)</f>
        <v>0</v>
      </c>
      <c r="DG87" s="0" t="n">
        <f aca="false">IF(U$9=0,0,(SIN(U$12)*COS($E87)+SIN($E87)*COS(U$12))/SIN($E87)*U$9)</f>
        <v>0</v>
      </c>
      <c r="DH87" s="0" t="n">
        <f aca="false">IF(V$9=0,0,(SIN(V$12)*COS($E87)+SIN($E87)*COS(V$12))/SIN($E87)*V$9)</f>
        <v>0</v>
      </c>
      <c r="DI87" s="0" t="n">
        <f aca="false">IF(W$9=0,0,(SIN(W$12)*COS($E87)+SIN($E87)*COS(W$12))/SIN($E87)*W$9)</f>
        <v>0</v>
      </c>
      <c r="DJ87" s="0" t="n">
        <f aca="false">IF(X$9=0,0,(SIN(X$12)*COS($E87)+SIN($E87)*COS(X$12))/SIN($E87)*X$9)</f>
        <v>0</v>
      </c>
      <c r="DK87" s="0" t="n">
        <f aca="false">IF(Y$9=0,0,(SIN(Y$12)*COS($E87)+SIN($E87)*COS(Y$12))/SIN($E87)*Y$9)</f>
        <v>0</v>
      </c>
      <c r="DL87" s="0" t="n">
        <f aca="false">IF(Z$9=0,0,(SIN(Z$12)*COS($E87)+SIN($E87)*COS(Z$12))/SIN($E87)*Z$9)</f>
        <v>0</v>
      </c>
      <c r="DM87" s="0" t="n">
        <f aca="false">IF(AA$9=0,0,(SIN(AA$12)*COS($E87)+SIN($E87)*COS(AA$12))/SIN($E87)*AA$9)</f>
        <v>0</v>
      </c>
      <c r="DN87" s="0" t="n">
        <f aca="false">IF(AB$9=0,0,(SIN(AB$12)*COS($E87)+SIN($E87)*COS(AB$12))/SIN($E87)*AB$9)</f>
        <v>0</v>
      </c>
      <c r="DO87" s="0" t="n">
        <f aca="false">IF(AC$9=0,0,(SIN(AC$12)*COS($E87)+SIN($E87)*COS(AC$12))/SIN($E87)*AC$9)</f>
        <v>0</v>
      </c>
      <c r="DP87" s="0" t="n">
        <f aca="false">IF(AD$9=0,0,(SIN(AD$12)*COS($E87)+SIN($E87)*COS(AD$12))/SIN($E87)*AD$9)</f>
        <v>0</v>
      </c>
      <c r="DQ87" s="0" t="n">
        <f aca="false">IF(AE$9=0,0,(SIN(AE$12)*COS($E87)+SIN($E87)*COS(AE$12))/SIN($E87)*AE$9)</f>
        <v>0</v>
      </c>
      <c r="DR87" s="0" t="n">
        <f aca="false">IF(AF$9=0,0,(SIN(AF$12)*COS($E87)+SIN($E87)*COS(AF$12))/SIN($E87)*AF$9)</f>
        <v>0</v>
      </c>
      <c r="DS87" s="0" t="n">
        <f aca="false">IF(AG$9=0,0,(SIN(AG$12)*COS($E87)+SIN($E87)*COS(AG$12))/SIN($E87)*AG$9)</f>
        <v>0</v>
      </c>
      <c r="DT87" s="0" t="n">
        <f aca="false">IF(AH$9=0,0,(SIN(AH$12)*COS($E87)+SIN($E87)*COS(AH$12))/SIN($E87)*AH$9)</f>
        <v>0</v>
      </c>
      <c r="DU87" s="0" t="n">
        <f aca="false">IF(AI$9=0,0,(SIN(AI$12)*COS($E87)+SIN($E87)*COS(AI$12))/SIN($E87)*AI$9)</f>
        <v>0</v>
      </c>
      <c r="DV87" s="0" t="n">
        <f aca="false">IF(AJ$9=0,0,(SIN(AJ$12)*COS($E87)+SIN($E87)*COS(AJ$12))/SIN($E87)*AJ$9)</f>
        <v>0</v>
      </c>
      <c r="DW87" s="0" t="n">
        <f aca="false">IF(AK$9=0,0,(SIN(AK$12)*COS($E87)+SIN($E87)*COS(AK$12))/SIN($E87)*AK$9)</f>
        <v>0</v>
      </c>
      <c r="DX87" s="0" t="n">
        <f aca="false">IF(AL$9=0,0,(SIN(AL$12)*COS($E87)+SIN($E87)*COS(AL$12))/SIN($E87)*AL$9)</f>
        <v>0</v>
      </c>
      <c r="DY87" s="0" t="n">
        <f aca="false">IF(AM$9=0,0,(SIN(AM$12)*COS($E87)+SIN($E87)*COS(AM$12))/SIN($E87)*AM$9)</f>
        <v>0</v>
      </c>
      <c r="DZ87" s="0" t="n">
        <f aca="false">IF(AN$9=0,0,(SIN(AN$12)*COS($E87)+SIN($E87)*COS(AN$12))/SIN($E87)*AN$9)</f>
        <v>0</v>
      </c>
      <c r="EA87" s="0" t="n">
        <f aca="false">IF(AO$9=0,0,(SIN(AO$12)*COS($E87)+SIN($E87)*COS(AO$12))/SIN($E87)*AO$9)</f>
        <v>0</v>
      </c>
      <c r="EB87" s="0" t="n">
        <f aca="false">IF(AP$9=0,0,(SIN(AP$12)*COS($E87)+SIN($E87)*COS(AP$12))/SIN($E87)*AP$9)</f>
        <v>3.82159468760827</v>
      </c>
      <c r="EC87" s="0" t="n">
        <f aca="false">IF(AQ$9=0,0,(SIN(AQ$12)*COS($E87)+SIN($E87)*COS(AQ$12))/SIN($E87)*AQ$9)</f>
        <v>4.34178059726236</v>
      </c>
      <c r="ED87" s="0" t="n">
        <f aca="false">IF(AR$9=0,0,(SIN(AR$12)*COS($E87)+SIN($E87)*COS(AR$12))/SIN($E87)*AR$9)</f>
        <v>4.85293879523868</v>
      </c>
      <c r="EE87" s="0" t="n">
        <f aca="false">IF(AS$9=0,0,(SIN(AS$12)*COS($E87)+SIN($E87)*COS(AS$12))/SIN($E87)*AS$9)</f>
        <v>5.35458191739197</v>
      </c>
      <c r="EF87" s="0" t="n">
        <f aca="false">IF(AT$9=0,0,(SIN(AT$12)*COS($E87)+SIN($E87)*COS(AT$12))/SIN($E87)*AT$9)</f>
        <v>5.84622794605555</v>
      </c>
      <c r="EG87" s="0" t="n">
        <f aca="false">IF(AU$9=0,0,(SIN(AU$12)*COS($E87)+SIN($E87)*COS(AU$12))/SIN($E87)*AU$9)</f>
        <v>6.32740045714988</v>
      </c>
      <c r="EH87" s="0" t="n">
        <f aca="false">IF(AV$9=0,0,(SIN(AV$12)*COS($E87)+SIN($E87)*COS(AV$12))/SIN($E87)*AV$9)</f>
        <v>6.36482103446715</v>
      </c>
      <c r="EI87" s="0" t="n">
        <f aca="false">IF(AW$9=0,0,(SIN(AW$12)*COS($E87)+SIN($E87)*COS(AW$12))/SIN($E87)*AW$9)</f>
        <v>6.39866228006085</v>
      </c>
      <c r="EJ87" s="0" t="n">
        <f aca="false">IF(AX$9=0,0,(SIN(AX$12)*COS($E87)+SIN($E87)*COS(AX$12))/SIN($E87)*AX$9)</f>
        <v>6.42885794300246</v>
      </c>
      <c r="EK87" s="0" t="n">
        <f aca="false">IF(AY$9=0,0,(SIN(AY$12)*COS($E87)+SIN($E87)*COS(AY$12))/SIN($E87)*AY$9)</f>
        <v>6.45534339960997</v>
      </c>
      <c r="EL87" s="0" t="n">
        <f aca="false">IF(AZ$9=0,0,(SIN(AZ$12)*COS($E87)+SIN($E87)*COS(AZ$12))/SIN($E87)*AZ$9)</f>
        <v>6.47805569001611</v>
      </c>
      <c r="EM87" s="0" t="n">
        <f aca="false">IF(BA$9=0,0,(SIN(BA$12)*COS($E87)+SIN($E87)*COS(BA$12))/SIN($E87)*BA$9)</f>
        <v>6.47305293343604</v>
      </c>
      <c r="EN87" s="0" t="n">
        <f aca="false">IF(BB$9=0,0,(SIN(BB$12)*COS($E87)+SIN($E87)*COS(BB$12))/SIN($E87)*BB$9)</f>
        <v>6.46468435851274</v>
      </c>
      <c r="EO87" s="0" t="n">
        <f aca="false">IF(BC$9=0,0,(SIN(BC$12)*COS($E87)+SIN($E87)*COS(BC$12))/SIN($E87)*BC$9)</f>
        <v>6.45428704351484</v>
      </c>
      <c r="EP87" s="0" t="n">
        <f aca="false">IF(BD$9=0,0,(SIN(BD$12)*COS($E87)+SIN($E87)*COS(BD$12))/SIN($E87)*BD$9)</f>
        <v>6.45364984285415</v>
      </c>
      <c r="EQ87" s="0" t="n">
        <f aca="false">IF(BE$9=0,0,(SIN(BE$12)*COS($E87)+SIN($E87)*COS(BE$12))/SIN($E87)*BE$9)</f>
        <v>6.44918138343971</v>
      </c>
      <c r="ER87" s="0" t="n">
        <f aca="false">IF(BF$9=0,0,(SIN(BF$12)*COS($E87)+SIN($E87)*COS(BF$12))/SIN($E87)*BF$9)</f>
        <v>6.4408368157728</v>
      </c>
      <c r="ES87" s="0" t="n">
        <f aca="false">IF(BG$9=0,0,(SIN(BG$12)*COS($E87)+SIN($E87)*COS(BG$12))/SIN($E87)*BG$9)</f>
        <v>6.42857305335436</v>
      </c>
      <c r="ET87" s="0" t="n">
        <f aca="false">IF(BH$9=0,0,(SIN(BH$12)*COS($E87)+SIN($E87)*COS(BH$12))/SIN($E87)*BH$9)</f>
        <v>6.41234879970838</v>
      </c>
      <c r="EU87" s="0" t="n">
        <f aca="false">IF(BI$9=0,0,(SIN(BI$12)*COS($E87)+SIN($E87)*COS(BI$12))/SIN($E87)*BI$9)</f>
        <v>6.39212457467845</v>
      </c>
      <c r="EV87" s="0" t="n">
        <f aca="false">IF(BJ$9=0,0,(SIN(BJ$12)*COS($E87)+SIN($E87)*COS(BJ$12))/SIN($E87)*BJ$9)</f>
        <v>6.36786273998519</v>
      </c>
      <c r="EW87" s="0" t="n">
        <f aca="false">IF(BK$9=0,0,(SIN(BK$12)*COS($E87)+SIN($E87)*COS(BK$12))/SIN($E87)*BK$9)</f>
        <v>6.33952752403283</v>
      </c>
      <c r="EX87" s="0" t="n">
        <f aca="false">IF(BL$9=0,0,(SIN(BL$12)*COS($E87)+SIN($E87)*COS(BL$12))/SIN($E87)*BL$9)</f>
        <v>6.3070850459531</v>
      </c>
      <c r="EY87" s="0" t="n">
        <f aca="false">IF(BM$9=0,0,(SIN(BM$12)*COS($E87)+SIN($E87)*COS(BM$12))/SIN($E87)*BM$9)</f>
        <v>6.27050333887526</v>
      </c>
      <c r="EZ87" s="0" t="n">
        <f aca="false">IF(BN$9=0,0,(SIN(BN$12)*COS($E87)+SIN($E87)*COS(BN$12))/SIN($E87)*BN$9)</f>
        <v>6.22975237241111</v>
      </c>
      <c r="FA87" s="0" t="n">
        <f aca="false">IF(BO$9=0,0,(SIN(BO$12)*COS($E87)+SIN($E87)*COS(BO$12))/SIN($E87)*BO$9)</f>
        <v>6.18480407434466</v>
      </c>
      <c r="FB87" s="0" t="n">
        <f aca="false">IF(BP$9=0,0,(SIN(BP$12)*COS($E87)+SIN($E87)*COS(BP$12))/SIN($E87)*BP$9)</f>
        <v>6.46168931583377</v>
      </c>
      <c r="FC87" s="0" t="n">
        <f aca="false">IF(BQ$9=0,0,(SIN(BQ$12)*COS($E87)+SIN($E87)*COS(BQ$12))/SIN($E87)*BQ$9)</f>
        <v>6.72202313588481</v>
      </c>
      <c r="FD87" s="0" t="n">
        <f aca="false">IF(BR$9=0,0,(SIN(BR$12)*COS($E87)+SIN($E87)*COS(BR$12))/SIN($E87)*BR$9)</f>
        <v>6.96549112032514</v>
      </c>
      <c r="FE87" s="0" t="n">
        <f aca="false">IF(BS$9=0,0,(SIN(BS$12)*COS($E87)+SIN($E87)*COS(BS$12))/SIN($E87)*BS$9)</f>
        <v>7.19178850625892</v>
      </c>
      <c r="FF87" s="0" t="n">
        <f aca="false">IF(BT$9=0,0,(SIN(BT$12)*COS($E87)+SIN($E87)*COS(BT$12))/SIN($E87)*BT$9)</f>
        <v>7.40062034514415</v>
      </c>
      <c r="FG87" s="0" t="n">
        <f aca="false">IF(BU$9=0,0,(SIN(BU$12)*COS($E87)+SIN($E87)*COS(BU$12))/SIN($E87)*BU$9)</f>
        <v>7.57665950149362</v>
      </c>
      <c r="FH87" s="0" t="n">
        <f aca="false">IF(BV$9=0,0,(SIN(BV$12)*COS($E87)+SIN($E87)*COS(BV$12))/SIN($E87)*BV$9)</f>
        <v>7.73534989446064</v>
      </c>
      <c r="FI87" s="0" t="n">
        <f aca="false">IF(BW$9=0,0,(SIN(BW$12)*COS($E87)+SIN($E87)*COS(BW$12))/SIN($E87)*BW$9)</f>
        <v>7.87644038963294</v>
      </c>
      <c r="FJ87" s="0" t="n">
        <f aca="false">IF(BX$9=0,0,(SIN(BX$12)*COS($E87)+SIN($E87)*COS(BX$12))/SIN($E87)*BX$9)</f>
        <v>7.99968985705693</v>
      </c>
      <c r="FK87" s="0" t="n">
        <f aca="false">IF(BY$9=0,0,(SIN(BY$12)*COS($E87)+SIN($E87)*COS(BY$12))/SIN($E87)*BY$9)</f>
        <v>8.10486730504667</v>
      </c>
      <c r="FL87" s="0" t="n">
        <f aca="false">IF(BZ$9=0,0,(SIN(BZ$12)*COS($E87)+SIN($E87)*COS(BZ$12))/SIN($E87)*BZ$9)</f>
        <v>7.95031066020346</v>
      </c>
      <c r="FM87" s="0" t="n">
        <f aca="false">IF(CA$9=0,0,(SIN(CA$12)*COS($E87)+SIN($E87)*COS(CA$12))/SIN($E87)*CA$9)</f>
        <v>7.79030164357522</v>
      </c>
      <c r="FN87" s="0" t="n">
        <f aca="false">IF(CB$9=0,0,(SIN(CB$12)*COS($E87)+SIN($E87)*COS(CB$12))/SIN($E87)*CB$9)</f>
        <v>7.62485510870861</v>
      </c>
      <c r="FO87" s="0" t="n">
        <f aca="false">IF(CC$9=0,0,(SIN(CC$12)*COS($E87)+SIN($E87)*COS(CC$12))/SIN($E87)*CC$9)</f>
        <v>7.45398849895252</v>
      </c>
      <c r="FP87" s="0" t="n">
        <f aca="false">IF(CD$9=0,0,(SIN(CD$12)*COS($E87)+SIN($E87)*COS(CD$12))/SIN($E87)*CD$9)</f>
        <v>7.27772185218298</v>
      </c>
      <c r="FQ87" s="0" t="n">
        <f aca="false">IF(CE$9=0,0,(SIN(CE$12)*COS($E87)+SIN($E87)*COS(CE$12))/SIN($E87)*CE$9)</f>
        <v>7.09121747718578</v>
      </c>
      <c r="FR87" s="0" t="n">
        <f aca="false">IF(CF$9=0,0,(SIN(CF$12)*COS($E87)+SIN($E87)*COS(CF$12))/SIN($E87)*CF$9)</f>
        <v>6.89968148152815</v>
      </c>
      <c r="FS87" s="0" t="n">
        <f aca="false">IF(CG$9=0,0,(SIN(CG$12)*COS($E87)+SIN($E87)*COS(CG$12))/SIN($E87)*CG$9)</f>
        <v>6.70314599926327</v>
      </c>
      <c r="FT87" s="0" t="n">
        <f aca="false">IF(CH$9=0,0,(SIN(CH$12)*COS($E87)+SIN($E87)*COS(CH$12))/SIN($E87)*CH$9)</f>
        <v>6.5016455700268</v>
      </c>
      <c r="FU87" s="0" t="n">
        <f aca="false">IF(CI$9=0,0,(SIN(CI$12)*COS($E87)+SIN($E87)*COS(CI$12))/SIN($E87)*CI$9)</f>
        <v>6.2952171362311</v>
      </c>
      <c r="FV87" s="0" t="n">
        <f aca="false">IF(CJ$9=0,0,(SIN(CJ$12)*COS($E87)+SIN($E87)*COS(CJ$12))/SIN($E87)*CJ$9)</f>
        <v>6.06771945404541</v>
      </c>
      <c r="FW87" s="0" t="n">
        <f aca="false">IF(CK$9=0,0,(SIN(CK$12)*COS($E87)+SIN($E87)*COS(CK$12))/SIN($E87)*CK$9)</f>
        <v>5.83671031198028</v>
      </c>
      <c r="FX87" s="0" t="n">
        <f aca="false">IF(CL$9=0,0,(SIN(CL$12)*COS($E87)+SIN($E87)*COS(CL$12))/SIN($E87)*CL$9)</f>
        <v>5.60224800999835</v>
      </c>
      <c r="FY87" s="0" t="n">
        <f aca="false">IF(CM$9=0,0,(SIN(CM$12)*COS($E87)+SIN($E87)*COS(CM$12))/SIN($E87)*CM$9)</f>
        <v>5.3643924102234</v>
      </c>
      <c r="FZ87" s="0" t="n">
        <f aca="false">IF(CN$9=0,0,(SIN(CN$12)*COS($E87)+SIN($E87)*COS(CN$12))/SIN($E87)*CN$9)</f>
        <v>5.12320492222539</v>
      </c>
      <c r="GA87" s="0" t="n">
        <f aca="false">IF(CO$9=0,0,(SIN(CO$12)*COS($E87)+SIN($E87)*COS(CO$12))/SIN($E87)*CO$9)</f>
        <v>4.85315505298951</v>
      </c>
      <c r="GB87" s="0" t="n">
        <f aca="false">IF(CP$9=0,0,(SIN(CP$12)*COS($E87)+SIN($E87)*COS(CP$12))/SIN($E87)*CP$9)</f>
        <v>4.5826578905216</v>
      </c>
      <c r="GC87" s="0" t="n">
        <f aca="false">IF(CQ$9=0,0,(SIN(CQ$12)*COS($E87)+SIN($E87)*COS(CQ$12))/SIN($E87)*CQ$9)</f>
        <v>4.31180152040831</v>
      </c>
    </row>
    <row r="88" customFormat="false" ht="12.8" hidden="true" customHeight="false" outlineLevel="0" collapsed="false">
      <c r="A88" s="0" t="n">
        <f aca="false">MAX($F88:$CQ88)</f>
        <v>4.75504714894095</v>
      </c>
      <c r="B88" s="91" t="n">
        <f aca="false">IF(ISNA(INDEX(vmg!$B$6:$B$151,MATCH($C88,vmg!$F$6:$F$151,0))),IF(ISNA(INDEX(vmg!$B$6:$B$151,MATCH($C88,vmg!$D$6:$D$151,0))),0,INDEX(vmg!$B$6:$B$151,MATCH($C88,vmg!$D$6:$D$151,0))),INDEX(vmg!$B$6:$B$151,MATCH($C88,vmg!$F$6:$F$151,0)))</f>
        <v>14.68</v>
      </c>
      <c r="C88" s="2" t="n">
        <f aca="false">MOD(Best +D88,360)</f>
        <v>90</v>
      </c>
      <c r="D88" s="2" t="n">
        <f aca="false">D87+1</f>
        <v>76</v>
      </c>
      <c r="E88" s="1" t="n">
        <f aca="false">D88*PI()/180</f>
        <v>1.32645023151569</v>
      </c>
      <c r="F88" s="13" t="n">
        <f aca="false">IF(OR(F178=0,CR88=0),0,F178*CR88/(F178+CR88))</f>
        <v>0</v>
      </c>
      <c r="G88" s="13" t="n">
        <f aca="false">IF(OR(G178=0,CS88=0),0,G178*CS88/(G178+CS88))</f>
        <v>0</v>
      </c>
      <c r="H88" s="13" t="n">
        <f aca="false">IF(OR(H178=0,CT88=0),0,H178*CT88/(H178+CT88))</f>
        <v>0</v>
      </c>
      <c r="I88" s="13" t="n">
        <f aca="false">IF(OR(I178=0,CU88=0),0,I178*CU88/(I178+CU88))</f>
        <v>0</v>
      </c>
      <c r="J88" s="13" t="n">
        <f aca="false">IF(OR(J178=0,CV88=0),0,J178*CV88/(J178+CV88))</f>
        <v>0</v>
      </c>
      <c r="K88" s="13" t="n">
        <f aca="false">IF(OR(K178=0,CW88=0),0,K178*CW88/(K178+CW88))</f>
        <v>0</v>
      </c>
      <c r="L88" s="13" t="n">
        <f aca="false">IF(OR(L178=0,CX88=0),0,L178*CX88/(L178+CX88))</f>
        <v>0</v>
      </c>
      <c r="M88" s="13" t="n">
        <f aca="false">IF(OR(M178=0,CY88=0),0,M178*CY88/(M178+CY88))</f>
        <v>0</v>
      </c>
      <c r="N88" s="13" t="n">
        <f aca="false">IF(OR(N178=0,CZ88=0),0,N178*CZ88/(N178+CZ88))</f>
        <v>0</v>
      </c>
      <c r="O88" s="13" t="n">
        <f aca="false">IF(OR(O178=0,DA88=0),0,O178*DA88/(O178+DA88))</f>
        <v>0</v>
      </c>
      <c r="P88" s="13" t="n">
        <f aca="false">IF(OR(P178=0,DB88=0),0,P178*DB88/(P178+DB88))</f>
        <v>0</v>
      </c>
      <c r="Q88" s="13" t="n">
        <f aca="false">IF(OR(Q178=0,DC88=0),0,Q178*DC88/(Q178+DC88))</f>
        <v>0</v>
      </c>
      <c r="R88" s="13" t="n">
        <f aca="false">IF(OR(R178=0,DD88=0),0,R178*DD88/(R178+DD88))</f>
        <v>0</v>
      </c>
      <c r="S88" s="13" t="n">
        <f aca="false">IF(OR(S178=0,DE88=0),0,S178*DE88/(S178+DE88))</f>
        <v>0</v>
      </c>
      <c r="T88" s="13" t="n">
        <f aca="false">IF(OR(T178=0,DF88=0),0,T178*DF88/(T178+DF88))</f>
        <v>0</v>
      </c>
      <c r="U88" s="13" t="n">
        <f aca="false">IF(OR(U178=0,DG88=0),0,U178*DG88/(U178+DG88))</f>
        <v>0</v>
      </c>
      <c r="V88" s="13" t="n">
        <f aca="false">IF(OR(V178=0,DH88=0),0,V178*DH88/(V178+DH88))</f>
        <v>0</v>
      </c>
      <c r="W88" s="13" t="n">
        <f aca="false">IF(OR(W178=0,DI88=0),0,W178*DI88/(W178+DI88))</f>
        <v>0</v>
      </c>
      <c r="X88" s="13" t="n">
        <f aca="false">IF(OR(X178=0,DJ88=0),0,X178*DJ88/(X178+DJ88))</f>
        <v>0</v>
      </c>
      <c r="Y88" s="13" t="n">
        <f aca="false">IF(OR(Y178=0,DK88=0),0,Y178*DK88/(Y178+DK88))</f>
        <v>0</v>
      </c>
      <c r="Z88" s="13" t="n">
        <f aca="false">IF(OR(Z178=0,DL88=0),0,Z178*DL88/(Z178+DL88))</f>
        <v>0</v>
      </c>
      <c r="AA88" s="13" t="n">
        <f aca="false">IF(OR(AA178=0,DM88=0),0,AA178*DM88/(AA178+DM88))</f>
        <v>0</v>
      </c>
      <c r="AB88" s="13" t="n">
        <f aca="false">IF(OR(AB178=0,DN88=0),0,AB178*DN88/(AB178+DN88))</f>
        <v>0</v>
      </c>
      <c r="AC88" s="13" t="n">
        <f aca="false">IF(OR(AC178=0,DO88=0),0,AC178*DO88/(AC178+DO88))</f>
        <v>0</v>
      </c>
      <c r="AD88" s="13" t="n">
        <f aca="false">IF(OR(AD178=0,DP88=0),0,AD178*DP88/(AD178+DP88))</f>
        <v>0</v>
      </c>
      <c r="AE88" s="13" t="n">
        <f aca="false">IF(OR(AE178=0,DQ88=0),0,AE178*DQ88/(AE178+DQ88))</f>
        <v>0</v>
      </c>
      <c r="AF88" s="13" t="n">
        <f aca="false">IF(OR(AF178=0,DR88=0),0,AF178*DR88/(AF178+DR88))</f>
        <v>0</v>
      </c>
      <c r="AG88" s="13" t="n">
        <f aca="false">IF(OR(AG178=0,DS88=0),0,AG178*DS88/(AG178+DS88))</f>
        <v>0</v>
      </c>
      <c r="AH88" s="13" t="n">
        <f aca="false">IF(OR(AH178=0,DT88=0),0,AH178*DT88/(AH178+DT88))</f>
        <v>0</v>
      </c>
      <c r="AI88" s="13" t="n">
        <f aca="false">IF(OR(AI178=0,DU88=0),0,AI178*DU88/(AI178+DU88))</f>
        <v>0</v>
      </c>
      <c r="AJ88" s="13" t="n">
        <f aca="false">IF(OR(AJ178=0,DV88=0),0,AJ178*DV88/(AJ178+DV88))</f>
        <v>0</v>
      </c>
      <c r="AK88" s="13" t="n">
        <f aca="false">IF(OR(AK178=0,DW88=0),0,AK178*DW88/(AK178+DW88))</f>
        <v>0</v>
      </c>
      <c r="AL88" s="13" t="n">
        <f aca="false">IF(OR(AL178=0,DX88=0),0,AL178*DX88/(AL178+DX88))</f>
        <v>0</v>
      </c>
      <c r="AM88" s="13" t="n">
        <f aca="false">IF(OR(AM178=0,DY88=0),0,AM178*DY88/(AM178+DY88))</f>
        <v>0</v>
      </c>
      <c r="AN88" s="13" t="n">
        <f aca="false">IF(OR(AN178=0,DZ88=0),0,AN178*DZ88/(AN178+DZ88))</f>
        <v>0</v>
      </c>
      <c r="AO88" s="13" t="n">
        <f aca="false">IF(OR(AO178=0,EA88=0),0,AO178*EA88/(AO178+EA88))</f>
        <v>0</v>
      </c>
      <c r="AP88" s="13" t="n">
        <f aca="false">IF(OR(AP178=0,EB88=0),0,AP178*EB88/(AP178+EB88))</f>
        <v>3.24830901836633</v>
      </c>
      <c r="AQ88" s="13" t="n">
        <f aca="false">IF(OR(AQ178=0,EC88=0),0,AQ178*EC88/(AQ178+EC88))</f>
        <v>3.60260502104898</v>
      </c>
      <c r="AR88" s="13" t="n">
        <f aca="false">IF(OR(AR178=0,ED88=0),0,AR178*ED88/(AR178+ED88))</f>
        <v>3.92961996680755</v>
      </c>
      <c r="AS88" s="13" t="n">
        <f aca="false">IF(OR(AS178=0,EE88=0),0,AS178*EE88/(AS178+EE88))</f>
        <v>4.23011906040217</v>
      </c>
      <c r="AT88" s="13" t="n">
        <f aca="false">IF(OR(AT178=0,EF88=0),0,AT178*EF88/(AT178+EF88))</f>
        <v>4.50495494503751</v>
      </c>
      <c r="AU88" s="13" t="n">
        <f aca="false">IF(OR(AU178=0,EG88=0),0,AU178*EG88/(AU178+EG88))</f>
        <v>4.75504714894095</v>
      </c>
      <c r="AV88" s="13" t="n">
        <f aca="false">IF(OR(AV178=0,EH88=0),0,AV178*EH88/(AV178+EH88))</f>
        <v>4.74183768036967</v>
      </c>
      <c r="AW88" s="13" t="n">
        <f aca="false">IF(OR(AW178=0,EI88=0),0,AW178*EI88/(AW178+EI88))</f>
        <v>4.72585197942577</v>
      </c>
      <c r="AX88" s="13" t="n">
        <f aca="false">IF(OR(AX178=0,EJ88=0),0,AX178*EJ88/(AX178+EJ88))</f>
        <v>4.70713506056142</v>
      </c>
      <c r="AY88" s="13" t="n">
        <f aca="false">IF(OR(AY178=0,EK88=0),0,AY178*EK88/(AY178+EK88))</f>
        <v>4.68573256685636</v>
      </c>
      <c r="AZ88" s="13" t="n">
        <f aca="false">IF(OR(AZ178=0,EL88=0),0,AZ178*EL88/(AZ178+EL88))</f>
        <v>4.66169060594998</v>
      </c>
      <c r="BA88" s="13" t="n">
        <f aca="false">IF(OR(BA178=0,EM88=0),0,BA178*EM88/(BA178+EM88))</f>
        <v>4.62269703645339</v>
      </c>
      <c r="BB88" s="13" t="n">
        <f aca="false">IF(OR(BB178=0,EN88=0),0,BB178*EN88/(BB178+EN88))</f>
        <v>4.58181291747363</v>
      </c>
      <c r="BC88" s="13" t="n">
        <f aca="false">IF(OR(BC178=0,EO88=0),0,BC178*EO88/(BC178+EO88))</f>
        <v>4.53976208829244</v>
      </c>
      <c r="BD88" s="13" t="n">
        <f aca="false">IF(OR(BD178=0,EP88=0),0,BD178*EP88/(BD178+EP88))</f>
        <v>4.50240336742105</v>
      </c>
      <c r="BE88" s="13" t="n">
        <f aca="false">IF(OR(BE178=0,EQ88=0),0,BE178*EQ88/(BE178+EQ88))</f>
        <v>4.46285935226583</v>
      </c>
      <c r="BF88" s="13" t="n">
        <f aca="false">IF(OR(BF178=0,ER88=0),0,BF178*ER88/(BF178+ER88))</f>
        <v>4.42117033027167</v>
      </c>
      <c r="BG88" s="13" t="n">
        <f aca="false">IF(OR(BG178=0,ES88=0),0,BG178*ES88/(BG178+ES88))</f>
        <v>4.37737613622076</v>
      </c>
      <c r="BH88" s="13" t="n">
        <f aca="false">IF(OR(BH178=0,ET88=0),0,BH178*ET88/(BH178+ET88))</f>
        <v>4.33151607767803</v>
      </c>
      <c r="BI88" s="13" t="n">
        <f aca="false">IF(OR(BI178=0,EU88=0),0,BI178*EU88/(BI178+EU88))</f>
        <v>4.28362886620306</v>
      </c>
      <c r="BJ88" s="13" t="n">
        <f aca="false">IF(OR(BJ178=0,EV88=0),0,BJ178*EV88/(BJ178+EV88))</f>
        <v>4.23375255407258</v>
      </c>
      <c r="BK88" s="13" t="n">
        <f aca="false">IF(OR(BK178=0,EW88=0),0,BK178*EW88/(BK178+EW88))</f>
        <v>4.18192447625195</v>
      </c>
      <c r="BL88" s="13" t="n">
        <f aca="false">IF(OR(BL178=0,EX88=0),0,BL178*EX88/(BL178+EX88))</f>
        <v>4.12818119735149</v>
      </c>
      <c r="BM88" s="13" t="n">
        <f aca="false">IF(OR(BM178=0,EY88=0),0,BM178*EY88/(BM178+EY88))</f>
        <v>4.07255846330176</v>
      </c>
      <c r="BN88" s="13" t="n">
        <f aca="false">IF(OR(BN178=0,EZ88=0),0,BN178*EZ88/(BN178+EZ88))</f>
        <v>4.01509115748265</v>
      </c>
      <c r="BO88" s="13" t="n">
        <f aca="false">IF(OR(BO178=0,FA88=0),0,BO178*FA88/(BO178+FA88))</f>
        <v>3.95581326104297</v>
      </c>
      <c r="BP88" s="13" t="n">
        <f aca="false">IF(OR(BP178=0,FB88=0),0,BP178*FB88/(BP178+FB88))</f>
        <v>4.02681530239435</v>
      </c>
      <c r="BQ88" s="13" t="n">
        <f aca="false">IF(OR(BQ178=0,FC88=0),0,BQ178*FC88/(BQ178+FC88))</f>
        <v>4.0827964828458</v>
      </c>
      <c r="BR88" s="13" t="n">
        <f aca="false">IF(OR(BR178=0,FD88=0),0,BR178*FD88/(BR178+FD88))</f>
        <v>4.12469279698475</v>
      </c>
      <c r="BS88" s="13" t="n">
        <f aca="false">IF(OR(BS178=0,FE88=0),0,BS178*FE88/(BS178+FE88))</f>
        <v>4.15338360095917</v>
      </c>
      <c r="BT88" s="13" t="n">
        <f aca="false">IF(OR(BT178=0,FF88=0),0,BT178*FF88/(BT178+FF88))</f>
        <v>4.16969354212274</v>
      </c>
      <c r="BU88" s="13" t="n">
        <f aca="false">IF(OR(BU178=0,FG88=0),0,BU178*FG88/(BU178+FG88))</f>
        <v>4.16971698897289</v>
      </c>
      <c r="BV88" s="13" t="n">
        <f aca="false">IF(OR(BV178=0,FH88=0),0,BV178*FH88/(BV178+FH88))</f>
        <v>4.1594781704528</v>
      </c>
      <c r="BW88" s="13" t="n">
        <f aca="false">IF(OR(BW178=0,FI88=0),0,BW178*FI88/(BW178+FI88))</f>
        <v>4.13958998802398</v>
      </c>
      <c r="BX88" s="13" t="n">
        <f aca="false">IF(OR(BX178=0,FJ88=0),0,BX178*FJ88/(BX178+FJ88))</f>
        <v>4.11062541685763</v>
      </c>
      <c r="BY88" s="13" t="n">
        <f aca="false">IF(OR(BY178=0,FK88=0),0,BY178*FK88/(BY178+FK88))</f>
        <v>4.07311940887859</v>
      </c>
      <c r="BZ88" s="13" t="n">
        <f aca="false">IF(OR(BZ178=0,FL88=0),0,BZ178*FL88/(BZ178+FL88))</f>
        <v>3.96642694239691</v>
      </c>
      <c r="CA88" s="13" t="n">
        <f aca="false">IF(OR(CA178=0,FM88=0),0,CA178*FM88/(CA178+FM88))</f>
        <v>3.85871286319684</v>
      </c>
      <c r="CB88" s="13" t="n">
        <f aca="false">IF(OR(CB178=0,FN88=0),0,CB178*FN88/(CB178+FN88))</f>
        <v>3.74998434525033</v>
      </c>
      <c r="CC88" s="13" t="n">
        <f aca="false">IF(OR(CC178=0,FO88=0),0,CC178*FO88/(CC178+FO88))</f>
        <v>3.64024725152215</v>
      </c>
      <c r="CD88" s="13" t="n">
        <f aca="false">IF(OR(CD178=0,FP88=0),0,CD178*FP88/(CD178+FP88))</f>
        <v>3.52950614786466</v>
      </c>
      <c r="CE88" s="13" t="n">
        <f aca="false">IF(OR(CE178=0,FQ88=0),0,CE178*FQ88/(CE178+FQ88))</f>
        <v>3.41659270171402</v>
      </c>
      <c r="CF88" s="13" t="n">
        <f aca="false">IF(OR(CF178=0,FR88=0),0,CF178*FR88/(CF178+FR88))</f>
        <v>3.30278450784586</v>
      </c>
      <c r="CG88" s="13" t="n">
        <f aca="false">IF(OR(CG178=0,FS88=0),0,CG178*FS88/(CG178+FS88))</f>
        <v>3.18807948478879</v>
      </c>
      <c r="CH88" s="13" t="n">
        <f aca="false">IF(OR(CH178=0,FT88=0),0,CH178*FT88/(CH178+FT88))</f>
        <v>3.0724744397983</v>
      </c>
      <c r="CI88" s="13" t="n">
        <f aca="false">IF(OR(CI178=0,FU88=0),0,CI178*FU88/(CI178+FU88))</f>
        <v>2.95596507362897</v>
      </c>
      <c r="CJ88" s="13" t="n">
        <f aca="false">IF(OR(CJ178=0,FV88=0),0,CJ178*FV88/(CJ178+FV88))</f>
        <v>2.83485046272255</v>
      </c>
      <c r="CK88" s="13" t="n">
        <f aca="false">IF(OR(CK178=0,FW88=0),0,CK178*FW88/(CK178+FW88))</f>
        <v>2.71319009803008</v>
      </c>
      <c r="CL88" s="13" t="n">
        <f aca="false">IF(OR(CL178=0,FX88=0),0,CL178*FX88/(CL178+FX88))</f>
        <v>2.59096907972557</v>
      </c>
      <c r="CM88" s="13" t="n">
        <f aca="false">IF(OR(CM178=0,FY88=0),0,CM178*FY88/(CM178+FY88))</f>
        <v>2.46817189129491</v>
      </c>
      <c r="CN88" s="13" t="n">
        <f aca="false">IF(OR(CN178=0,FZ88=0),0,CN178*FZ88/(CN178+FZ88))</f>
        <v>2.34478239099849</v>
      </c>
      <c r="CO88" s="13" t="n">
        <f aca="false">IF(OR(CO178=0,GA88=0),0,CO178*GA88/(CO178+GA88))</f>
        <v>2.2151381977707</v>
      </c>
      <c r="CP88" s="13" t="n">
        <f aca="false">IF(OR(CP178=0,GB88=0),0,CP178*GB88/(CP178+GB88))</f>
        <v>2.08552929244244</v>
      </c>
      <c r="CQ88" s="13" t="n">
        <f aca="false">IF(OR(CQ178=0,GC88=0),0,CQ178*GC88/(CQ178+GC88))</f>
        <v>1.95593482516404</v>
      </c>
      <c r="CR88" s="0" t="n">
        <f aca="false">IF(F$9=0,0,(SIN(F$12)*COS($E88)+SIN($E88)*COS(F$12))/SIN($E88)*F$9)</f>
        <v>0</v>
      </c>
      <c r="CS88" s="0" t="n">
        <f aca="false">IF(G$9=0,0,(SIN(G$12)*COS($E88)+SIN($E88)*COS(G$12))/SIN($E88)*G$9)</f>
        <v>0</v>
      </c>
      <c r="CT88" s="0" t="n">
        <f aca="false">IF(H$9=0,0,(SIN(H$12)*COS($E88)+SIN($E88)*COS(H$12))/SIN($E88)*H$9)</f>
        <v>0</v>
      </c>
      <c r="CU88" s="0" t="n">
        <f aca="false">IF(I$9=0,0,(SIN(I$12)*COS($E88)+SIN($E88)*COS(I$12))/SIN($E88)*I$9)</f>
        <v>0</v>
      </c>
      <c r="CV88" s="0" t="n">
        <f aca="false">IF(J$9=0,0,(SIN(J$12)*COS($E88)+SIN($E88)*COS(J$12))/SIN($E88)*J$9)</f>
        <v>0</v>
      </c>
      <c r="CW88" s="0" t="n">
        <f aca="false">IF(K$9=0,0,(SIN(K$12)*COS($E88)+SIN($E88)*COS(K$12))/SIN($E88)*K$9)</f>
        <v>0</v>
      </c>
      <c r="CX88" s="0" t="n">
        <f aca="false">IF(L$9=0,0,(SIN(L$12)*COS($E88)+SIN($E88)*COS(L$12))/SIN($E88)*L$9)</f>
        <v>0</v>
      </c>
      <c r="CY88" s="0" t="n">
        <f aca="false">IF(M$9=0,0,(SIN(M$12)*COS($E88)+SIN($E88)*COS(M$12))/SIN($E88)*M$9)</f>
        <v>0</v>
      </c>
      <c r="CZ88" s="0" t="n">
        <f aca="false">IF(N$9=0,0,(SIN(N$12)*COS($E88)+SIN($E88)*COS(N$12))/SIN($E88)*N$9)</f>
        <v>0</v>
      </c>
      <c r="DA88" s="0" t="n">
        <f aca="false">IF(O$9=0,0,(SIN(O$12)*COS($E88)+SIN($E88)*COS(O$12))/SIN($E88)*O$9)</f>
        <v>0</v>
      </c>
      <c r="DB88" s="0" t="n">
        <f aca="false">IF(P$9=0,0,(SIN(P$12)*COS($E88)+SIN($E88)*COS(P$12))/SIN($E88)*P$9)</f>
        <v>0</v>
      </c>
      <c r="DC88" s="0" t="n">
        <f aca="false">IF(Q$9=0,0,(SIN(Q$12)*COS($E88)+SIN($E88)*COS(Q$12))/SIN($E88)*Q$9)</f>
        <v>0</v>
      </c>
      <c r="DD88" s="0" t="n">
        <f aca="false">IF(R$9=0,0,(SIN(R$12)*COS($E88)+SIN($E88)*COS(R$12))/SIN($E88)*R$9)</f>
        <v>0</v>
      </c>
      <c r="DE88" s="0" t="n">
        <f aca="false">IF(S$9=0,0,(SIN(S$12)*COS($E88)+SIN($E88)*COS(S$12))/SIN($E88)*S$9)</f>
        <v>0</v>
      </c>
      <c r="DF88" s="0" t="n">
        <f aca="false">IF(T$9=0,0,(SIN(T$12)*COS($E88)+SIN($E88)*COS(T$12))/SIN($E88)*T$9)</f>
        <v>0</v>
      </c>
      <c r="DG88" s="0" t="n">
        <f aca="false">IF(U$9=0,0,(SIN(U$12)*COS($E88)+SIN($E88)*COS(U$12))/SIN($E88)*U$9)</f>
        <v>0</v>
      </c>
      <c r="DH88" s="0" t="n">
        <f aca="false">IF(V$9=0,0,(SIN(V$12)*COS($E88)+SIN($E88)*COS(V$12))/SIN($E88)*V$9)</f>
        <v>0</v>
      </c>
      <c r="DI88" s="0" t="n">
        <f aca="false">IF(W$9=0,0,(SIN(W$12)*COS($E88)+SIN($E88)*COS(W$12))/SIN($E88)*W$9)</f>
        <v>0</v>
      </c>
      <c r="DJ88" s="0" t="n">
        <f aca="false">IF(X$9=0,0,(SIN(X$12)*COS($E88)+SIN($E88)*COS(X$12))/SIN($E88)*X$9)</f>
        <v>0</v>
      </c>
      <c r="DK88" s="0" t="n">
        <f aca="false">IF(Y$9=0,0,(SIN(Y$12)*COS($E88)+SIN($E88)*COS(Y$12))/SIN($E88)*Y$9)</f>
        <v>0</v>
      </c>
      <c r="DL88" s="0" t="n">
        <f aca="false">IF(Z$9=0,0,(SIN(Z$12)*COS($E88)+SIN($E88)*COS(Z$12))/SIN($E88)*Z$9)</f>
        <v>0</v>
      </c>
      <c r="DM88" s="0" t="n">
        <f aca="false">IF(AA$9=0,0,(SIN(AA$12)*COS($E88)+SIN($E88)*COS(AA$12))/SIN($E88)*AA$9)</f>
        <v>0</v>
      </c>
      <c r="DN88" s="0" t="n">
        <f aca="false">IF(AB$9=0,0,(SIN(AB$12)*COS($E88)+SIN($E88)*COS(AB$12))/SIN($E88)*AB$9)</f>
        <v>0</v>
      </c>
      <c r="DO88" s="0" t="n">
        <f aca="false">IF(AC$9=0,0,(SIN(AC$12)*COS($E88)+SIN($E88)*COS(AC$12))/SIN($E88)*AC$9)</f>
        <v>0</v>
      </c>
      <c r="DP88" s="0" t="n">
        <f aca="false">IF(AD$9=0,0,(SIN(AD$12)*COS($E88)+SIN($E88)*COS(AD$12))/SIN($E88)*AD$9)</f>
        <v>0</v>
      </c>
      <c r="DQ88" s="0" t="n">
        <f aca="false">IF(AE$9=0,0,(SIN(AE$12)*COS($E88)+SIN($E88)*COS(AE$12))/SIN($E88)*AE$9)</f>
        <v>0</v>
      </c>
      <c r="DR88" s="0" t="n">
        <f aca="false">IF(AF$9=0,0,(SIN(AF$12)*COS($E88)+SIN($E88)*COS(AF$12))/SIN($E88)*AF$9)</f>
        <v>0</v>
      </c>
      <c r="DS88" s="0" t="n">
        <f aca="false">IF(AG$9=0,0,(SIN(AG$12)*COS($E88)+SIN($E88)*COS(AG$12))/SIN($E88)*AG$9)</f>
        <v>0</v>
      </c>
      <c r="DT88" s="0" t="n">
        <f aca="false">IF(AH$9=0,0,(SIN(AH$12)*COS($E88)+SIN($E88)*COS(AH$12))/SIN($E88)*AH$9)</f>
        <v>0</v>
      </c>
      <c r="DU88" s="0" t="n">
        <f aca="false">IF(AI$9=0,0,(SIN(AI$12)*COS($E88)+SIN($E88)*COS(AI$12))/SIN($E88)*AI$9)</f>
        <v>0</v>
      </c>
      <c r="DV88" s="0" t="n">
        <f aca="false">IF(AJ$9=0,0,(SIN(AJ$12)*COS($E88)+SIN($E88)*COS(AJ$12))/SIN($E88)*AJ$9)</f>
        <v>0</v>
      </c>
      <c r="DW88" s="0" t="n">
        <f aca="false">IF(AK$9=0,0,(SIN(AK$12)*COS($E88)+SIN($E88)*COS(AK$12))/SIN($E88)*AK$9)</f>
        <v>0</v>
      </c>
      <c r="DX88" s="0" t="n">
        <f aca="false">IF(AL$9=0,0,(SIN(AL$12)*COS($E88)+SIN($E88)*COS(AL$12))/SIN($E88)*AL$9)</f>
        <v>0</v>
      </c>
      <c r="DY88" s="0" t="n">
        <f aca="false">IF(AM$9=0,0,(SIN(AM$12)*COS($E88)+SIN($E88)*COS(AM$12))/SIN($E88)*AM$9)</f>
        <v>0</v>
      </c>
      <c r="DZ88" s="0" t="n">
        <f aca="false">IF(AN$9=0,0,(SIN(AN$12)*COS($E88)+SIN($E88)*COS(AN$12))/SIN($E88)*AN$9)</f>
        <v>0</v>
      </c>
      <c r="EA88" s="0" t="n">
        <f aca="false">IF(AO$9=0,0,(SIN(AO$12)*COS($E88)+SIN($E88)*COS(AO$12))/SIN($E88)*AO$9)</f>
        <v>0</v>
      </c>
      <c r="EB88" s="0" t="n">
        <f aca="false">IF(AP$9=0,0,(SIN(AP$12)*COS($E88)+SIN($E88)*COS(AP$12))/SIN($E88)*AP$9)</f>
        <v>3.77831712711705</v>
      </c>
      <c r="EC88" s="0" t="n">
        <f aca="false">IF(AQ$9=0,0,(SIN(AQ$12)*COS($E88)+SIN($E88)*COS(AQ$12))/SIN($E88)*AQ$9)</f>
        <v>4.29109130379881</v>
      </c>
      <c r="ED88" s="0" t="n">
        <f aca="false">IF(AR$9=0,0,(SIN(AR$12)*COS($E88)+SIN($E88)*COS(AR$12))/SIN($E88)*AR$9)</f>
        <v>4.79455774411594</v>
      </c>
      <c r="EE88" s="0" t="n">
        <f aca="false">IF(AS$9=0,0,(SIN(AS$12)*COS($E88)+SIN($E88)*COS(AS$12))/SIN($E88)*AS$9)</f>
        <v>5.28823535766782</v>
      </c>
      <c r="EF88" s="0" t="n">
        <f aca="false">IF(AT$9=0,0,(SIN(AT$12)*COS($E88)+SIN($E88)*COS(AT$12))/SIN($E88)*AT$9)</f>
        <v>5.77164857272379</v>
      </c>
      <c r="EG88" s="0" t="n">
        <f aca="false">IF(AU$9=0,0,(SIN(AU$12)*COS($E88)+SIN($E88)*COS(AU$12))/SIN($E88)*AU$9)</f>
        <v>6.24432758014384</v>
      </c>
      <c r="EH88" s="0" t="n">
        <f aca="false">IF(AV$9=0,0,(SIN(AV$12)*COS($E88)+SIN($E88)*COS(AV$12))/SIN($E88)*AV$9)</f>
        <v>6.27884698009446</v>
      </c>
      <c r="EI88" s="0" t="n">
        <f aca="false">IF(AW$9=0,0,(SIN(AW$12)*COS($E88)+SIN($E88)*COS(AW$12))/SIN($E88)*AW$9)</f>
        <v>6.30976493473114</v>
      </c>
      <c r="EJ88" s="0" t="n">
        <f aca="false">IF(AX$9=0,0,(SIN(AX$12)*COS($E88)+SIN($E88)*COS(AX$12))/SIN($E88)*AX$9)</f>
        <v>6.33701684997479</v>
      </c>
      <c r="EK88" s="0" t="n">
        <f aca="false">IF(AY$9=0,0,(SIN(AY$12)*COS($E88)+SIN($E88)*COS(AY$12))/SIN($E88)*AY$9)</f>
        <v>6.36053977970395</v>
      </c>
      <c r="EL88" s="0" t="n">
        <f aca="false">IF(AZ$9=0,0,(SIN(AZ$12)*COS($E88)+SIN($E88)*COS(AZ$12))/SIN($E88)*AZ$9)</f>
        <v>6.38027246157424</v>
      </c>
      <c r="EM88" s="0" t="n">
        <f aca="false">IF(BA$9=0,0,(SIN(BA$12)*COS($E88)+SIN($E88)*COS(BA$12))/SIN($E88)*BA$9)</f>
        <v>6.37264515951212</v>
      </c>
      <c r="EN88" s="0" t="n">
        <f aca="false">IF(BB$9=0,0,(SIN(BB$12)*COS($E88)+SIN($E88)*COS(BB$12))/SIN($E88)*BB$9)</f>
        <v>6.36165035365726</v>
      </c>
      <c r="EO88" s="0" t="n">
        <f aca="false">IF(BC$9=0,0,(SIN(BC$12)*COS($E88)+SIN($E88)*COS(BC$12))/SIN($E88)*BC$9)</f>
        <v>6.34860404538258</v>
      </c>
      <c r="EP88" s="0" t="n">
        <f aca="false">IF(BD$9=0,0,(SIN(BD$12)*COS($E88)+SIN($E88)*COS(BD$12))/SIN($E88)*BD$9)</f>
        <v>6.34509578932447</v>
      </c>
      <c r="EQ88" s="0" t="n">
        <f aca="false">IF(BE$9=0,0,(SIN(BE$12)*COS($E88)+SIN($E88)*COS(BE$12))/SIN($E88)*BE$9)</f>
        <v>6.33775173983912</v>
      </c>
      <c r="ER88" s="0" t="n">
        <f aca="false">IF(BF$9=0,0,(SIN(BF$12)*COS($E88)+SIN($E88)*COS(BF$12))/SIN($E88)*BF$9)</f>
        <v>6.32652871115529</v>
      </c>
      <c r="ES88" s="0" t="n">
        <f aca="false">IF(BG$9=0,0,(SIN(BG$12)*COS($E88)+SIN($E88)*COS(BG$12))/SIN($E88)*BG$9)</f>
        <v>6.31138529258967</v>
      </c>
      <c r="ET88" s="0" t="n">
        <f aca="false">IF(BH$9=0,0,(SIN(BH$12)*COS($E88)+SIN($E88)*COS(BH$12))/SIN($E88)*BH$9)</f>
        <v>6.29228187481639</v>
      </c>
      <c r="EU88" s="0" t="n">
        <f aca="false">IF(BI$9=0,0,(SIN(BI$12)*COS($E88)+SIN($E88)*COS(BI$12))/SIN($E88)*BI$9)</f>
        <v>6.26918067540295</v>
      </c>
      <c r="EV88" s="0" t="n">
        <f aca="false">IF(BJ$9=0,0,(SIN(BJ$12)*COS($E88)+SIN($E88)*COS(BJ$12))/SIN($E88)*BJ$9)</f>
        <v>6.24204576360051</v>
      </c>
      <c r="EW88" s="0" t="n">
        <f aca="false">IF(BK$9=0,0,(SIN(BK$12)*COS($E88)+SIN($E88)*COS(BK$12))/SIN($E88)*BK$9)</f>
        <v>6.21084308437714</v>
      </c>
      <c r="EX88" s="0" t="n">
        <f aca="false">IF(BL$9=0,0,(SIN(BL$12)*COS($E88)+SIN($E88)*COS(BL$12))/SIN($E88)*BL$9)</f>
        <v>6.17554048168254</v>
      </c>
      <c r="EY88" s="0" t="n">
        <f aca="false">IF(BM$9=0,0,(SIN(BM$12)*COS($E88)+SIN($E88)*COS(BM$12))/SIN($E88)*BM$9)</f>
        <v>6.13610772093333</v>
      </c>
      <c r="EZ88" s="0" t="n">
        <f aca="false">IF(BN$9=0,0,(SIN(BN$12)*COS($E88)+SIN($E88)*COS(BN$12))/SIN($E88)*BN$9)</f>
        <v>6.09251651070814</v>
      </c>
      <c r="FA88" s="0" t="n">
        <f aca="false">IF(BO$9=0,0,(SIN(BO$12)*COS($E88)+SIN($E88)*COS(BO$12))/SIN($E88)*BO$9)</f>
        <v>6.04474052364234</v>
      </c>
      <c r="FB88" s="0" t="n">
        <f aca="false">IF(BP$9=0,0,(SIN(BP$12)*COS($E88)+SIN($E88)*COS(BP$12))/SIN($E88)*BP$9)</f>
        <v>6.31121968018764</v>
      </c>
      <c r="FC88" s="0" t="n">
        <f aca="false">IF(BQ$9=0,0,(SIN(BQ$12)*COS($E88)+SIN($E88)*COS(BQ$12))/SIN($E88)*BQ$9)</f>
        <v>6.56102487243302</v>
      </c>
      <c r="FD88" s="0" t="n">
        <f aca="false">IF(BR$9=0,0,(SIN(BR$12)*COS($E88)+SIN($E88)*COS(BR$12))/SIN($E88)*BR$9)</f>
        <v>6.79385044565709</v>
      </c>
      <c r="FE88" s="0" t="n">
        <f aca="false">IF(BS$9=0,0,(SIN(BS$12)*COS($E88)+SIN($E88)*COS(BS$12))/SIN($E88)*BS$9)</f>
        <v>7.00940048067291</v>
      </c>
      <c r="FF88" s="0" t="n">
        <f aca="false">IF(BT$9=0,0,(SIN(BT$12)*COS($E88)+SIN($E88)*COS(BT$12))/SIN($E88)*BT$9)</f>
        <v>7.20738895250469</v>
      </c>
      <c r="FG88" s="0" t="n">
        <f aca="false">IF(BU$9=0,0,(SIN(BU$12)*COS($E88)+SIN($E88)*COS(BU$12))/SIN($E88)*BU$9)</f>
        <v>7.37290224978085</v>
      </c>
      <c r="FH88" s="0" t="n">
        <f aca="false">IF(BV$9=0,0,(SIN(BV$12)*COS($E88)+SIN($E88)*COS(BV$12))/SIN($E88)*BV$9)</f>
        <v>7.52099470675835</v>
      </c>
      <c r="FI88" s="0" t="n">
        <f aca="false">IF(BW$9=0,0,(SIN(BW$12)*COS($E88)+SIN($E88)*COS(BW$12))/SIN($E88)*BW$9)</f>
        <v>7.65142395303266</v>
      </c>
      <c r="FJ88" s="0" t="n">
        <f aca="false">IF(BX$9=0,0,(SIN(BX$12)*COS($E88)+SIN($E88)*COS(BX$12))/SIN($E88)*BX$9)</f>
        <v>7.76395768111875</v>
      </c>
      <c r="FK88" s="0" t="n">
        <f aca="false">IF(BY$9=0,0,(SIN(BY$12)*COS($E88)+SIN($E88)*COS(BY$12))/SIN($E88)*BY$9)</f>
        <v>7.85837377587454</v>
      </c>
      <c r="FL88" s="0" t="n">
        <f aca="false">IF(BZ$9=0,0,(SIN(BZ$12)*COS($E88)+SIN($E88)*COS(BZ$12))/SIN($E88)*BZ$9)</f>
        <v>7.70060242805071</v>
      </c>
      <c r="FM88" s="0" t="n">
        <f aca="false">IF(CA$9=0,0,(SIN(CA$12)*COS($E88)+SIN($E88)*COS(CA$12))/SIN($E88)*CA$9)</f>
        <v>7.5374346868374</v>
      </c>
      <c r="FN88" s="0" t="n">
        <f aca="false">IF(CB$9=0,0,(SIN(CB$12)*COS($E88)+SIN($E88)*COS(CB$12))/SIN($E88)*CB$9)</f>
        <v>7.36888744985183</v>
      </c>
      <c r="FO88" s="0" t="n">
        <f aca="false">IF(CC$9=0,0,(SIN(CC$12)*COS($E88)+SIN($E88)*COS(CC$12))/SIN($E88)*CC$9)</f>
        <v>7.19498019262782</v>
      </c>
      <c r="FP88" s="0" t="n">
        <f aca="false">IF(CD$9=0,0,(SIN(CD$12)*COS($E88)+SIN($E88)*COS(CD$12))/SIN($E88)*CD$9)</f>
        <v>7.01573497239038</v>
      </c>
      <c r="FQ88" s="0" t="n">
        <f aca="false">IF(CE$9=0,0,(SIN(CE$12)*COS($E88)+SIN($E88)*COS(CE$12))/SIN($E88)*CE$9)</f>
        <v>6.82649754278723</v>
      </c>
      <c r="FR88" s="0" t="n">
        <f aca="false">IF(CF$9=0,0,(SIN(CF$12)*COS($E88)+SIN($E88)*COS(CF$12))/SIN($E88)*CF$9)</f>
        <v>6.63229596976822</v>
      </c>
      <c r="FS88" s="0" t="n">
        <f aca="false">IF(CG$9=0,0,(SIN(CG$12)*COS($E88)+SIN($E88)*COS(CG$12))/SIN($E88)*CG$9)</f>
        <v>6.43316419610263</v>
      </c>
      <c r="FT88" s="0" t="n">
        <f aca="false">IF(CH$9=0,0,(SIN(CH$12)*COS($E88)+SIN($E88)*COS(CH$12))/SIN($E88)*CH$9)</f>
        <v>6.22913855274183</v>
      </c>
      <c r="FU88" s="0" t="n">
        <f aca="false">IF(CI$9=0,0,(SIN(CI$12)*COS($E88)+SIN($E88)*COS(CI$12))/SIN($E88)*CI$9)</f>
        <v>6.02025775516302</v>
      </c>
      <c r="FV88" s="0" t="n">
        <f aca="false">IF(CJ$9=0,0,(SIN(CJ$12)*COS($E88)+SIN($E88)*COS(CJ$12))/SIN($E88)*CJ$9)</f>
        <v>5.79111991228163</v>
      </c>
      <c r="FW88" s="0" t="n">
        <f aca="false">IF(CK$9=0,0,(SIN(CK$12)*COS($E88)+SIN($E88)*COS(CK$12))/SIN($E88)*CK$9)</f>
        <v>5.55855034150968</v>
      </c>
      <c r="FX88" s="0" t="n">
        <f aca="false">IF(CL$9=0,0,(SIN(CL$12)*COS($E88)+SIN($E88)*COS(CL$12))/SIN($E88)*CL$9)</f>
        <v>5.32260838047692</v>
      </c>
      <c r="FY88" s="0" t="n">
        <f aca="false">IF(CM$9=0,0,(SIN(CM$12)*COS($E88)+SIN($E88)*COS(CM$12))/SIN($E88)*CM$9)</f>
        <v>5.08335490557746</v>
      </c>
      <c r="FZ88" s="0" t="n">
        <f aca="false">IF(CN$9=0,0,(SIN(CN$12)*COS($E88)+SIN($E88)*COS(CN$12))/SIN($E88)*CN$9)</f>
        <v>4.84085231677419</v>
      </c>
      <c r="GA88" s="0" t="n">
        <f aca="false">IF(CO$9=0,0,(SIN(CO$12)*COS($E88)+SIN($E88)*COS(CO$12))/SIN($E88)*CO$9)</f>
        <v>4.5710587406857</v>
      </c>
      <c r="GB88" s="0" t="n">
        <f aca="false">IF(CP$9=0,0,(SIN(CP$12)*COS($E88)+SIN($E88)*COS(CP$12))/SIN($E88)*CP$9)</f>
        <v>4.30090482113733</v>
      </c>
      <c r="GC88" s="0" t="n">
        <f aca="false">IF(CQ$9=0,0,(SIN(CQ$12)*COS($E88)+SIN($E88)*COS(CQ$12))/SIN($E88)*CQ$9)</f>
        <v>4.03047819916579</v>
      </c>
    </row>
    <row r="89" customFormat="false" ht="12.8" hidden="true" customHeight="false" outlineLevel="0" collapsed="false">
      <c r="A89" s="0" t="n">
        <f aca="false">MAX($F89:$CQ89)</f>
        <v>4.7038340685816</v>
      </c>
      <c r="B89" s="91" t="n">
        <f aca="false">IF(ISNA(INDEX(vmg!$B$6:$B$151,MATCH($C89,vmg!$F$6:$F$151,0))),IF(ISNA(INDEX(vmg!$B$6:$B$151,MATCH($C89,vmg!$D$6:$D$151,0))),0,INDEX(vmg!$B$6:$B$151,MATCH($C89,vmg!$D$6:$D$151,0))),INDEX(vmg!$B$6:$B$151,MATCH($C89,vmg!$F$6:$F$151,0)))</f>
        <v>14.77</v>
      </c>
      <c r="C89" s="2" t="n">
        <f aca="false">MOD(Best +D89,360)</f>
        <v>91</v>
      </c>
      <c r="D89" s="2" t="n">
        <f aca="false">D88+1</f>
        <v>77</v>
      </c>
      <c r="E89" s="1" t="n">
        <f aca="false">D89*PI()/180</f>
        <v>1.34390352403563</v>
      </c>
      <c r="F89" s="13" t="n">
        <f aca="false">IF(OR(F179=0,CR89=0),0,F179*CR89/(F179+CR89))</f>
        <v>0</v>
      </c>
      <c r="G89" s="13" t="n">
        <f aca="false">IF(OR(G179=0,CS89=0),0,G179*CS89/(G179+CS89))</f>
        <v>0</v>
      </c>
      <c r="H89" s="13" t="n">
        <f aca="false">IF(OR(H179=0,CT89=0),0,H179*CT89/(H179+CT89))</f>
        <v>0</v>
      </c>
      <c r="I89" s="13" t="n">
        <f aca="false">IF(OR(I179=0,CU89=0),0,I179*CU89/(I179+CU89))</f>
        <v>0</v>
      </c>
      <c r="J89" s="13" t="n">
        <f aca="false">IF(OR(J179=0,CV89=0),0,J179*CV89/(J179+CV89))</f>
        <v>0</v>
      </c>
      <c r="K89" s="13" t="n">
        <f aca="false">IF(OR(K179=0,CW89=0),0,K179*CW89/(K179+CW89))</f>
        <v>0</v>
      </c>
      <c r="L89" s="13" t="n">
        <f aca="false">IF(OR(L179=0,CX89=0),0,L179*CX89/(L179+CX89))</f>
        <v>0</v>
      </c>
      <c r="M89" s="13" t="n">
        <f aca="false">IF(OR(M179=0,CY89=0),0,M179*CY89/(M179+CY89))</f>
        <v>0</v>
      </c>
      <c r="N89" s="13" t="n">
        <f aca="false">IF(OR(N179=0,CZ89=0),0,N179*CZ89/(N179+CZ89))</f>
        <v>0</v>
      </c>
      <c r="O89" s="13" t="n">
        <f aca="false">IF(OR(O179=0,DA89=0),0,O179*DA89/(O179+DA89))</f>
        <v>0</v>
      </c>
      <c r="P89" s="13" t="n">
        <f aca="false">IF(OR(P179=0,DB89=0),0,P179*DB89/(P179+DB89))</f>
        <v>0</v>
      </c>
      <c r="Q89" s="13" t="n">
        <f aca="false">IF(OR(Q179=0,DC89=0),0,Q179*DC89/(Q179+DC89))</f>
        <v>0</v>
      </c>
      <c r="R89" s="13" t="n">
        <f aca="false">IF(OR(R179=0,DD89=0),0,R179*DD89/(R179+DD89))</f>
        <v>0</v>
      </c>
      <c r="S89" s="13" t="n">
        <f aca="false">IF(OR(S179=0,DE89=0),0,S179*DE89/(S179+DE89))</f>
        <v>0</v>
      </c>
      <c r="T89" s="13" t="n">
        <f aca="false">IF(OR(T179=0,DF89=0),0,T179*DF89/(T179+DF89))</f>
        <v>0</v>
      </c>
      <c r="U89" s="13" t="n">
        <f aca="false">IF(OR(U179=0,DG89=0),0,U179*DG89/(U179+DG89))</f>
        <v>0</v>
      </c>
      <c r="V89" s="13" t="n">
        <f aca="false">IF(OR(V179=0,DH89=0),0,V179*DH89/(V179+DH89))</f>
        <v>0</v>
      </c>
      <c r="W89" s="13" t="n">
        <f aca="false">IF(OR(W179=0,DI89=0),0,W179*DI89/(W179+DI89))</f>
        <v>0</v>
      </c>
      <c r="X89" s="13" t="n">
        <f aca="false">IF(OR(X179=0,DJ89=0),0,X179*DJ89/(X179+DJ89))</f>
        <v>0</v>
      </c>
      <c r="Y89" s="13" t="n">
        <f aca="false">IF(OR(Y179=0,DK89=0),0,Y179*DK89/(Y179+DK89))</f>
        <v>0</v>
      </c>
      <c r="Z89" s="13" t="n">
        <f aca="false">IF(OR(Z179=0,DL89=0),0,Z179*DL89/(Z179+DL89))</f>
        <v>0</v>
      </c>
      <c r="AA89" s="13" t="n">
        <f aca="false">IF(OR(AA179=0,DM89=0),0,AA179*DM89/(AA179+DM89))</f>
        <v>0</v>
      </c>
      <c r="AB89" s="13" t="n">
        <f aca="false">IF(OR(AB179=0,DN89=0),0,AB179*DN89/(AB179+DN89))</f>
        <v>0</v>
      </c>
      <c r="AC89" s="13" t="n">
        <f aca="false">IF(OR(AC179=0,DO89=0),0,AC179*DO89/(AC179+DO89))</f>
        <v>0</v>
      </c>
      <c r="AD89" s="13" t="n">
        <f aca="false">IF(OR(AD179=0,DP89=0),0,AD179*DP89/(AD179+DP89))</f>
        <v>0</v>
      </c>
      <c r="AE89" s="13" t="n">
        <f aca="false">IF(OR(AE179=0,DQ89=0),0,AE179*DQ89/(AE179+DQ89))</f>
        <v>0</v>
      </c>
      <c r="AF89" s="13" t="n">
        <f aca="false">IF(OR(AF179=0,DR89=0),0,AF179*DR89/(AF179+DR89))</f>
        <v>0</v>
      </c>
      <c r="AG89" s="13" t="n">
        <f aca="false">IF(OR(AG179=0,DS89=0),0,AG179*DS89/(AG179+DS89))</f>
        <v>0</v>
      </c>
      <c r="AH89" s="13" t="n">
        <f aca="false">IF(OR(AH179=0,DT89=0),0,AH179*DT89/(AH179+DT89))</f>
        <v>0</v>
      </c>
      <c r="AI89" s="13" t="n">
        <f aca="false">IF(OR(AI179=0,DU89=0),0,AI179*DU89/(AI179+DU89))</f>
        <v>0</v>
      </c>
      <c r="AJ89" s="13" t="n">
        <f aca="false">IF(OR(AJ179=0,DV89=0),0,AJ179*DV89/(AJ179+DV89))</f>
        <v>0</v>
      </c>
      <c r="AK89" s="13" t="n">
        <f aca="false">IF(OR(AK179=0,DW89=0),0,AK179*DW89/(AK179+DW89))</f>
        <v>0</v>
      </c>
      <c r="AL89" s="13" t="n">
        <f aca="false">IF(OR(AL179=0,DX89=0),0,AL179*DX89/(AL179+DX89))</f>
        <v>0</v>
      </c>
      <c r="AM89" s="13" t="n">
        <f aca="false">IF(OR(AM179=0,DY89=0),0,AM179*DY89/(AM179+DY89))</f>
        <v>0</v>
      </c>
      <c r="AN89" s="13" t="n">
        <f aca="false">IF(OR(AN179=0,DZ89=0),0,AN179*DZ89/(AN179+DZ89))</f>
        <v>0</v>
      </c>
      <c r="AO89" s="13" t="n">
        <f aca="false">IF(OR(AO179=0,EA89=0),0,AO179*EA89/(AO179+EA89))</f>
        <v>0</v>
      </c>
      <c r="AP89" s="13" t="n">
        <f aca="false">IF(OR(AP179=0,EB89=0),0,AP179*EB89/(AP179+EB89))</f>
        <v>3.21604861176402</v>
      </c>
      <c r="AQ89" s="13" t="n">
        <f aca="false">IF(OR(AQ179=0,EC89=0),0,AQ179*EC89/(AQ179+EC89))</f>
        <v>3.56628208609607</v>
      </c>
      <c r="AR89" s="13" t="n">
        <f aca="false">IF(OR(AR179=0,ED89=0),0,AR179*ED89/(AR179+ED89))</f>
        <v>3.88937699617471</v>
      </c>
      <c r="AS89" s="13" t="n">
        <f aca="false">IF(OR(AS179=0,EE89=0),0,AS179*EE89/(AS179+EE89))</f>
        <v>4.18609248208047</v>
      </c>
      <c r="AT89" s="13" t="n">
        <f aca="false">IF(OR(AT179=0,EF89=0),0,AT179*EF89/(AT179+EF89))</f>
        <v>4.45727419292799</v>
      </c>
      <c r="AU89" s="13" t="n">
        <f aca="false">IF(OR(AU179=0,EG89=0),0,AU179*EG89/(AU179+EG89))</f>
        <v>4.7038340685816</v>
      </c>
      <c r="AV89" s="13" t="n">
        <f aca="false">IF(OR(AV179=0,EH89=0),0,AV179*EH89/(AV179+EH89))</f>
        <v>4.68923726502181</v>
      </c>
      <c r="AW89" s="13" t="n">
        <f aca="false">IF(OR(AW179=0,EI89=0),0,AW179*EI89/(AW179+EI89))</f>
        <v>4.67186731771927</v>
      </c>
      <c r="AX89" s="13" t="n">
        <f aca="false">IF(OR(AX179=0,EJ89=0),0,AX179*EJ89/(AX179+EJ89))</f>
        <v>4.65176955270232</v>
      </c>
      <c r="AY89" s="13" t="n">
        <f aca="false">IF(OR(AY179=0,EK89=0),0,AY179*EK89/(AY179+EK89))</f>
        <v>4.62898990778999</v>
      </c>
      <c r="AZ89" s="13" t="n">
        <f aca="false">IF(OR(AZ179=0,EL89=0),0,AZ179*EL89/(AZ179+EL89))</f>
        <v>4.60357476989105</v>
      </c>
      <c r="BA89" s="13" t="n">
        <f aca="false">IF(OR(BA179=0,EM89=0),0,BA179*EM89/(BA179+EM89))</f>
        <v>4.56333643425644</v>
      </c>
      <c r="BB89" s="13" t="n">
        <f aca="false">IF(OR(BB179=0,EN89=0),0,BB179*EN89/(BB179+EN89))</f>
        <v>4.52121329413877</v>
      </c>
      <c r="BC89" s="13" t="n">
        <f aca="false">IF(OR(BC179=0,EO89=0),0,BC179*EO89/(BC179+EO89))</f>
        <v>4.47792194011848</v>
      </c>
      <c r="BD89" s="13" t="n">
        <f aca="false">IF(OR(BD179=0,EP89=0),0,BD179*EP89/(BD179+EP89))</f>
        <v>4.4392560261624</v>
      </c>
      <c r="BE89" s="13" t="n">
        <f aca="false">IF(OR(BE179=0,EQ89=0),0,BE179*EQ89/(BE179+EQ89))</f>
        <v>4.3984102478192</v>
      </c>
      <c r="BF89" s="13" t="n">
        <f aca="false">IF(OR(BF179=0,ER89=0),0,BF179*ER89/(BF179+ER89))</f>
        <v>4.35542508662243</v>
      </c>
      <c r="BG89" s="13" t="n">
        <f aca="false">IF(OR(BG179=0,ES89=0),0,BG179*ES89/(BG179+ES89))</f>
        <v>4.3103405650713</v>
      </c>
      <c r="BH89" s="13" t="n">
        <f aca="false">IF(OR(BH179=0,ET89=0),0,BH179*ET89/(BH179+ET89))</f>
        <v>4.26319617267787</v>
      </c>
      <c r="BI89" s="13" t="n">
        <f aca="false">IF(OR(BI179=0,EU89=0),0,BI179*EU89/(BI179+EU89))</f>
        <v>4.21403079773867</v>
      </c>
      <c r="BJ89" s="13" t="n">
        <f aca="false">IF(OR(BJ179=0,EV89=0),0,BJ179*EV89/(BJ179+EV89))</f>
        <v>4.1628826645781</v>
      </c>
      <c r="BK89" s="13" t="n">
        <f aca="false">IF(OR(BK179=0,EW89=0),0,BK179*EW89/(BK179+EW89))</f>
        <v>4.10978927600542</v>
      </c>
      <c r="BL89" s="13" t="n">
        <f aca="false">IF(OR(BL179=0,EX89=0),0,BL179*EX89/(BL179+EX89))</f>
        <v>4.05478736072405</v>
      </c>
      <c r="BM89" s="13" t="n">
        <f aca="false">IF(OR(BM179=0,EY89=0),0,BM179*EY89/(BM179+EY89))</f>
        <v>3.99791282543052</v>
      </c>
      <c r="BN89" s="13" t="n">
        <f aca="false">IF(OR(BN179=0,EZ89=0),0,BN179*EZ89/(BN179+EZ89))</f>
        <v>3.93920071134066</v>
      </c>
      <c r="BO89" s="13" t="n">
        <f aca="false">IF(OR(BO179=0,FA89=0),0,BO179*FA89/(BO179+FA89))</f>
        <v>3.87868515488269</v>
      </c>
      <c r="BP89" s="13" t="n">
        <f aca="false">IF(OR(BP179=0,FB89=0),0,BP179*FB89/(BP179+FB89))</f>
        <v>3.94628182813215</v>
      </c>
      <c r="BQ89" s="13" t="n">
        <f aca="false">IF(OR(BQ179=0,FC89=0),0,BQ179*FC89/(BQ179+FC89))</f>
        <v>3.99896035630862</v>
      </c>
      <c r="BR89" s="13" t="n">
        <f aca="false">IF(OR(BR179=0,FD89=0),0,BR179*FD89/(BR179+FD89))</f>
        <v>4.03764791743551</v>
      </c>
      <c r="BS89" s="13" t="n">
        <f aca="false">IF(OR(BS179=0,FE89=0),0,BS179*FE89/(BS179+FE89))</f>
        <v>4.0632159216543</v>
      </c>
      <c r="BT89" s="13" t="n">
        <f aca="false">IF(OR(BT179=0,FF89=0),0,BT179*FF89/(BT179+FF89))</f>
        <v>4.07648186146821</v>
      </c>
      <c r="BU89" s="13" t="n">
        <f aca="false">IF(OR(BU179=0,FG89=0),0,BU179*FG89/(BU179+FG89))</f>
        <v>4.07362100642932</v>
      </c>
      <c r="BV89" s="13" t="n">
        <f aca="false">IF(OR(BV179=0,FH89=0),0,BV179*FH89/(BV179+FH89))</f>
        <v>4.06055809854275</v>
      </c>
      <c r="BW89" s="13" t="n">
        <f aca="false">IF(OR(BW179=0,FI89=0),0,BW179*FI89/(BW179+FI89))</f>
        <v>4.03790154477136</v>
      </c>
      <c r="BX89" s="13" t="n">
        <f aca="false">IF(OR(BX179=0,FJ89=0),0,BX179*FJ89/(BX179+FJ89))</f>
        <v>4.00622025968599</v>
      </c>
      <c r="BY89" s="13" t="n">
        <f aca="false">IF(OR(BY179=0,FK89=0),0,BY179*FK89/(BY179+FK89))</f>
        <v>3.96604552504895</v>
      </c>
      <c r="BZ89" s="13" t="n">
        <f aca="false">IF(OR(BZ179=0,FL89=0),0,BZ179*FL89/(BZ179+FL89))</f>
        <v>3.85809726467579</v>
      </c>
      <c r="CA89" s="13" t="n">
        <f aca="false">IF(OR(CA179=0,FM89=0),0,CA179*FM89/(CA179+FM89))</f>
        <v>3.74913659714358</v>
      </c>
      <c r="CB89" s="13" t="n">
        <f aca="false">IF(OR(CB179=0,FN89=0),0,CB179*FN89/(CB179+FN89))</f>
        <v>3.63917078546329</v>
      </c>
      <c r="CC89" s="13" t="n">
        <f aca="false">IF(OR(CC179=0,FO89=0),0,CC179*FO89/(CC179+FO89))</f>
        <v>3.52820578320009</v>
      </c>
      <c r="CD89" s="13" t="n">
        <f aca="false">IF(OR(CD179=0,FP89=0),0,CD179*FP89/(CD179+FP89))</f>
        <v>3.41624624859467</v>
      </c>
      <c r="CE89" s="13" t="n">
        <f aca="false">IF(OR(CE179=0,FQ89=0),0,CE179*FQ89/(CE179+FQ89))</f>
        <v>3.30215735627343</v>
      </c>
      <c r="CF89" s="13" t="n">
        <f aca="false">IF(OR(CF179=0,FR89=0),0,CF179*FR89/(CF179+FR89))</f>
        <v>3.18718375188246</v>
      </c>
      <c r="CG89" s="13" t="n">
        <f aca="false">IF(OR(CG179=0,FS89=0),0,CG179*FS89/(CG179+FS89))</f>
        <v>3.07132345081618</v>
      </c>
      <c r="CH89" s="13" t="n">
        <f aca="false">IF(OR(CH179=0,FT89=0),0,CH179*FT89/(CH179+FT89))</f>
        <v>2.95457336059858</v>
      </c>
      <c r="CI89" s="13" t="n">
        <f aca="false">IF(OR(CI179=0,FU89=0),0,CI179*FU89/(CI179+FU89))</f>
        <v>2.8369292859525</v>
      </c>
      <c r="CJ89" s="13" t="n">
        <f aca="false">IF(OR(CJ179=0,FV89=0),0,CJ179*FV89/(CJ179+FV89))</f>
        <v>2.71482823392148</v>
      </c>
      <c r="CK89" s="13" t="n">
        <f aca="false">IF(OR(CK179=0,FW89=0),0,CK179*FW89/(CK179+FW89))</f>
        <v>2.59219395683695</v>
      </c>
      <c r="CL89" s="13" t="n">
        <f aca="false">IF(OR(CL179=0,FX89=0),0,CL179*FX89/(CL179+FX89))</f>
        <v>2.46901166703205</v>
      </c>
      <c r="CM89" s="13" t="n">
        <f aca="false">IF(OR(CM179=0,FY89=0),0,CM179*FY89/(CM179+FY89))</f>
        <v>2.34526596745286</v>
      </c>
      <c r="CN89" s="13" t="n">
        <f aca="false">IF(OR(CN179=0,FZ89=0),0,CN179*FZ89/(CN179+FZ89))</f>
        <v>2.22094084348071</v>
      </c>
      <c r="CO89" s="13" t="n">
        <f aca="false">IF(OR(CO179=0,GA89=0),0,CO179*GA89/(CO179+GA89))</f>
        <v>2.09066292329172</v>
      </c>
      <c r="CP89" s="13" t="n">
        <f aca="false">IF(OR(CP179=0,GB89=0),0,CP179*GB89/(CP179+GB89))</f>
        <v>1.96043995423925</v>
      </c>
      <c r="CQ89" s="13" t="n">
        <f aca="false">IF(OR(CQ179=0,GC89=0),0,CQ179*GC89/(CQ179+GC89))</f>
        <v>1.83025126093797</v>
      </c>
      <c r="CR89" s="0" t="n">
        <f aca="false">IF(F$9=0,0,(SIN(F$12)*COS($E89)+SIN($E89)*COS(F$12))/SIN($E89)*F$9)</f>
        <v>0</v>
      </c>
      <c r="CS89" s="0" t="n">
        <f aca="false">IF(G$9=0,0,(SIN(G$12)*COS($E89)+SIN($E89)*COS(G$12))/SIN($E89)*G$9)</f>
        <v>0</v>
      </c>
      <c r="CT89" s="0" t="n">
        <f aca="false">IF(H$9=0,0,(SIN(H$12)*COS($E89)+SIN($E89)*COS(H$12))/SIN($E89)*H$9)</f>
        <v>0</v>
      </c>
      <c r="CU89" s="0" t="n">
        <f aca="false">IF(I$9=0,0,(SIN(I$12)*COS($E89)+SIN($E89)*COS(I$12))/SIN($E89)*I$9)</f>
        <v>0</v>
      </c>
      <c r="CV89" s="0" t="n">
        <f aca="false">IF(J$9=0,0,(SIN(J$12)*COS($E89)+SIN($E89)*COS(J$12))/SIN($E89)*J$9)</f>
        <v>0</v>
      </c>
      <c r="CW89" s="0" t="n">
        <f aca="false">IF(K$9=0,0,(SIN(K$12)*COS($E89)+SIN($E89)*COS(K$12))/SIN($E89)*K$9)</f>
        <v>0</v>
      </c>
      <c r="CX89" s="0" t="n">
        <f aca="false">IF(L$9=0,0,(SIN(L$12)*COS($E89)+SIN($E89)*COS(L$12))/SIN($E89)*L$9)</f>
        <v>0</v>
      </c>
      <c r="CY89" s="0" t="n">
        <f aca="false">IF(M$9=0,0,(SIN(M$12)*COS($E89)+SIN($E89)*COS(M$12))/SIN($E89)*M$9)</f>
        <v>0</v>
      </c>
      <c r="CZ89" s="0" t="n">
        <f aca="false">IF(N$9=0,0,(SIN(N$12)*COS($E89)+SIN($E89)*COS(N$12))/SIN($E89)*N$9)</f>
        <v>0</v>
      </c>
      <c r="DA89" s="0" t="n">
        <f aca="false">IF(O$9=0,0,(SIN(O$12)*COS($E89)+SIN($E89)*COS(O$12))/SIN($E89)*O$9)</f>
        <v>0</v>
      </c>
      <c r="DB89" s="0" t="n">
        <f aca="false">IF(P$9=0,0,(SIN(P$12)*COS($E89)+SIN($E89)*COS(P$12))/SIN($E89)*P$9)</f>
        <v>0</v>
      </c>
      <c r="DC89" s="0" t="n">
        <f aca="false">IF(Q$9=0,0,(SIN(Q$12)*COS($E89)+SIN($E89)*COS(Q$12))/SIN($E89)*Q$9)</f>
        <v>0</v>
      </c>
      <c r="DD89" s="0" t="n">
        <f aca="false">IF(R$9=0,0,(SIN(R$12)*COS($E89)+SIN($E89)*COS(R$12))/SIN($E89)*R$9)</f>
        <v>0</v>
      </c>
      <c r="DE89" s="0" t="n">
        <f aca="false">IF(S$9=0,0,(SIN(S$12)*COS($E89)+SIN($E89)*COS(S$12))/SIN($E89)*S$9)</f>
        <v>0</v>
      </c>
      <c r="DF89" s="0" t="n">
        <f aca="false">IF(T$9=0,0,(SIN(T$12)*COS($E89)+SIN($E89)*COS(T$12))/SIN($E89)*T$9)</f>
        <v>0</v>
      </c>
      <c r="DG89" s="0" t="n">
        <f aca="false">IF(U$9=0,0,(SIN(U$12)*COS($E89)+SIN($E89)*COS(U$12))/SIN($E89)*U$9)</f>
        <v>0</v>
      </c>
      <c r="DH89" s="0" t="n">
        <f aca="false">IF(V$9=0,0,(SIN(V$12)*COS($E89)+SIN($E89)*COS(V$12))/SIN($E89)*V$9)</f>
        <v>0</v>
      </c>
      <c r="DI89" s="0" t="n">
        <f aca="false">IF(W$9=0,0,(SIN(W$12)*COS($E89)+SIN($E89)*COS(W$12))/SIN($E89)*W$9)</f>
        <v>0</v>
      </c>
      <c r="DJ89" s="0" t="n">
        <f aca="false">IF(X$9=0,0,(SIN(X$12)*COS($E89)+SIN($E89)*COS(X$12))/SIN($E89)*X$9)</f>
        <v>0</v>
      </c>
      <c r="DK89" s="0" t="n">
        <f aca="false">IF(Y$9=0,0,(SIN(Y$12)*COS($E89)+SIN($E89)*COS(Y$12))/SIN($E89)*Y$9)</f>
        <v>0</v>
      </c>
      <c r="DL89" s="0" t="n">
        <f aca="false">IF(Z$9=0,0,(SIN(Z$12)*COS($E89)+SIN($E89)*COS(Z$12))/SIN($E89)*Z$9)</f>
        <v>0</v>
      </c>
      <c r="DM89" s="0" t="n">
        <f aca="false">IF(AA$9=0,0,(SIN(AA$12)*COS($E89)+SIN($E89)*COS(AA$12))/SIN($E89)*AA$9)</f>
        <v>0</v>
      </c>
      <c r="DN89" s="0" t="n">
        <f aca="false">IF(AB$9=0,0,(SIN(AB$12)*COS($E89)+SIN($E89)*COS(AB$12))/SIN($E89)*AB$9)</f>
        <v>0</v>
      </c>
      <c r="DO89" s="0" t="n">
        <f aca="false">IF(AC$9=0,0,(SIN(AC$12)*COS($E89)+SIN($E89)*COS(AC$12))/SIN($E89)*AC$9)</f>
        <v>0</v>
      </c>
      <c r="DP89" s="0" t="n">
        <f aca="false">IF(AD$9=0,0,(SIN(AD$12)*COS($E89)+SIN($E89)*COS(AD$12))/SIN($E89)*AD$9)</f>
        <v>0</v>
      </c>
      <c r="DQ89" s="0" t="n">
        <f aca="false">IF(AE$9=0,0,(SIN(AE$12)*COS($E89)+SIN($E89)*COS(AE$12))/SIN($E89)*AE$9)</f>
        <v>0</v>
      </c>
      <c r="DR89" s="0" t="n">
        <f aca="false">IF(AF$9=0,0,(SIN(AF$12)*COS($E89)+SIN($E89)*COS(AF$12))/SIN($E89)*AF$9)</f>
        <v>0</v>
      </c>
      <c r="DS89" s="0" t="n">
        <f aca="false">IF(AG$9=0,0,(SIN(AG$12)*COS($E89)+SIN($E89)*COS(AG$12))/SIN($E89)*AG$9)</f>
        <v>0</v>
      </c>
      <c r="DT89" s="0" t="n">
        <f aca="false">IF(AH$9=0,0,(SIN(AH$12)*COS($E89)+SIN($E89)*COS(AH$12))/SIN($E89)*AH$9)</f>
        <v>0</v>
      </c>
      <c r="DU89" s="0" t="n">
        <f aca="false">IF(AI$9=0,0,(SIN(AI$12)*COS($E89)+SIN($E89)*COS(AI$12))/SIN($E89)*AI$9)</f>
        <v>0</v>
      </c>
      <c r="DV89" s="0" t="n">
        <f aca="false">IF(AJ$9=0,0,(SIN(AJ$12)*COS($E89)+SIN($E89)*COS(AJ$12))/SIN($E89)*AJ$9)</f>
        <v>0</v>
      </c>
      <c r="DW89" s="0" t="n">
        <f aca="false">IF(AK$9=0,0,(SIN(AK$12)*COS($E89)+SIN($E89)*COS(AK$12))/SIN($E89)*AK$9)</f>
        <v>0</v>
      </c>
      <c r="DX89" s="0" t="n">
        <f aca="false">IF(AL$9=0,0,(SIN(AL$12)*COS($E89)+SIN($E89)*COS(AL$12))/SIN($E89)*AL$9)</f>
        <v>0</v>
      </c>
      <c r="DY89" s="0" t="n">
        <f aca="false">IF(AM$9=0,0,(SIN(AM$12)*COS($E89)+SIN($E89)*COS(AM$12))/SIN($E89)*AM$9)</f>
        <v>0</v>
      </c>
      <c r="DZ89" s="0" t="n">
        <f aca="false">IF(AN$9=0,0,(SIN(AN$12)*COS($E89)+SIN($E89)*COS(AN$12))/SIN($E89)*AN$9)</f>
        <v>0</v>
      </c>
      <c r="EA89" s="0" t="n">
        <f aca="false">IF(AO$9=0,0,(SIN(AO$12)*COS($E89)+SIN($E89)*COS(AO$12))/SIN($E89)*AO$9)</f>
        <v>0</v>
      </c>
      <c r="EB89" s="0" t="n">
        <f aca="false">IF(AP$9=0,0,(SIN(AP$12)*COS($E89)+SIN($E89)*COS(AP$12))/SIN($E89)*AP$9)</f>
        <v>3.73541462540025</v>
      </c>
      <c r="EC89" s="0" t="n">
        <f aca="false">IF(AQ$9=0,0,(SIN(AQ$12)*COS($E89)+SIN($E89)*COS(AQ$12))/SIN($E89)*AQ$9)</f>
        <v>4.24084130183105</v>
      </c>
      <c r="ED89" s="0" t="n">
        <f aca="false">IF(AR$9=0,0,(SIN(AR$12)*COS($E89)+SIN($E89)*COS(AR$12))/SIN($E89)*AR$9)</f>
        <v>4.73668264400418</v>
      </c>
      <c r="EE89" s="0" t="n">
        <f aca="false">IF(AS$9=0,0,(SIN(AS$12)*COS($E89)+SIN($E89)*COS(AS$12))/SIN($E89)*AS$9)</f>
        <v>5.22246378089313</v>
      </c>
      <c r="EF89" s="0" t="n">
        <f aca="false">IF(AT$9=0,0,(SIN(AT$12)*COS($E89)+SIN($E89)*COS(AT$12))/SIN($E89)*AT$9)</f>
        <v>5.6977155308405</v>
      </c>
      <c r="EG89" s="0" t="n">
        <f aca="false">IF(AU$9=0,0,(SIN(AU$12)*COS($E89)+SIN($E89)*COS(AU$12))/SIN($E89)*AU$9)</f>
        <v>6.16197464231836</v>
      </c>
      <c r="EH89" s="0" t="n">
        <f aca="false">IF(AV$9=0,0,(SIN(AV$12)*COS($E89)+SIN($E89)*COS(AV$12))/SIN($E89)*AV$9)</f>
        <v>6.1936180075401</v>
      </c>
      <c r="EI89" s="0" t="n">
        <f aca="false">IF(AW$9=0,0,(SIN(AW$12)*COS($E89)+SIN($E89)*COS(AW$12))/SIN($E89)*AW$9)</f>
        <v>6.22163800550182</v>
      </c>
      <c r="EJ89" s="0" t="n">
        <f aca="false">IF(AX$9=0,0,(SIN(AX$12)*COS($E89)+SIN($E89)*COS(AX$12))/SIN($E89)*AX$9)</f>
        <v>6.24597168461495</v>
      </c>
      <c r="EK89" s="0" t="n">
        <f aca="false">IF(AY$9=0,0,(SIN(AY$12)*COS($E89)+SIN($E89)*COS(AY$12))/SIN($E89)*AY$9)</f>
        <v>6.2665577617803</v>
      </c>
      <c r="EL89" s="0" t="n">
        <f aca="false">IF(AZ$9=0,0,(SIN(AZ$12)*COS($E89)+SIN($E89)*COS(AZ$12))/SIN($E89)*AZ$9)</f>
        <v>6.283336657465</v>
      </c>
      <c r="EM89" s="0" t="n">
        <f aca="false">IF(BA$9=0,0,(SIN(BA$12)*COS($E89)+SIN($E89)*COS(BA$12))/SIN($E89)*BA$9)</f>
        <v>6.27310755516804</v>
      </c>
      <c r="EN89" s="0" t="n">
        <f aca="false">IF(BB$9=0,0,(SIN(BB$12)*COS($E89)+SIN($E89)*COS(BB$12))/SIN($E89)*BB$9)</f>
        <v>6.25950927823553</v>
      </c>
      <c r="EO89" s="0" t="n">
        <f aca="false">IF(BC$9=0,0,(SIN(BC$12)*COS($E89)+SIN($E89)*COS(BC$12))/SIN($E89)*BC$9)</f>
        <v>6.2438369338046</v>
      </c>
      <c r="EP89" s="0" t="n">
        <f aca="false">IF(BD$9=0,0,(SIN(BD$12)*COS($E89)+SIN($E89)*COS(BD$12))/SIN($E89)*BD$9)</f>
        <v>6.23748250393911</v>
      </c>
      <c r="EQ89" s="0" t="n">
        <f aca="false">IF(BE$9=0,0,(SIN(BE$12)*COS($E89)+SIN($E89)*COS(BE$12))/SIN($E89)*BE$9)</f>
        <v>6.227287785272</v>
      </c>
      <c r="ER89" s="0" t="n">
        <f aca="false">IF(BF$9=0,0,(SIN(BF$12)*COS($E89)+SIN($E89)*COS(BF$12))/SIN($E89)*BF$9)</f>
        <v>6.21321124134105</v>
      </c>
      <c r="ES89" s="0" t="n">
        <f aca="false">IF(BG$9=0,0,(SIN(BG$12)*COS($E89)+SIN($E89)*COS(BG$12))/SIN($E89)*BG$9)</f>
        <v>6.19521312275545</v>
      </c>
      <c r="ET89" s="0" t="n">
        <f aca="false">IF(BH$9=0,0,(SIN(BH$12)*COS($E89)+SIN($E89)*COS(BH$12))/SIN($E89)*BH$9)</f>
        <v>6.17325549271807</v>
      </c>
      <c r="EU89" s="0" t="n">
        <f aca="false">IF(BI$9=0,0,(SIN(BI$12)*COS($E89)+SIN($E89)*COS(BI$12))/SIN($E89)*BI$9)</f>
        <v>6.14730225180722</v>
      </c>
      <c r="EV89" s="0" t="n">
        <f aca="false">IF(BJ$9=0,0,(SIN(BJ$12)*COS($E89)+SIN($E89)*COS(BJ$12))/SIN($E89)*BJ$9)</f>
        <v>6.11731916200653</v>
      </c>
      <c r="EW89" s="0" t="n">
        <f aca="false">IF(BK$9=0,0,(SIN(BK$12)*COS($E89)+SIN($E89)*COS(BK$12))/SIN($E89)*BK$9)</f>
        <v>6.08327386997155</v>
      </c>
      <c r="EX89" s="0" t="n">
        <f aca="false">IF(BL$9=0,0,(SIN(BL$12)*COS($E89)+SIN($E89)*COS(BL$12))/SIN($E89)*BL$9)</f>
        <v>6.04513592952207</v>
      </c>
      <c r="EY89" s="0" t="n">
        <f aca="false">IF(BM$9=0,0,(SIN(BM$12)*COS($E89)+SIN($E89)*COS(BM$12))/SIN($E89)*BM$9)</f>
        <v>6.00287682334947</v>
      </c>
      <c r="EZ89" s="0" t="n">
        <f aca="false">IF(BN$9=0,0,(SIN(BN$12)*COS($E89)+SIN($E89)*COS(BN$12))/SIN($E89)*BN$9)</f>
        <v>5.95646998392866</v>
      </c>
      <c r="FA89" s="0" t="n">
        <f aca="false">IF(BO$9=0,0,(SIN(BO$12)*COS($E89)+SIN($E89)*COS(BO$12))/SIN($E89)*BO$9)</f>
        <v>5.9058908136249</v>
      </c>
      <c r="FB89" s="0" t="n">
        <f aca="false">IF(BP$9=0,0,(SIN(BP$12)*COS($E89)+SIN($E89)*COS(BP$12))/SIN($E89)*BP$9)</f>
        <v>6.16205406806989</v>
      </c>
      <c r="FC89" s="0" t="n">
        <f aca="false">IF(BQ$9=0,0,(SIN(BQ$12)*COS($E89)+SIN($E89)*COS(BQ$12))/SIN($E89)*BQ$9)</f>
        <v>6.40142187735326</v>
      </c>
      <c r="FD89" s="0" t="n">
        <f aca="false">IF(BR$9=0,0,(SIN(BR$12)*COS($E89)+SIN($E89)*COS(BR$12))/SIN($E89)*BR$9)</f>
        <v>6.62369727029235</v>
      </c>
      <c r="FE89" s="0" t="n">
        <f aca="false">IF(BS$9=0,0,(SIN(BS$12)*COS($E89)+SIN($E89)*COS(BS$12))/SIN($E89)*BS$9)</f>
        <v>6.82859309476638</v>
      </c>
      <c r="FF89" s="0" t="n">
        <f aca="false">IF(BT$9=0,0,(SIN(BT$12)*COS($E89)+SIN($E89)*COS(BT$12))/SIN($E89)*BT$9)</f>
        <v>7.01583217203095</v>
      </c>
      <c r="FG89" s="0" t="n">
        <f aca="false">IF(BU$9=0,0,(SIN(BU$12)*COS($E89)+SIN($E89)*COS(BU$12))/SIN($E89)*BU$9)</f>
        <v>7.17091083108264</v>
      </c>
      <c r="FH89" s="0" t="n">
        <f aca="false">IF(BV$9=0,0,(SIN(BV$12)*COS($E89)+SIN($E89)*COS(BV$12))/SIN($E89)*BV$9)</f>
        <v>7.30849719756371</v>
      </c>
      <c r="FI89" s="0" t="n">
        <f aca="false">IF(BW$9=0,0,(SIN(BW$12)*COS($E89)+SIN($E89)*COS(BW$12))/SIN($E89)*BW$9)</f>
        <v>7.42835758912537</v>
      </c>
      <c r="FJ89" s="0" t="n">
        <f aca="false">IF(BX$9=0,0,(SIN(BX$12)*COS($E89)+SIN($E89)*COS(BX$12))/SIN($E89)*BX$9)</f>
        <v>7.5302684442925</v>
      </c>
      <c r="FK89" s="0" t="n">
        <f aca="false">IF(BY$9=0,0,(SIN(BY$12)*COS($E89)+SIN($E89)*COS(BY$12))/SIN($E89)*BY$9)</f>
        <v>7.61401644753956</v>
      </c>
      <c r="FL89" s="0" t="n">
        <f aca="false">IF(BZ$9=0,0,(SIN(BZ$12)*COS($E89)+SIN($E89)*COS(BZ$12))/SIN($E89)*BZ$9)</f>
        <v>7.45305825649769</v>
      </c>
      <c r="FM89" s="0" t="n">
        <f aca="false">IF(CA$9=0,0,(SIN(CA$12)*COS($E89)+SIN($E89)*COS(CA$12))/SIN($E89)*CA$9)</f>
        <v>7.28675916533314</v>
      </c>
      <c r="FN89" s="0" t="n">
        <f aca="false">IF(CB$9=0,0,(SIN(CB$12)*COS($E89)+SIN($E89)*COS(CB$12))/SIN($E89)*CB$9)</f>
        <v>7.11513809801906</v>
      </c>
      <c r="FO89" s="0" t="n">
        <f aca="false">IF(CC$9=0,0,(SIN(CC$12)*COS($E89)+SIN($E89)*COS(CC$12))/SIN($E89)*CC$9)</f>
        <v>6.93821654466256</v>
      </c>
      <c r="FP89" s="0" t="n">
        <f aca="false">IF(CD$9=0,0,(SIN(CD$12)*COS($E89)+SIN($E89)*COS(CD$12))/SIN($E89)*CD$9)</f>
        <v>6.7560185643372</v>
      </c>
      <c r="FQ89" s="0" t="n">
        <f aca="false">IF(CE$9=0,0,(SIN(CE$12)*COS($E89)+SIN($E89)*COS(CE$12))/SIN($E89)*CE$9)</f>
        <v>6.56407176575409</v>
      </c>
      <c r="FR89" s="0" t="n">
        <f aca="false">IF(CF$9=0,0,(SIN(CF$12)*COS($E89)+SIN($E89)*COS(CF$12))/SIN($E89)*CF$9)</f>
        <v>6.3672277162178</v>
      </c>
      <c r="FS89" s="0" t="n">
        <f aca="false">IF(CG$9=0,0,(SIN(CG$12)*COS($E89)+SIN($E89)*COS(CG$12))/SIN($E89)*CG$9)</f>
        <v>6.16552215153876</v>
      </c>
      <c r="FT89" s="0" t="n">
        <f aca="false">IF(CH$9=0,0,(SIN(CH$12)*COS($E89)+SIN($E89)*COS(CH$12))/SIN($E89)*CH$9)</f>
        <v>5.95899317845986</v>
      </c>
      <c r="FU89" s="0" t="n">
        <f aca="false">IF(CI$9=0,0,(SIN(CI$12)*COS($E89)+SIN($E89)*COS(CI$12))/SIN($E89)*CI$9)</f>
        <v>5.74768127015714</v>
      </c>
      <c r="FV89" s="0" t="n">
        <f aca="false">IF(CJ$9=0,0,(SIN(CJ$12)*COS($E89)+SIN($E89)*COS(CJ$12))/SIN($E89)*CJ$9)</f>
        <v>5.51691748079761</v>
      </c>
      <c r="FW89" s="0" t="n">
        <f aca="false">IF(CK$9=0,0,(SIN(CK$12)*COS($E89)+SIN($E89)*COS(CK$12))/SIN($E89)*CK$9)</f>
        <v>5.28280100455055</v>
      </c>
      <c r="FX89" s="0" t="n">
        <f aca="false">IF(CL$9=0,0,(SIN(CL$12)*COS($E89)+SIN($E89)*COS(CL$12))/SIN($E89)*CL$9)</f>
        <v>5.04539220772002</v>
      </c>
      <c r="FY89" s="0" t="n">
        <f aca="false">IF(CM$9=0,0,(SIN(CM$12)*COS($E89)+SIN($E89)*COS(CM$12))/SIN($E89)*CM$9)</f>
        <v>4.80475297218045</v>
      </c>
      <c r="FZ89" s="0" t="n">
        <f aca="false">IF(CN$9=0,0,(SIN(CN$12)*COS($E89)+SIN($E89)*COS(CN$12))/SIN($E89)*CN$9)</f>
        <v>4.56094667970453</v>
      </c>
      <c r="GA89" s="0" t="n">
        <f aca="false">IF(CO$9=0,0,(SIN(CO$12)*COS($E89)+SIN($E89)*COS(CO$12))/SIN($E89)*CO$9)</f>
        <v>4.29140717563561</v>
      </c>
      <c r="GB89" s="0" t="n">
        <f aca="false">IF(CP$9=0,0,(SIN(CP$12)*COS($E89)+SIN($E89)*COS(CP$12))/SIN($E89)*CP$9)</f>
        <v>4.02159352434121</v>
      </c>
      <c r="GC89" s="0" t="n">
        <f aca="false">IF(CQ$9=0,0,(SIN(CQ$12)*COS($E89)+SIN($E89)*COS(CQ$12))/SIN($E89)*CQ$9)</f>
        <v>3.75159292616076</v>
      </c>
    </row>
    <row r="90" customFormat="false" ht="12.8" hidden="true" customHeight="false" outlineLevel="0" collapsed="false">
      <c r="A90" s="0" t="n">
        <f aca="false">MAX($F90:$CQ90)</f>
        <v>4.6523669974478</v>
      </c>
      <c r="B90" s="91" t="n">
        <f aca="false">IF(ISNA(INDEX(vmg!$B$6:$B$151,MATCH($C90,vmg!$F$6:$F$151,0))),IF(ISNA(INDEX(vmg!$B$6:$B$151,MATCH($C90,vmg!$D$6:$D$151,0))),0,INDEX(vmg!$B$6:$B$151,MATCH($C90,vmg!$D$6:$D$151,0))),INDEX(vmg!$B$6:$B$151,MATCH($C90,vmg!$F$6:$F$151,0)))</f>
        <v>14.86</v>
      </c>
      <c r="C90" s="2" t="n">
        <f aca="false">MOD(Best +D90,360)</f>
        <v>92</v>
      </c>
      <c r="D90" s="2" t="n">
        <f aca="false">D89+1</f>
        <v>78</v>
      </c>
      <c r="E90" s="1" t="n">
        <f aca="false">D90*PI()/180</f>
        <v>1.36135681655558</v>
      </c>
      <c r="F90" s="13" t="n">
        <f aca="false">IF(OR(F180=0,CR90=0),0,F180*CR90/(F180+CR90))</f>
        <v>0</v>
      </c>
      <c r="G90" s="13" t="n">
        <f aca="false">IF(OR(G180=0,CS90=0),0,G180*CS90/(G180+CS90))</f>
        <v>0</v>
      </c>
      <c r="H90" s="13" t="n">
        <f aca="false">IF(OR(H180=0,CT90=0),0,H180*CT90/(H180+CT90))</f>
        <v>0</v>
      </c>
      <c r="I90" s="13" t="n">
        <f aca="false">IF(OR(I180=0,CU90=0),0,I180*CU90/(I180+CU90))</f>
        <v>0</v>
      </c>
      <c r="J90" s="13" t="n">
        <f aca="false">IF(OR(J180=0,CV90=0),0,J180*CV90/(J180+CV90))</f>
        <v>0</v>
      </c>
      <c r="K90" s="13" t="n">
        <f aca="false">IF(OR(K180=0,CW90=0),0,K180*CW90/(K180+CW90))</f>
        <v>0</v>
      </c>
      <c r="L90" s="13" t="n">
        <f aca="false">IF(OR(L180=0,CX90=0),0,L180*CX90/(L180+CX90))</f>
        <v>0</v>
      </c>
      <c r="M90" s="13" t="n">
        <f aca="false">IF(OR(M180=0,CY90=0),0,M180*CY90/(M180+CY90))</f>
        <v>0</v>
      </c>
      <c r="N90" s="13" t="n">
        <f aca="false">IF(OR(N180=0,CZ90=0),0,N180*CZ90/(N180+CZ90))</f>
        <v>0</v>
      </c>
      <c r="O90" s="13" t="n">
        <f aca="false">IF(OR(O180=0,DA90=0),0,O180*DA90/(O180+DA90))</f>
        <v>0</v>
      </c>
      <c r="P90" s="13" t="n">
        <f aca="false">IF(OR(P180=0,DB90=0),0,P180*DB90/(P180+DB90))</f>
        <v>0</v>
      </c>
      <c r="Q90" s="13" t="n">
        <f aca="false">IF(OR(Q180=0,DC90=0),0,Q180*DC90/(Q180+DC90))</f>
        <v>0</v>
      </c>
      <c r="R90" s="13" t="n">
        <f aca="false">IF(OR(R180=0,DD90=0),0,R180*DD90/(R180+DD90))</f>
        <v>0</v>
      </c>
      <c r="S90" s="13" t="n">
        <f aca="false">IF(OR(S180=0,DE90=0),0,S180*DE90/(S180+DE90))</f>
        <v>0</v>
      </c>
      <c r="T90" s="13" t="n">
        <f aca="false">IF(OR(T180=0,DF90=0),0,T180*DF90/(T180+DF90))</f>
        <v>0</v>
      </c>
      <c r="U90" s="13" t="n">
        <f aca="false">IF(OR(U180=0,DG90=0),0,U180*DG90/(U180+DG90))</f>
        <v>0</v>
      </c>
      <c r="V90" s="13" t="n">
        <f aca="false">IF(OR(V180=0,DH90=0),0,V180*DH90/(V180+DH90))</f>
        <v>0</v>
      </c>
      <c r="W90" s="13" t="n">
        <f aca="false">IF(OR(W180=0,DI90=0),0,W180*DI90/(W180+DI90))</f>
        <v>0</v>
      </c>
      <c r="X90" s="13" t="n">
        <f aca="false">IF(OR(X180=0,DJ90=0),0,X180*DJ90/(X180+DJ90))</f>
        <v>0</v>
      </c>
      <c r="Y90" s="13" t="n">
        <f aca="false">IF(OR(Y180=0,DK90=0),0,Y180*DK90/(Y180+DK90))</f>
        <v>0</v>
      </c>
      <c r="Z90" s="13" t="n">
        <f aca="false">IF(OR(Z180=0,DL90=0),0,Z180*DL90/(Z180+DL90))</f>
        <v>0</v>
      </c>
      <c r="AA90" s="13" t="n">
        <f aca="false">IF(OR(AA180=0,DM90=0),0,AA180*DM90/(AA180+DM90))</f>
        <v>0</v>
      </c>
      <c r="AB90" s="13" t="n">
        <f aca="false">IF(OR(AB180=0,DN90=0),0,AB180*DN90/(AB180+DN90))</f>
        <v>0</v>
      </c>
      <c r="AC90" s="13" t="n">
        <f aca="false">IF(OR(AC180=0,DO90=0),0,AC180*DO90/(AC180+DO90))</f>
        <v>0</v>
      </c>
      <c r="AD90" s="13" t="n">
        <f aca="false">IF(OR(AD180=0,DP90=0),0,AD180*DP90/(AD180+DP90))</f>
        <v>0</v>
      </c>
      <c r="AE90" s="13" t="n">
        <f aca="false">IF(OR(AE180=0,DQ90=0),0,AE180*DQ90/(AE180+DQ90))</f>
        <v>0</v>
      </c>
      <c r="AF90" s="13" t="n">
        <f aca="false">IF(OR(AF180=0,DR90=0),0,AF180*DR90/(AF180+DR90))</f>
        <v>0</v>
      </c>
      <c r="AG90" s="13" t="n">
        <f aca="false">IF(OR(AG180=0,DS90=0),0,AG180*DS90/(AG180+DS90))</f>
        <v>0</v>
      </c>
      <c r="AH90" s="13" t="n">
        <f aca="false">IF(OR(AH180=0,DT90=0),0,AH180*DT90/(AH180+DT90))</f>
        <v>0</v>
      </c>
      <c r="AI90" s="13" t="n">
        <f aca="false">IF(OR(AI180=0,DU90=0),0,AI180*DU90/(AI180+DU90))</f>
        <v>0</v>
      </c>
      <c r="AJ90" s="13" t="n">
        <f aca="false">IF(OR(AJ180=0,DV90=0),0,AJ180*DV90/(AJ180+DV90))</f>
        <v>0</v>
      </c>
      <c r="AK90" s="13" t="n">
        <f aca="false">IF(OR(AK180=0,DW90=0),0,AK180*DW90/(AK180+DW90))</f>
        <v>0</v>
      </c>
      <c r="AL90" s="13" t="n">
        <f aca="false">IF(OR(AL180=0,DX90=0),0,AL180*DX90/(AL180+DX90))</f>
        <v>0</v>
      </c>
      <c r="AM90" s="13" t="n">
        <f aca="false">IF(OR(AM180=0,DY90=0),0,AM180*DY90/(AM180+DY90))</f>
        <v>0</v>
      </c>
      <c r="AN90" s="13" t="n">
        <f aca="false">IF(OR(AN180=0,DZ90=0),0,AN180*DZ90/(AN180+DZ90))</f>
        <v>0</v>
      </c>
      <c r="AO90" s="13" t="n">
        <f aca="false">IF(OR(AO180=0,EA90=0),0,AO180*EA90/(AO180+EA90))</f>
        <v>0</v>
      </c>
      <c r="AP90" s="13" t="n">
        <f aca="false">IF(OR(AP180=0,EB90=0),0,AP180*EB90/(AP180+EB90))</f>
        <v>3.18378794818687</v>
      </c>
      <c r="AQ90" s="13" t="n">
        <f aca="false">IF(OR(AQ180=0,EC90=0),0,AQ180*EC90/(AQ180+EC90))</f>
        <v>3.52992005406973</v>
      </c>
      <c r="AR90" s="13" t="n">
        <f aca="false">IF(OR(AR180=0,ED90=0),0,AR180*ED90/(AR180+ED90))</f>
        <v>3.84904915871126</v>
      </c>
      <c r="AS90" s="13" t="n">
        <f aca="false">IF(OR(AS180=0,EE90=0),0,AS180*EE90/(AS180+EE90))</f>
        <v>4.14192933188316</v>
      </c>
      <c r="AT90" s="13" t="n">
        <f aca="false">IF(OR(AT180=0,EF90=0),0,AT180*EF90/(AT180+EF90))</f>
        <v>4.40940018966434</v>
      </c>
      <c r="AU90" s="13" t="n">
        <f aca="false">IF(OR(AU180=0,EG90=0),0,AU180*EG90/(AU180+EG90))</f>
        <v>4.6523669974478</v>
      </c>
      <c r="AV90" s="13" t="n">
        <f aca="false">IF(OR(AV180=0,EH90=0),0,AV180*EH90/(AV180+EH90))</f>
        <v>4.63637092340775</v>
      </c>
      <c r="AW90" s="13" t="n">
        <f aca="false">IF(OR(AW180=0,EI90=0),0,AW180*EI90/(AW180+EI90))</f>
        <v>4.61760492097505</v>
      </c>
      <c r="AX90" s="13" t="n">
        <f aca="false">IF(OR(AX180=0,EJ90=0),0,AX180*EJ90/(AX180+EJ90))</f>
        <v>4.59611465605192</v>
      </c>
      <c r="AY90" s="13" t="n">
        <f aca="false">IF(OR(AY180=0,EK90=0),0,AY180*EK90/(AY180+EK90))</f>
        <v>4.57194638853888</v>
      </c>
      <c r="AZ90" s="13" t="n">
        <f aca="false">IF(OR(AZ180=0,EL90=0),0,AZ180*EL90/(AZ180+EL90))</f>
        <v>4.54514681096601</v>
      </c>
      <c r="BA90" s="13" t="n">
        <f aca="false">IF(OR(BA180=0,EM90=0),0,BA180*EM90/(BA180+EM90))</f>
        <v>4.50365577400012</v>
      </c>
      <c r="BB90" s="13" t="n">
        <f aca="false">IF(OR(BB180=0,EN90=0),0,BB180*EN90/(BB180+EN90))</f>
        <v>4.46028596452876</v>
      </c>
      <c r="BC90" s="13" t="n">
        <f aca="false">IF(OR(BC180=0,EO90=0),0,BC180*EO90/(BC180+EO90))</f>
        <v>4.41574655596464</v>
      </c>
      <c r="BD90" s="13" t="n">
        <f aca="false">IF(OR(BD180=0,EP90=0),0,BD180*EP90/(BD180+EP90))</f>
        <v>4.37576444363866</v>
      </c>
      <c r="BE90" s="13" t="n">
        <f aca="false">IF(OR(BE180=0,EQ90=0),0,BE180*EQ90/(BE180+EQ90))</f>
        <v>4.33360821854151</v>
      </c>
      <c r="BF90" s="13" t="n">
        <f aca="false">IF(OR(BF180=0,ER90=0),0,BF180*ER90/(BF180+ER90))</f>
        <v>4.28931857361775</v>
      </c>
      <c r="BG90" s="13" t="n">
        <f aca="false">IF(OR(BG180=0,ES90=0),0,BG180*ES90/(BG180+ES90))</f>
        <v>4.24293573551264</v>
      </c>
      <c r="BH90" s="13" t="n">
        <f aca="false">IF(OR(BH180=0,ET90=0),0,BH180*ET90/(BH180+ET90))</f>
        <v>4.19449939123529</v>
      </c>
      <c r="BI90" s="13" t="n">
        <f aca="false">IF(OR(BI180=0,EU90=0),0,BI180*EU90/(BI180+EU90))</f>
        <v>4.14404862050708</v>
      </c>
      <c r="BJ90" s="13" t="n">
        <f aca="false">IF(OR(BJ180=0,EV90=0),0,BJ180*EV90/(BJ180+EV90))</f>
        <v>4.09162183354536</v>
      </c>
      <c r="BK90" s="13" t="n">
        <f aca="false">IF(OR(BK180=0,EW90=0),0,BK180*EW90/(BK180+EW90))</f>
        <v>4.03725671402729</v>
      </c>
      <c r="BL90" s="13" t="n">
        <f aca="false">IF(OR(BL180=0,EX90=0),0,BL180*EX90/(BL180+EX90))</f>
        <v>3.98099016697517</v>
      </c>
      <c r="BM90" s="13" t="n">
        <f aca="false">IF(OR(BM180=0,EY90=0),0,BM180*EY90/(BM180+EY90))</f>
        <v>3.92285827130352</v>
      </c>
      <c r="BN90" s="13" t="n">
        <f aca="false">IF(OR(BN180=0,EZ90=0),0,BN180*EZ90/(BN180+EZ90))</f>
        <v>3.86289623676805</v>
      </c>
      <c r="BO90" s="13" t="n">
        <f aca="false">IF(OR(BO180=0,FA90=0),0,BO180*FA90/(BO180+FA90))</f>
        <v>3.80113836505867</v>
      </c>
      <c r="BP90" s="13" t="n">
        <f aca="false">IF(OR(BP180=0,FB90=0),0,BP180*FB90/(BP180+FB90))</f>
        <v>3.86527355824885</v>
      </c>
      <c r="BQ90" s="13" t="n">
        <f aca="false">IF(OR(BQ180=0,FC90=0),0,BQ180*FC90/(BQ180+FC90))</f>
        <v>3.91459426992142</v>
      </c>
      <c r="BR90" s="13" t="n">
        <f aca="false">IF(OR(BR180=0,FD90=0),0,BR180*FD90/(BR180+FD90))</f>
        <v>3.95001918963205</v>
      </c>
      <c r="BS90" s="13" t="n">
        <f aca="false">IF(OR(BS180=0,FE90=0),0,BS180*FE90/(BS180+FE90))</f>
        <v>3.97241205296603</v>
      </c>
      <c r="BT90" s="13" t="n">
        <f aca="false">IF(OR(BT180=0,FF90=0),0,BT180*FF90/(BT180+FF90))</f>
        <v>3.98258341960806</v>
      </c>
      <c r="BU90" s="13" t="n">
        <f aca="false">IF(OR(BU180=0,FG90=0),0,BU180*FG90/(BU180+FG90))</f>
        <v>3.97679215479916</v>
      </c>
      <c r="BV90" s="13" t="n">
        <f aca="false">IF(OR(BV180=0,FH90=0),0,BV180*FH90/(BV180+FH90))</f>
        <v>3.96086104328398</v>
      </c>
      <c r="BW90" s="13" t="n">
        <f aca="false">IF(OR(BW180=0,FI90=0),0,BW180*FI90/(BW180+FI90))</f>
        <v>3.93539409693199</v>
      </c>
      <c r="BX90" s="13" t="n">
        <f aca="false">IF(OR(BX180=0,FJ90=0),0,BX180*FJ90/(BX180+FJ90))</f>
        <v>3.90095624514088</v>
      </c>
      <c r="BY90" s="13" t="n">
        <f aca="false">IF(OR(BY180=0,FK90=0),0,BY180*FK90/(BY180+FK90))</f>
        <v>3.85807515434873</v>
      </c>
      <c r="BZ90" s="13" t="n">
        <f aca="false">IF(OR(BZ180=0,FL90=0),0,BZ180*FL90/(BZ180+FL90))</f>
        <v>3.74887678801939</v>
      </c>
      <c r="CA90" s="13" t="n">
        <f aca="false">IF(OR(CA180=0,FM90=0),0,CA180*FM90/(CA180+FM90))</f>
        <v>3.63867587105858</v>
      </c>
      <c r="CB90" s="13" t="n">
        <f aca="false">IF(OR(CB180=0,FN90=0),0,CB180*FN90/(CB180+FN90))</f>
        <v>3.52747975249888</v>
      </c>
      <c r="CC90" s="13" t="n">
        <f aca="false">IF(OR(CC180=0,FO90=0),0,CC180*FO90/(CC180+FO90))</f>
        <v>3.41529447351876</v>
      </c>
      <c r="CD90" s="13" t="n">
        <f aca="false">IF(OR(CD180=0,FP90=0),0,CD180*FP90/(CD180+FP90))</f>
        <v>3.30212478180484</v>
      </c>
      <c r="CE90" s="13" t="n">
        <f aca="false">IF(OR(CE180=0,FQ90=0),0,CE180*FQ90/(CE180+FQ90))</f>
        <v>3.1868702512116</v>
      </c>
      <c r="CF90" s="13" t="n">
        <f aca="false">IF(OR(CF180=0,FR90=0),0,CF180*FR90/(CF180+FR90))</f>
        <v>3.0707416527489</v>
      </c>
      <c r="CG90" s="13" t="n">
        <f aca="false">IF(OR(CG180=0,FS90=0),0,CG180*FS90/(CG180+FS90))</f>
        <v>2.95373709583502</v>
      </c>
      <c r="CH90" s="13" t="n">
        <f aca="false">IF(OR(CH180=0,FT90=0),0,CH180*FT90/(CH180+FT90))</f>
        <v>2.8358535855323</v>
      </c>
      <c r="CI90" s="13" t="n">
        <f aca="false">IF(OR(CI180=0,FU90=0),0,CI180*FU90/(CI180+FU90))</f>
        <v>2.71708702791995</v>
      </c>
      <c r="CJ90" s="13" t="n">
        <f aca="false">IF(OR(CJ180=0,FV90=0),0,CJ180*FV90/(CJ180+FV90))</f>
        <v>2.5940156632099</v>
      </c>
      <c r="CK90" s="13" t="n">
        <f aca="false">IF(OR(CK180=0,FW90=0),0,CK180*FW90/(CK180+FW90))</f>
        <v>2.47042408960606</v>
      </c>
      <c r="CL90" s="13" t="n">
        <f aca="false">IF(OR(CL180=0,FX90=0),0,CL180*FX90/(CL180+FX90))</f>
        <v>2.34629762887245</v>
      </c>
      <c r="CM90" s="13" t="n">
        <f aca="false">IF(OR(CM180=0,FY90=0),0,CM180*FY90/(CM180+FY90))</f>
        <v>2.22162100082885</v>
      </c>
      <c r="CN90" s="13" t="n">
        <f aca="false">IF(OR(CN180=0,FZ90=0),0,CN180*FZ90/(CN180+FZ90))</f>
        <v>2.09637831552757</v>
      </c>
      <c r="CO90" s="13" t="n">
        <f aca="false">IF(OR(CO180=0,GA90=0),0,CO180*GA90/(CO180+GA90))</f>
        <v>1.96549129928436</v>
      </c>
      <c r="CP90" s="13" t="n">
        <f aca="false">IF(OR(CP180=0,GB90=0),0,CP180*GB90/(CP180+GB90))</f>
        <v>1.834679169697</v>
      </c>
      <c r="CQ90" s="13" t="n">
        <f aca="false">IF(OR(CQ180=0,GC90=0),0,CQ180*GC90/(CQ180+GC90))</f>
        <v>1.70392142094852</v>
      </c>
      <c r="CR90" s="0" t="n">
        <f aca="false">IF(F$9=0,0,(SIN(F$12)*COS($E90)+SIN($E90)*COS(F$12))/SIN($E90)*F$9)</f>
        <v>0</v>
      </c>
      <c r="CS90" s="0" t="n">
        <f aca="false">IF(G$9=0,0,(SIN(G$12)*COS($E90)+SIN($E90)*COS(G$12))/SIN($E90)*G$9)</f>
        <v>0</v>
      </c>
      <c r="CT90" s="0" t="n">
        <f aca="false">IF(H$9=0,0,(SIN(H$12)*COS($E90)+SIN($E90)*COS(H$12))/SIN($E90)*H$9)</f>
        <v>0</v>
      </c>
      <c r="CU90" s="0" t="n">
        <f aca="false">IF(I$9=0,0,(SIN(I$12)*COS($E90)+SIN($E90)*COS(I$12))/SIN($E90)*I$9)</f>
        <v>0</v>
      </c>
      <c r="CV90" s="0" t="n">
        <f aca="false">IF(J$9=0,0,(SIN(J$12)*COS($E90)+SIN($E90)*COS(J$12))/SIN($E90)*J$9)</f>
        <v>0</v>
      </c>
      <c r="CW90" s="0" t="n">
        <f aca="false">IF(K$9=0,0,(SIN(K$12)*COS($E90)+SIN($E90)*COS(K$12))/SIN($E90)*K$9)</f>
        <v>0</v>
      </c>
      <c r="CX90" s="0" t="n">
        <f aca="false">IF(L$9=0,0,(SIN(L$12)*COS($E90)+SIN($E90)*COS(L$12))/SIN($E90)*L$9)</f>
        <v>0</v>
      </c>
      <c r="CY90" s="0" t="n">
        <f aca="false">IF(M$9=0,0,(SIN(M$12)*COS($E90)+SIN($E90)*COS(M$12))/SIN($E90)*M$9)</f>
        <v>0</v>
      </c>
      <c r="CZ90" s="0" t="n">
        <f aca="false">IF(N$9=0,0,(SIN(N$12)*COS($E90)+SIN($E90)*COS(N$12))/SIN($E90)*N$9)</f>
        <v>0</v>
      </c>
      <c r="DA90" s="0" t="n">
        <f aca="false">IF(O$9=0,0,(SIN(O$12)*COS($E90)+SIN($E90)*COS(O$12))/SIN($E90)*O$9)</f>
        <v>0</v>
      </c>
      <c r="DB90" s="0" t="n">
        <f aca="false">IF(P$9=0,0,(SIN(P$12)*COS($E90)+SIN($E90)*COS(P$12))/SIN($E90)*P$9)</f>
        <v>0</v>
      </c>
      <c r="DC90" s="0" t="n">
        <f aca="false">IF(Q$9=0,0,(SIN(Q$12)*COS($E90)+SIN($E90)*COS(Q$12))/SIN($E90)*Q$9)</f>
        <v>0</v>
      </c>
      <c r="DD90" s="0" t="n">
        <f aca="false">IF(R$9=0,0,(SIN(R$12)*COS($E90)+SIN($E90)*COS(R$12))/SIN($E90)*R$9)</f>
        <v>0</v>
      </c>
      <c r="DE90" s="0" t="n">
        <f aca="false">IF(S$9=0,0,(SIN(S$12)*COS($E90)+SIN($E90)*COS(S$12))/SIN($E90)*S$9)</f>
        <v>0</v>
      </c>
      <c r="DF90" s="0" t="n">
        <f aca="false">IF(T$9=0,0,(SIN(T$12)*COS($E90)+SIN($E90)*COS(T$12))/SIN($E90)*T$9)</f>
        <v>0</v>
      </c>
      <c r="DG90" s="0" t="n">
        <f aca="false">IF(U$9=0,0,(SIN(U$12)*COS($E90)+SIN($E90)*COS(U$12))/SIN($E90)*U$9)</f>
        <v>0</v>
      </c>
      <c r="DH90" s="0" t="n">
        <f aca="false">IF(V$9=0,0,(SIN(V$12)*COS($E90)+SIN($E90)*COS(V$12))/SIN($E90)*V$9)</f>
        <v>0</v>
      </c>
      <c r="DI90" s="0" t="n">
        <f aca="false">IF(W$9=0,0,(SIN(W$12)*COS($E90)+SIN($E90)*COS(W$12))/SIN($E90)*W$9)</f>
        <v>0</v>
      </c>
      <c r="DJ90" s="0" t="n">
        <f aca="false">IF(X$9=0,0,(SIN(X$12)*COS($E90)+SIN($E90)*COS(X$12))/SIN($E90)*X$9)</f>
        <v>0</v>
      </c>
      <c r="DK90" s="0" t="n">
        <f aca="false">IF(Y$9=0,0,(SIN(Y$12)*COS($E90)+SIN($E90)*COS(Y$12))/SIN($E90)*Y$9)</f>
        <v>0</v>
      </c>
      <c r="DL90" s="0" t="n">
        <f aca="false">IF(Z$9=0,0,(SIN(Z$12)*COS($E90)+SIN($E90)*COS(Z$12))/SIN($E90)*Z$9)</f>
        <v>0</v>
      </c>
      <c r="DM90" s="0" t="n">
        <f aca="false">IF(AA$9=0,0,(SIN(AA$12)*COS($E90)+SIN($E90)*COS(AA$12))/SIN($E90)*AA$9)</f>
        <v>0</v>
      </c>
      <c r="DN90" s="0" t="n">
        <f aca="false">IF(AB$9=0,0,(SIN(AB$12)*COS($E90)+SIN($E90)*COS(AB$12))/SIN($E90)*AB$9)</f>
        <v>0</v>
      </c>
      <c r="DO90" s="0" t="n">
        <f aca="false">IF(AC$9=0,0,(SIN(AC$12)*COS($E90)+SIN($E90)*COS(AC$12))/SIN($E90)*AC$9)</f>
        <v>0</v>
      </c>
      <c r="DP90" s="0" t="n">
        <f aca="false">IF(AD$9=0,0,(SIN(AD$12)*COS($E90)+SIN($E90)*COS(AD$12))/SIN($E90)*AD$9)</f>
        <v>0</v>
      </c>
      <c r="DQ90" s="0" t="n">
        <f aca="false">IF(AE$9=0,0,(SIN(AE$12)*COS($E90)+SIN($E90)*COS(AE$12))/SIN($E90)*AE$9)</f>
        <v>0</v>
      </c>
      <c r="DR90" s="0" t="n">
        <f aca="false">IF(AF$9=0,0,(SIN(AF$12)*COS($E90)+SIN($E90)*COS(AF$12))/SIN($E90)*AF$9)</f>
        <v>0</v>
      </c>
      <c r="DS90" s="0" t="n">
        <f aca="false">IF(AG$9=0,0,(SIN(AG$12)*COS($E90)+SIN($E90)*COS(AG$12))/SIN($E90)*AG$9)</f>
        <v>0</v>
      </c>
      <c r="DT90" s="0" t="n">
        <f aca="false">IF(AH$9=0,0,(SIN(AH$12)*COS($E90)+SIN($E90)*COS(AH$12))/SIN($E90)*AH$9)</f>
        <v>0</v>
      </c>
      <c r="DU90" s="0" t="n">
        <f aca="false">IF(AI$9=0,0,(SIN(AI$12)*COS($E90)+SIN($E90)*COS(AI$12))/SIN($E90)*AI$9)</f>
        <v>0</v>
      </c>
      <c r="DV90" s="0" t="n">
        <f aca="false">IF(AJ$9=0,0,(SIN(AJ$12)*COS($E90)+SIN($E90)*COS(AJ$12))/SIN($E90)*AJ$9)</f>
        <v>0</v>
      </c>
      <c r="DW90" s="0" t="n">
        <f aca="false">IF(AK$9=0,0,(SIN(AK$12)*COS($E90)+SIN($E90)*COS(AK$12))/SIN($E90)*AK$9)</f>
        <v>0</v>
      </c>
      <c r="DX90" s="0" t="n">
        <f aca="false">IF(AL$9=0,0,(SIN(AL$12)*COS($E90)+SIN($E90)*COS(AL$12))/SIN($E90)*AL$9)</f>
        <v>0</v>
      </c>
      <c r="DY90" s="0" t="n">
        <f aca="false">IF(AM$9=0,0,(SIN(AM$12)*COS($E90)+SIN($E90)*COS(AM$12))/SIN($E90)*AM$9)</f>
        <v>0</v>
      </c>
      <c r="DZ90" s="0" t="n">
        <f aca="false">IF(AN$9=0,0,(SIN(AN$12)*COS($E90)+SIN($E90)*COS(AN$12))/SIN($E90)*AN$9)</f>
        <v>0</v>
      </c>
      <c r="EA90" s="0" t="n">
        <f aca="false">IF(AO$9=0,0,(SIN(AO$12)*COS($E90)+SIN($E90)*COS(AO$12))/SIN($E90)*AO$9)</f>
        <v>0</v>
      </c>
      <c r="EB90" s="0" t="n">
        <f aca="false">IF(AP$9=0,0,(SIN(AP$12)*COS($E90)+SIN($E90)*COS(AP$12))/SIN($E90)*AP$9)</f>
        <v>3.6928565145066</v>
      </c>
      <c r="EC90" s="0" t="n">
        <f aca="false">IF(AQ$9=0,0,(SIN(AQ$12)*COS($E90)+SIN($E90)*COS(AQ$12))/SIN($E90)*AQ$9)</f>
        <v>4.19099467120176</v>
      </c>
      <c r="ED90" s="0" t="n">
        <f aca="false">IF(AR$9=0,0,(SIN(AR$12)*COS($E90)+SIN($E90)*COS(AR$12))/SIN($E90)*AR$9)</f>
        <v>4.67927212410498</v>
      </c>
      <c r="EE90" s="0" t="n">
        <f aca="false">IF(AS$9=0,0,(SIN(AS$12)*COS($E90)+SIN($E90)*COS(AS$12))/SIN($E90)*AS$9)</f>
        <v>5.15722017163918</v>
      </c>
      <c r="EF90" s="0" t="n">
        <f aca="false">IF(AT$9=0,0,(SIN(AT$12)*COS($E90)+SIN($E90)*COS(AT$12))/SIN($E90)*AT$9)</f>
        <v>5.62437597092524</v>
      </c>
      <c r="EG90" s="0" t="n">
        <f aca="false">IF(AU$9=0,0,(SIN(AU$12)*COS($E90)+SIN($E90)*COS(AU$12))/SIN($E90)*AU$9)</f>
        <v>6.08028277540745</v>
      </c>
      <c r="EH90" s="0" t="n">
        <f aca="false">IF(AV$9=0,0,(SIN(AV$12)*COS($E90)+SIN($E90)*COS(AV$12))/SIN($E90)*AV$9)</f>
        <v>6.10907319266514</v>
      </c>
      <c r="EI90" s="0" t="n">
        <f aca="false">IF(AW$9=0,0,(SIN(AW$12)*COS($E90)+SIN($E90)*COS(AW$12))/SIN($E90)*AW$9)</f>
        <v>6.13421849669053</v>
      </c>
      <c r="EJ90" s="0" t="n">
        <f aca="false">IF(AX$9=0,0,(SIN(AX$12)*COS($E90)+SIN($E90)*COS(AX$12))/SIN($E90)*AX$9)</f>
        <v>6.15565736520087</v>
      </c>
      <c r="EK90" s="0" t="n">
        <f aca="false">IF(AY$9=0,0,(SIN(AY$12)*COS($E90)+SIN($E90)*COS(AY$12))/SIN($E90)*AY$9)</f>
        <v>6.17333016476963</v>
      </c>
      <c r="EL90" s="0" t="n">
        <f aca="false">IF(AZ$9=0,0,(SIN(AZ$12)*COS($E90)+SIN($E90)*COS(AZ$12))/SIN($E90)*AZ$9)</f>
        <v>6.18717898516707</v>
      </c>
      <c r="EM90" s="0" t="n">
        <f aca="false">IF(BA$9=0,0,(SIN(BA$12)*COS($E90)+SIN($E90)*COS(BA$12))/SIN($E90)*BA$9)</f>
        <v>6.17436896804028</v>
      </c>
      <c r="EN90" s="0" t="n">
        <f aca="false">IF(BB$9=0,0,(SIN(BB$12)*COS($E90)+SIN($E90)*COS(BB$12))/SIN($E90)*BB$9)</f>
        <v>6.15818811884748</v>
      </c>
      <c r="EO90" s="0" t="n">
        <f aca="false">IF(BC$9=0,0,(SIN(BC$12)*COS($E90)+SIN($E90)*COS(BC$12))/SIN($E90)*BC$9)</f>
        <v>6.13991081821407</v>
      </c>
      <c r="EP90" s="0" t="n">
        <f aca="false">IF(BD$9=0,0,(SIN(BD$12)*COS($E90)+SIN($E90)*COS(BD$12))/SIN($E90)*BD$9)</f>
        <v>6.13073306160376</v>
      </c>
      <c r="EQ90" s="0" t="n">
        <f aca="false">IF(BE$9=0,0,(SIN(BE$12)*COS($E90)+SIN($E90)*COS(BE$12))/SIN($E90)*BE$9)</f>
        <v>6.11771055690312</v>
      </c>
      <c r="ER90" s="0" t="n">
        <f aca="false">IF(BF$9=0,0,(SIN(BF$12)*COS($E90)+SIN($E90)*COS(BF$12))/SIN($E90)*BF$9)</f>
        <v>6.10080340371946</v>
      </c>
      <c r="ES90" s="0" t="n">
        <f aca="false">IF(BG$9=0,0,(SIN(BG$12)*COS($E90)+SIN($E90)*COS(BG$12))/SIN($E90)*BG$9)</f>
        <v>6.07997350061883</v>
      </c>
      <c r="ET90" s="0" t="n">
        <f aca="false">IF(BH$9=0,0,(SIN(BH$12)*COS($E90)+SIN($E90)*COS(BH$12))/SIN($E90)*BH$9)</f>
        <v>6.05518456990692</v>
      </c>
      <c r="EU90" s="0" t="n">
        <f aca="false">IF(BI$9=0,0,(SIN(BI$12)*COS($E90)+SIN($E90)*COS(BI$12))/SIN($E90)*BI$9)</f>
        <v>6.02640218166286</v>
      </c>
      <c r="EV90" s="0" t="n">
        <f aca="false">IF(BJ$9=0,0,(SIN(BJ$12)*COS($E90)+SIN($E90)*COS(BJ$12))/SIN($E90)*BJ$9)</f>
        <v>5.99359377701469</v>
      </c>
      <c r="EW90" s="0" t="n">
        <f aca="false">IF(BK$9=0,0,(SIN(BK$12)*COS($E90)+SIN($E90)*COS(BK$12))/SIN($E90)*BK$9)</f>
        <v>5.95672869064551</v>
      </c>
      <c r="EX90" s="0" t="n">
        <f aca="false">IF(BL$9=0,0,(SIN(BL$12)*COS($E90)+SIN($E90)*COS(BL$12))/SIN($E90)*BL$9)</f>
        <v>5.91577817251957</v>
      </c>
      <c r="EY90" s="0" t="n">
        <f aca="false">IF(BM$9=0,0,(SIN(BM$12)*COS($E90)+SIN($E90)*COS(BM$12))/SIN($E90)*BM$9)</f>
        <v>5.87071540881793</v>
      </c>
      <c r="EZ90" s="0" t="n">
        <f aca="false">IF(BN$9=0,0,(SIN(BN$12)*COS($E90)+SIN($E90)*COS(BN$12))/SIN($E90)*BN$9)</f>
        <v>5.82151554207359</v>
      </c>
      <c r="FA90" s="0" t="n">
        <f aca="false">IF(BO$9=0,0,(SIN(BO$12)*COS($E90)+SIN($E90)*COS(BO$12))/SIN($E90)*BO$9)</f>
        <v>5.76815569049665</v>
      </c>
      <c r="FB90" s="0" t="n">
        <f aca="false">IF(BP$9=0,0,(SIN(BP$12)*COS($E90)+SIN($E90)*COS(BP$12))/SIN($E90)*BP$9)</f>
        <v>6.01408585157915</v>
      </c>
      <c r="FC90" s="0" t="n">
        <f aca="false">IF(BQ$9=0,0,(SIN(BQ$12)*COS($E90)+SIN($E90)*COS(BQ$12))/SIN($E90)*BQ$9)</f>
        <v>6.24310006180042</v>
      </c>
      <c r="FD90" s="0" t="n">
        <f aca="false">IF(BR$9=0,0,(SIN(BR$12)*COS($E90)+SIN($E90)*COS(BR$12))/SIN($E90)*BR$9)</f>
        <v>6.45490996381128</v>
      </c>
      <c r="FE90" s="0" t="n">
        <f aca="false">IF(BS$9=0,0,(SIN(BS$12)*COS($E90)+SIN($E90)*COS(BS$12))/SIN($E90)*BS$9)</f>
        <v>6.64923710218128</v>
      </c>
      <c r="FF90" s="0" t="n">
        <f aca="false">IF(BT$9=0,0,(SIN(BT$12)*COS($E90)+SIN($E90)*COS(BT$12))/SIN($E90)*BT$9)</f>
        <v>6.82581307338619</v>
      </c>
      <c r="FG90" s="0" t="n">
        <f aca="false">IF(BU$9=0,0,(SIN(BU$12)*COS($E90)+SIN($E90)*COS(BU$12))/SIN($E90)*BU$9)</f>
        <v>6.97054085608052</v>
      </c>
      <c r="FH90" s="0" t="n">
        <f aca="false">IF(BV$9=0,0,(SIN(BV$12)*COS($E90)+SIN($E90)*COS(BV$12))/SIN($E90)*BV$9)</f>
        <v>7.09770546750039</v>
      </c>
      <c r="FI90" s="0" t="n">
        <f aca="false">IF(BW$9=0,0,(SIN(BW$12)*COS($E90)+SIN($E90)*COS(BW$12))/SIN($E90)*BW$9)</f>
        <v>7.20708184361117</v>
      </c>
      <c r="FJ90" s="0" t="n">
        <f aca="false">IF(BX$9=0,0,(SIN(BX$12)*COS($E90)+SIN($E90)*COS(BX$12))/SIN($E90)*BX$9)</f>
        <v>7.29845509874094</v>
      </c>
      <c r="FK90" s="0" t="n">
        <f aca="false">IF(BY$9=0,0,(SIN(BY$12)*COS($E90)+SIN($E90)*COS(BY$12))/SIN($E90)*BY$9)</f>
        <v>7.37162064634359</v>
      </c>
      <c r="FL90" s="0" t="n">
        <f aca="false">IF(BZ$9=0,0,(SIN(BZ$12)*COS($E90)+SIN($E90)*COS(BZ$12))/SIN($E90)*BZ$9)</f>
        <v>7.20750119379838</v>
      </c>
      <c r="FM90" s="0" t="n">
        <f aca="false">IF(CA$9=0,0,(SIN(CA$12)*COS($E90)+SIN($E90)*COS(CA$12))/SIN($E90)*CA$9)</f>
        <v>7.03809588893676</v>
      </c>
      <c r="FN90" s="0" t="n">
        <f aca="false">IF(CB$9=0,0,(SIN(CB$12)*COS($E90)+SIN($E90)*COS(CB$12))/SIN($E90)*CB$9)</f>
        <v>6.86342566582163</v>
      </c>
      <c r="FO90" s="0" t="n">
        <f aca="false">IF(CC$9=0,0,(SIN(CC$12)*COS($E90)+SIN($E90)*COS(CC$12))/SIN($E90)*CC$9)</f>
        <v>6.68351401296184</v>
      </c>
      <c r="FP90" s="0" t="n">
        <f aca="false">IF(CD$9=0,0,(SIN(CD$12)*COS($E90)+SIN($E90)*COS(CD$12))/SIN($E90)*CD$9)</f>
        <v>6.49838697521011</v>
      </c>
      <c r="FQ90" s="0" t="n">
        <f aca="false">IF(CE$9=0,0,(SIN(CE$12)*COS($E90)+SIN($E90)*COS(CE$12))/SIN($E90)*CE$9)</f>
        <v>6.30375255653756</v>
      </c>
      <c r="FR90" s="0" t="n">
        <f aca="false">IF(CF$9=0,0,(SIN(CF$12)*COS($E90)+SIN($E90)*COS(CF$12))/SIN($E90)*CF$9)</f>
        <v>6.10428724240933</v>
      </c>
      <c r="FS90" s="0" t="n">
        <f aca="false">IF(CG$9=0,0,(SIN(CG$12)*COS($E90)+SIN($E90)*COS(CG$12))/SIN($E90)*CG$9)</f>
        <v>5.90002854728372</v>
      </c>
      <c r="FT90" s="0" t="n">
        <f aca="false">IF(CH$9=0,0,(SIN(CH$12)*COS($E90)+SIN($E90)*COS(CH$12))/SIN($E90)*CH$9)</f>
        <v>5.69101633944034</v>
      </c>
      <c r="FU90" s="0" t="n">
        <f aca="false">IF(CI$9=0,0,(SIN(CI$12)*COS($E90)+SIN($E90)*COS(CI$12))/SIN($E90)*CI$9)</f>
        <v>5.47729283564452</v>
      </c>
      <c r="FV90" s="0" t="n">
        <f aca="false">IF(CJ$9=0,0,(SIN(CJ$12)*COS($E90)+SIN($E90)*COS(CJ$12))/SIN($E90)*CJ$9)</f>
        <v>5.24491615175076</v>
      </c>
      <c r="FW90" s="0" t="n">
        <f aca="false">IF(CK$9=0,0,(SIN(CK$12)*COS($E90)+SIN($E90)*COS(CK$12))/SIN($E90)*CK$9)</f>
        <v>5.00926518748744</v>
      </c>
      <c r="FX90" s="0" t="n">
        <f aca="false">IF(CL$9=0,0,(SIN(CL$12)*COS($E90)+SIN($E90)*COS(CL$12))/SIN($E90)*CL$9)</f>
        <v>4.77040132957548</v>
      </c>
      <c r="FY90" s="0" t="n">
        <f aca="false">IF(CM$9=0,0,(SIN(CM$12)*COS($E90)+SIN($E90)*COS(CM$12))/SIN($E90)*CM$9)</f>
        <v>4.52838745729833</v>
      </c>
      <c r="FZ90" s="0" t="n">
        <f aca="false">IF(CN$9=0,0,(SIN(CN$12)*COS($E90)+SIN($E90)*COS(CN$12))/SIN($E90)*CN$9)</f>
        <v>4.28328792635722</v>
      </c>
      <c r="GA90" s="0" t="n">
        <f aca="false">IF(CO$9=0,0,(SIN(CO$12)*COS($E90)+SIN($E90)*COS(CO$12))/SIN($E90)*CO$9)</f>
        <v>4.01400045479808</v>
      </c>
      <c r="GB90" s="0" t="n">
        <f aca="false">IF(CP$9=0,0,(SIN(CP$12)*COS($E90)+SIN($E90)*COS(CP$12))/SIN($E90)*CP$9)</f>
        <v>3.74452434032571</v>
      </c>
      <c r="GC90" s="0" t="n">
        <f aca="false">IF(CQ$9=0,0,(SIN(CQ$12)*COS($E90)+SIN($E90)*COS(CQ$12))/SIN($E90)*CQ$9)</f>
        <v>3.47494634611982</v>
      </c>
    </row>
    <row r="91" customFormat="false" ht="12.8" hidden="true" customHeight="false" outlineLevel="0" collapsed="false">
      <c r="A91" s="0" t="n">
        <f aca="false">MAX($F91:$CQ91)</f>
        <v>4.60063306762545</v>
      </c>
      <c r="B91" s="91" t="n">
        <f aca="false">IF(ISNA(INDEX(vmg!$B$6:$B$151,MATCH($C91,vmg!$F$6:$F$151,0))),IF(ISNA(INDEX(vmg!$B$6:$B$151,MATCH($C91,vmg!$D$6:$D$151,0))),0,INDEX(vmg!$B$6:$B$151,MATCH($C91,vmg!$D$6:$D$151,0))),INDEX(vmg!$B$6:$B$151,MATCH($C91,vmg!$F$6:$F$151,0)))</f>
        <v>14.95</v>
      </c>
      <c r="C91" s="2" t="n">
        <f aca="false">MOD(Best +D91,360)</f>
        <v>93</v>
      </c>
      <c r="D91" s="2" t="n">
        <f aca="false">D90+1</f>
        <v>79</v>
      </c>
      <c r="E91" s="1" t="n">
        <f aca="false">D91*PI()/180</f>
        <v>1.37881010907552</v>
      </c>
      <c r="F91" s="13" t="n">
        <f aca="false">IF(OR(F181=0,CR91=0),0,F181*CR91/(F181+CR91))</f>
        <v>0</v>
      </c>
      <c r="G91" s="13" t="n">
        <f aca="false">IF(OR(G181=0,CS91=0),0,G181*CS91/(G181+CS91))</f>
        <v>0</v>
      </c>
      <c r="H91" s="13" t="n">
        <f aca="false">IF(OR(H181=0,CT91=0),0,H181*CT91/(H181+CT91))</f>
        <v>0</v>
      </c>
      <c r="I91" s="13" t="n">
        <f aca="false">IF(OR(I181=0,CU91=0),0,I181*CU91/(I181+CU91))</f>
        <v>0</v>
      </c>
      <c r="J91" s="13" t="n">
        <f aca="false">IF(OR(J181=0,CV91=0),0,J181*CV91/(J181+CV91))</f>
        <v>0</v>
      </c>
      <c r="K91" s="13" t="n">
        <f aca="false">IF(OR(K181=0,CW91=0),0,K181*CW91/(K181+CW91))</f>
        <v>0</v>
      </c>
      <c r="L91" s="13" t="n">
        <f aca="false">IF(OR(L181=0,CX91=0),0,L181*CX91/(L181+CX91))</f>
        <v>0</v>
      </c>
      <c r="M91" s="13" t="n">
        <f aca="false">IF(OR(M181=0,CY91=0),0,M181*CY91/(M181+CY91))</f>
        <v>0</v>
      </c>
      <c r="N91" s="13" t="n">
        <f aca="false">IF(OR(N181=0,CZ91=0),0,N181*CZ91/(N181+CZ91))</f>
        <v>0</v>
      </c>
      <c r="O91" s="13" t="n">
        <f aca="false">IF(OR(O181=0,DA91=0),0,O181*DA91/(O181+DA91))</f>
        <v>0</v>
      </c>
      <c r="P91" s="13" t="n">
        <f aca="false">IF(OR(P181=0,DB91=0),0,P181*DB91/(P181+DB91))</f>
        <v>0</v>
      </c>
      <c r="Q91" s="13" t="n">
        <f aca="false">IF(OR(Q181=0,DC91=0),0,Q181*DC91/(Q181+DC91))</f>
        <v>0</v>
      </c>
      <c r="R91" s="13" t="n">
        <f aca="false">IF(OR(R181=0,DD91=0),0,R181*DD91/(R181+DD91))</f>
        <v>0</v>
      </c>
      <c r="S91" s="13" t="n">
        <f aca="false">IF(OR(S181=0,DE91=0),0,S181*DE91/(S181+DE91))</f>
        <v>0</v>
      </c>
      <c r="T91" s="13" t="n">
        <f aca="false">IF(OR(T181=0,DF91=0),0,T181*DF91/(T181+DF91))</f>
        <v>0</v>
      </c>
      <c r="U91" s="13" t="n">
        <f aca="false">IF(OR(U181=0,DG91=0),0,U181*DG91/(U181+DG91))</f>
        <v>0</v>
      </c>
      <c r="V91" s="13" t="n">
        <f aca="false">IF(OR(V181=0,DH91=0),0,V181*DH91/(V181+DH91))</f>
        <v>0</v>
      </c>
      <c r="W91" s="13" t="n">
        <f aca="false">IF(OR(W181=0,DI91=0),0,W181*DI91/(W181+DI91))</f>
        <v>0</v>
      </c>
      <c r="X91" s="13" t="n">
        <f aca="false">IF(OR(X181=0,DJ91=0),0,X181*DJ91/(X181+DJ91))</f>
        <v>0</v>
      </c>
      <c r="Y91" s="13" t="n">
        <f aca="false">IF(OR(Y181=0,DK91=0),0,Y181*DK91/(Y181+DK91))</f>
        <v>0</v>
      </c>
      <c r="Z91" s="13" t="n">
        <f aca="false">IF(OR(Z181=0,DL91=0),0,Z181*DL91/(Z181+DL91))</f>
        <v>0</v>
      </c>
      <c r="AA91" s="13" t="n">
        <f aca="false">IF(OR(AA181=0,DM91=0),0,AA181*DM91/(AA181+DM91))</f>
        <v>0</v>
      </c>
      <c r="AB91" s="13" t="n">
        <f aca="false">IF(OR(AB181=0,DN91=0),0,AB181*DN91/(AB181+DN91))</f>
        <v>0</v>
      </c>
      <c r="AC91" s="13" t="n">
        <f aca="false">IF(OR(AC181=0,DO91=0),0,AC181*DO91/(AC181+DO91))</f>
        <v>0</v>
      </c>
      <c r="AD91" s="13" t="n">
        <f aca="false">IF(OR(AD181=0,DP91=0),0,AD181*DP91/(AD181+DP91))</f>
        <v>0</v>
      </c>
      <c r="AE91" s="13" t="n">
        <f aca="false">IF(OR(AE181=0,DQ91=0),0,AE181*DQ91/(AE181+DQ91))</f>
        <v>0</v>
      </c>
      <c r="AF91" s="13" t="n">
        <f aca="false">IF(OR(AF181=0,DR91=0),0,AF181*DR91/(AF181+DR91))</f>
        <v>0</v>
      </c>
      <c r="AG91" s="13" t="n">
        <f aca="false">IF(OR(AG181=0,DS91=0),0,AG181*DS91/(AG181+DS91))</f>
        <v>0</v>
      </c>
      <c r="AH91" s="13" t="n">
        <f aca="false">IF(OR(AH181=0,DT91=0),0,AH181*DT91/(AH181+DT91))</f>
        <v>0</v>
      </c>
      <c r="AI91" s="13" t="n">
        <f aca="false">IF(OR(AI181=0,DU91=0),0,AI181*DU91/(AI181+DU91))</f>
        <v>0</v>
      </c>
      <c r="AJ91" s="13" t="n">
        <f aca="false">IF(OR(AJ181=0,DV91=0),0,AJ181*DV91/(AJ181+DV91))</f>
        <v>0</v>
      </c>
      <c r="AK91" s="13" t="n">
        <f aca="false">IF(OR(AK181=0,DW91=0),0,AK181*DW91/(AK181+DW91))</f>
        <v>0</v>
      </c>
      <c r="AL91" s="13" t="n">
        <f aca="false">IF(OR(AL181=0,DX91=0),0,AL181*DX91/(AL181+DX91))</f>
        <v>0</v>
      </c>
      <c r="AM91" s="13" t="n">
        <f aca="false">IF(OR(AM181=0,DY91=0),0,AM181*DY91/(AM181+DY91))</f>
        <v>0</v>
      </c>
      <c r="AN91" s="13" t="n">
        <f aca="false">IF(OR(AN181=0,DZ91=0),0,AN181*DZ91/(AN181+DZ91))</f>
        <v>0</v>
      </c>
      <c r="AO91" s="13" t="n">
        <f aca="false">IF(OR(AO181=0,EA91=0),0,AO181*EA91/(AO181+EA91))</f>
        <v>0</v>
      </c>
      <c r="AP91" s="13" t="n">
        <f aca="false">IF(OR(AP181=0,EB91=0),0,AP181*EB91/(AP181+EB91))</f>
        <v>3.1515139077251</v>
      </c>
      <c r="AQ91" s="13" t="n">
        <f aca="false">IF(OR(AQ181=0,EC91=0),0,AQ181*EC91/(AQ181+EC91))</f>
        <v>3.49350541964611</v>
      </c>
      <c r="AR91" s="13" t="n">
        <f aca="false">IF(OR(AR181=0,ED91=0),0,AR181*ED91/(AR181+ED91))</f>
        <v>3.80862281885808</v>
      </c>
      <c r="AS91" s="13" t="n">
        <f aca="false">IF(OR(AS181=0,EE91=0),0,AS181*EE91/(AS181+EE91))</f>
        <v>4.09761606036804</v>
      </c>
      <c r="AT91" s="13" t="n">
        <f aca="false">IF(OR(AT181=0,EF91=0),0,AT181*EF91/(AT181+EF91))</f>
        <v>4.36131965248239</v>
      </c>
      <c r="AU91" s="13" t="n">
        <f aca="false">IF(OR(AU181=0,EG91=0),0,AU181*EG91/(AU181+EG91))</f>
        <v>4.60063306762545</v>
      </c>
      <c r="AV91" s="13" t="n">
        <f aca="false">IF(OR(AV181=0,EH91=0),0,AV181*EH91/(AV181+EH91))</f>
        <v>4.5832257696062</v>
      </c>
      <c r="AW91" s="13" t="n">
        <f aca="false">IF(OR(AW181=0,EI91=0),0,AW181*EI91/(AW181+EI91))</f>
        <v>4.56305189462181</v>
      </c>
      <c r="AX91" s="13" t="n">
        <f aca="false">IF(OR(AX181=0,EJ91=0),0,AX181*EJ91/(AX181+EJ91))</f>
        <v>4.54015747620382</v>
      </c>
      <c r="AY91" s="13" t="n">
        <f aca="false">IF(OR(AY181=0,EK91=0),0,AY181*EK91/(AY181+EK91))</f>
        <v>4.51458912314864</v>
      </c>
      <c r="AZ91" s="13" t="n">
        <f aca="false">IF(OR(AZ181=0,EL91=0),0,AZ181*EL91/(AZ181+EL91))</f>
        <v>4.48639385944705</v>
      </c>
      <c r="BA91" s="13" t="n">
        <f aca="false">IF(OR(BA181=0,EM91=0),0,BA181*EM91/(BA181+EM91))</f>
        <v>4.44364217347725</v>
      </c>
      <c r="BB91" s="13" t="n">
        <f aca="false">IF(OR(BB181=0,EN91=0),0,BB181*EN91/(BB181+EN91))</f>
        <v>4.39901803892882</v>
      </c>
      <c r="BC91" s="13" t="n">
        <f aca="false">IF(OR(BC181=0,EO91=0),0,BC181*EO91/(BC181+EO91))</f>
        <v>4.35322304544326</v>
      </c>
      <c r="BD91" s="13" t="n">
        <f aca="false">IF(OR(BD181=0,EP91=0),0,BD181*EP91/(BD181+EP91))</f>
        <v>4.31191575519413</v>
      </c>
      <c r="BE91" s="13" t="n">
        <f aca="false">IF(OR(BE181=0,EQ91=0),0,BE181*EQ91/(BE181+EQ91))</f>
        <v>4.26844043046862</v>
      </c>
      <c r="BF91" s="13" t="n">
        <f aca="false">IF(OR(BF181=0,ER91=0),0,BF181*ER91/(BF181+ER91))</f>
        <v>4.22283799256675</v>
      </c>
      <c r="BG91" s="13" t="n">
        <f aca="false">IF(OR(BG181=0,ES91=0),0,BG181*ES91/(BG181+ES91))</f>
        <v>4.17514888834344</v>
      </c>
      <c r="BH91" s="13" t="n">
        <f aca="false">IF(OR(BH181=0,ET91=0),0,BH181*ET91/(BH181+ET91))</f>
        <v>4.12541301750162</v>
      </c>
      <c r="BI91" s="13" t="n">
        <f aca="false">IF(OR(BI181=0,EU91=0),0,BI181*EU91/(BI181+EU91))</f>
        <v>4.07366966553384</v>
      </c>
      <c r="BJ91" s="13" t="n">
        <f aca="false">IF(OR(BJ181=0,EV91=0),0,BJ181*EV91/(BJ181+EV91))</f>
        <v>4.01995744206513</v>
      </c>
      <c r="BK91" s="13" t="n">
        <f aca="false">IF(OR(BK181=0,EW91=0),0,BK181*EW91/(BK181+EW91))</f>
        <v>3.96431422434433</v>
      </c>
      <c r="BL91" s="13" t="n">
        <f aca="false">IF(OR(BL181=0,EX91=0),0,BL181*EX91/(BL181+EX91))</f>
        <v>3.90677710562801</v>
      </c>
      <c r="BM91" s="13" t="n">
        <f aca="false">IF(OR(BM181=0,EY91=0),0,BM181*EY91/(BM181+EY91))</f>
        <v>3.84738234819942</v>
      </c>
      <c r="BN91" s="13" t="n">
        <f aca="false">IF(OR(BN181=0,EZ91=0),0,BN181*EZ91/(BN181+EZ91))</f>
        <v>3.78616534076514</v>
      </c>
      <c r="BO91" s="13" t="n">
        <f aca="false">IF(OR(BO181=0,FA91=0),0,BO181*FA91/(BO181+FA91))</f>
        <v>3.72316055997403</v>
      </c>
      <c r="BP91" s="13" t="n">
        <f aca="false">IF(OR(BP181=0,FB91=0),0,BP181*FB91/(BP181+FB91))</f>
        <v>3.78377901657228</v>
      </c>
      <c r="BQ91" s="13" t="n">
        <f aca="false">IF(OR(BQ181=0,FC91=0),0,BQ181*FC91/(BQ181+FC91))</f>
        <v>3.82968762815938</v>
      </c>
      <c r="BR91" s="13" t="n">
        <f aca="false">IF(OR(BR181=0,FD91=0),0,BR181*FD91/(BR181+FD91))</f>
        <v>3.86179691467967</v>
      </c>
      <c r="BS91" s="13" t="n">
        <f aca="false">IF(OR(BS181=0,FE91=0),0,BS181*FE91/(BS181+FE91))</f>
        <v>3.88096320136973</v>
      </c>
      <c r="BT91" s="13" t="n">
        <f aca="false">IF(OR(BT181=0,FF91=0),0,BT181*FF91/(BT181+FF91))</f>
        <v>3.88799033152505</v>
      </c>
      <c r="BU91" s="13" t="n">
        <f aca="false">IF(OR(BU181=0,FG91=0),0,BU181*FG91/(BU181+FG91))</f>
        <v>3.87922341502741</v>
      </c>
      <c r="BV91" s="13" t="n">
        <f aca="false">IF(OR(BV181=0,FH91=0),0,BV181*FH91/(BV181+FH91))</f>
        <v>3.86038084808888</v>
      </c>
      <c r="BW91" s="13" t="n">
        <f aca="false">IF(OR(BW181=0,FI91=0),0,BW181*FI91/(BW181+FI91))</f>
        <v>3.8320623448286</v>
      </c>
      <c r="BX91" s="13" t="n">
        <f aca="false">IF(OR(BX181=0,FJ91=0),0,BX181*FJ91/(BX181+FJ91))</f>
        <v>3.79482892343183</v>
      </c>
      <c r="BY91" s="13" t="n">
        <f aca="false">IF(OR(BY181=0,FK91=0),0,BY181*FK91/(BY181+FK91))</f>
        <v>3.74920468885831</v>
      </c>
      <c r="BZ91" s="13" t="n">
        <f aca="false">IF(OR(BZ181=0,FL91=0),0,BZ181*FL91/(BZ181+FL91))</f>
        <v>3.63876202474788</v>
      </c>
      <c r="CA91" s="13" t="n">
        <f aca="false">IF(OR(CA181=0,FM91=0),0,CA181*FM91/(CA181+FM91))</f>
        <v>3.52732731588505</v>
      </c>
      <c r="CB91" s="13" t="n">
        <f aca="false">IF(OR(CB181=0,FN91=0),0,CB181*FN91/(CB181+FN91))</f>
        <v>3.41490799408552</v>
      </c>
      <c r="CC91" s="13" t="n">
        <f aca="false">IF(OR(CC181=0,FO91=0),0,CC181*FO91/(CC181+FO91))</f>
        <v>3.30151018492736</v>
      </c>
      <c r="CD91" s="13" t="n">
        <f aca="false">IF(OR(CD181=0,FP91=0),0,CD181*FP91/(CD181+FP91))</f>
        <v>3.18713872236883</v>
      </c>
      <c r="CE91" s="13" t="n">
        <f aca="false">IF(OR(CE181=0,FQ91=0),0,CE181*FQ91/(CE181+FQ91))</f>
        <v>3.07072845409214</v>
      </c>
      <c r="CF91" s="13" t="n">
        <f aca="false">IF(OR(CF181=0,FR91=0),0,CF181*FR91/(CF181+FR91))</f>
        <v>2.95345536775314</v>
      </c>
      <c r="CG91" s="13" t="n">
        <f aca="false">IF(OR(CG181=0,FS91=0),0,CG181*FS91/(CG181+FS91))</f>
        <v>2.8353176637004</v>
      </c>
      <c r="CH91" s="13" t="n">
        <f aca="false">IF(OR(CH181=0,FT91=0),0,CH181*FT91/(CH181+FT91))</f>
        <v>2.71631244154734</v>
      </c>
      <c r="CI91" s="13" t="n">
        <f aca="false">IF(OR(CI181=0,FU91=0),0,CI181*FU91/(CI181+FU91))</f>
        <v>2.59643570585471</v>
      </c>
      <c r="CJ91" s="13" t="n">
        <f aca="false">IF(OR(CJ181=0,FV91=0),0,CJ181*FV91/(CJ181+FV91))</f>
        <v>2.47241016164499</v>
      </c>
      <c r="CK91" s="13" t="n">
        <f aca="false">IF(OR(CK181=0,FW91=0),0,CK181*FW91/(CK181+FW91))</f>
        <v>2.34787790703409</v>
      </c>
      <c r="CL91" s="13" t="n">
        <f aca="false">IF(OR(CL181=0,FX91=0),0,CL181*FX91/(CL181+FX91))</f>
        <v>2.22282437020832</v>
      </c>
      <c r="CM91" s="13" t="n">
        <f aca="false">IF(OR(CM181=0,FY91=0),0,CM181*FY91/(CM181+FY91))</f>
        <v>2.09723438499006</v>
      </c>
      <c r="CN91" s="13" t="n">
        <f aca="false">IF(OR(CN181=0,FZ91=0),0,CN181*FZ91/(CN181+FZ91))</f>
        <v>1.97109218336353</v>
      </c>
      <c r="CO91" s="13" t="n">
        <f aca="false">IF(OR(CO181=0,GA91=0),0,CO181*GA91/(CO181+GA91))</f>
        <v>1.83962053210419</v>
      </c>
      <c r="CP91" s="13" t="n">
        <f aca="false">IF(OR(CP181=0,GB91=0),0,CP181*GB91/(CP181+GB91))</f>
        <v>1.70824396654536</v>
      </c>
      <c r="CQ91" s="13" t="n">
        <f aca="false">IF(OR(CQ181=0,GC91=0),0,CQ181*GC91/(CQ181+GC91))</f>
        <v>1.5769421452923</v>
      </c>
      <c r="CR91" s="0" t="n">
        <f aca="false">IF(F$9=0,0,(SIN(F$12)*COS($E91)+SIN($E91)*COS(F$12))/SIN($E91)*F$9)</f>
        <v>0</v>
      </c>
      <c r="CS91" s="0" t="n">
        <f aca="false">IF(G$9=0,0,(SIN(G$12)*COS($E91)+SIN($E91)*COS(G$12))/SIN($E91)*G$9)</f>
        <v>0</v>
      </c>
      <c r="CT91" s="0" t="n">
        <f aca="false">IF(H$9=0,0,(SIN(H$12)*COS($E91)+SIN($E91)*COS(H$12))/SIN($E91)*H$9)</f>
        <v>0</v>
      </c>
      <c r="CU91" s="0" t="n">
        <f aca="false">IF(I$9=0,0,(SIN(I$12)*COS($E91)+SIN($E91)*COS(I$12))/SIN($E91)*I$9)</f>
        <v>0</v>
      </c>
      <c r="CV91" s="0" t="n">
        <f aca="false">IF(J$9=0,0,(SIN(J$12)*COS($E91)+SIN($E91)*COS(J$12))/SIN($E91)*J$9)</f>
        <v>0</v>
      </c>
      <c r="CW91" s="0" t="n">
        <f aca="false">IF(K$9=0,0,(SIN(K$12)*COS($E91)+SIN($E91)*COS(K$12))/SIN($E91)*K$9)</f>
        <v>0</v>
      </c>
      <c r="CX91" s="0" t="n">
        <f aca="false">IF(L$9=0,0,(SIN(L$12)*COS($E91)+SIN($E91)*COS(L$12))/SIN($E91)*L$9)</f>
        <v>0</v>
      </c>
      <c r="CY91" s="0" t="n">
        <f aca="false">IF(M$9=0,0,(SIN(M$12)*COS($E91)+SIN($E91)*COS(M$12))/SIN($E91)*M$9)</f>
        <v>0</v>
      </c>
      <c r="CZ91" s="0" t="n">
        <f aca="false">IF(N$9=0,0,(SIN(N$12)*COS($E91)+SIN($E91)*COS(N$12))/SIN($E91)*N$9)</f>
        <v>0</v>
      </c>
      <c r="DA91" s="0" t="n">
        <f aca="false">IF(O$9=0,0,(SIN(O$12)*COS($E91)+SIN($E91)*COS(O$12))/SIN($E91)*O$9)</f>
        <v>0</v>
      </c>
      <c r="DB91" s="0" t="n">
        <f aca="false">IF(P$9=0,0,(SIN(P$12)*COS($E91)+SIN($E91)*COS(P$12))/SIN($E91)*P$9)</f>
        <v>0</v>
      </c>
      <c r="DC91" s="0" t="n">
        <f aca="false">IF(Q$9=0,0,(SIN(Q$12)*COS($E91)+SIN($E91)*COS(Q$12))/SIN($E91)*Q$9)</f>
        <v>0</v>
      </c>
      <c r="DD91" s="0" t="n">
        <f aca="false">IF(R$9=0,0,(SIN(R$12)*COS($E91)+SIN($E91)*COS(R$12))/SIN($E91)*R$9)</f>
        <v>0</v>
      </c>
      <c r="DE91" s="0" t="n">
        <f aca="false">IF(S$9=0,0,(SIN(S$12)*COS($E91)+SIN($E91)*COS(S$12))/SIN($E91)*S$9)</f>
        <v>0</v>
      </c>
      <c r="DF91" s="0" t="n">
        <f aca="false">IF(T$9=0,0,(SIN(T$12)*COS($E91)+SIN($E91)*COS(T$12))/SIN($E91)*T$9)</f>
        <v>0</v>
      </c>
      <c r="DG91" s="0" t="n">
        <f aca="false">IF(U$9=0,0,(SIN(U$12)*COS($E91)+SIN($E91)*COS(U$12))/SIN($E91)*U$9)</f>
        <v>0</v>
      </c>
      <c r="DH91" s="0" t="n">
        <f aca="false">IF(V$9=0,0,(SIN(V$12)*COS($E91)+SIN($E91)*COS(V$12))/SIN($E91)*V$9)</f>
        <v>0</v>
      </c>
      <c r="DI91" s="0" t="n">
        <f aca="false">IF(W$9=0,0,(SIN(W$12)*COS($E91)+SIN($E91)*COS(W$12))/SIN($E91)*W$9)</f>
        <v>0</v>
      </c>
      <c r="DJ91" s="0" t="n">
        <f aca="false">IF(X$9=0,0,(SIN(X$12)*COS($E91)+SIN($E91)*COS(X$12))/SIN($E91)*X$9)</f>
        <v>0</v>
      </c>
      <c r="DK91" s="0" t="n">
        <f aca="false">IF(Y$9=0,0,(SIN(Y$12)*COS($E91)+SIN($E91)*COS(Y$12))/SIN($E91)*Y$9)</f>
        <v>0</v>
      </c>
      <c r="DL91" s="0" t="n">
        <f aca="false">IF(Z$9=0,0,(SIN(Z$12)*COS($E91)+SIN($E91)*COS(Z$12))/SIN($E91)*Z$9)</f>
        <v>0</v>
      </c>
      <c r="DM91" s="0" t="n">
        <f aca="false">IF(AA$9=0,0,(SIN(AA$12)*COS($E91)+SIN($E91)*COS(AA$12))/SIN($E91)*AA$9)</f>
        <v>0</v>
      </c>
      <c r="DN91" s="0" t="n">
        <f aca="false">IF(AB$9=0,0,(SIN(AB$12)*COS($E91)+SIN($E91)*COS(AB$12))/SIN($E91)*AB$9)</f>
        <v>0</v>
      </c>
      <c r="DO91" s="0" t="n">
        <f aca="false">IF(AC$9=0,0,(SIN(AC$12)*COS($E91)+SIN($E91)*COS(AC$12))/SIN($E91)*AC$9)</f>
        <v>0</v>
      </c>
      <c r="DP91" s="0" t="n">
        <f aca="false">IF(AD$9=0,0,(SIN(AD$12)*COS($E91)+SIN($E91)*COS(AD$12))/SIN($E91)*AD$9)</f>
        <v>0</v>
      </c>
      <c r="DQ91" s="0" t="n">
        <f aca="false">IF(AE$9=0,0,(SIN(AE$12)*COS($E91)+SIN($E91)*COS(AE$12))/SIN($E91)*AE$9)</f>
        <v>0</v>
      </c>
      <c r="DR91" s="0" t="n">
        <f aca="false">IF(AF$9=0,0,(SIN(AF$12)*COS($E91)+SIN($E91)*COS(AF$12))/SIN($E91)*AF$9)</f>
        <v>0</v>
      </c>
      <c r="DS91" s="0" t="n">
        <f aca="false">IF(AG$9=0,0,(SIN(AG$12)*COS($E91)+SIN($E91)*COS(AG$12))/SIN($E91)*AG$9)</f>
        <v>0</v>
      </c>
      <c r="DT91" s="0" t="n">
        <f aca="false">IF(AH$9=0,0,(SIN(AH$12)*COS($E91)+SIN($E91)*COS(AH$12))/SIN($E91)*AH$9)</f>
        <v>0</v>
      </c>
      <c r="DU91" s="0" t="n">
        <f aca="false">IF(AI$9=0,0,(SIN(AI$12)*COS($E91)+SIN($E91)*COS(AI$12))/SIN($E91)*AI$9)</f>
        <v>0</v>
      </c>
      <c r="DV91" s="0" t="n">
        <f aca="false">IF(AJ$9=0,0,(SIN(AJ$12)*COS($E91)+SIN($E91)*COS(AJ$12))/SIN($E91)*AJ$9)</f>
        <v>0</v>
      </c>
      <c r="DW91" s="0" t="n">
        <f aca="false">IF(AK$9=0,0,(SIN(AK$12)*COS($E91)+SIN($E91)*COS(AK$12))/SIN($E91)*AK$9)</f>
        <v>0</v>
      </c>
      <c r="DX91" s="0" t="n">
        <f aca="false">IF(AL$9=0,0,(SIN(AL$12)*COS($E91)+SIN($E91)*COS(AL$12))/SIN($E91)*AL$9)</f>
        <v>0</v>
      </c>
      <c r="DY91" s="0" t="n">
        <f aca="false">IF(AM$9=0,0,(SIN(AM$12)*COS($E91)+SIN($E91)*COS(AM$12))/SIN($E91)*AM$9)</f>
        <v>0</v>
      </c>
      <c r="DZ91" s="0" t="n">
        <f aca="false">IF(AN$9=0,0,(SIN(AN$12)*COS($E91)+SIN($E91)*COS(AN$12))/SIN($E91)*AN$9)</f>
        <v>0</v>
      </c>
      <c r="EA91" s="0" t="n">
        <f aca="false">IF(AO$9=0,0,(SIN(AO$12)*COS($E91)+SIN($E91)*COS(AO$12))/SIN($E91)*AO$9)</f>
        <v>0</v>
      </c>
      <c r="EB91" s="0" t="n">
        <f aca="false">IF(AP$9=0,0,(SIN(AP$12)*COS($E91)+SIN($E91)*COS(AP$12))/SIN($E91)*AP$9)</f>
        <v>3.65061303351118</v>
      </c>
      <c r="EC91" s="0" t="n">
        <f aca="false">IF(AQ$9=0,0,(SIN(AQ$12)*COS($E91)+SIN($E91)*COS(AQ$12))/SIN($E91)*AQ$9)</f>
        <v>4.14151655411766</v>
      </c>
      <c r="ED91" s="0" t="n">
        <f aca="false">IF(AR$9=0,0,(SIN(AR$12)*COS($E91)+SIN($E91)*COS(AR$12))/SIN($E91)*AR$9)</f>
        <v>4.62228603719057</v>
      </c>
      <c r="EE91" s="0" t="n">
        <f aca="false">IF(AS$9=0,0,(SIN(AS$12)*COS($E91)+SIN($E91)*COS(AS$12))/SIN($E91)*AS$9)</f>
        <v>5.09245890499183</v>
      </c>
      <c r="EF91" s="0" t="n">
        <f aca="false">IF(AT$9=0,0,(SIN(AT$12)*COS($E91)+SIN($E91)*COS(AT$12))/SIN($E91)*AT$9)</f>
        <v>5.55157860655832</v>
      </c>
      <c r="EG91" s="0" t="n">
        <f aca="false">IF(AU$9=0,0,(SIN(AU$12)*COS($E91)+SIN($E91)*COS(AU$12))/SIN($E91)*AU$9)</f>
        <v>5.99919485221566</v>
      </c>
      <c r="EH91" s="0" t="n">
        <f aca="false">IF(AV$9=0,0,(SIN(AV$12)*COS($E91)+SIN($E91)*COS(AV$12))/SIN($E91)*AV$9)</f>
        <v>6.02515341320508</v>
      </c>
      <c r="EI91" s="0" t="n">
        <f aca="false">IF(AW$9=0,0,(SIN(AW$12)*COS($E91)+SIN($E91)*COS(AW$12))/SIN($E91)*AW$9)</f>
        <v>6.04744527575675</v>
      </c>
      <c r="EJ91" s="0" t="n">
        <f aca="false">IF(AX$9=0,0,(SIN(AX$12)*COS($E91)+SIN($E91)*COS(AX$12))/SIN($E91)*AX$9)</f>
        <v>6.06601073484838</v>
      </c>
      <c r="EK91" s="0" t="n">
        <f aca="false">IF(AY$9=0,0,(SIN(AY$12)*COS($E91)+SIN($E91)*COS(AY$12))/SIN($E91)*AY$9)</f>
        <v>6.08079179453016</v>
      </c>
      <c r="EL91" s="0" t="n">
        <f aca="false">IF(AZ$9=0,0,(SIN(AZ$12)*COS($E91)+SIN($E91)*COS(AZ$12))/SIN($E91)*AZ$9)</f>
        <v>6.0917322015344</v>
      </c>
      <c r="EM91" s="0" t="n">
        <f aca="false">IF(BA$9=0,0,(SIN(BA$12)*COS($E91)+SIN($E91)*COS(BA$12))/SIN($E91)*BA$9)</f>
        <v>6.07636035014675</v>
      </c>
      <c r="EN91" s="0" t="n">
        <f aca="false">IF(BB$9=0,0,(SIN(BB$12)*COS($E91)+SIN($E91)*COS(BB$12))/SIN($E91)*BB$9)</f>
        <v>6.05761602151593</v>
      </c>
      <c r="EO91" s="0" t="n">
        <f aca="false">IF(BC$9=0,0,(SIN(BC$12)*COS($E91)+SIN($E91)*COS(BC$12))/SIN($E91)*BC$9)</f>
        <v>6.03675302298563</v>
      </c>
      <c r="EP91" s="0" t="n">
        <f aca="false">IF(BD$9=0,0,(SIN(BD$12)*COS($E91)+SIN($E91)*COS(BD$12))/SIN($E91)*BD$9)</f>
        <v>6.02477281233814</v>
      </c>
      <c r="EQ91" s="0" t="n">
        <f aca="false">IF(BE$9=0,0,(SIN(BE$12)*COS($E91)+SIN($E91)*COS(BE$12))/SIN($E91)*BE$9)</f>
        <v>6.00894342727889</v>
      </c>
      <c r="ER91" s="0" t="n">
        <f aca="false">IF(BF$9=0,0,(SIN(BF$12)*COS($E91)+SIN($E91)*COS(BF$12))/SIN($E91)*BF$9)</f>
        <v>5.98922659138937</v>
      </c>
      <c r="ES91" s="0" t="n">
        <f aca="false">IF(BG$9=0,0,(SIN(BG$12)*COS($E91)+SIN($E91)*COS(BG$12))/SIN($E91)*BG$9)</f>
        <v>5.9655858390092</v>
      </c>
      <c r="ET91" s="0" t="n">
        <f aca="false">IF(BH$9=0,0,(SIN(BH$12)*COS($E91)+SIN($E91)*COS(BH$12))/SIN($E91)*BH$9)</f>
        <v>5.93798653928125</v>
      </c>
      <c r="EU91" s="0" t="n">
        <f aca="false">IF(BI$9=0,0,(SIN(BI$12)*COS($E91)+SIN($E91)*COS(BI$12))/SIN($E91)*BI$9)</f>
        <v>5.90639591944292</v>
      </c>
      <c r="EV91" s="0" t="n">
        <f aca="false">IF(BJ$9=0,0,(SIN(BJ$12)*COS($E91)+SIN($E91)*COS(BJ$12))/SIN($E91)*BJ$9)</f>
        <v>5.87078308735285</v>
      </c>
      <c r="EW91" s="0" t="n">
        <f aca="false">IF(BK$9=0,0,(SIN(BK$12)*COS($E91)+SIN($E91)*COS(BK$12))/SIN($E91)*BK$9)</f>
        <v>5.83111905324219</v>
      </c>
      <c r="EX91" s="0" t="n">
        <f aca="false">IF(BL$9=0,0,(SIN(BL$12)*COS($E91)+SIN($E91)*COS(BL$12))/SIN($E91)*BL$9)</f>
        <v>5.78737675068012</v>
      </c>
      <c r="EY91" s="0" t="n">
        <f aca="false">IF(BM$9=0,0,(SIN(BM$12)*COS($E91)+SIN($E91)*COS(BM$12))/SIN($E91)*BM$9)</f>
        <v>5.7395310567436</v>
      </c>
      <c r="EZ91" s="0" t="n">
        <f aca="false">IF(BN$9=0,0,(SIN(BN$12)*COS($E91)+SIN($E91)*COS(BN$12))/SIN($E91)*BN$9)</f>
        <v>5.68755881138134</v>
      </c>
      <c r="FA91" s="0" t="n">
        <f aca="false">IF(BO$9=0,0,(SIN(BO$12)*COS($E91)+SIN($E91)*COS(BO$12))/SIN($E91)*BO$9)</f>
        <v>5.6314388359631</v>
      </c>
      <c r="FB91" s="0" t="n">
        <f aca="false">IF(BP$9=0,0,(SIN(BP$12)*COS($E91)+SIN($E91)*COS(BP$12))/SIN($E91)*BP$9)</f>
        <v>5.8672115564096</v>
      </c>
      <c r="FC91" s="0" t="n">
        <f aca="false">IF(BQ$9=0,0,(SIN(BQ$12)*COS($E91)+SIN($E91)*COS(BQ$12))/SIN($E91)*BQ$9)</f>
        <v>6.08594871118762</v>
      </c>
      <c r="FD91" s="0" t="n">
        <f aca="false">IF(BR$9=0,0,(SIN(BR$12)*COS($E91)+SIN($E91)*COS(BR$12))/SIN($E91)*BR$9)</f>
        <v>6.28737049309982</v>
      </c>
      <c r="FE91" s="0" t="n">
        <f aca="false">IF(BS$9=0,0,(SIN(BS$12)*COS($E91)+SIN($E91)*COS(BS$12))/SIN($E91)*BS$9)</f>
        <v>6.47120707911196</v>
      </c>
      <c r="FF91" s="0" t="n">
        <f aca="false">IF(BT$9=0,0,(SIN(BT$12)*COS($E91)+SIN($E91)*COS(BT$12))/SIN($E91)*BT$9)</f>
        <v>6.63719877604518</v>
      </c>
      <c r="FG91" s="0" t="n">
        <f aca="false">IF(BU$9=0,0,(SIN(BU$12)*COS($E91)+SIN($E91)*COS(BU$12))/SIN($E91)*BU$9)</f>
        <v>6.77165220587218</v>
      </c>
      <c r="FH91" s="0" t="n">
        <f aca="false">IF(BV$9=0,0,(SIN(BV$12)*COS($E91)+SIN($E91)*COS(BV$12))/SIN($E91)*BV$9)</f>
        <v>6.88847210972345</v>
      </c>
      <c r="FI91" s="0" t="n">
        <f aca="false">IF(BW$9=0,0,(SIN(BW$12)*COS($E91)+SIN($E91)*COS(BW$12))/SIN($E91)*BW$9)</f>
        <v>6.98744197816378</v>
      </c>
      <c r="FJ91" s="0" t="n">
        <f aca="false">IF(BX$9=0,0,(SIN(BX$12)*COS($E91)+SIN($E91)*COS(BX$12))/SIN($E91)*BX$9)</f>
        <v>7.06835553718466</v>
      </c>
      <c r="FK91" s="0" t="n">
        <f aca="false">IF(BY$9=0,0,(SIN(BY$12)*COS($E91)+SIN($E91)*COS(BY$12))/SIN($E91)*BY$9)</f>
        <v>7.13101686468655</v>
      </c>
      <c r="FL91" s="0" t="n">
        <f aca="false">IF(BZ$9=0,0,(SIN(BZ$12)*COS($E91)+SIN($E91)*COS(BZ$12))/SIN($E91)*BZ$9)</f>
        <v>6.96375952167973</v>
      </c>
      <c r="FM91" s="0" t="n">
        <f aca="false">IF(CA$9=0,0,(SIN(CA$12)*COS($E91)+SIN($E91)*COS(CA$12))/SIN($E91)*CA$9)</f>
        <v>6.79127096719718</v>
      </c>
      <c r="FN91" s="0" t="n">
        <f aca="false">IF(CB$9=0,0,(SIN(CB$12)*COS($E91)+SIN($E91)*COS(CB$12))/SIN($E91)*CB$9)</f>
        <v>6.6135741305311</v>
      </c>
      <c r="FO91" s="0" t="n">
        <f aca="false">IF(CC$9=0,0,(SIN(CC$12)*COS($E91)+SIN($E91)*COS(CC$12))/SIN($E91)*CC$9)</f>
        <v>6.43069448381799</v>
      </c>
      <c r="FP91" s="0" t="n">
        <f aca="false">IF(CD$9=0,0,(SIN(CD$12)*COS($E91)+SIN($E91)*COS(CD$12))/SIN($E91)*CD$9)</f>
        <v>6.24266004300895</v>
      </c>
      <c r="FQ91" s="0" t="n">
        <f aca="false">IF(CE$9=0,0,(SIN(CE$12)*COS($E91)+SIN($E91)*COS(CE$12))/SIN($E91)*CE$9)</f>
        <v>6.04535787368237</v>
      </c>
      <c r="FR91" s="0" t="n">
        <f aca="false">IF(CF$9=0,0,(SIN(CF$12)*COS($E91)+SIN($E91)*COS(CF$12))/SIN($E91)*CF$9)</f>
        <v>5.84329067383485</v>
      </c>
      <c r="FS91" s="0" t="n">
        <f aca="false">IF(CG$9=0,0,(SIN(CG$12)*COS($E91)+SIN($E91)*COS(CG$12))/SIN($E91)*CG$9)</f>
        <v>5.63649772342314</v>
      </c>
      <c r="FT91" s="0" t="n">
        <f aca="false">IF(CH$9=0,0,(SIN(CH$12)*COS($E91)+SIN($E91)*COS(CH$12))/SIN($E91)*CH$9)</f>
        <v>5.42502063924062</v>
      </c>
      <c r="FU91" s="0" t="n">
        <f aca="false">IF(CI$9=0,0,(SIN(CI$12)*COS($E91)+SIN($E91)*COS(CI$12))/SIN($E91)*CI$9)</f>
        <v>5.20890336875163</v>
      </c>
      <c r="FV91" s="0" t="n">
        <f aca="false">IF(CJ$9=0,0,(SIN(CJ$12)*COS($E91)+SIN($E91)*COS(CJ$12))/SIN($E91)*CJ$9)</f>
        <v>4.97492571436896</v>
      </c>
      <c r="FW91" s="0" t="n">
        <f aca="false">IF(CK$9=0,0,(SIN(CK$12)*COS($E91)+SIN($E91)*COS(CK$12))/SIN($E91)*CK$9)</f>
        <v>4.7377516064794</v>
      </c>
      <c r="FX91" s="0" t="n">
        <f aca="false">IF(CL$9=0,0,(SIN(CL$12)*COS($E91)+SIN($E91)*COS(CL$12))/SIN($E91)*CL$9)</f>
        <v>4.49744344467684</v>
      </c>
      <c r="FY91" s="0" t="n">
        <f aca="false">IF(CM$9=0,0,(SIN(CM$12)*COS($E91)+SIN($E91)*COS(CM$12))/SIN($E91)*CM$9)</f>
        <v>4.25406509827994</v>
      </c>
      <c r="FZ91" s="0" t="n">
        <f aca="false">IF(CN$9=0,0,(SIN(CN$12)*COS($E91)+SIN($E91)*COS(CN$12))/SIN($E91)*CN$9)</f>
        <v>4.00768188971829</v>
      </c>
      <c r="GA91" s="0" t="n">
        <f aca="false">IF(CO$9=0,0,(SIN(CO$12)*COS($E91)+SIN($E91)*COS(CO$12))/SIN($E91)*CO$9)</f>
        <v>3.73864458740571</v>
      </c>
      <c r="GB91" s="0" t="n">
        <f aca="false">IF(CP$9=0,0,(SIN(CP$12)*COS($E91)+SIN($E91)*COS(CP$12))/SIN($E91)*CP$9)</f>
        <v>3.4695035143632</v>
      </c>
      <c r="GC91" s="0" t="n">
        <f aca="false">IF(CQ$9=0,0,(SIN(CQ$12)*COS($E91)+SIN($E91)*COS(CQ$12))/SIN($E91)*CQ$9)</f>
        <v>3.20034499984269</v>
      </c>
    </row>
    <row r="92" customFormat="false" ht="12.8" hidden="true" customHeight="false" outlineLevel="0" collapsed="false">
      <c r="A92" s="0" t="n">
        <f aca="false">MAX($F92:$CQ92)</f>
        <v>4.54581295178907</v>
      </c>
      <c r="B92" s="91" t="n">
        <f aca="false">IF(ISNA(INDEX(vmg!$B$6:$B$151,MATCH($C92,vmg!$F$6:$F$151,0))),IF(ISNA(INDEX(vmg!$B$6:$B$151,MATCH($C92,vmg!$D$6:$D$151,0))),0,INDEX(vmg!$B$6:$B$151,MATCH($C92,vmg!$D$6:$D$151,0))),INDEX(vmg!$B$6:$B$151,MATCH($C92,vmg!$F$6:$F$151,0)))</f>
        <v>15</v>
      </c>
      <c r="C92" s="2" t="n">
        <f aca="false">MOD(Best +D92,360)</f>
        <v>94</v>
      </c>
      <c r="D92" s="2" t="n">
        <f aca="false">D91+1</f>
        <v>80</v>
      </c>
      <c r="E92" s="1" t="n">
        <f aca="false">D92*PI()/180</f>
        <v>1.39626340159546</v>
      </c>
      <c r="F92" s="13" t="n">
        <f aca="false">IF(OR(F182=0,CR92=0),0,F182*CR92/(F182+CR92))</f>
        <v>0</v>
      </c>
      <c r="G92" s="13" t="n">
        <f aca="false">IF(OR(G182=0,CS92=0),0,G182*CS92/(G182+CS92))</f>
        <v>0</v>
      </c>
      <c r="H92" s="13" t="n">
        <f aca="false">IF(OR(H182=0,CT92=0),0,H182*CT92/(H182+CT92))</f>
        <v>0</v>
      </c>
      <c r="I92" s="13" t="n">
        <f aca="false">IF(OR(I182=0,CU92=0),0,I182*CU92/(I182+CU92))</f>
        <v>0</v>
      </c>
      <c r="J92" s="13" t="n">
        <f aca="false">IF(OR(J182=0,CV92=0),0,J182*CV92/(J182+CV92))</f>
        <v>0</v>
      </c>
      <c r="K92" s="13" t="n">
        <f aca="false">IF(OR(K182=0,CW92=0),0,K182*CW92/(K182+CW92))</f>
        <v>0</v>
      </c>
      <c r="L92" s="13" t="n">
        <f aca="false">IF(OR(L182=0,CX92=0),0,L182*CX92/(L182+CX92))</f>
        <v>0</v>
      </c>
      <c r="M92" s="13" t="n">
        <f aca="false">IF(OR(M182=0,CY92=0),0,M182*CY92/(M182+CY92))</f>
        <v>0</v>
      </c>
      <c r="N92" s="13" t="n">
        <f aca="false">IF(OR(N182=0,CZ92=0),0,N182*CZ92/(N182+CZ92))</f>
        <v>0</v>
      </c>
      <c r="O92" s="13" t="n">
        <f aca="false">IF(OR(O182=0,DA92=0),0,O182*DA92/(O182+DA92))</f>
        <v>0</v>
      </c>
      <c r="P92" s="13" t="n">
        <f aca="false">IF(OR(P182=0,DB92=0),0,P182*DB92/(P182+DB92))</f>
        <v>0</v>
      </c>
      <c r="Q92" s="13" t="n">
        <f aca="false">IF(OR(Q182=0,DC92=0),0,Q182*DC92/(Q182+DC92))</f>
        <v>0</v>
      </c>
      <c r="R92" s="13" t="n">
        <f aca="false">IF(OR(R182=0,DD92=0),0,R182*DD92/(R182+DD92))</f>
        <v>0</v>
      </c>
      <c r="S92" s="13" t="n">
        <f aca="false">IF(OR(S182=0,DE92=0),0,S182*DE92/(S182+DE92))</f>
        <v>0</v>
      </c>
      <c r="T92" s="13" t="n">
        <f aca="false">IF(OR(T182=0,DF92=0),0,T182*DF92/(T182+DF92))</f>
        <v>0</v>
      </c>
      <c r="U92" s="13" t="n">
        <f aca="false">IF(OR(U182=0,DG92=0),0,U182*DG92/(U182+DG92))</f>
        <v>0</v>
      </c>
      <c r="V92" s="13" t="n">
        <f aca="false">IF(OR(V182=0,DH92=0),0,V182*DH92/(V182+DH92))</f>
        <v>0</v>
      </c>
      <c r="W92" s="13" t="n">
        <f aca="false">IF(OR(W182=0,DI92=0),0,W182*DI92/(W182+DI92))</f>
        <v>0</v>
      </c>
      <c r="X92" s="13" t="n">
        <f aca="false">IF(OR(X182=0,DJ92=0),0,X182*DJ92/(X182+DJ92))</f>
        <v>0</v>
      </c>
      <c r="Y92" s="13" t="n">
        <f aca="false">IF(OR(Y182=0,DK92=0),0,Y182*DK92/(Y182+DK92))</f>
        <v>0</v>
      </c>
      <c r="Z92" s="13" t="n">
        <f aca="false">IF(OR(Z182=0,DL92=0),0,Z182*DL92/(Z182+DL92))</f>
        <v>0</v>
      </c>
      <c r="AA92" s="13" t="n">
        <f aca="false">IF(OR(AA182=0,DM92=0),0,AA182*DM92/(AA182+DM92))</f>
        <v>0</v>
      </c>
      <c r="AB92" s="13" t="n">
        <f aca="false">IF(OR(AB182=0,DN92=0),0,AB182*DN92/(AB182+DN92))</f>
        <v>0</v>
      </c>
      <c r="AC92" s="13" t="n">
        <f aca="false">IF(OR(AC182=0,DO92=0),0,AC182*DO92/(AC182+DO92))</f>
        <v>0</v>
      </c>
      <c r="AD92" s="13" t="n">
        <f aca="false">IF(OR(AD182=0,DP92=0),0,AD182*DP92/(AD182+DP92))</f>
        <v>0</v>
      </c>
      <c r="AE92" s="13" t="n">
        <f aca="false">IF(OR(AE182=0,DQ92=0),0,AE182*DQ92/(AE182+DQ92))</f>
        <v>0</v>
      </c>
      <c r="AF92" s="13" t="n">
        <f aca="false">IF(OR(AF182=0,DR92=0),0,AF182*DR92/(AF182+DR92))</f>
        <v>0</v>
      </c>
      <c r="AG92" s="13" t="n">
        <f aca="false">IF(OR(AG182=0,DS92=0),0,AG182*DS92/(AG182+DS92))</f>
        <v>0</v>
      </c>
      <c r="AH92" s="13" t="n">
        <f aca="false">IF(OR(AH182=0,DT92=0),0,AH182*DT92/(AH182+DT92))</f>
        <v>0</v>
      </c>
      <c r="AI92" s="13" t="n">
        <f aca="false">IF(OR(AI182=0,DU92=0),0,AI182*DU92/(AI182+DU92))</f>
        <v>0</v>
      </c>
      <c r="AJ92" s="13" t="n">
        <f aca="false">IF(OR(AJ182=0,DV92=0),0,AJ182*DV92/(AJ182+DV92))</f>
        <v>0</v>
      </c>
      <c r="AK92" s="13" t="n">
        <f aca="false">IF(OR(AK182=0,DW92=0),0,AK182*DW92/(AK182+DW92))</f>
        <v>0</v>
      </c>
      <c r="AL92" s="13" t="n">
        <f aca="false">IF(OR(AL182=0,DX92=0),0,AL182*DX92/(AL182+DX92))</f>
        <v>0</v>
      </c>
      <c r="AM92" s="13" t="n">
        <f aca="false">IF(OR(AM182=0,DY92=0),0,AM182*DY92/(AM182+DY92))</f>
        <v>0</v>
      </c>
      <c r="AN92" s="13" t="n">
        <f aca="false">IF(OR(AN182=0,DZ92=0),0,AN182*DZ92/(AN182+DZ92))</f>
        <v>0</v>
      </c>
      <c r="AO92" s="13" t="n">
        <f aca="false">IF(OR(AO182=0,EA92=0),0,AO182*EA92/(AO182+EA92))</f>
        <v>0</v>
      </c>
      <c r="AP92" s="13" t="n">
        <f aca="false">IF(OR(AP182=0,EB92=0),0,AP182*EB92/(AP182+EB92))</f>
        <v>3.11808560221305</v>
      </c>
      <c r="AQ92" s="13" t="n">
        <f aca="false">IF(OR(AQ182=0,EC92=0),0,AQ182*EC92/(AQ182+EC92))</f>
        <v>3.45559394933728</v>
      </c>
      <c r="AR92" s="13" t="n">
        <f aca="false">IF(OR(AR182=0,ED92=0),0,AR182*ED92/(AR182+ED92))</f>
        <v>3.76632960755657</v>
      </c>
      <c r="AS92" s="13" t="n">
        <f aca="false">IF(OR(AS182=0,EE92=0),0,AS182*EE92/(AS182+EE92))</f>
        <v>4.05104410217861</v>
      </c>
      <c r="AT92" s="13" t="n">
        <f aca="false">IF(OR(AT182=0,EF92=0),0,AT182*EF92/(AT182+EF92))</f>
        <v>4.31057227819556</v>
      </c>
      <c r="AU92" s="13" t="n">
        <f aca="false">IF(OR(AU182=0,EG92=0),0,AU182*EG92/(AU182+EG92))</f>
        <v>4.54581295178907</v>
      </c>
      <c r="AV92" s="13" t="n">
        <f aca="false">IF(OR(AV182=0,EH92=0),0,AV182*EH92/(AV182+EH92))</f>
        <v>4.52691970364239</v>
      </c>
      <c r="AW92" s="13" t="n">
        <f aca="false">IF(OR(AW182=0,EI92=0),0,AW182*EI92/(AW182+EI92))</f>
        <v>4.50526641829398</v>
      </c>
      <c r="AX92" s="13" t="n">
        <f aca="false">IF(OR(AX182=0,EJ92=0),0,AX182*EJ92/(AX182+EJ92))</f>
        <v>4.48089965771135</v>
      </c>
      <c r="AY92" s="13" t="n">
        <f aca="false">IF(OR(AY182=0,EK92=0),0,AY182*EK92/(AY182+EK92))</f>
        <v>4.45386653063512</v>
      </c>
      <c r="AZ92" s="13" t="n">
        <f aca="false">IF(OR(AZ182=0,EL92=0),0,AZ182*EL92/(AZ182+EL92))</f>
        <v>4.42421453381553</v>
      </c>
      <c r="BA92" s="13" t="n">
        <f aca="false">IF(OR(BA182=0,EM92=0),0,BA182*EM92/(BA182+EM92))</f>
        <v>4.38016481314551</v>
      </c>
      <c r="BB92" s="13" t="n">
        <f aca="false">IF(OR(BB182=0,EN92=0),0,BB182*EN92/(BB182+EN92))</f>
        <v>4.33425261359371</v>
      </c>
      <c r="BC92" s="13" t="n">
        <f aca="false">IF(OR(BC182=0,EO92=0),0,BC182*EO92/(BC182+EO92))</f>
        <v>4.28717084298085</v>
      </c>
      <c r="BD92" s="13" t="n">
        <f aca="false">IF(OR(BD182=0,EP92=0),0,BD182*EP92/(BD182+EP92))</f>
        <v>4.24449980369197</v>
      </c>
      <c r="BE92" s="13" t="n">
        <f aca="false">IF(OR(BE182=0,EQ92=0),0,BE182*EQ92/(BE182+EQ92))</f>
        <v>4.19967082909001</v>
      </c>
      <c r="BF92" s="13" t="n">
        <f aca="false">IF(OR(BF182=0,ER92=0),0,BF182*ER92/(BF182+ER92))</f>
        <v>4.15272513733959</v>
      </c>
      <c r="BG92" s="13" t="n">
        <f aca="false">IF(OR(BG182=0,ES92=0),0,BG182*ES92/(BG182+ES92))</f>
        <v>4.1037034566364</v>
      </c>
      <c r="BH92" s="13" t="n">
        <f aca="false">IF(OR(BH182=0,ET92=0),0,BH182*ET92/(BH182+ET92))</f>
        <v>4.05264595336366</v>
      </c>
      <c r="BI92" s="13" t="n">
        <f aca="false">IF(OR(BI182=0,EU92=0),0,BI182*EU92/(BI182+EU92))</f>
        <v>3.99959216587104</v>
      </c>
      <c r="BJ92" s="13" t="n">
        <f aca="false">IF(OR(BJ182=0,EV92=0),0,BJ182*EV92/(BJ182+EV92))</f>
        <v>3.94458094362898</v>
      </c>
      <c r="BK92" s="13" t="n">
        <f aca="false">IF(OR(BK182=0,EW92=0),0,BK182*EW92/(BK182+EW92))</f>
        <v>3.88765039150634</v>
      </c>
      <c r="BL92" s="13" t="n">
        <f aca="false">IF(OR(BL182=0,EX92=0),0,BL182*EX92/(BL182+EX92))</f>
        <v>3.82883781891592</v>
      </c>
      <c r="BM92" s="13" t="n">
        <f aca="false">IF(OR(BM182=0,EY92=0),0,BM182*EY92/(BM182+EY92))</f>
        <v>3.76817969357118</v>
      </c>
      <c r="BN92" s="13" t="n">
        <f aca="false">IF(OR(BN182=0,EZ92=0),0,BN182*EZ92/(BN182+EZ92))</f>
        <v>3.70571159959769</v>
      </c>
      <c r="BO92" s="13" t="n">
        <f aca="false">IF(OR(BO182=0,FA92=0),0,BO182*FA92/(BO182+FA92))</f>
        <v>3.64146819974442</v>
      </c>
      <c r="BP92" s="13" t="n">
        <f aca="false">IF(OR(BP182=0,FB92=0),0,BP182*FB92/(BP182+FB92))</f>
        <v>3.69830474422446</v>
      </c>
      <c r="BQ92" s="13" t="n">
        <f aca="false">IF(OR(BQ182=0,FC92=0),0,BQ182*FC92/(BQ182+FC92))</f>
        <v>3.7405524678181</v>
      </c>
      <c r="BR92" s="13" t="n">
        <f aca="false">IF(OR(BR182=0,FD92=0),0,BR182*FD92/(BR182+FD92))</f>
        <v>3.76911495552258</v>
      </c>
      <c r="BS92" s="13" t="n">
        <f aca="false">IF(OR(BS182=0,FE92=0),0,BS182*FE92/(BS182+FE92))</f>
        <v>3.78484207723565</v>
      </c>
      <c r="BT92" s="13" t="n">
        <f aca="false">IF(OR(BT182=0,FF92=0),0,BT182*FF92/(BT182+FF92))</f>
        <v>3.78853167128285</v>
      </c>
      <c r="BU92" s="13" t="n">
        <f aca="false">IF(OR(BU182=0,FG92=0),0,BU182*FG92/(BU182+FG92))</f>
        <v>3.77662779032472</v>
      </c>
      <c r="BV92" s="13" t="n">
        <f aca="false">IF(OR(BV182=0,FH92=0),0,BV182*FH92/(BV182+FH92))</f>
        <v>3.75473165313307</v>
      </c>
      <c r="BW92" s="13" t="n">
        <f aca="false">IF(OR(BW182=0,FI92=0),0,BW182*FI92/(BW182+FI92))</f>
        <v>3.72343882065626</v>
      </c>
      <c r="BX92" s="13" t="n">
        <f aca="false">IF(OR(BX182=0,FJ92=0),0,BX182*FJ92/(BX182+FJ92))</f>
        <v>3.68330642810174</v>
      </c>
      <c r="BY92" s="13" t="n">
        <f aca="false">IF(OR(BY182=0,FK92=0),0,BY182*FK92/(BY182+FK92))</f>
        <v>3.63485494880513</v>
      </c>
      <c r="BZ92" s="13" t="n">
        <f aca="false">IF(OR(BZ182=0,FL92=0),0,BZ182*FL92/(BZ182+FL92))</f>
        <v>3.52328397949557</v>
      </c>
      <c r="CA92" s="13" t="n">
        <f aca="false">IF(OR(CA182=0,FM92=0),0,CA182*FM92/(CA182+FM92))</f>
        <v>3.41073614725245</v>
      </c>
      <c r="CB92" s="13" t="n">
        <f aca="false">IF(OR(CB182=0,FN92=0),0,CB182*FN92/(CB182+FN92))</f>
        <v>3.29721888708053</v>
      </c>
      <c r="CC92" s="13" t="n">
        <f aca="false">IF(OR(CC182=0,FO92=0),0,CC182*FO92/(CC182+FO92))</f>
        <v>3.18273833034334</v>
      </c>
      <c r="CD92" s="13" t="n">
        <f aca="false">IF(OR(CD182=0,FP92=0),0,CD182*FP92/(CD182+FP92))</f>
        <v>3.06729931970303</v>
      </c>
      <c r="CE92" s="13" t="n">
        <f aca="false">IF(OR(CE182=0,FQ92=0),0,CE182*FQ92/(CE182+FQ92))</f>
        <v>2.94987545355192</v>
      </c>
      <c r="CF92" s="13" t="n">
        <f aca="false">IF(OR(CF182=0,FR92=0),0,CF182*FR92/(CF182+FR92))</f>
        <v>2.83160403187907</v>
      </c>
      <c r="CG92" s="13" t="n">
        <f aca="false">IF(OR(CG182=0,FS92=0),0,CG182*FS92/(CG182+FS92))</f>
        <v>2.71248327352805</v>
      </c>
      <c r="CH92" s="13" t="n">
        <f aca="false">IF(OR(CH182=0,FT92=0),0,CH182*FT92/(CH182+FT92))</f>
        <v>2.59251030153781</v>
      </c>
      <c r="CI92" s="13" t="n">
        <f aca="false">IF(OR(CI182=0,FU92=0),0,CI182*FU92/(CI182+FU92))</f>
        <v>2.47168114913417</v>
      </c>
      <c r="CJ92" s="13" t="n">
        <f aca="false">IF(OR(CJ182=0,FV92=0),0,CJ182*FV92/(CJ182+FV92))</f>
        <v>2.34687441594438</v>
      </c>
      <c r="CK92" s="13" t="n">
        <f aca="false">IF(OR(CK182=0,FW92=0),0,CK182*FW92/(CK182+FW92))</f>
        <v>2.22157707150759</v>
      </c>
      <c r="CL92" s="13" t="n">
        <f aca="false">IF(OR(CL182=0,FX92=0),0,CL182*FX92/(CL182+FX92))</f>
        <v>2.09577458953532</v>
      </c>
      <c r="CM92" s="13" t="n">
        <f aca="false">IF(OR(CM182=0,FY92=0),0,CM182*FY92/(CM182+FY92))</f>
        <v>1.96945185814222</v>
      </c>
      <c r="CN92" s="13" t="n">
        <f aca="false">IF(OR(CN182=0,FZ92=0),0,CN182*FZ92/(CN182+FZ92))</f>
        <v>1.84259317263744</v>
      </c>
      <c r="CO92" s="13" t="n">
        <f aca="false">IF(OR(CO182=0,GA92=0),0,CO182*GA92/(CO182+GA92))</f>
        <v>1.71074008681052</v>
      </c>
      <c r="CP92" s="13" t="n">
        <f aca="false">IF(OR(CP182=0,GB92=0),0,CP182*GB92/(CP182+GB92))</f>
        <v>1.57900255093882</v>
      </c>
      <c r="CQ92" s="13" t="n">
        <f aca="false">IF(OR(CQ182=0,GC92=0),0,CQ182*GC92/(CQ182+GC92))</f>
        <v>1.4473603282674</v>
      </c>
      <c r="CR92" s="0" t="n">
        <f aca="false">IF(F$9=0,0,(SIN(F$12)*COS($E92)+SIN($E92)*COS(F$12))/SIN($E92)*F$9)</f>
        <v>0</v>
      </c>
      <c r="CS92" s="0" t="n">
        <f aca="false">IF(G$9=0,0,(SIN(G$12)*COS($E92)+SIN($E92)*COS(G$12))/SIN($E92)*G$9)</f>
        <v>0</v>
      </c>
      <c r="CT92" s="0" t="n">
        <f aca="false">IF(H$9=0,0,(SIN(H$12)*COS($E92)+SIN($E92)*COS(H$12))/SIN($E92)*H$9)</f>
        <v>0</v>
      </c>
      <c r="CU92" s="0" t="n">
        <f aca="false">IF(I$9=0,0,(SIN(I$12)*COS($E92)+SIN($E92)*COS(I$12))/SIN($E92)*I$9)</f>
        <v>0</v>
      </c>
      <c r="CV92" s="0" t="n">
        <f aca="false">IF(J$9=0,0,(SIN(J$12)*COS($E92)+SIN($E92)*COS(J$12))/SIN($E92)*J$9)</f>
        <v>0</v>
      </c>
      <c r="CW92" s="0" t="n">
        <f aca="false">IF(K$9=0,0,(SIN(K$12)*COS($E92)+SIN($E92)*COS(K$12))/SIN($E92)*K$9)</f>
        <v>0</v>
      </c>
      <c r="CX92" s="0" t="n">
        <f aca="false">IF(L$9=0,0,(SIN(L$12)*COS($E92)+SIN($E92)*COS(L$12))/SIN($E92)*L$9)</f>
        <v>0</v>
      </c>
      <c r="CY92" s="0" t="n">
        <f aca="false">IF(M$9=0,0,(SIN(M$12)*COS($E92)+SIN($E92)*COS(M$12))/SIN($E92)*M$9)</f>
        <v>0</v>
      </c>
      <c r="CZ92" s="0" t="n">
        <f aca="false">IF(N$9=0,0,(SIN(N$12)*COS($E92)+SIN($E92)*COS(N$12))/SIN($E92)*N$9)</f>
        <v>0</v>
      </c>
      <c r="DA92" s="0" t="n">
        <f aca="false">IF(O$9=0,0,(SIN(O$12)*COS($E92)+SIN($E92)*COS(O$12))/SIN($E92)*O$9)</f>
        <v>0</v>
      </c>
      <c r="DB92" s="0" t="n">
        <f aca="false">IF(P$9=0,0,(SIN(P$12)*COS($E92)+SIN($E92)*COS(P$12))/SIN($E92)*P$9)</f>
        <v>0</v>
      </c>
      <c r="DC92" s="0" t="n">
        <f aca="false">IF(Q$9=0,0,(SIN(Q$12)*COS($E92)+SIN($E92)*COS(Q$12))/SIN($E92)*Q$9)</f>
        <v>0</v>
      </c>
      <c r="DD92" s="0" t="n">
        <f aca="false">IF(R$9=0,0,(SIN(R$12)*COS($E92)+SIN($E92)*COS(R$12))/SIN($E92)*R$9)</f>
        <v>0</v>
      </c>
      <c r="DE92" s="0" t="n">
        <f aca="false">IF(S$9=0,0,(SIN(S$12)*COS($E92)+SIN($E92)*COS(S$12))/SIN($E92)*S$9)</f>
        <v>0</v>
      </c>
      <c r="DF92" s="0" t="n">
        <f aca="false">IF(T$9=0,0,(SIN(T$12)*COS($E92)+SIN($E92)*COS(T$12))/SIN($E92)*T$9)</f>
        <v>0</v>
      </c>
      <c r="DG92" s="0" t="n">
        <f aca="false">IF(U$9=0,0,(SIN(U$12)*COS($E92)+SIN($E92)*COS(U$12))/SIN($E92)*U$9)</f>
        <v>0</v>
      </c>
      <c r="DH92" s="0" t="n">
        <f aca="false">IF(V$9=0,0,(SIN(V$12)*COS($E92)+SIN($E92)*COS(V$12))/SIN($E92)*V$9)</f>
        <v>0</v>
      </c>
      <c r="DI92" s="0" t="n">
        <f aca="false">IF(W$9=0,0,(SIN(W$12)*COS($E92)+SIN($E92)*COS(W$12))/SIN($E92)*W$9)</f>
        <v>0</v>
      </c>
      <c r="DJ92" s="0" t="n">
        <f aca="false">IF(X$9=0,0,(SIN(X$12)*COS($E92)+SIN($E92)*COS(X$12))/SIN($E92)*X$9)</f>
        <v>0</v>
      </c>
      <c r="DK92" s="0" t="n">
        <f aca="false">IF(Y$9=0,0,(SIN(Y$12)*COS($E92)+SIN($E92)*COS(Y$12))/SIN($E92)*Y$9)</f>
        <v>0</v>
      </c>
      <c r="DL92" s="0" t="n">
        <f aca="false">IF(Z$9=0,0,(SIN(Z$12)*COS($E92)+SIN($E92)*COS(Z$12))/SIN($E92)*Z$9)</f>
        <v>0</v>
      </c>
      <c r="DM92" s="0" t="n">
        <f aca="false">IF(AA$9=0,0,(SIN(AA$12)*COS($E92)+SIN($E92)*COS(AA$12))/SIN($E92)*AA$9)</f>
        <v>0</v>
      </c>
      <c r="DN92" s="0" t="n">
        <f aca="false">IF(AB$9=0,0,(SIN(AB$12)*COS($E92)+SIN($E92)*COS(AB$12))/SIN($E92)*AB$9)</f>
        <v>0</v>
      </c>
      <c r="DO92" s="0" t="n">
        <f aca="false">IF(AC$9=0,0,(SIN(AC$12)*COS($E92)+SIN($E92)*COS(AC$12))/SIN($E92)*AC$9)</f>
        <v>0</v>
      </c>
      <c r="DP92" s="0" t="n">
        <f aca="false">IF(AD$9=0,0,(SIN(AD$12)*COS($E92)+SIN($E92)*COS(AD$12))/SIN($E92)*AD$9)</f>
        <v>0</v>
      </c>
      <c r="DQ92" s="0" t="n">
        <f aca="false">IF(AE$9=0,0,(SIN(AE$12)*COS($E92)+SIN($E92)*COS(AE$12))/SIN($E92)*AE$9)</f>
        <v>0</v>
      </c>
      <c r="DR92" s="0" t="n">
        <f aca="false">IF(AF$9=0,0,(SIN(AF$12)*COS($E92)+SIN($E92)*COS(AF$12))/SIN($E92)*AF$9)</f>
        <v>0</v>
      </c>
      <c r="DS92" s="0" t="n">
        <f aca="false">IF(AG$9=0,0,(SIN(AG$12)*COS($E92)+SIN($E92)*COS(AG$12))/SIN($E92)*AG$9)</f>
        <v>0</v>
      </c>
      <c r="DT92" s="0" t="n">
        <f aca="false">IF(AH$9=0,0,(SIN(AH$12)*COS($E92)+SIN($E92)*COS(AH$12))/SIN($E92)*AH$9)</f>
        <v>0</v>
      </c>
      <c r="DU92" s="0" t="n">
        <f aca="false">IF(AI$9=0,0,(SIN(AI$12)*COS($E92)+SIN($E92)*COS(AI$12))/SIN($E92)*AI$9)</f>
        <v>0</v>
      </c>
      <c r="DV92" s="0" t="n">
        <f aca="false">IF(AJ$9=0,0,(SIN(AJ$12)*COS($E92)+SIN($E92)*COS(AJ$12))/SIN($E92)*AJ$9)</f>
        <v>0</v>
      </c>
      <c r="DW92" s="0" t="n">
        <f aca="false">IF(AK$9=0,0,(SIN(AK$12)*COS($E92)+SIN($E92)*COS(AK$12))/SIN($E92)*AK$9)</f>
        <v>0</v>
      </c>
      <c r="DX92" s="0" t="n">
        <f aca="false">IF(AL$9=0,0,(SIN(AL$12)*COS($E92)+SIN($E92)*COS(AL$12))/SIN($E92)*AL$9)</f>
        <v>0</v>
      </c>
      <c r="DY92" s="0" t="n">
        <f aca="false">IF(AM$9=0,0,(SIN(AM$12)*COS($E92)+SIN($E92)*COS(AM$12))/SIN($E92)*AM$9)</f>
        <v>0</v>
      </c>
      <c r="DZ92" s="0" t="n">
        <f aca="false">IF(AN$9=0,0,(SIN(AN$12)*COS($E92)+SIN($E92)*COS(AN$12))/SIN($E92)*AN$9)</f>
        <v>0</v>
      </c>
      <c r="EA92" s="0" t="n">
        <f aca="false">IF(AO$9=0,0,(SIN(AO$12)*COS($E92)+SIN($E92)*COS(AO$12))/SIN($E92)*AO$9)</f>
        <v>0</v>
      </c>
      <c r="EB92" s="0" t="n">
        <f aca="false">IF(AP$9=0,0,(SIN(AP$12)*COS($E92)+SIN($E92)*COS(AP$12))/SIN($E92)*AP$9)</f>
        <v>3.60865524077861</v>
      </c>
      <c r="EC92" s="0" t="n">
        <f aca="false">IF(AQ$9=0,0,(SIN(AQ$12)*COS($E92)+SIN($E92)*COS(AQ$12))/SIN($E92)*AQ$9)</f>
        <v>4.09237305238688</v>
      </c>
      <c r="ED92" s="0" t="n">
        <f aca="false">IF(AR$9=0,0,(SIN(AR$12)*COS($E92)+SIN($E92)*COS(AR$12))/SIN($E92)*AR$9)</f>
        <v>4.56568534124759</v>
      </c>
      <c r="EE92" s="0" t="n">
        <f aca="false">IF(AS$9=0,0,(SIN(AS$12)*COS($E92)+SIN($E92)*COS(AS$12))/SIN($E92)*AS$9)</f>
        <v>5.02813561204674</v>
      </c>
      <c r="EF92" s="0" t="n">
        <f aca="false">IF(AT$9=0,0,(SIN(AT$12)*COS($E92)+SIN($E92)*COS(AT$12))/SIN($E92)*AT$9)</f>
        <v>5.47927356318569</v>
      </c>
      <c r="EG92" s="0" t="n">
        <f aca="false">IF(AU$9=0,0,(SIN(AU$12)*COS($E92)+SIN($E92)*COS(AU$12))/SIN($E92)*AU$9)</f>
        <v>5.91865531820415</v>
      </c>
      <c r="EH92" s="0" t="n">
        <f aca="false">IF(AV$9=0,0,(SIN(AV$12)*COS($E92)+SIN($E92)*COS(AV$12))/SIN($E92)*AV$9)</f>
        <v>5.94180117447432</v>
      </c>
      <c r="EI92" s="0" t="n">
        <f aca="false">IF(AW$9=0,0,(SIN(AW$12)*COS($E92)+SIN($E92)*COS(AW$12))/SIN($E92)*AW$9)</f>
        <v>5.96125889307982</v>
      </c>
      <c r="EJ92" s="0" t="n">
        <f aca="false">IF(AX$9=0,0,(SIN(AX$12)*COS($E92)+SIN($E92)*COS(AX$12))/SIN($E92)*AX$9)</f>
        <v>5.97697037532141</v>
      </c>
      <c r="EK92" s="0" t="n">
        <f aca="false">IF(AY$9=0,0,(SIN(AY$12)*COS($E92)+SIN($E92)*COS(AY$12))/SIN($E92)*AY$9)</f>
        <v>5.98887925165192</v>
      </c>
      <c r="EL92" s="0" t="n">
        <f aca="false">IF(AZ$9=0,0,(SIN(AZ$12)*COS($E92)+SIN($E92)*COS(AZ$12))/SIN($E92)*AZ$9)</f>
        <v>5.99693091455986</v>
      </c>
      <c r="EM92" s="0" t="n">
        <f aca="false">IF(BA$9=0,0,(SIN(BA$12)*COS($E92)+SIN($E92)*COS(BA$12))/SIN($E92)*BA$9)</f>
        <v>5.97901455432968</v>
      </c>
      <c r="EN92" s="0" t="n">
        <f aca="false">IF(BB$9=0,0,(SIN(BB$12)*COS($E92)+SIN($E92)*COS(BB$12))/SIN($E92)*BB$9)</f>
        <v>5.95772408280533</v>
      </c>
      <c r="EO92" s="0" t="n">
        <f aca="false">IF(BC$9=0,0,(SIN(BC$12)*COS($E92)+SIN($E92)*COS(BC$12))/SIN($E92)*BC$9)</f>
        <v>5.93429287318375</v>
      </c>
      <c r="EP92" s="0" t="n">
        <f aca="false">IF(BD$9=0,0,(SIN(BD$12)*COS($E92)+SIN($E92)*COS(BD$12))/SIN($E92)*BD$9)</f>
        <v>5.91952916120389</v>
      </c>
      <c r="EQ92" s="0" t="n">
        <f aca="false">IF(BE$9=0,0,(SIN(BE$12)*COS($E92)+SIN($E92)*COS(BE$12))/SIN($E92)*BE$9)</f>
        <v>5.9009118784256</v>
      </c>
      <c r="ER92" s="0" t="n">
        <f aca="false">IF(BF$9=0,0,(SIN(BF$12)*COS($E92)+SIN($E92)*COS(BF$12))/SIN($E92)*BF$9)</f>
        <v>5.87840436142176</v>
      </c>
      <c r="ES92" s="0" t="n">
        <f aca="false">IF(BG$9=0,0,(SIN(BG$12)*COS($E92)+SIN($E92)*COS(BG$12))/SIN($E92)*BG$9)</f>
        <v>5.85197176924301</v>
      </c>
      <c r="ET92" s="0" t="n">
        <f aca="false">IF(BH$9=0,0,(SIN(BH$12)*COS($E92)+SIN($E92)*COS(BH$12))/SIN($E92)*BH$9)</f>
        <v>5.82158110673201</v>
      </c>
      <c r="EU92" s="0" t="n">
        <f aca="false">IF(BI$9=0,0,(SIN(BI$12)*COS($E92)+SIN($E92)*COS(BI$12))/SIN($E92)*BI$9)</f>
        <v>5.78720124707725</v>
      </c>
      <c r="EV92" s="0" t="n">
        <f aca="false">IF(BJ$9=0,0,(SIN(BJ$12)*COS($E92)+SIN($E92)*COS(BJ$12))/SIN($E92)*BJ$9)</f>
        <v>5.74880295359603</v>
      </c>
      <c r="EW92" s="0" t="n">
        <f aca="false">IF(BK$9=0,0,(SIN(BK$12)*COS($E92)+SIN($E92)*COS(BK$12))/SIN($E92)*BK$9)</f>
        <v>5.70635890073598</v>
      </c>
      <c r="EX92" s="0" t="n">
        <f aca="false">IF(BL$9=0,0,(SIN(BL$12)*COS($E92)+SIN($E92)*COS(BL$12))/SIN($E92)*BL$9)</f>
        <v>5.6598436942852</v>
      </c>
      <c r="EY92" s="0" t="n">
        <f aca="false">IF(BM$9=0,0,(SIN(BM$12)*COS($E92)+SIN($E92)*COS(BM$12))/SIN($E92)*BM$9)</f>
        <v>5.60923389078117</v>
      </c>
      <c r="EZ92" s="0" t="n">
        <f aca="false">IF(BN$9=0,0,(SIN(BN$12)*COS($E92)+SIN($E92)*COS(BN$12))/SIN($E92)*BN$9)</f>
        <v>5.55450801610886</v>
      </c>
      <c r="FA92" s="0" t="n">
        <f aca="false">IF(BO$9=0,0,(SIN(BO$12)*COS($E92)+SIN($E92)*COS(BO$12))/SIN($E92)*BO$9)</f>
        <v>5.49564658327943</v>
      </c>
      <c r="FB92" s="0" t="n">
        <f aca="false">IF(BP$9=0,0,(SIN(BP$12)*COS($E92)+SIN($E92)*COS(BP$12))/SIN($E92)*BP$9)</f>
        <v>5.72133055680318</v>
      </c>
      <c r="FC92" s="0" t="n">
        <f aca="false">IF(BQ$9=0,0,(SIN(BQ$12)*COS($E92)+SIN($E92)*COS(BQ$12))/SIN($E92)*BQ$9)</f>
        <v>5.92986015879369</v>
      </c>
      <c r="FD92" s="0" t="n">
        <f aca="false">IF(BR$9=0,0,(SIN(BR$12)*COS($E92)+SIN($E92)*COS(BR$12))/SIN($E92)*BR$9)</f>
        <v>6.12096407438168</v>
      </c>
      <c r="FE92" s="0" t="n">
        <f aca="false">IF(BS$9=0,0,(SIN(BS$12)*COS($E92)+SIN($E92)*COS(BS$12))/SIN($E92)*BS$9)</f>
        <v>6.29438105454909</v>
      </c>
      <c r="FF92" s="0" t="n">
        <f aca="false">IF(BT$9=0,0,(SIN(BT$12)*COS($E92)+SIN($E92)*COS(BT$12))/SIN($E92)*BT$9)</f>
        <v>6.4498600575553</v>
      </c>
      <c r="FG92" s="0" t="n">
        <f aca="false">IF(BU$9=0,0,(SIN(BU$12)*COS($E92)+SIN($E92)*COS(BU$12))/SIN($E92)*BU$9)</f>
        <v>6.57410861889348</v>
      </c>
      <c r="FH92" s="0" t="n">
        <f aca="false">IF(BV$9=0,0,(SIN(BV$12)*COS($E92)+SIN($E92)*COS(BV$12))/SIN($E92)*BV$9)</f>
        <v>6.68065377535615</v>
      </c>
      <c r="FI92" s="0" t="n">
        <f aca="false">IF(BW$9=0,0,(SIN(BW$12)*COS($E92)+SIN($E92)*COS(BW$12))/SIN($E92)*BW$9)</f>
        <v>6.76928751425371</v>
      </c>
      <c r="FJ92" s="0" t="n">
        <f aca="false">IF(BX$9=0,0,(SIN(BX$12)*COS($E92)+SIN($E92)*COS(BX$12))/SIN($E92)*BX$9)</f>
        <v>6.83981211500125</v>
      </c>
      <c r="FK92" s="0" t="n">
        <f aca="false">IF(BY$9=0,0,(SIN(BY$12)*COS($E92)+SIN($E92)*COS(BY$12))/SIN($E92)*BY$9)</f>
        <v>6.89204026134904</v>
      </c>
      <c r="FL92" s="0" t="n">
        <f aca="false">IF(BZ$9=0,0,(SIN(BZ$12)*COS($E92)+SIN($E92)*COS(BZ$12))/SIN($E92)*BZ$9)</f>
        <v>6.72166624910702</v>
      </c>
      <c r="FM92" s="0" t="n">
        <f aca="false">IF(CA$9=0,0,(SIN(CA$12)*COS($E92)+SIN($E92)*COS(CA$12))/SIN($E92)*CA$9)</f>
        <v>6.54611529669965</v>
      </c>
      <c r="FN92" s="0" t="n">
        <f aca="false">IF(CB$9=0,0,(SIN(CB$12)*COS($E92)+SIN($E92)*COS(CB$12))/SIN($E92)*CB$9)</f>
        <v>6.36541231515488</v>
      </c>
      <c r="FO92" s="0" t="n">
        <f aca="false">IF(CC$9=0,0,(SIN(CC$12)*COS($E92)+SIN($E92)*COS(CC$12))/SIN($E92)*CC$9)</f>
        <v>6.17958474682179</v>
      </c>
      <c r="FP92" s="0" t="n">
        <f aca="false">IF(CD$9=0,0,(SIN(CD$12)*COS($E92)+SIN($E92)*COS(CD$12))/SIN($E92)*CD$9)</f>
        <v>5.98866256541956</v>
      </c>
      <c r="FQ92" s="0" t="n">
        <f aca="false">IF(CE$9=0,0,(SIN(CE$12)*COS($E92)+SIN($E92)*COS(CE$12))/SIN($E92)*CE$9)</f>
        <v>5.78871068715879</v>
      </c>
      <c r="FR92" s="0" t="n">
        <f aca="false">IF(CF$9=0,0,(SIN(CF$12)*COS($E92)+SIN($E92)*COS(CF$12))/SIN($E92)*CF$9)</f>
        <v>5.58405919787416</v>
      </c>
      <c r="FS92" s="0" t="n">
        <f aca="false">IF(CG$9=0,0,(SIN(CG$12)*COS($E92)+SIN($E92)*COS(CG$12))/SIN($E92)*CG$9)</f>
        <v>5.37474913108094</v>
      </c>
      <c r="FT92" s="0" t="n">
        <f aca="false">IF(CH$9=0,0,(SIN(CH$12)*COS($E92)+SIN($E92)*COS(CH$12))/SIN($E92)*CH$9)</f>
        <v>5.16082384026128</v>
      </c>
      <c r="FU92" s="0" t="n">
        <f aca="false">IF(CI$9=0,0,(SIN(CI$12)*COS($E92)+SIN($E92)*COS(CI$12))/SIN($E92)*CI$9)</f>
        <v>4.94232899187398</v>
      </c>
      <c r="FV92" s="0" t="n">
        <f aca="false">IF(CJ$9=0,0,(SIN(CJ$12)*COS($E92)+SIN($E92)*COS(CJ$12))/SIN($E92)*CJ$9)</f>
        <v>4.7067611941991</v>
      </c>
      <c r="FW92" s="0" t="n">
        <f aca="false">IF(CK$9=0,0,(SIN(CK$12)*COS($E92)+SIN($E92)*COS(CK$12))/SIN($E92)*CK$9)</f>
        <v>4.46807424354502</v>
      </c>
      <c r="FX92" s="0" t="n">
        <f aca="false">IF(CL$9=0,0,(SIN(CL$12)*COS($E92)+SIN($E92)*COS(CL$12))/SIN($E92)*CL$9)</f>
        <v>4.22633154552867</v>
      </c>
      <c r="FY92" s="0" t="n">
        <f aca="false">IF(CM$9=0,0,(SIN(CM$12)*COS($E92)+SIN($E92)*COS(CM$12))/SIN($E92)*CM$9)</f>
        <v>3.9815979528084</v>
      </c>
      <c r="FZ92" s="0" t="n">
        <f aca="false">IF(CN$9=0,0,(SIN(CN$12)*COS($E92)+SIN($E92)*COS(CN$12))/SIN($E92)*CN$9)</f>
        <v>3.73393974800427</v>
      </c>
      <c r="GA92" s="0" t="n">
        <f aca="false">IF(CO$9=0,0,(SIN(CO$12)*COS($E92)+SIN($E92)*COS(CO$12))/SIN($E92)*CO$9)</f>
        <v>3.46515092306969</v>
      </c>
      <c r="GB92" s="0" t="n">
        <f aca="false">IF(CP$9=0,0,(SIN(CP$12)*COS($E92)+SIN($E92)*COS(CP$12))/SIN($E92)*CP$9)</f>
        <v>3.19634262560676</v>
      </c>
      <c r="GC92" s="0" t="n">
        <f aca="false">IF(CQ$9=0,0,(SIN(CQ$12)*COS($E92)+SIN($E92)*COS(CQ$12))/SIN($E92)*CQ$9)</f>
        <v>2.9276007538742</v>
      </c>
    </row>
    <row r="93" customFormat="false" ht="12.8" hidden="true" customHeight="false" outlineLevel="0" collapsed="false">
      <c r="A93" s="0" t="n">
        <f aca="false">MAX($F93:$CQ93)</f>
        <v>4.49082283914209</v>
      </c>
      <c r="B93" s="91" t="n">
        <f aca="false">IF(ISNA(INDEX(vmg!$B$6:$B$151,MATCH($C93,vmg!$F$6:$F$151,0))),IF(ISNA(INDEX(vmg!$B$6:$B$151,MATCH($C93,vmg!$D$6:$D$151,0))),0,INDEX(vmg!$B$6:$B$151,MATCH($C93,vmg!$D$6:$D$151,0))),INDEX(vmg!$B$6:$B$151,MATCH($C93,vmg!$F$6:$F$151,0)))</f>
        <v>15.05</v>
      </c>
      <c r="C93" s="2" t="n">
        <f aca="false">MOD(Best +D93,360)</f>
        <v>95</v>
      </c>
      <c r="D93" s="2" t="n">
        <f aca="false">D92+1</f>
        <v>81</v>
      </c>
      <c r="E93" s="1" t="n">
        <f aca="false">D93*PI()/180</f>
        <v>1.41371669411541</v>
      </c>
      <c r="F93" s="13" t="n">
        <f aca="false">IF(OR(F183=0,CR93=0),0,F183*CR93/(F183+CR93))</f>
        <v>0</v>
      </c>
      <c r="G93" s="13" t="n">
        <f aca="false">IF(OR(G183=0,CS93=0),0,G183*CS93/(G183+CS93))</f>
        <v>0</v>
      </c>
      <c r="H93" s="13" t="n">
        <f aca="false">IF(OR(H183=0,CT93=0),0,H183*CT93/(H183+CT93))</f>
        <v>0</v>
      </c>
      <c r="I93" s="13" t="n">
        <f aca="false">IF(OR(I183=0,CU93=0),0,I183*CU93/(I183+CU93))</f>
        <v>0</v>
      </c>
      <c r="J93" s="13" t="n">
        <f aca="false">IF(OR(J183=0,CV93=0),0,J183*CV93/(J183+CV93))</f>
        <v>0</v>
      </c>
      <c r="K93" s="13" t="n">
        <f aca="false">IF(OR(K183=0,CW93=0),0,K183*CW93/(K183+CW93))</f>
        <v>0</v>
      </c>
      <c r="L93" s="13" t="n">
        <f aca="false">IF(OR(L183=0,CX93=0),0,L183*CX93/(L183+CX93))</f>
        <v>0</v>
      </c>
      <c r="M93" s="13" t="n">
        <f aca="false">IF(OR(M183=0,CY93=0),0,M183*CY93/(M183+CY93))</f>
        <v>0</v>
      </c>
      <c r="N93" s="13" t="n">
        <f aca="false">IF(OR(N183=0,CZ93=0),0,N183*CZ93/(N183+CZ93))</f>
        <v>0</v>
      </c>
      <c r="O93" s="13" t="n">
        <f aca="false">IF(OR(O183=0,DA93=0),0,O183*DA93/(O183+DA93))</f>
        <v>0</v>
      </c>
      <c r="P93" s="13" t="n">
        <f aca="false">IF(OR(P183=0,DB93=0),0,P183*DB93/(P183+DB93))</f>
        <v>0</v>
      </c>
      <c r="Q93" s="13" t="n">
        <f aca="false">IF(OR(Q183=0,DC93=0),0,Q183*DC93/(Q183+DC93))</f>
        <v>0</v>
      </c>
      <c r="R93" s="13" t="n">
        <f aca="false">IF(OR(R183=0,DD93=0),0,R183*DD93/(R183+DD93))</f>
        <v>0</v>
      </c>
      <c r="S93" s="13" t="n">
        <f aca="false">IF(OR(S183=0,DE93=0),0,S183*DE93/(S183+DE93))</f>
        <v>0</v>
      </c>
      <c r="T93" s="13" t="n">
        <f aca="false">IF(OR(T183=0,DF93=0),0,T183*DF93/(T183+DF93))</f>
        <v>0</v>
      </c>
      <c r="U93" s="13" t="n">
        <f aca="false">IF(OR(U183=0,DG93=0),0,U183*DG93/(U183+DG93))</f>
        <v>0</v>
      </c>
      <c r="V93" s="13" t="n">
        <f aca="false">IF(OR(V183=0,DH93=0),0,V183*DH93/(V183+DH93))</f>
        <v>0</v>
      </c>
      <c r="W93" s="13" t="n">
        <f aca="false">IF(OR(W183=0,DI93=0),0,W183*DI93/(W183+DI93))</f>
        <v>0</v>
      </c>
      <c r="X93" s="13" t="n">
        <f aca="false">IF(OR(X183=0,DJ93=0),0,X183*DJ93/(X183+DJ93))</f>
        <v>0</v>
      </c>
      <c r="Y93" s="13" t="n">
        <f aca="false">IF(OR(Y183=0,DK93=0),0,Y183*DK93/(Y183+DK93))</f>
        <v>0</v>
      </c>
      <c r="Z93" s="13" t="n">
        <f aca="false">IF(OR(Z183=0,DL93=0),0,Z183*DL93/(Z183+DL93))</f>
        <v>0</v>
      </c>
      <c r="AA93" s="13" t="n">
        <f aca="false">IF(OR(AA183=0,DM93=0),0,AA183*DM93/(AA183+DM93))</f>
        <v>0</v>
      </c>
      <c r="AB93" s="13" t="n">
        <f aca="false">IF(OR(AB183=0,DN93=0),0,AB183*DN93/(AB183+DN93))</f>
        <v>0</v>
      </c>
      <c r="AC93" s="13" t="n">
        <f aca="false">IF(OR(AC183=0,DO93=0),0,AC183*DO93/(AC183+DO93))</f>
        <v>0</v>
      </c>
      <c r="AD93" s="13" t="n">
        <f aca="false">IF(OR(AD183=0,DP93=0),0,AD183*DP93/(AD183+DP93))</f>
        <v>0</v>
      </c>
      <c r="AE93" s="13" t="n">
        <f aca="false">IF(OR(AE183=0,DQ93=0),0,AE183*DQ93/(AE183+DQ93))</f>
        <v>0</v>
      </c>
      <c r="AF93" s="13" t="n">
        <f aca="false">IF(OR(AF183=0,DR93=0),0,AF183*DR93/(AF183+DR93))</f>
        <v>0</v>
      </c>
      <c r="AG93" s="13" t="n">
        <f aca="false">IF(OR(AG183=0,DS93=0),0,AG183*DS93/(AG183+DS93))</f>
        <v>0</v>
      </c>
      <c r="AH93" s="13" t="n">
        <f aca="false">IF(OR(AH183=0,DT93=0),0,AH183*DT93/(AH183+DT93))</f>
        <v>0</v>
      </c>
      <c r="AI93" s="13" t="n">
        <f aca="false">IF(OR(AI183=0,DU93=0),0,AI183*DU93/(AI183+DU93))</f>
        <v>0</v>
      </c>
      <c r="AJ93" s="13" t="n">
        <f aca="false">IF(OR(AJ183=0,DV93=0),0,AJ183*DV93/(AJ183+DV93))</f>
        <v>0</v>
      </c>
      <c r="AK93" s="13" t="n">
        <f aca="false">IF(OR(AK183=0,DW93=0),0,AK183*DW93/(AK183+DW93))</f>
        <v>0</v>
      </c>
      <c r="AL93" s="13" t="n">
        <f aca="false">IF(OR(AL183=0,DX93=0),0,AL183*DX93/(AL183+DX93))</f>
        <v>0</v>
      </c>
      <c r="AM93" s="13" t="n">
        <f aca="false">IF(OR(AM183=0,DY93=0),0,AM183*DY93/(AM183+DY93))</f>
        <v>0</v>
      </c>
      <c r="AN93" s="13" t="n">
        <f aca="false">IF(OR(AN183=0,DZ93=0),0,AN183*DZ93/(AN183+DZ93))</f>
        <v>0</v>
      </c>
      <c r="AO93" s="13" t="n">
        <f aca="false">IF(OR(AO183=0,EA93=0),0,AO183*EA93/(AO183+EA93))</f>
        <v>0</v>
      </c>
      <c r="AP93" s="13" t="n">
        <f aca="false">IF(OR(AP183=0,EB93=0),0,AP183*EB93/(AP183+EB93))</f>
        <v>3.08466621566801</v>
      </c>
      <c r="AQ93" s="13" t="n">
        <f aca="false">IF(OR(AQ183=0,EC93=0),0,AQ183*EC93/(AQ183+EC93))</f>
        <v>3.41766447581464</v>
      </c>
      <c r="AR93" s="13" t="n">
        <f aca="false">IF(OR(AR183=0,ED93=0),0,AR183*ED93/(AR183+ED93))</f>
        <v>3.72398633537617</v>
      </c>
      <c r="AS93" s="13" t="n">
        <f aca="false">IF(OR(AS183=0,EE93=0),0,AS183*EE93/(AS183+EE93))</f>
        <v>4.00438560356485</v>
      </c>
      <c r="AT93" s="13" t="n">
        <f aca="false">IF(OR(AT183=0,EF93=0),0,AT183*EF93/(AT183+EF93))</f>
        <v>4.25969816065484</v>
      </c>
      <c r="AU93" s="13" t="n">
        <f aca="false">IF(OR(AU183=0,EG93=0),0,AU183*EG93/(AU183+EG93))</f>
        <v>4.49082283914209</v>
      </c>
      <c r="AV93" s="13" t="n">
        <f aca="false">IF(OR(AV183=0,EH93=0),0,AV183*EH93/(AV183+EH93))</f>
        <v>4.4704362170995</v>
      </c>
      <c r="AW93" s="13" t="n">
        <f aca="false">IF(OR(AW183=0,EI93=0),0,AW183*EI93/(AW183+EI93))</f>
        <v>4.44729625468777</v>
      </c>
      <c r="AX93" s="13" t="n">
        <f aca="false">IF(OR(AX183=0,EJ93=0),0,AX183*EJ93/(AX183+EJ93))</f>
        <v>4.42145006411597</v>
      </c>
      <c r="AY93" s="13" t="n">
        <f aca="false">IF(OR(AY183=0,EK93=0),0,AY183*EK93/(AY183+EK93))</f>
        <v>4.39294527510851</v>
      </c>
      <c r="AZ93" s="13" t="n">
        <f aca="false">IF(OR(AZ183=0,EL93=0),0,AZ183*EL93/(AZ183+EL93))</f>
        <v>4.3618298774188</v>
      </c>
      <c r="BA93" s="13" t="n">
        <f aca="false">IF(OR(BA183=0,EM93=0),0,BA183*EM93/(BA183+EM93))</f>
        <v>4.31647794158191</v>
      </c>
      <c r="BB93" s="13" t="n">
        <f aca="false">IF(OR(BB183=0,EN93=0),0,BB183*EN93/(BB183+EN93))</f>
        <v>4.26927376585761</v>
      </c>
      <c r="BC93" s="13" t="n">
        <f aca="false">IF(OR(BC183=0,EO93=0),0,BC183*EO93/(BC183+EO93))</f>
        <v>4.22090145467765</v>
      </c>
      <c r="BD93" s="13" t="n">
        <f aca="false">IF(OR(BD183=0,EP93=0),0,BD183*EP93/(BD183+EP93))</f>
        <v>4.17686190191315</v>
      </c>
      <c r="BE93" s="13" t="n">
        <f aca="false">IF(OR(BE183=0,EQ93=0),0,BE183*EQ93/(BE183+EQ93))</f>
        <v>4.13067481499538</v>
      </c>
      <c r="BF93" s="13" t="n">
        <f aca="false">IF(OR(BF183=0,ER93=0),0,BF183*ER93/(BF183+ER93))</f>
        <v>4.08238172189012</v>
      </c>
      <c r="BG93" s="13" t="n">
        <f aca="false">IF(OR(BG183=0,ES93=0),0,BG183*ES93/(BG183+ES93))</f>
        <v>4.0320236443335</v>
      </c>
      <c r="BH93" s="13" t="n">
        <f aca="false">IF(OR(BH183=0,ET93=0),0,BH183*ET93/(BH183+ET93))</f>
        <v>3.97964102686165</v>
      </c>
      <c r="BI93" s="13" t="n">
        <f aca="false">IF(OR(BI183=0,EU93=0),0,BI183*EU93/(BI183+EU93))</f>
        <v>3.92527367143878</v>
      </c>
      <c r="BJ93" s="13" t="n">
        <f aca="false">IF(OR(BJ183=0,EV93=0),0,BJ183*EV93/(BJ183+EV93))</f>
        <v>3.86896067743696</v>
      </c>
      <c r="BK93" s="13" t="n">
        <f aca="false">IF(OR(BK183=0,EW93=0),0,BK183*EW93/(BK183+EW93))</f>
        <v>3.81074038671557</v>
      </c>
      <c r="BL93" s="13" t="n">
        <f aca="false">IF(OR(BL183=0,EX93=0),0,BL183*EX93/(BL183+EX93))</f>
        <v>3.75065033354562</v>
      </c>
      <c r="BM93" s="13" t="n">
        <f aca="false">IF(OR(BM183=0,EY93=0),0,BM183*EY93/(BM183+EY93))</f>
        <v>3.68872719912269</v>
      </c>
      <c r="BN93" s="13" t="n">
        <f aca="false">IF(OR(BN183=0,EZ93=0),0,BN183*EZ93/(BN183+EZ93))</f>
        <v>3.62500677041237</v>
      </c>
      <c r="BO93" s="13" t="n">
        <f aca="false">IF(OR(BO183=0,FA93=0),0,BO183*FA93/(BO183+FA93))</f>
        <v>3.55952390307441</v>
      </c>
      <c r="BP93" s="13" t="n">
        <f aca="false">IF(OR(BP183=0,FB93=0),0,BP183*FB93/(BP183+FB93))</f>
        <v>3.61254184308004</v>
      </c>
      <c r="BQ93" s="13" t="n">
        <f aca="false">IF(OR(BQ183=0,FC93=0),0,BQ183*FC93/(BQ183+FC93))</f>
        <v>3.65109280871721</v>
      </c>
      <c r="BR93" s="13" t="n">
        <f aca="false">IF(OR(BR183=0,FD93=0),0,BR183*FD93/(BR183+FD93))</f>
        <v>3.67607370838953</v>
      </c>
      <c r="BS93" s="13" t="n">
        <f aca="false">IF(OR(BS183=0,FE93=0),0,BS183*FE93/(BS183+FE93))</f>
        <v>3.68832817260881</v>
      </c>
      <c r="BT93" s="13" t="n">
        <f aca="false">IF(OR(BT183=0,FF93=0),0,BT183*FF93/(BT183+FF93))</f>
        <v>3.68864821323233</v>
      </c>
      <c r="BU93" s="13" t="n">
        <f aca="false">IF(OR(BU183=0,FG93=0),0,BU183*FG93/(BU183+FG93))</f>
        <v>3.67357873541875</v>
      </c>
      <c r="BV93" s="13" t="n">
        <f aca="false">IF(OR(BV183=0,FH93=0),0,BV183*FH93/(BV183+FH93))</f>
        <v>3.6486020616254</v>
      </c>
      <c r="BW93" s="13" t="n">
        <f aca="false">IF(OR(BW183=0,FI93=0),0,BW183*FI93/(BW183+FI93))</f>
        <v>3.61430968213744</v>
      </c>
      <c r="BX93" s="13" t="n">
        <f aca="false">IF(OR(BX183=0,FJ93=0),0,BX183*FJ93/(BX183+FJ93))</f>
        <v>3.57125491262414</v>
      </c>
      <c r="BY93" s="13" t="n">
        <f aca="false">IF(OR(BY183=0,FK93=0),0,BY183*FK93/(BY183+FK93))</f>
        <v>3.51995464168762</v>
      </c>
      <c r="BZ93" s="13" t="n">
        <f aca="false">IF(OR(BZ183=0,FL93=0),0,BZ183*FL93/(BZ183+FL93))</f>
        <v>3.40726419370227</v>
      </c>
      <c r="CA93" s="13" t="n">
        <f aca="false">IF(OR(CA183=0,FM93=0),0,CA183*FM93/(CA183+FM93))</f>
        <v>3.29361260703162</v>
      </c>
      <c r="CB93" s="13" t="n">
        <f aca="false">IF(OR(CB183=0,FN93=0),0,CB183*FN93/(CB183+FN93))</f>
        <v>3.17900731538488</v>
      </c>
      <c r="CC93" s="13" t="n">
        <f aca="false">IF(OR(CC183=0,FO93=0),0,CC183*FO93/(CC183+FO93))</f>
        <v>3.06345445142343</v>
      </c>
      <c r="CD93" s="13" t="n">
        <f aca="false">IF(OR(CD183=0,FP93=0),0,CD183*FP93/(CD183+FP93))</f>
        <v>2.94695886203474</v>
      </c>
      <c r="CE93" s="13" t="n">
        <f aca="false">IF(OR(CE183=0,FQ93=0),0,CE183*FQ93/(CE183+FQ93))</f>
        <v>2.82853349325849</v>
      </c>
      <c r="CF93" s="13" t="n">
        <f aca="false">IF(OR(CF183=0,FR93=0),0,CF183*FR93/(CF183+FR93))</f>
        <v>2.70927632488558</v>
      </c>
      <c r="CG93" s="13" t="n">
        <f aca="false">IF(OR(CG183=0,FS93=0),0,CG183*FS93/(CG183+FS93))</f>
        <v>2.58918558979057</v>
      </c>
      <c r="CH93" s="13" t="n">
        <f aca="false">IF(OR(CH183=0,FT93=0),0,CH183*FT93/(CH183+FT93))</f>
        <v>2.46825843003912</v>
      </c>
      <c r="CI93" s="13" t="n">
        <f aca="false">IF(OR(CI183=0,FU93=0),0,CI183*FU93/(CI183+FU93))</f>
        <v>2.34649090319258</v>
      </c>
      <c r="CJ93" s="13" t="n">
        <f aca="false">IF(OR(CJ183=0,FV93=0),0,CJ183*FV93/(CJ183+FV93))</f>
        <v>2.22091963902651</v>
      </c>
      <c r="CK93" s="13" t="n">
        <f aca="false">IF(OR(CK183=0,FW93=0),0,CK183*FW93/(CK183+FW93))</f>
        <v>2.09487422894081</v>
      </c>
      <c r="CL93" s="13" t="n">
        <f aca="false">IF(OR(CL183=0,FX93=0),0,CL183*FX93/(CL183+FX93))</f>
        <v>1.96834018776391</v>
      </c>
      <c r="CM93" s="13" t="n">
        <f aca="false">IF(OR(CM183=0,FY93=0),0,CM183*FY93/(CM183+FY93))</f>
        <v>1.84130245358569</v>
      </c>
      <c r="CN93" s="13" t="n">
        <f aca="false">IF(OR(CN183=0,FZ93=0),0,CN183*FZ93/(CN183+FZ93))</f>
        <v>1.71374538080832</v>
      </c>
      <c r="CO93" s="13" t="n">
        <f aca="false">IF(OR(CO183=0,GA93=0),0,CO183*GA93/(CO183+GA93))</f>
        <v>1.58153306685687</v>
      </c>
      <c r="CP93" s="13" t="n">
        <f aca="false">IF(OR(CP183=0,GB93=0),0,CP183*GB93/(CP183+GB93))</f>
        <v>1.44945690567162</v>
      </c>
      <c r="CQ93" s="13" t="n">
        <f aca="false">IF(OR(CQ183=0,GC93=0),0,CQ183*GC93/(CQ183+GC93))</f>
        <v>1.3174967591273</v>
      </c>
      <c r="CR93" s="0" t="n">
        <f aca="false">IF(F$9=0,0,(SIN(F$12)*COS($E93)+SIN($E93)*COS(F$12))/SIN($E93)*F$9)</f>
        <v>0</v>
      </c>
      <c r="CS93" s="0" t="n">
        <f aca="false">IF(G$9=0,0,(SIN(G$12)*COS($E93)+SIN($E93)*COS(G$12))/SIN($E93)*G$9)</f>
        <v>0</v>
      </c>
      <c r="CT93" s="0" t="n">
        <f aca="false">IF(H$9=0,0,(SIN(H$12)*COS($E93)+SIN($E93)*COS(H$12))/SIN($E93)*H$9)</f>
        <v>0</v>
      </c>
      <c r="CU93" s="0" t="n">
        <f aca="false">IF(I$9=0,0,(SIN(I$12)*COS($E93)+SIN($E93)*COS(I$12))/SIN($E93)*I$9)</f>
        <v>0</v>
      </c>
      <c r="CV93" s="0" t="n">
        <f aca="false">IF(J$9=0,0,(SIN(J$12)*COS($E93)+SIN($E93)*COS(J$12))/SIN($E93)*J$9)</f>
        <v>0</v>
      </c>
      <c r="CW93" s="0" t="n">
        <f aca="false">IF(K$9=0,0,(SIN(K$12)*COS($E93)+SIN($E93)*COS(K$12))/SIN($E93)*K$9)</f>
        <v>0</v>
      </c>
      <c r="CX93" s="0" t="n">
        <f aca="false">IF(L$9=0,0,(SIN(L$12)*COS($E93)+SIN($E93)*COS(L$12))/SIN($E93)*L$9)</f>
        <v>0</v>
      </c>
      <c r="CY93" s="0" t="n">
        <f aca="false">IF(M$9=0,0,(SIN(M$12)*COS($E93)+SIN($E93)*COS(M$12))/SIN($E93)*M$9)</f>
        <v>0</v>
      </c>
      <c r="CZ93" s="0" t="n">
        <f aca="false">IF(N$9=0,0,(SIN(N$12)*COS($E93)+SIN($E93)*COS(N$12))/SIN($E93)*N$9)</f>
        <v>0</v>
      </c>
      <c r="DA93" s="0" t="n">
        <f aca="false">IF(O$9=0,0,(SIN(O$12)*COS($E93)+SIN($E93)*COS(O$12))/SIN($E93)*O$9)</f>
        <v>0</v>
      </c>
      <c r="DB93" s="0" t="n">
        <f aca="false">IF(P$9=0,0,(SIN(P$12)*COS($E93)+SIN($E93)*COS(P$12))/SIN($E93)*P$9)</f>
        <v>0</v>
      </c>
      <c r="DC93" s="0" t="n">
        <f aca="false">IF(Q$9=0,0,(SIN(Q$12)*COS($E93)+SIN($E93)*COS(Q$12))/SIN($E93)*Q$9)</f>
        <v>0</v>
      </c>
      <c r="DD93" s="0" t="n">
        <f aca="false">IF(R$9=0,0,(SIN(R$12)*COS($E93)+SIN($E93)*COS(R$12))/SIN($E93)*R$9)</f>
        <v>0</v>
      </c>
      <c r="DE93" s="0" t="n">
        <f aca="false">IF(S$9=0,0,(SIN(S$12)*COS($E93)+SIN($E93)*COS(S$12))/SIN($E93)*S$9)</f>
        <v>0</v>
      </c>
      <c r="DF93" s="0" t="n">
        <f aca="false">IF(T$9=0,0,(SIN(T$12)*COS($E93)+SIN($E93)*COS(T$12))/SIN($E93)*T$9)</f>
        <v>0</v>
      </c>
      <c r="DG93" s="0" t="n">
        <f aca="false">IF(U$9=0,0,(SIN(U$12)*COS($E93)+SIN($E93)*COS(U$12))/SIN($E93)*U$9)</f>
        <v>0</v>
      </c>
      <c r="DH93" s="0" t="n">
        <f aca="false">IF(V$9=0,0,(SIN(V$12)*COS($E93)+SIN($E93)*COS(V$12))/SIN($E93)*V$9)</f>
        <v>0</v>
      </c>
      <c r="DI93" s="0" t="n">
        <f aca="false">IF(W$9=0,0,(SIN(W$12)*COS($E93)+SIN($E93)*COS(W$12))/SIN($E93)*W$9)</f>
        <v>0</v>
      </c>
      <c r="DJ93" s="0" t="n">
        <f aca="false">IF(X$9=0,0,(SIN(X$12)*COS($E93)+SIN($E93)*COS(X$12))/SIN($E93)*X$9)</f>
        <v>0</v>
      </c>
      <c r="DK93" s="0" t="n">
        <f aca="false">IF(Y$9=0,0,(SIN(Y$12)*COS($E93)+SIN($E93)*COS(Y$12))/SIN($E93)*Y$9)</f>
        <v>0</v>
      </c>
      <c r="DL93" s="0" t="n">
        <f aca="false">IF(Z$9=0,0,(SIN(Z$12)*COS($E93)+SIN($E93)*COS(Z$12))/SIN($E93)*Z$9)</f>
        <v>0</v>
      </c>
      <c r="DM93" s="0" t="n">
        <f aca="false">IF(AA$9=0,0,(SIN(AA$12)*COS($E93)+SIN($E93)*COS(AA$12))/SIN($E93)*AA$9)</f>
        <v>0</v>
      </c>
      <c r="DN93" s="0" t="n">
        <f aca="false">IF(AB$9=0,0,(SIN(AB$12)*COS($E93)+SIN($E93)*COS(AB$12))/SIN($E93)*AB$9)</f>
        <v>0</v>
      </c>
      <c r="DO93" s="0" t="n">
        <f aca="false">IF(AC$9=0,0,(SIN(AC$12)*COS($E93)+SIN($E93)*COS(AC$12))/SIN($E93)*AC$9)</f>
        <v>0</v>
      </c>
      <c r="DP93" s="0" t="n">
        <f aca="false">IF(AD$9=0,0,(SIN(AD$12)*COS($E93)+SIN($E93)*COS(AD$12))/SIN($E93)*AD$9)</f>
        <v>0</v>
      </c>
      <c r="DQ93" s="0" t="n">
        <f aca="false">IF(AE$9=0,0,(SIN(AE$12)*COS($E93)+SIN($E93)*COS(AE$12))/SIN($E93)*AE$9)</f>
        <v>0</v>
      </c>
      <c r="DR93" s="0" t="n">
        <f aca="false">IF(AF$9=0,0,(SIN(AF$12)*COS($E93)+SIN($E93)*COS(AF$12))/SIN($E93)*AF$9)</f>
        <v>0</v>
      </c>
      <c r="DS93" s="0" t="n">
        <f aca="false">IF(AG$9=0,0,(SIN(AG$12)*COS($E93)+SIN($E93)*COS(AG$12))/SIN($E93)*AG$9)</f>
        <v>0</v>
      </c>
      <c r="DT93" s="0" t="n">
        <f aca="false">IF(AH$9=0,0,(SIN(AH$12)*COS($E93)+SIN($E93)*COS(AH$12))/SIN($E93)*AH$9)</f>
        <v>0</v>
      </c>
      <c r="DU93" s="0" t="n">
        <f aca="false">IF(AI$9=0,0,(SIN(AI$12)*COS($E93)+SIN($E93)*COS(AI$12))/SIN($E93)*AI$9)</f>
        <v>0</v>
      </c>
      <c r="DV93" s="0" t="n">
        <f aca="false">IF(AJ$9=0,0,(SIN(AJ$12)*COS($E93)+SIN($E93)*COS(AJ$12))/SIN($E93)*AJ$9)</f>
        <v>0</v>
      </c>
      <c r="DW93" s="0" t="n">
        <f aca="false">IF(AK$9=0,0,(SIN(AK$12)*COS($E93)+SIN($E93)*COS(AK$12))/SIN($E93)*AK$9)</f>
        <v>0</v>
      </c>
      <c r="DX93" s="0" t="n">
        <f aca="false">IF(AL$9=0,0,(SIN(AL$12)*COS($E93)+SIN($E93)*COS(AL$12))/SIN($E93)*AL$9)</f>
        <v>0</v>
      </c>
      <c r="DY93" s="0" t="n">
        <f aca="false">IF(AM$9=0,0,(SIN(AM$12)*COS($E93)+SIN($E93)*COS(AM$12))/SIN($E93)*AM$9)</f>
        <v>0</v>
      </c>
      <c r="DZ93" s="0" t="n">
        <f aca="false">IF(AN$9=0,0,(SIN(AN$12)*COS($E93)+SIN($E93)*COS(AN$12))/SIN($E93)*AN$9)</f>
        <v>0</v>
      </c>
      <c r="EA93" s="0" t="n">
        <f aca="false">IF(AO$9=0,0,(SIN(AO$12)*COS($E93)+SIN($E93)*COS(AO$12))/SIN($E93)*AO$9)</f>
        <v>0</v>
      </c>
      <c r="EB93" s="0" t="n">
        <f aca="false">IF(AP$9=0,0,(SIN(AP$12)*COS($E93)+SIN($E93)*COS(AP$12))/SIN($E93)*AP$9)</f>
        <v>3.56695493086207</v>
      </c>
      <c r="EC93" s="0" t="n">
        <f aca="false">IF(AQ$9=0,0,(SIN(AQ$12)*COS($E93)+SIN($E93)*COS(AQ$12))/SIN($E93)*AQ$9)</f>
        <v>4.04353113008607</v>
      </c>
      <c r="ED93" s="0" t="n">
        <f aca="false">IF(AR$9=0,0,(SIN(AR$12)*COS($E93)+SIN($E93)*COS(AR$12))/SIN($E93)*AR$9)</f>
        <v>4.5094319873746</v>
      </c>
      <c r="EE93" s="0" t="n">
        <f aca="false">IF(AS$9=0,0,(SIN(AS$12)*COS($E93)+SIN($E93)*COS(AS$12))/SIN($E93)*AS$9)</f>
        <v>4.96420705251171</v>
      </c>
      <c r="EF93" s="0" t="n">
        <f aca="false">IF(AT$9=0,0,(SIN(AT$12)*COS($E93)+SIN($E93)*COS(AT$12))/SIN($E93)*AT$9)</f>
        <v>5.40741223491264</v>
      </c>
      <c r="EG93" s="0" t="n">
        <f aca="false">IF(AU$9=0,0,(SIN(AU$12)*COS($E93)+SIN($E93)*COS(AU$12))/SIN($E93)*AU$9)</f>
        <v>5.83861003197517</v>
      </c>
      <c r="EH93" s="0" t="n">
        <f aca="false">IF(AV$9=0,0,(SIN(AV$12)*COS($E93)+SIN($E93)*COS(AV$12))/SIN($E93)*AV$9)</f>
        <v>5.85896044427995</v>
      </c>
      <c r="EI93" s="0" t="n">
        <f aca="false">IF(AW$9=0,0,(SIN(AW$12)*COS($E93)+SIN($E93)*COS(AW$12))/SIN($E93)*AW$9)</f>
        <v>5.87560141125943</v>
      </c>
      <c r="EJ93" s="0" t="n">
        <f aca="false">IF(AX$9=0,0,(SIN(AX$12)*COS($E93)+SIN($E93)*COS(AX$12))/SIN($E93)*AX$9)</f>
        <v>5.88847643067992</v>
      </c>
      <c r="EK93" s="0" t="n">
        <f aca="false">IF(AY$9=0,0,(SIN(AY$12)*COS($E93)+SIN($E93)*COS(AY$12))/SIN($E93)*AY$9)</f>
        <v>5.89753074941612</v>
      </c>
      <c r="EL93" s="0" t="n">
        <f aca="false">IF(AZ$9=0,0,(SIN(AZ$12)*COS($E93)+SIN($E93)*COS(AZ$12))/SIN($E93)*AZ$9)</f>
        <v>5.90271139561321</v>
      </c>
      <c r="EM93" s="0" t="n">
        <f aca="false">IF(BA$9=0,0,(SIN(BA$12)*COS($E93)+SIN($E93)*COS(BA$12))/SIN($E93)*BA$9)</f>
        <v>5.88226614145396</v>
      </c>
      <c r="EN93" s="0" t="n">
        <f aca="false">IF(BB$9=0,0,(SIN(BB$12)*COS($E93)+SIN($E93)*COS(BB$12))/SIN($E93)*BB$9)</f>
        <v>5.85844515197722</v>
      </c>
      <c r="EO93" s="0" t="n">
        <f aca="false">IF(BC$9=0,0,(SIN(BC$12)*COS($E93)+SIN($E93)*COS(BC$12))/SIN($E93)*BC$9)</f>
        <v>5.83246149163164</v>
      </c>
      <c r="EP93" s="0" t="n">
        <f aca="false">IF(BD$9=0,0,(SIN(BD$12)*COS($E93)+SIN($E93)*COS(BD$12))/SIN($E93)*BD$9)</f>
        <v>5.81493135986053</v>
      </c>
      <c r="EQ93" s="0" t="n">
        <f aca="false">IF(BE$9=0,0,(SIN(BE$12)*COS($E93)+SIN($E93)*COS(BE$12))/SIN($E93)*BE$9)</f>
        <v>5.79354328788367</v>
      </c>
      <c r="ER93" s="0" t="n">
        <f aca="false">IF(BF$9=0,0,(SIN(BF$12)*COS($E93)+SIN($E93)*COS(BF$12))/SIN($E93)*BF$9)</f>
        <v>5.76826221536685</v>
      </c>
      <c r="ES93" s="0" t="n">
        <f aca="false">IF(BG$9=0,0,(SIN(BG$12)*COS($E93)+SIN($E93)*COS(BG$12))/SIN($E93)*BG$9)</f>
        <v>5.73905491610139</v>
      </c>
      <c r="ET93" s="0" t="n">
        <f aca="false">IF(BH$9=0,0,(SIN(BH$12)*COS($E93)+SIN($E93)*COS(BH$12))/SIN($E93)*BH$9)</f>
        <v>5.70589002059189</v>
      </c>
      <c r="EU93" s="0" t="n">
        <f aca="false">IF(BI$9=0,0,(SIN(BI$12)*COS($E93)+SIN($E93)*COS(BI$12))/SIN($E93)*BI$9)</f>
        <v>5.66873803787723</v>
      </c>
      <c r="EV93" s="0" t="n">
        <f aca="false">IF(BJ$9=0,0,(SIN(BJ$12)*COS($E93)+SIN($E93)*COS(BJ$12))/SIN($E93)*BJ$9)</f>
        <v>5.62757137657427</v>
      </c>
      <c r="EW93" s="0" t="n">
        <f aca="false">IF(BK$9=0,0,(SIN(BK$12)*COS($E93)+SIN($E93)*COS(BK$12))/SIN($E93)*BK$9)</f>
        <v>5.58236436513434</v>
      </c>
      <c r="EX93" s="0" t="n">
        <f aca="false">IF(BL$9=0,0,(SIN(BL$12)*COS($E93)+SIN($E93)*COS(BL$12))/SIN($E93)*BL$9)</f>
        <v>5.53309327130252</v>
      </c>
      <c r="EY93" s="0" t="n">
        <f aca="false">IF(BM$9=0,0,(SIN(BM$12)*COS($E93)+SIN($E93)*COS(BM$12))/SIN($E93)*BM$9)</f>
        <v>5.47973632077045</v>
      </c>
      <c r="EZ93" s="0" t="n">
        <f aca="false">IF(BN$9=0,0,(SIN(BN$12)*COS($E93)+SIN($E93)*COS(BN$12))/SIN($E93)*BN$9)</f>
        <v>5.42227371501326</v>
      </c>
      <c r="FA93" s="0" t="n">
        <f aca="false">IF(BO$9=0,0,(SIN(BO$12)*COS($E93)+SIN($E93)*COS(BO$12))/SIN($E93)*BO$9)</f>
        <v>5.3606876483024</v>
      </c>
      <c r="FB93" s="0" t="n">
        <f aca="false">IF(BP$9=0,0,(SIN(BP$12)*COS($E93)+SIN($E93)*COS(BP$12))/SIN($E93)*BP$9)</f>
        <v>5.57634478661986</v>
      </c>
      <c r="FC93" s="0" t="n">
        <f aca="false">IF(BQ$9=0,0,(SIN(BQ$12)*COS($E93)+SIN($E93)*COS(BQ$12))/SIN($E93)*BQ$9)</f>
        <v>5.77472947661652</v>
      </c>
      <c r="FD93" s="0" t="n">
        <f aca="false">IF(BR$9=0,0,(SIN(BR$12)*COS($E93)+SIN($E93)*COS(BR$12))/SIN($E93)*BR$9)</f>
        <v>5.95557884363615</v>
      </c>
      <c r="FE93" s="0" t="n">
        <f aca="false">IF(BS$9=0,0,(SIN(BS$12)*COS($E93)+SIN($E93)*COS(BS$12))/SIN($E93)*BS$9)</f>
        <v>6.11864016006064</v>
      </c>
      <c r="FF93" s="0" t="n">
        <f aca="false">IF(BT$9=0,0,(SIN(BT$12)*COS($E93)+SIN($E93)*COS(BT$12))/SIN($E93)*BT$9)</f>
        <v>6.26367098249625</v>
      </c>
      <c r="FG93" s="0" t="n">
        <f aca="false">IF(BU$9=0,0,(SIN(BU$12)*COS($E93)+SIN($E93)*COS(BU$12))/SIN($E93)*BU$9)</f>
        <v>6.37777729966648</v>
      </c>
      <c r="FH93" s="0" t="n">
        <f aca="false">IF(BV$9=0,0,(SIN(BV$12)*COS($E93)+SIN($E93)*COS(BV$12))/SIN($E93)*BV$9)</f>
        <v>6.47411076188801</v>
      </c>
      <c r="FI93" s="0" t="n">
        <f aca="false">IF(BW$9=0,0,(SIN(BW$12)*COS($E93)+SIN($E93)*COS(BW$12))/SIN($E93)*BW$9)</f>
        <v>6.55247180107473</v>
      </c>
      <c r="FJ93" s="0" t="n">
        <f aca="false">IF(BX$9=0,0,(SIN(BX$12)*COS($E93)+SIN($E93)*COS(BX$12))/SIN($E93)*BX$9)</f>
        <v>6.61267119757546</v>
      </c>
      <c r="FK93" s="0" t="n">
        <f aca="false">IF(BY$9=0,0,(SIN(BY$12)*COS($E93)+SIN($E93)*COS(BY$12))/SIN($E93)*BY$9)</f>
        <v>6.65453018817871</v>
      </c>
      <c r="FL93" s="0" t="n">
        <f aca="false">IF(BZ$9=0,0,(SIN(BZ$12)*COS($E93)+SIN($E93)*COS(BZ$12))/SIN($E93)*BZ$9)</f>
        <v>6.48105863279748</v>
      </c>
      <c r="FM93" s="0" t="n">
        <f aca="false">IF(CA$9=0,0,(SIN(CA$12)*COS($E93)+SIN($E93)*COS(CA$12))/SIN($E93)*CA$9)</f>
        <v>6.30246407551397</v>
      </c>
      <c r="FN93" s="0" t="n">
        <f aca="false">IF(CB$9=0,0,(SIN(CB$12)*COS($E93)+SIN($E93)*COS(CB$12))/SIN($E93)*CB$9)</f>
        <v>6.11877339693055</v>
      </c>
      <c r="FO93" s="0" t="n">
        <f aca="false">IF(CC$9=0,0,(SIN(CC$12)*COS($E93)+SIN($E93)*COS(CC$12))/SIN($E93)*CC$9)</f>
        <v>5.93001599751827</v>
      </c>
      <c r="FP93" s="0" t="n">
        <f aca="false">IF(CD$9=0,0,(SIN(CD$12)*COS($E93)+SIN($E93)*COS(CD$12))/SIN($E93)*CD$9)</f>
        <v>5.73622379675008</v>
      </c>
      <c r="FQ93" s="0" t="n">
        <f aca="false">IF(CE$9=0,0,(SIN(CE$12)*COS($E93)+SIN($E93)*COS(CE$12))/SIN($E93)*CE$9)</f>
        <v>5.53363847005107</v>
      </c>
      <c r="FR93" s="0" t="n">
        <f aca="false">IF(CF$9=0,0,(SIN(CF$12)*COS($E93)+SIN($E93)*COS(CF$12))/SIN($E93)*CF$9)</f>
        <v>5.32641855036475</v>
      </c>
      <c r="FS93" s="0" t="n">
        <f aca="false">IF(CG$9=0,0,(SIN(CG$12)*COS($E93)+SIN($E93)*COS(CG$12))/SIN($E93)*CG$9)</f>
        <v>5.11460681400389</v>
      </c>
      <c r="FT93" s="0" t="n">
        <f aca="false">IF(CH$9=0,0,(SIN(CH$12)*COS($E93)+SIN($E93)*COS(CH$12))/SIN($E93)*CH$9)</f>
        <v>4.8982483404818</v>
      </c>
      <c r="FU93" s="0" t="n">
        <f aca="false">IF(CI$9=0,0,(SIN(CI$12)*COS($E93)+SIN($E93)*COS(CI$12))/SIN($E93)*CI$9)</f>
        <v>4.67739050470281</v>
      </c>
      <c r="FV93" s="0" t="n">
        <f aca="false">IF(CJ$9=0,0,(SIN(CJ$12)*COS($E93)+SIN($E93)*COS(CJ$12))/SIN($E93)*CJ$9)</f>
        <v>4.44024232198433</v>
      </c>
      <c r="FW93" s="0" t="n">
        <f aca="false">IF(CK$9=0,0,(SIN(CK$12)*COS($E93)+SIN($E93)*COS(CK$12))/SIN($E93)*CK$9)</f>
        <v>4.20005181244342</v>
      </c>
      <c r="FX93" s="0" t="n">
        <f aca="false">IF(CL$9=0,0,(SIN(CL$12)*COS($E93)+SIN($E93)*COS(CL$12))/SIN($E93)*CL$9)</f>
        <v>3.95688338154633</v>
      </c>
      <c r="FY93" s="0" t="n">
        <f aca="false">IF(CM$9=0,0,(SIN(CM$12)*COS($E93)+SIN($E93)*COS(CM$12))/SIN($E93)*CM$9)</f>
        <v>3.71080285925668</v>
      </c>
      <c r="FZ93" s="0" t="n">
        <f aca="false">IF(CN$9=0,0,(SIN(CN$12)*COS($E93)+SIN($E93)*COS(CN$12))/SIN($E93)*CN$9)</f>
        <v>3.46187748249256</v>
      </c>
      <c r="GA93" s="0" t="n">
        <f aca="false">IF(CO$9=0,0,(SIN(CO$12)*COS($E93)+SIN($E93)*COS(CO$12))/SIN($E93)*CO$9)</f>
        <v>3.19333561010231</v>
      </c>
      <c r="GB93" s="0" t="n">
        <f aca="false">IF(CP$9=0,0,(SIN(CP$12)*COS($E93)+SIN($E93)*COS(CP$12))/SIN($E93)*CP$9)</f>
        <v>2.92485804607165</v>
      </c>
      <c r="GC93" s="0" t="n">
        <f aca="false">IF(CQ$9=0,0,(SIN(CQ$12)*COS($E93)+SIN($E93)*COS(CQ$12))/SIN($E93)*CQ$9)</f>
        <v>2.65653026031098</v>
      </c>
    </row>
    <row r="94" customFormat="false" ht="12.8" hidden="true" customHeight="false" outlineLevel="0" collapsed="false">
      <c r="A94" s="0" t="n">
        <f aca="false">MAX($F94:$CQ94)</f>
        <v>4.43564378275303</v>
      </c>
      <c r="B94" s="91" t="n">
        <f aca="false">IF(ISNA(INDEX(vmg!$B$6:$B$151,MATCH($C94,vmg!$F$6:$F$151,0))),IF(ISNA(INDEX(vmg!$B$6:$B$151,MATCH($C94,vmg!$D$6:$D$151,0))),0,INDEX(vmg!$B$6:$B$151,MATCH($C94,vmg!$D$6:$D$151,0))),INDEX(vmg!$B$6:$B$151,MATCH($C94,vmg!$F$6:$F$151,0)))</f>
        <v>15.1</v>
      </c>
      <c r="C94" s="2" t="n">
        <f aca="false">MOD(Best +D94,360)</f>
        <v>96</v>
      </c>
      <c r="D94" s="2" t="n">
        <f aca="false">D93+1</f>
        <v>82</v>
      </c>
      <c r="E94" s="1" t="n">
        <f aca="false">D94*PI()/180</f>
        <v>1.43116998663535</v>
      </c>
      <c r="F94" s="13" t="n">
        <f aca="false">IF(OR(F184=0,CR94=0),0,F184*CR94/(F184+CR94))</f>
        <v>0</v>
      </c>
      <c r="G94" s="13" t="n">
        <f aca="false">IF(OR(G184=0,CS94=0),0,G184*CS94/(G184+CS94))</f>
        <v>0</v>
      </c>
      <c r="H94" s="13" t="n">
        <f aca="false">IF(OR(H184=0,CT94=0),0,H184*CT94/(H184+CT94))</f>
        <v>0</v>
      </c>
      <c r="I94" s="13" t="n">
        <f aca="false">IF(OR(I184=0,CU94=0),0,I184*CU94/(I184+CU94))</f>
        <v>0</v>
      </c>
      <c r="J94" s="13" t="n">
        <f aca="false">IF(OR(J184=0,CV94=0),0,J184*CV94/(J184+CV94))</f>
        <v>0</v>
      </c>
      <c r="K94" s="13" t="n">
        <f aca="false">IF(OR(K184=0,CW94=0),0,K184*CW94/(K184+CW94))</f>
        <v>0</v>
      </c>
      <c r="L94" s="13" t="n">
        <f aca="false">IF(OR(L184=0,CX94=0),0,L184*CX94/(L184+CX94))</f>
        <v>0</v>
      </c>
      <c r="M94" s="13" t="n">
        <f aca="false">IF(OR(M184=0,CY94=0),0,M184*CY94/(M184+CY94))</f>
        <v>0</v>
      </c>
      <c r="N94" s="13" t="n">
        <f aca="false">IF(OR(N184=0,CZ94=0),0,N184*CZ94/(N184+CZ94))</f>
        <v>0</v>
      </c>
      <c r="O94" s="13" t="n">
        <f aca="false">IF(OR(O184=0,DA94=0),0,O184*DA94/(O184+DA94))</f>
        <v>0</v>
      </c>
      <c r="P94" s="13" t="n">
        <f aca="false">IF(OR(P184=0,DB94=0),0,P184*DB94/(P184+DB94))</f>
        <v>0</v>
      </c>
      <c r="Q94" s="13" t="n">
        <f aca="false">IF(OR(Q184=0,DC94=0),0,Q184*DC94/(Q184+DC94))</f>
        <v>0</v>
      </c>
      <c r="R94" s="13" t="n">
        <f aca="false">IF(OR(R184=0,DD94=0),0,R184*DD94/(R184+DD94))</f>
        <v>0</v>
      </c>
      <c r="S94" s="13" t="n">
        <f aca="false">IF(OR(S184=0,DE94=0),0,S184*DE94/(S184+DE94))</f>
        <v>0</v>
      </c>
      <c r="T94" s="13" t="n">
        <f aca="false">IF(OR(T184=0,DF94=0),0,T184*DF94/(T184+DF94))</f>
        <v>0</v>
      </c>
      <c r="U94" s="13" t="n">
        <f aca="false">IF(OR(U184=0,DG94=0),0,U184*DG94/(U184+DG94))</f>
        <v>0</v>
      </c>
      <c r="V94" s="13" t="n">
        <f aca="false">IF(OR(V184=0,DH94=0),0,V184*DH94/(V184+DH94))</f>
        <v>0</v>
      </c>
      <c r="W94" s="13" t="n">
        <f aca="false">IF(OR(W184=0,DI94=0),0,W184*DI94/(W184+DI94))</f>
        <v>0</v>
      </c>
      <c r="X94" s="13" t="n">
        <f aca="false">IF(OR(X184=0,DJ94=0),0,X184*DJ94/(X184+DJ94))</f>
        <v>0</v>
      </c>
      <c r="Y94" s="13" t="n">
        <f aca="false">IF(OR(Y184=0,DK94=0),0,Y184*DK94/(Y184+DK94))</f>
        <v>0</v>
      </c>
      <c r="Z94" s="13" t="n">
        <f aca="false">IF(OR(Z184=0,DL94=0),0,Z184*DL94/(Z184+DL94))</f>
        <v>0</v>
      </c>
      <c r="AA94" s="13" t="n">
        <f aca="false">IF(OR(AA184=0,DM94=0),0,AA184*DM94/(AA184+DM94))</f>
        <v>0</v>
      </c>
      <c r="AB94" s="13" t="n">
        <f aca="false">IF(OR(AB184=0,DN94=0),0,AB184*DN94/(AB184+DN94))</f>
        <v>0</v>
      </c>
      <c r="AC94" s="13" t="n">
        <f aca="false">IF(OR(AC184=0,DO94=0),0,AC184*DO94/(AC184+DO94))</f>
        <v>0</v>
      </c>
      <c r="AD94" s="13" t="n">
        <f aca="false">IF(OR(AD184=0,DP94=0),0,AD184*DP94/(AD184+DP94))</f>
        <v>0</v>
      </c>
      <c r="AE94" s="13" t="n">
        <f aca="false">IF(OR(AE184=0,DQ94=0),0,AE184*DQ94/(AE184+DQ94))</f>
        <v>0</v>
      </c>
      <c r="AF94" s="13" t="n">
        <f aca="false">IF(OR(AF184=0,DR94=0),0,AF184*DR94/(AF184+DR94))</f>
        <v>0</v>
      </c>
      <c r="AG94" s="13" t="n">
        <f aca="false">IF(OR(AG184=0,DS94=0),0,AG184*DS94/(AG184+DS94))</f>
        <v>0</v>
      </c>
      <c r="AH94" s="13" t="n">
        <f aca="false">IF(OR(AH184=0,DT94=0),0,AH184*DT94/(AH184+DT94))</f>
        <v>0</v>
      </c>
      <c r="AI94" s="13" t="n">
        <f aca="false">IF(OR(AI184=0,DU94=0),0,AI184*DU94/(AI184+DU94))</f>
        <v>0</v>
      </c>
      <c r="AJ94" s="13" t="n">
        <f aca="false">IF(OR(AJ184=0,DV94=0),0,AJ184*DV94/(AJ184+DV94))</f>
        <v>0</v>
      </c>
      <c r="AK94" s="13" t="n">
        <f aca="false">IF(OR(AK184=0,DW94=0),0,AK184*DW94/(AK184+DW94))</f>
        <v>0</v>
      </c>
      <c r="AL94" s="13" t="n">
        <f aca="false">IF(OR(AL184=0,DX94=0),0,AL184*DX94/(AL184+DX94))</f>
        <v>0</v>
      </c>
      <c r="AM94" s="13" t="n">
        <f aca="false">IF(OR(AM184=0,DY94=0),0,AM184*DY94/(AM184+DY94))</f>
        <v>0</v>
      </c>
      <c r="AN94" s="13" t="n">
        <f aca="false">IF(OR(AN184=0,DZ94=0),0,AN184*DZ94/(AN184+DZ94))</f>
        <v>0</v>
      </c>
      <c r="AO94" s="13" t="n">
        <f aca="false">IF(OR(AO184=0,EA94=0),0,AO184*EA94/(AO184+EA94))</f>
        <v>0</v>
      </c>
      <c r="AP94" s="13" t="n">
        <f aca="false">IF(OR(AP184=0,EB94=0),0,AP184*EB94/(AP184+EB94))</f>
        <v>3.05124033748708</v>
      </c>
      <c r="AQ94" s="13" t="n">
        <f aca="false">IF(OR(AQ184=0,EC94=0),0,AQ184*EC94/(AQ184+EC94))</f>
        <v>3.37970047002424</v>
      </c>
      <c r="AR94" s="13" t="n">
        <f aca="false">IF(OR(AR184=0,ED94=0),0,AR184*ED94/(AR184+ED94))</f>
        <v>3.68157558025661</v>
      </c>
      <c r="AS94" s="13" t="n">
        <f aca="false">IF(OR(AS184=0,EE94=0),0,AS184*EE94/(AS184+EE94))</f>
        <v>3.95762245484439</v>
      </c>
      <c r="AT94" s="13" t="n">
        <f aca="false">IF(OR(AT184=0,EF94=0),0,AT184*EF94/(AT184+EF94))</f>
        <v>4.20867868821763</v>
      </c>
      <c r="AU94" s="13" t="n">
        <f aca="false">IF(OR(AU184=0,EG94=0),0,AU184*EG94/(AU184+EG94))</f>
        <v>4.43564378275303</v>
      </c>
      <c r="AV94" s="13" t="n">
        <f aca="false">IF(OR(AV184=0,EH94=0),0,AV184*EH94/(AV184+EH94))</f>
        <v>4.4137561734242</v>
      </c>
      <c r="AW94" s="13" t="n">
        <f aca="false">IF(OR(AW184=0,EI94=0),0,AW184*EI94/(AW184+EI94))</f>
        <v>4.38912209153623</v>
      </c>
      <c r="AX94" s="13" t="n">
        <f aca="false">IF(OR(AX184=0,EJ94=0),0,AX184*EJ94/(AX184+EJ94))</f>
        <v>4.36178922094918</v>
      </c>
      <c r="AY94" s="13" t="n">
        <f aca="false">IF(OR(AY184=0,EK94=0),0,AY184*EK94/(AY184+EK94))</f>
        <v>4.33180573300265</v>
      </c>
      <c r="AZ94" s="13" t="n">
        <f aca="false">IF(OR(AZ184=0,EL94=0),0,AZ184*EL94/(AZ184+EL94))</f>
        <v>4.29922013027894</v>
      </c>
      <c r="BA94" s="13" t="n">
        <f aca="false">IF(OR(BA184=0,EM94=0),0,BA184*EM94/(BA184+EM94))</f>
        <v>4.2525616693414</v>
      </c>
      <c r="BB94" s="13" t="n">
        <f aca="false">IF(OR(BB184=0,EN94=0),0,BB184*EN94/(BB184+EN94))</f>
        <v>4.20406148603625</v>
      </c>
      <c r="BC94" s="13" t="n">
        <f aca="false">IF(OR(BC184=0,EO94=0),0,BC184*EO94/(BC184+EO94))</f>
        <v>4.154394759915</v>
      </c>
      <c r="BD94" s="13" t="n">
        <f aca="false">IF(OR(BD184=0,EP94=0),0,BD184*EP94/(BD184+EP94))</f>
        <v>4.10898183197831</v>
      </c>
      <c r="BE94" s="13" t="n">
        <f aca="false">IF(OR(BE184=0,EQ94=0),0,BE184*EQ94/(BE184+EQ94))</f>
        <v>4.06143208268535</v>
      </c>
      <c r="BF94" s="13" t="n">
        <f aca="false">IF(OR(BF184=0,ER94=0),0,BF184*ER94/(BF184+ER94))</f>
        <v>4.01178736233049</v>
      </c>
      <c r="BG94" s="13" t="n">
        <f aca="false">IF(OR(BG184=0,ES94=0),0,BG184*ES94/(BG184+ES94))</f>
        <v>3.96008899798161</v>
      </c>
      <c r="BH94" s="13" t="n">
        <f aca="false">IF(OR(BH184=0,ET94=0),0,BH184*ET94/(BH184+ET94))</f>
        <v>3.90637772339318</v>
      </c>
      <c r="BI94" s="13" t="n">
        <f aca="false">IF(OR(BI184=0,EU94=0),0,BI184*EU94/(BI184+EU94))</f>
        <v>3.85069361449605</v>
      </c>
      <c r="BJ94" s="13" t="n">
        <f aca="false">IF(OR(BJ184=0,EV94=0),0,BJ184*EV94/(BJ184+EV94))</f>
        <v>3.79307603021709</v>
      </c>
      <c r="BK94" s="13" t="n">
        <f aca="false">IF(OR(BK184=0,EW94=0),0,BK184*EW94/(BK184+EW94))</f>
        <v>3.73356355837664</v>
      </c>
      <c r="BL94" s="13" t="n">
        <f aca="false">IF(OR(BL184=0,EX94=0),0,BL184*EX94/(BL184+EX94))</f>
        <v>3.67219396640912</v>
      </c>
      <c r="BM94" s="13" t="n">
        <f aca="false">IF(OR(BM184=0,EY94=0),0,BM184*EY94/(BM184+EY94))</f>
        <v>3.60900415665076</v>
      </c>
      <c r="BN94" s="13" t="n">
        <f aca="false">IF(OR(BN184=0,EZ94=0),0,BN184*EZ94/(BN184+EZ94))</f>
        <v>3.54403012593892</v>
      </c>
      <c r="BO94" s="13" t="n">
        <f aca="false">IF(OR(BO184=0,FA94=0),0,BO184*FA94/(BO184+FA94))</f>
        <v>3.47730692926944</v>
      </c>
      <c r="BP94" s="13" t="n">
        <f aca="false">IF(OR(BP184=0,FB94=0),0,BP184*FB94/(BP184+FB94))</f>
        <v>3.52646996215774</v>
      </c>
      <c r="BQ94" s="13" t="n">
        <f aca="false">IF(OR(BQ184=0,FC94=0),0,BQ184*FC94/(BQ184+FC94))</f>
        <v>3.56128876168904</v>
      </c>
      <c r="BR94" s="13" t="n">
        <f aca="false">IF(OR(BR184=0,FD94=0),0,BR184*FD94/(BR184+FD94))</f>
        <v>3.58265380697965</v>
      </c>
      <c r="BS94" s="13" t="n">
        <f aca="false">IF(OR(BS184=0,FE94=0),0,BS184*FE94/(BS184+FE94))</f>
        <v>3.59140269555447</v>
      </c>
      <c r="BT94" s="13" t="n">
        <f aca="false">IF(OR(BT184=0,FF94=0),0,BT184*FF94/(BT184+FF94))</f>
        <v>3.58832178304685</v>
      </c>
      <c r="BU94" s="13" t="n">
        <f aca="false">IF(OR(BU184=0,FG94=0),0,BU184*FG94/(BU184+FG94))</f>
        <v>3.57005869953072</v>
      </c>
      <c r="BV94" s="13" t="n">
        <f aca="false">IF(OR(BV184=0,FH94=0),0,BV184*FH94/(BV184+FH94))</f>
        <v>3.54197517442425</v>
      </c>
      <c r="BW94" s="13" t="n">
        <f aca="false">IF(OR(BW184=0,FI94=0),0,BW184*FI94/(BW184+FI94))</f>
        <v>3.50465870507254</v>
      </c>
      <c r="BX94" s="13" t="n">
        <f aca="false">IF(OR(BX184=0,FJ94=0),0,BX184*FJ94/(BX184+FJ94))</f>
        <v>3.4586588468789</v>
      </c>
      <c r="BY94" s="13" t="n">
        <f aca="false">IF(OR(BY184=0,FK94=0),0,BY184*FK94/(BY184+FK94))</f>
        <v>3.40448894697023</v>
      </c>
      <c r="BZ94" s="13" t="n">
        <f aca="false">IF(OR(BZ184=0,FL94=0),0,BZ184*FL94/(BZ184+FL94))</f>
        <v>3.29068796599323</v>
      </c>
      <c r="CA94" s="13" t="n">
        <f aca="false">IF(OR(CA184=0,FM94=0),0,CA184*FM94/(CA184+FM94))</f>
        <v>3.17594211173908</v>
      </c>
      <c r="CB94" s="13" t="n">
        <f aca="false">IF(OR(CB184=0,FN94=0),0,CB184*FN94/(CB184+FN94))</f>
        <v>3.06025881183665</v>
      </c>
      <c r="CC94" s="13" t="n">
        <f aca="false">IF(OR(CC184=0,FO94=0),0,CC184*FO94/(CC184+FO94))</f>
        <v>2.94364419546066</v>
      </c>
      <c r="CD94" s="13" t="n">
        <f aca="false">IF(OR(CD184=0,FP94=0),0,CD184*FP94/(CD184+FP94))</f>
        <v>2.82610310895148</v>
      </c>
      <c r="CE94" s="13" t="n">
        <f aca="false">IF(OR(CE184=0,FQ94=0),0,CE184*FQ94/(CE184+FQ94))</f>
        <v>2.70668842797077</v>
      </c>
      <c r="CF94" s="13" t="n">
        <f aca="false">IF(OR(CF184=0,FR94=0),0,CF184*FR94/(CF184+FR94))</f>
        <v>2.586458193746</v>
      </c>
      <c r="CG94" s="13" t="n">
        <f aca="false">IF(OR(CG184=0,FS94=0),0,CG184*FS94/(CG184+FS94))</f>
        <v>2.46541064844454</v>
      </c>
      <c r="CH94" s="13" t="n">
        <f aca="false">IF(OR(CH184=0,FT94=0),0,CH184*FT94/(CH184+FT94))</f>
        <v>2.34354294848732</v>
      </c>
      <c r="CI94" s="13" t="n">
        <f aca="false">IF(OR(CI184=0,FU94=0),0,CI184*FU94/(CI184+FU94))</f>
        <v>2.22085117117096</v>
      </c>
      <c r="CJ94" s="13" t="n">
        <f aca="false">IF(OR(CJ184=0,FV94=0),0,CJ184*FV94/(CJ184+FV94))</f>
        <v>2.09453205099368</v>
      </c>
      <c r="CK94" s="13" t="n">
        <f aca="false">IF(OR(CK184=0,FW94=0),0,CK184*FW94/(CK184+FW94))</f>
        <v>1.96775561136865</v>
      </c>
      <c r="CL94" s="13" t="n">
        <f aca="false">IF(OR(CL184=0,FX94=0),0,CL184*FX94/(CL184+FX94))</f>
        <v>1.84050740360997</v>
      </c>
      <c r="CM94" s="13" t="n">
        <f aca="false">IF(OR(CM184=0,FY94=0),0,CM184*FY94/(CM184+FY94))</f>
        <v>1.71277241124353</v>
      </c>
      <c r="CN94" s="13" t="n">
        <f aca="false">IF(OR(CN184=0,FZ94=0),0,CN184*FZ94/(CN184+FZ94))</f>
        <v>1.58453504331113</v>
      </c>
      <c r="CO94" s="13" t="n">
        <f aca="false">IF(OR(CO184=0,GA94=0),0,CO184*GA94/(CO184+GA94))</f>
        <v>1.45198557257168</v>
      </c>
      <c r="CP94" s="13" t="n">
        <f aca="false">IF(OR(CP184=0,GB94=0),0,CP184*GB94/(CP184+GB94))</f>
        <v>1.31959298869618</v>
      </c>
      <c r="CQ94" s="13" t="n">
        <f aca="false">IF(OR(CQ184=0,GC94=0),0,CQ184*GC94/(CQ184+GC94))</f>
        <v>1.18733724606678</v>
      </c>
      <c r="CR94" s="0" t="n">
        <f aca="false">IF(F$9=0,0,(SIN(F$12)*COS($E94)+SIN($E94)*COS(F$12))/SIN($E94)*F$9)</f>
        <v>0</v>
      </c>
      <c r="CS94" s="0" t="n">
        <f aca="false">IF(G$9=0,0,(SIN(G$12)*COS($E94)+SIN($E94)*COS(G$12))/SIN($E94)*G$9)</f>
        <v>0</v>
      </c>
      <c r="CT94" s="0" t="n">
        <f aca="false">IF(H$9=0,0,(SIN(H$12)*COS($E94)+SIN($E94)*COS(H$12))/SIN($E94)*H$9)</f>
        <v>0</v>
      </c>
      <c r="CU94" s="0" t="n">
        <f aca="false">IF(I$9=0,0,(SIN(I$12)*COS($E94)+SIN($E94)*COS(I$12))/SIN($E94)*I$9)</f>
        <v>0</v>
      </c>
      <c r="CV94" s="0" t="n">
        <f aca="false">IF(J$9=0,0,(SIN(J$12)*COS($E94)+SIN($E94)*COS(J$12))/SIN($E94)*J$9)</f>
        <v>0</v>
      </c>
      <c r="CW94" s="0" t="n">
        <f aca="false">IF(K$9=0,0,(SIN(K$12)*COS($E94)+SIN($E94)*COS(K$12))/SIN($E94)*K$9)</f>
        <v>0</v>
      </c>
      <c r="CX94" s="0" t="n">
        <f aca="false">IF(L$9=0,0,(SIN(L$12)*COS($E94)+SIN($E94)*COS(L$12))/SIN($E94)*L$9)</f>
        <v>0</v>
      </c>
      <c r="CY94" s="0" t="n">
        <f aca="false">IF(M$9=0,0,(SIN(M$12)*COS($E94)+SIN($E94)*COS(M$12))/SIN($E94)*M$9)</f>
        <v>0</v>
      </c>
      <c r="CZ94" s="0" t="n">
        <f aca="false">IF(N$9=0,0,(SIN(N$12)*COS($E94)+SIN($E94)*COS(N$12))/SIN($E94)*N$9)</f>
        <v>0</v>
      </c>
      <c r="DA94" s="0" t="n">
        <f aca="false">IF(O$9=0,0,(SIN(O$12)*COS($E94)+SIN($E94)*COS(O$12))/SIN($E94)*O$9)</f>
        <v>0</v>
      </c>
      <c r="DB94" s="0" t="n">
        <f aca="false">IF(P$9=0,0,(SIN(P$12)*COS($E94)+SIN($E94)*COS(P$12))/SIN($E94)*P$9)</f>
        <v>0</v>
      </c>
      <c r="DC94" s="0" t="n">
        <f aca="false">IF(Q$9=0,0,(SIN(Q$12)*COS($E94)+SIN($E94)*COS(Q$12))/SIN($E94)*Q$9)</f>
        <v>0</v>
      </c>
      <c r="DD94" s="0" t="n">
        <f aca="false">IF(R$9=0,0,(SIN(R$12)*COS($E94)+SIN($E94)*COS(R$12))/SIN($E94)*R$9)</f>
        <v>0</v>
      </c>
      <c r="DE94" s="0" t="n">
        <f aca="false">IF(S$9=0,0,(SIN(S$12)*COS($E94)+SIN($E94)*COS(S$12))/SIN($E94)*S$9)</f>
        <v>0</v>
      </c>
      <c r="DF94" s="0" t="n">
        <f aca="false">IF(T$9=0,0,(SIN(T$12)*COS($E94)+SIN($E94)*COS(T$12))/SIN($E94)*T$9)</f>
        <v>0</v>
      </c>
      <c r="DG94" s="0" t="n">
        <f aca="false">IF(U$9=0,0,(SIN(U$12)*COS($E94)+SIN($E94)*COS(U$12))/SIN($E94)*U$9)</f>
        <v>0</v>
      </c>
      <c r="DH94" s="0" t="n">
        <f aca="false">IF(V$9=0,0,(SIN(V$12)*COS($E94)+SIN($E94)*COS(V$12))/SIN($E94)*V$9)</f>
        <v>0</v>
      </c>
      <c r="DI94" s="0" t="n">
        <f aca="false">IF(W$9=0,0,(SIN(W$12)*COS($E94)+SIN($E94)*COS(W$12))/SIN($E94)*W$9)</f>
        <v>0</v>
      </c>
      <c r="DJ94" s="0" t="n">
        <f aca="false">IF(X$9=0,0,(SIN(X$12)*COS($E94)+SIN($E94)*COS(X$12))/SIN($E94)*X$9)</f>
        <v>0</v>
      </c>
      <c r="DK94" s="0" t="n">
        <f aca="false">IF(Y$9=0,0,(SIN(Y$12)*COS($E94)+SIN($E94)*COS(Y$12))/SIN($E94)*Y$9)</f>
        <v>0</v>
      </c>
      <c r="DL94" s="0" t="n">
        <f aca="false">IF(Z$9=0,0,(SIN(Z$12)*COS($E94)+SIN($E94)*COS(Z$12))/SIN($E94)*Z$9)</f>
        <v>0</v>
      </c>
      <c r="DM94" s="0" t="n">
        <f aca="false">IF(AA$9=0,0,(SIN(AA$12)*COS($E94)+SIN($E94)*COS(AA$12))/SIN($E94)*AA$9)</f>
        <v>0</v>
      </c>
      <c r="DN94" s="0" t="n">
        <f aca="false">IF(AB$9=0,0,(SIN(AB$12)*COS($E94)+SIN($E94)*COS(AB$12))/SIN($E94)*AB$9)</f>
        <v>0</v>
      </c>
      <c r="DO94" s="0" t="n">
        <f aca="false">IF(AC$9=0,0,(SIN(AC$12)*COS($E94)+SIN($E94)*COS(AC$12))/SIN($E94)*AC$9)</f>
        <v>0</v>
      </c>
      <c r="DP94" s="0" t="n">
        <f aca="false">IF(AD$9=0,0,(SIN(AD$12)*COS($E94)+SIN($E94)*COS(AD$12))/SIN($E94)*AD$9)</f>
        <v>0</v>
      </c>
      <c r="DQ94" s="0" t="n">
        <f aca="false">IF(AE$9=0,0,(SIN(AE$12)*COS($E94)+SIN($E94)*COS(AE$12))/SIN($E94)*AE$9)</f>
        <v>0</v>
      </c>
      <c r="DR94" s="0" t="n">
        <f aca="false">IF(AF$9=0,0,(SIN(AF$12)*COS($E94)+SIN($E94)*COS(AF$12))/SIN($E94)*AF$9)</f>
        <v>0</v>
      </c>
      <c r="DS94" s="0" t="n">
        <f aca="false">IF(AG$9=0,0,(SIN(AG$12)*COS($E94)+SIN($E94)*COS(AG$12))/SIN($E94)*AG$9)</f>
        <v>0</v>
      </c>
      <c r="DT94" s="0" t="n">
        <f aca="false">IF(AH$9=0,0,(SIN(AH$12)*COS($E94)+SIN($E94)*COS(AH$12))/SIN($E94)*AH$9)</f>
        <v>0</v>
      </c>
      <c r="DU94" s="0" t="n">
        <f aca="false">IF(AI$9=0,0,(SIN(AI$12)*COS($E94)+SIN($E94)*COS(AI$12))/SIN($E94)*AI$9)</f>
        <v>0</v>
      </c>
      <c r="DV94" s="0" t="n">
        <f aca="false">IF(AJ$9=0,0,(SIN(AJ$12)*COS($E94)+SIN($E94)*COS(AJ$12))/SIN($E94)*AJ$9)</f>
        <v>0</v>
      </c>
      <c r="DW94" s="0" t="n">
        <f aca="false">IF(AK$9=0,0,(SIN(AK$12)*COS($E94)+SIN($E94)*COS(AK$12))/SIN($E94)*AK$9)</f>
        <v>0</v>
      </c>
      <c r="DX94" s="0" t="n">
        <f aca="false">IF(AL$9=0,0,(SIN(AL$12)*COS($E94)+SIN($E94)*COS(AL$12))/SIN($E94)*AL$9)</f>
        <v>0</v>
      </c>
      <c r="DY94" s="0" t="n">
        <f aca="false">IF(AM$9=0,0,(SIN(AM$12)*COS($E94)+SIN($E94)*COS(AM$12))/SIN($E94)*AM$9)</f>
        <v>0</v>
      </c>
      <c r="DZ94" s="0" t="n">
        <f aca="false">IF(AN$9=0,0,(SIN(AN$12)*COS($E94)+SIN($E94)*COS(AN$12))/SIN($E94)*AN$9)</f>
        <v>0</v>
      </c>
      <c r="EA94" s="0" t="n">
        <f aca="false">IF(AO$9=0,0,(SIN(AO$12)*COS($E94)+SIN($E94)*COS(AO$12))/SIN($E94)*AO$9)</f>
        <v>0</v>
      </c>
      <c r="EB94" s="0" t="n">
        <f aca="false">IF(AP$9=0,0,(SIN(AP$12)*COS($E94)+SIN($E94)*COS(AP$12))/SIN($E94)*AP$9)</f>
        <v>3.52548455551109</v>
      </c>
      <c r="EC94" s="0" t="n">
        <f aca="false">IF(AQ$9=0,0,(SIN(AQ$12)*COS($E94)+SIN($E94)*COS(AQ$12))/SIN($E94)*AQ$9)</f>
        <v>3.99495852103995</v>
      </c>
      <c r="ED94" s="0" t="n">
        <f aca="false">IF(AR$9=0,0,(SIN(AR$12)*COS($E94)+SIN($E94)*COS(AR$12))/SIN($E94)*AR$9)</f>
        <v>4.45348881322234</v>
      </c>
      <c r="EE94" s="0" t="n">
        <f aca="false">IF(AS$9=0,0,(SIN(AS$12)*COS($E94)+SIN($E94)*COS(AS$12))/SIN($E94)*AS$9)</f>
        <v>4.9006309936078</v>
      </c>
      <c r="EF94" s="0" t="n">
        <f aca="false">IF(AT$9=0,0,(SIN(AT$12)*COS($E94)+SIN($E94)*COS(AT$12))/SIN($E94)*AT$9)</f>
        <v>5.33594714837809</v>
      </c>
      <c r="EG94" s="0" t="n">
        <f aca="false">IF(AU$9=0,0,(SIN(AU$12)*COS($E94)+SIN($E94)*COS(AU$12))/SIN($E94)*AU$9)</f>
        <v>5.75900611364374</v>
      </c>
      <c r="EH94" s="0" t="n">
        <f aca="false">IF(AV$9=0,0,(SIN(AV$12)*COS($E94)+SIN($E94)*COS(AV$12))/SIN($E94)*AV$9)</f>
        <v>5.7765764959979</v>
      </c>
      <c r="EI94" s="0" t="n">
        <f aca="false">IF(AW$9=0,0,(SIN(AW$12)*COS($E94)+SIN($E94)*COS(AW$12))/SIN($E94)*AW$9)</f>
        <v>5.79041624285611</v>
      </c>
      <c r="EJ94" s="0" t="n">
        <f aca="false">IF(AX$9=0,0,(SIN(AX$12)*COS($E94)+SIN($E94)*COS(AX$12))/SIN($E94)*AX$9)</f>
        <v>5.80047043964733</v>
      </c>
      <c r="EK94" s="0" t="n">
        <f aca="false">IF(AY$9=0,0,(SIN(AY$12)*COS($E94)+SIN($E94)*COS(AY$12))/SIN($E94)*AY$9)</f>
        <v>5.80668594075523</v>
      </c>
      <c r="EL94" s="0" t="n">
        <f aca="false">IF(AZ$9=0,0,(SIN(AZ$12)*COS($E94)+SIN($E94)*COS(AZ$12))/SIN($E94)*AZ$9)</f>
        <v>5.80901140096268</v>
      </c>
      <c r="EM94" s="0" t="n">
        <f aca="false">IF(BA$9=0,0,(SIN(BA$12)*COS($E94)+SIN($E94)*COS(BA$12))/SIN($E94)*BA$9)</f>
        <v>5.78605119713826</v>
      </c>
      <c r="EN94" s="0" t="n">
        <f aca="false">IF(BB$9=0,0,(SIN(BB$12)*COS($E94)+SIN($E94)*COS(BB$12))/SIN($E94)*BB$9)</f>
        <v>5.75971364292788</v>
      </c>
      <c r="EO94" s="0" t="n">
        <f aca="false">IF(BC$9=0,0,(SIN(BC$12)*COS($E94)+SIN($E94)*COS(BC$12))/SIN($E94)*BC$9)</f>
        <v>5.73119160601386</v>
      </c>
      <c r="EP94" s="0" t="n">
        <f aca="false">IF(BD$9=0,0,(SIN(BD$12)*COS($E94)+SIN($E94)*COS(BD$12))/SIN($E94)*BD$9)</f>
        <v>5.71091030842765</v>
      </c>
      <c r="EQ94" s="0" t="n">
        <f aca="false">IF(BE$9=0,0,(SIN(BE$12)*COS($E94)+SIN($E94)*COS(BE$12))/SIN($E94)*BE$9)</f>
        <v>5.68676672532117</v>
      </c>
      <c r="ER94" s="0" t="n">
        <f aca="false">IF(BF$9=0,0,(SIN(BF$12)*COS($E94)+SIN($E94)*COS(BF$12))/SIN($E94)*BF$9)</f>
        <v>5.65872739061374</v>
      </c>
      <c r="ES94" s="0" t="n">
        <f aca="false">IF(BG$9=0,0,(SIN(BG$12)*COS($E94)+SIN($E94)*COS(BG$12))/SIN($E94)*BG$9)</f>
        <v>5.62676068393367</v>
      </c>
      <c r="ET94" s="0" t="n">
        <f aca="false">IF(BH$9=0,0,(SIN(BH$12)*COS($E94)+SIN($E94)*COS(BH$12))/SIN($E94)*BH$9)</f>
        <v>5.59083685248368</v>
      </c>
      <c r="EU94" s="0" t="n">
        <f aca="false">IF(BI$9=0,0,(SIN(BI$12)*COS($E94)+SIN($E94)*COS(BI$12))/SIN($E94)*BI$9)</f>
        <v>5.55092803213295</v>
      </c>
      <c r="EV94" s="0" t="n">
        <f aca="false">IF(BJ$9=0,0,(SIN(BJ$12)*COS($E94)+SIN($E94)*COS(BJ$12))/SIN($E94)*BJ$9)</f>
        <v>5.5070082677258</v>
      </c>
      <c r="EW94" s="0" t="n">
        <f aca="false">IF(BK$9=0,0,(SIN(BK$12)*COS($E94)+SIN($E94)*COS(BK$12))/SIN($E94)*BK$9)</f>
        <v>5.4590535325971</v>
      </c>
      <c r="EX94" s="0" t="n">
        <f aca="false">IF(BL$9=0,0,(SIN(BL$12)*COS($E94)+SIN($E94)*COS(BL$12))/SIN($E94)*BL$9)</f>
        <v>5.40704174728492</v>
      </c>
      <c r="EY94" s="0" t="n">
        <f aca="false">IF(BM$9=0,0,(SIN(BM$12)*COS($E94)+SIN($E94)*COS(BM$12))/SIN($E94)*BM$9)</f>
        <v>5.35095279743137</v>
      </c>
      <c r="EZ94" s="0" t="n">
        <f aca="false">IF(BN$9=0,0,(SIN(BN$12)*COS($E94)+SIN($E94)*COS(BN$12))/SIN($E94)*BN$9)</f>
        <v>5.29076855086259</v>
      </c>
      <c r="FA94" s="0" t="n">
        <f aca="false">IF(BO$9=0,0,(SIN(BO$12)*COS($E94)+SIN($E94)*COS(BO$12))/SIN($E94)*BO$9)</f>
        <v>5.22647287383988</v>
      </c>
      <c r="FB94" s="0" t="n">
        <f aca="false">IF(BP$9=0,0,(SIN(BP$12)*COS($E94)+SIN($E94)*COS(BP$12))/SIN($E94)*BP$9)</f>
        <v>5.43215846469358</v>
      </c>
      <c r="FC94" s="0" t="n">
        <f aca="false">IF(BQ$9=0,0,(SIN(BQ$12)*COS($E94)+SIN($E94)*COS(BQ$12))/SIN($E94)*BQ$9)</f>
        <v>5.62045418151162</v>
      </c>
      <c r="FD94" s="0" t="n">
        <f aca="false">IF(BR$9=0,0,(SIN(BR$12)*COS($E94)+SIN($E94)*COS(BR$12))/SIN($E94)*BR$9)</f>
        <v>5.79110554331173</v>
      </c>
      <c r="FE94" s="0" t="n">
        <f aca="false">IF(BS$9=0,0,(SIN(BS$12)*COS($E94)+SIN($E94)*COS(BS$12))/SIN($E94)*BS$9)</f>
        <v>5.94386829688892</v>
      </c>
      <c r="FF94" s="0" t="n">
        <f aca="false">IF(BT$9=0,0,(SIN(BT$12)*COS($E94)+SIN($E94)*COS(BT$12))/SIN($E94)*BT$9)</f>
        <v>6.07850854978524</v>
      </c>
      <c r="FG94" s="0" t="n">
        <f aca="false">IF(BU$9=0,0,(SIN(BU$12)*COS($E94)+SIN($E94)*COS(BU$12))/SIN($E94)*BU$9)</f>
        <v>6.18252854689244</v>
      </c>
      <c r="FH94" s="0" t="n">
        <f aca="false">IF(BV$9=0,0,(SIN(BV$12)*COS($E94)+SIN($E94)*COS(BV$12))/SIN($E94)*BV$9)</f>
        <v>6.26870662192387</v>
      </c>
      <c r="FI94" s="0" t="n">
        <f aca="false">IF(BW$9=0,0,(SIN(BW$12)*COS($E94)+SIN($E94)*COS(BW$12))/SIN($E94)*BW$9)</f>
        <v>6.33685160483357</v>
      </c>
      <c r="FJ94" s="0" t="n">
        <f aca="false">IF(BX$9=0,0,(SIN(BX$12)*COS($E94)+SIN($E94)*COS(BX$12))/SIN($E94)*BX$9)</f>
        <v>6.38678273003016</v>
      </c>
      <c r="FK94" s="0" t="n">
        <f aca="false">IF(BY$9=0,0,(SIN(BY$12)*COS($E94)+SIN($E94)*COS(BY$12))/SIN($E94)*BY$9)</f>
        <v>6.41832974017907</v>
      </c>
      <c r="FL94" s="0" t="n">
        <f aca="false">IF(BZ$9=0,0,(SIN(BZ$12)*COS($E94)+SIN($E94)*COS(BZ$12))/SIN($E94)*BZ$9)</f>
        <v>6.24177772144143</v>
      </c>
      <c r="FM94" s="0" t="n">
        <f aca="false">IF(CA$9=0,0,(SIN(CA$12)*COS($E94)+SIN($E94)*COS(CA$12))/SIN($E94)*CA$9)</f>
        <v>6.06015634165022</v>
      </c>
      <c r="FN94" s="0" t="n">
        <f aca="false">IF(CB$9=0,0,(SIN(CB$12)*COS($E94)+SIN($E94)*COS(CB$12))/SIN($E94)*CB$9)</f>
        <v>5.87349444012204</v>
      </c>
      <c r="FO94" s="0" t="n">
        <f aca="false">IF(CC$9=0,0,(SIN(CC$12)*COS($E94)+SIN($E94)*COS(CC$12))/SIN($E94)*CC$9)</f>
        <v>5.68182336465285</v>
      </c>
      <c r="FP94" s="0" t="n">
        <f aca="false">IF(CD$9=0,0,(SIN(CD$12)*COS($E94)+SIN($E94)*COS(CD$12))/SIN($E94)*CD$9)</f>
        <v>5.48517696974057</v>
      </c>
      <c r="FQ94" s="0" t="n">
        <f aca="false">IF(CE$9=0,0,(SIN(CE$12)*COS($E94)+SIN($E94)*COS(CE$12))/SIN($E94)*CE$9)</f>
        <v>5.27997271537843</v>
      </c>
      <c r="FR94" s="0" t="n">
        <f aca="false">IF(CF$9=0,0,(SIN(CF$12)*COS($E94)+SIN($E94)*COS(CF$12))/SIN($E94)*CF$9)</f>
        <v>5.07019852755756</v>
      </c>
      <c r="FS94" s="0" t="n">
        <f aca="false">IF(CG$9=0,0,(SIN(CG$12)*COS($E94)+SIN($E94)*COS(CG$12))/SIN($E94)*CG$9)</f>
        <v>4.85589891577845</v>
      </c>
      <c r="FT94" s="0" t="n">
        <f aca="false">IF(CH$9=0,0,(SIN(CH$12)*COS($E94)+SIN($E94)*COS(CH$12))/SIN($E94)*CH$9)</f>
        <v>4.63712067606831</v>
      </c>
      <c r="FU94" s="0" t="n">
        <f aca="false">IF(CI$9=0,0,(SIN(CI$12)*COS($E94)+SIN($E94)*COS(CI$12))/SIN($E94)*CI$9)</f>
        <v>4.41391288235667</v>
      </c>
      <c r="FV94" s="0" t="n">
        <f aca="false">IF(CJ$9=0,0,(SIN(CJ$12)*COS($E94)+SIN($E94)*COS(CJ$12))/SIN($E94)*CJ$9)</f>
        <v>4.17519302880197</v>
      </c>
      <c r="FW94" s="0" t="n">
        <f aca="false">IF(CK$9=0,0,(SIN(CK$12)*COS($E94)+SIN($E94)*COS(CK$12))/SIN($E94)*CK$9)</f>
        <v>3.93350725096391</v>
      </c>
      <c r="FX94" s="0" t="n">
        <f aca="false">IF(CL$9=0,0,(SIN(CL$12)*COS($E94)+SIN($E94)*COS(CL$12))/SIN($E94)*CL$9)</f>
        <v>3.68892094864493</v>
      </c>
      <c r="FY94" s="0" t="n">
        <f aca="false">IF(CM$9=0,0,(SIN(CM$12)*COS($E94)+SIN($E94)*COS(CM$12))/SIN($E94)*CM$9)</f>
        <v>3.44150092372508</v>
      </c>
      <c r="FZ94" s="0" t="n">
        <f aca="false">IF(CN$9=0,0,(SIN(CN$12)*COS($E94)+SIN($E94)*COS(CN$12))/SIN($E94)*CN$9)</f>
        <v>3.19131536215849</v>
      </c>
      <c r="GA94" s="0" t="n">
        <f aca="false">IF(CO$9=0,0,(SIN(CO$12)*COS($E94)+SIN($E94)*COS(CO$12))/SIN($E94)*CO$9)</f>
        <v>2.92301908062183</v>
      </c>
      <c r="GB94" s="0" t="n">
        <f aca="false">IF(CP$9=0,0,(SIN(CP$12)*COS($E94)+SIN($E94)*COS(CP$12))/SIN($E94)*CP$9)</f>
        <v>2.65487042636677</v>
      </c>
      <c r="GC94" s="0" t="n">
        <f aca="false">IF(CQ$9=0,0,(SIN(CQ$12)*COS($E94)+SIN($E94)*COS(CQ$12))/SIN($E94)*CQ$9)</f>
        <v>2.38695444331731</v>
      </c>
    </row>
    <row r="95" customFormat="false" ht="12.8" hidden="true" customHeight="false" outlineLevel="0" collapsed="false">
      <c r="A95" s="0" t="n">
        <f aca="false">MAX($F95:$CQ95)</f>
        <v>4.3802566186266</v>
      </c>
      <c r="B95" s="91" t="n">
        <f aca="false">IF(ISNA(INDEX(vmg!$B$6:$B$151,MATCH($C95,vmg!$F$6:$F$151,0))),IF(ISNA(INDEX(vmg!$B$6:$B$151,MATCH($C95,vmg!$D$6:$D$151,0))),0,INDEX(vmg!$B$6:$B$151,MATCH($C95,vmg!$D$6:$D$151,0))),INDEX(vmg!$B$6:$B$151,MATCH($C95,vmg!$F$6:$F$151,0)))</f>
        <v>15.15</v>
      </c>
      <c r="C95" s="2" t="n">
        <f aca="false">MOD(Best +D95,360)</f>
        <v>97</v>
      </c>
      <c r="D95" s="2" t="n">
        <f aca="false">D94+1</f>
        <v>83</v>
      </c>
      <c r="E95" s="1" t="n">
        <f aca="false">D95*PI()/180</f>
        <v>1.44862327915529</v>
      </c>
      <c r="F95" s="13" t="n">
        <f aca="false">IF(OR(F185=0,CR95=0),0,F185*CR95/(F185+CR95))</f>
        <v>0</v>
      </c>
      <c r="G95" s="13" t="n">
        <f aca="false">IF(OR(G185=0,CS95=0),0,G185*CS95/(G185+CS95))</f>
        <v>0</v>
      </c>
      <c r="H95" s="13" t="n">
        <f aca="false">IF(OR(H185=0,CT95=0),0,H185*CT95/(H185+CT95))</f>
        <v>0</v>
      </c>
      <c r="I95" s="13" t="n">
        <f aca="false">IF(OR(I185=0,CU95=0),0,I185*CU95/(I185+CU95))</f>
        <v>0</v>
      </c>
      <c r="J95" s="13" t="n">
        <f aca="false">IF(OR(J185=0,CV95=0),0,J185*CV95/(J185+CV95))</f>
        <v>0</v>
      </c>
      <c r="K95" s="13" t="n">
        <f aca="false">IF(OR(K185=0,CW95=0),0,K185*CW95/(K185+CW95))</f>
        <v>0</v>
      </c>
      <c r="L95" s="13" t="n">
        <f aca="false">IF(OR(L185=0,CX95=0),0,L185*CX95/(L185+CX95))</f>
        <v>0</v>
      </c>
      <c r="M95" s="13" t="n">
        <f aca="false">IF(OR(M185=0,CY95=0),0,M185*CY95/(M185+CY95))</f>
        <v>0</v>
      </c>
      <c r="N95" s="13" t="n">
        <f aca="false">IF(OR(N185=0,CZ95=0),0,N185*CZ95/(N185+CZ95))</f>
        <v>0</v>
      </c>
      <c r="O95" s="13" t="n">
        <f aca="false">IF(OR(O185=0,DA95=0),0,O185*DA95/(O185+DA95))</f>
        <v>0</v>
      </c>
      <c r="P95" s="13" t="n">
        <f aca="false">IF(OR(P185=0,DB95=0),0,P185*DB95/(P185+DB95))</f>
        <v>0</v>
      </c>
      <c r="Q95" s="13" t="n">
        <f aca="false">IF(OR(Q185=0,DC95=0),0,Q185*DC95/(Q185+DC95))</f>
        <v>0</v>
      </c>
      <c r="R95" s="13" t="n">
        <f aca="false">IF(OR(R185=0,DD95=0),0,R185*DD95/(R185+DD95))</f>
        <v>0</v>
      </c>
      <c r="S95" s="13" t="n">
        <f aca="false">IF(OR(S185=0,DE95=0),0,S185*DE95/(S185+DE95))</f>
        <v>0</v>
      </c>
      <c r="T95" s="13" t="n">
        <f aca="false">IF(OR(T185=0,DF95=0),0,T185*DF95/(T185+DF95))</f>
        <v>0</v>
      </c>
      <c r="U95" s="13" t="n">
        <f aca="false">IF(OR(U185=0,DG95=0),0,U185*DG95/(U185+DG95))</f>
        <v>0</v>
      </c>
      <c r="V95" s="13" t="n">
        <f aca="false">IF(OR(V185=0,DH95=0),0,V185*DH95/(V185+DH95))</f>
        <v>0</v>
      </c>
      <c r="W95" s="13" t="n">
        <f aca="false">IF(OR(W185=0,DI95=0),0,W185*DI95/(W185+DI95))</f>
        <v>0</v>
      </c>
      <c r="X95" s="13" t="n">
        <f aca="false">IF(OR(X185=0,DJ95=0),0,X185*DJ95/(X185+DJ95))</f>
        <v>0</v>
      </c>
      <c r="Y95" s="13" t="n">
        <f aca="false">IF(OR(Y185=0,DK95=0),0,Y185*DK95/(Y185+DK95))</f>
        <v>0</v>
      </c>
      <c r="Z95" s="13" t="n">
        <f aca="false">IF(OR(Z185=0,DL95=0),0,Z185*DL95/(Z185+DL95))</f>
        <v>0</v>
      </c>
      <c r="AA95" s="13" t="n">
        <f aca="false">IF(OR(AA185=0,DM95=0),0,AA185*DM95/(AA185+DM95))</f>
        <v>0</v>
      </c>
      <c r="AB95" s="13" t="n">
        <f aca="false">IF(OR(AB185=0,DN95=0),0,AB185*DN95/(AB185+DN95))</f>
        <v>0</v>
      </c>
      <c r="AC95" s="13" t="n">
        <f aca="false">IF(OR(AC185=0,DO95=0),0,AC185*DO95/(AC185+DO95))</f>
        <v>0</v>
      </c>
      <c r="AD95" s="13" t="n">
        <f aca="false">IF(OR(AD185=0,DP95=0),0,AD185*DP95/(AD185+DP95))</f>
        <v>0</v>
      </c>
      <c r="AE95" s="13" t="n">
        <f aca="false">IF(OR(AE185=0,DQ95=0),0,AE185*DQ95/(AE185+DQ95))</f>
        <v>0</v>
      </c>
      <c r="AF95" s="13" t="n">
        <f aca="false">IF(OR(AF185=0,DR95=0),0,AF185*DR95/(AF185+DR95))</f>
        <v>0</v>
      </c>
      <c r="AG95" s="13" t="n">
        <f aca="false">IF(OR(AG185=0,DS95=0),0,AG185*DS95/(AG185+DS95))</f>
        <v>0</v>
      </c>
      <c r="AH95" s="13" t="n">
        <f aca="false">IF(OR(AH185=0,DT95=0),0,AH185*DT95/(AH185+DT95))</f>
        <v>0</v>
      </c>
      <c r="AI95" s="13" t="n">
        <f aca="false">IF(OR(AI185=0,DU95=0),0,AI185*DU95/(AI185+DU95))</f>
        <v>0</v>
      </c>
      <c r="AJ95" s="13" t="n">
        <f aca="false">IF(OR(AJ185=0,DV95=0),0,AJ185*DV95/(AJ185+DV95))</f>
        <v>0</v>
      </c>
      <c r="AK95" s="13" t="n">
        <f aca="false">IF(OR(AK185=0,DW95=0),0,AK185*DW95/(AK185+DW95))</f>
        <v>0</v>
      </c>
      <c r="AL95" s="13" t="n">
        <f aca="false">IF(OR(AL185=0,DX95=0),0,AL185*DX95/(AL185+DX95))</f>
        <v>0</v>
      </c>
      <c r="AM95" s="13" t="n">
        <f aca="false">IF(OR(AM185=0,DY95=0),0,AM185*DY95/(AM185+DY95))</f>
        <v>0</v>
      </c>
      <c r="AN95" s="13" t="n">
        <f aca="false">IF(OR(AN185=0,DZ95=0),0,AN185*DZ95/(AN185+DZ95))</f>
        <v>0</v>
      </c>
      <c r="AO95" s="13" t="n">
        <f aca="false">IF(OR(AO185=0,EA95=0),0,AO185*EA95/(AO185+EA95))</f>
        <v>0</v>
      </c>
      <c r="AP95" s="13" t="n">
        <f aca="false">IF(OR(AP185=0,EB95=0),0,AP185*EB95/(AP185+EB95))</f>
        <v>3.01779260256603</v>
      </c>
      <c r="AQ95" s="13" t="n">
        <f aca="false">IF(OR(AQ185=0,EC95=0),0,AQ185*EC95/(AQ185+EC95))</f>
        <v>3.3416854050658</v>
      </c>
      <c r="AR95" s="13" t="n">
        <f aca="false">IF(OR(AR185=0,ED95=0),0,AR185*ED95/(AR185+ED95))</f>
        <v>3.63907987264333</v>
      </c>
      <c r="AS95" s="13" t="n">
        <f aca="false">IF(OR(AS185=0,EE95=0),0,AS185*EE95/(AS185+EE95))</f>
        <v>3.91073644470477</v>
      </c>
      <c r="AT95" s="13" t="n">
        <f aca="false">IF(OR(AT185=0,EF95=0),0,AT185*EF95/(AT185+EF95))</f>
        <v>4.15749509061277</v>
      </c>
      <c r="AU95" s="13" t="n">
        <f aca="false">IF(OR(AU185=0,EG95=0),0,AU185*EG95/(AU185+EG95))</f>
        <v>4.3802566186266</v>
      </c>
      <c r="AV95" s="13" t="n">
        <f aca="false">IF(OR(AV185=0,EH95=0),0,AV185*EH95/(AV185+EH95))</f>
        <v>4.35686020780583</v>
      </c>
      <c r="AW95" s="13" t="n">
        <f aca="false">IF(OR(AW185=0,EI95=0),0,AW185*EI95/(AW185+EI95))</f>
        <v>4.33072437736322</v>
      </c>
      <c r="AX95" s="13" t="n">
        <f aca="false">IF(OR(AX185=0,EJ95=0),0,AX185*EJ95/(AX185+EJ95))</f>
        <v>4.30189740384814</v>
      </c>
      <c r="AY95" s="13" t="n">
        <f aca="false">IF(OR(AY185=0,EK95=0),0,AY185*EK95/(AY185+EK95))</f>
        <v>4.2704280204616</v>
      </c>
      <c r="AZ95" s="13" t="n">
        <f aca="false">IF(OR(AZ185=0,EL95=0),0,AZ185*EL95/(AZ185+EL95))</f>
        <v>4.23636526204321</v>
      </c>
      <c r="BA95" s="13" t="n">
        <f aca="false">IF(OR(BA185=0,EM95=0),0,BA185*EM95/(BA185+EM95))</f>
        <v>4.1883958295612</v>
      </c>
      <c r="BB95" s="13" t="n">
        <f aca="false">IF(OR(BB185=0,EN95=0),0,BB185*EN95/(BB185+EN95))</f>
        <v>4.13859548029709</v>
      </c>
      <c r="BC95" s="13" t="n">
        <f aca="false">IF(OR(BC185=0,EO95=0),0,BC185*EO95/(BC185+EO95))</f>
        <v>4.08763034735738</v>
      </c>
      <c r="BD95" s="13" t="n">
        <f aca="false">IF(OR(BD185=0,EP95=0),0,BD185*EP95/(BD185+EP95))</f>
        <v>4.04083907752503</v>
      </c>
      <c r="BE95" s="13" t="n">
        <f aca="false">IF(OR(BE185=0,EQ95=0),0,BE185*EQ95/(BE185+EQ95))</f>
        <v>3.99192202077072</v>
      </c>
      <c r="BF95" s="13" t="n">
        <f aca="false">IF(OR(BF185=0,ER95=0),0,BF185*ER95/(BF185+ER95))</f>
        <v>3.94092136184365</v>
      </c>
      <c r="BG95" s="13" t="n">
        <f aca="false">IF(OR(BG185=0,ES95=0),0,BG185*ES95/(BG185+ES95))</f>
        <v>3.88787874453259</v>
      </c>
      <c r="BH95" s="13" t="n">
        <f aca="false">IF(OR(BH185=0,ET95=0),0,BH185*ET95/(BH185+ET95))</f>
        <v>3.83283520247362</v>
      </c>
      <c r="BI95" s="13" t="n">
        <f aca="false">IF(OR(BI185=0,EU95=0),0,BI185*EU95/(BI185+EU95))</f>
        <v>3.77583109551491</v>
      </c>
      <c r="BJ95" s="13" t="n">
        <f aca="false">IF(OR(BJ185=0,EV95=0),0,BJ185*EV95/(BJ185+EV95))</f>
        <v>3.71690605139117</v>
      </c>
      <c r="BK95" s="13" t="n">
        <f aca="false">IF(OR(BK185=0,EW95=0),0,BK185*EW95/(BK185+EW95))</f>
        <v>3.65609891245583</v>
      </c>
      <c r="BL95" s="13" t="n">
        <f aca="false">IF(OR(BL185=0,EX95=0),0,BL185*EX95/(BL185+EX95))</f>
        <v>3.59344768721584</v>
      </c>
      <c r="BM95" s="13" t="n">
        <f aca="false">IF(OR(BM185=0,EY95=0),0,BM185*EY95/(BM185+EY95))</f>
        <v>3.5289895064134</v>
      </c>
      <c r="BN95" s="13" t="n">
        <f aca="false">IF(OR(BN185=0,EZ95=0),0,BN185*EZ95/(BN185+EZ95))</f>
        <v>3.46276058339917</v>
      </c>
      <c r="BO95" s="13" t="n">
        <f aca="false">IF(OR(BO185=0,FA95=0),0,BO185*FA95/(BO185+FA95))</f>
        <v>3.39479617854363</v>
      </c>
      <c r="BP95" s="13" t="n">
        <f aca="false">IF(OR(BP185=0,FB95=0),0,BP185*FB95/(BP185+FB95))</f>
        <v>3.44006835017082</v>
      </c>
      <c r="BQ95" s="13" t="n">
        <f aca="false">IF(OR(BQ185=0,FC95=0),0,BQ185*FC95/(BQ185+FC95))</f>
        <v>3.4711199993229</v>
      </c>
      <c r="BR95" s="13" t="n">
        <f aca="false">IF(OR(BR185=0,FD95=0),0,BR185*FD95/(BR185+FD95))</f>
        <v>3.4888354121644</v>
      </c>
      <c r="BS95" s="13" t="n">
        <f aca="false">IF(OR(BS185=0,FE95=0),0,BS185*FE95/(BS185+FE95))</f>
        <v>3.49404635008326</v>
      </c>
      <c r="BT95" s="13" t="n">
        <f aca="false">IF(OR(BT185=0,FF95=0),0,BT185*FF95/(BT185+FF95))</f>
        <v>3.48753367442443</v>
      </c>
      <c r="BU95" s="13" t="n">
        <f aca="false">IF(OR(BU185=0,FG95=0),0,BU185*FG95/(BU185+FG95))</f>
        <v>3.46604957651247</v>
      </c>
      <c r="BV95" s="13" t="n">
        <f aca="false">IF(OR(BV185=0,FH95=0),0,BV185*FH95/(BV185+FH95))</f>
        <v>3.43483351649503</v>
      </c>
      <c r="BW95" s="13" t="n">
        <f aca="false">IF(OR(BW185=0,FI95=0),0,BW185*FI95/(BW185+FI95))</f>
        <v>3.39446907158223</v>
      </c>
      <c r="BX95" s="13" t="n">
        <f aca="false">IF(OR(BX185=0,FJ95=0),0,BX185*FJ95/(BX185+FJ95))</f>
        <v>3.34550209186931</v>
      </c>
      <c r="BY95" s="13" t="n">
        <f aca="false">IF(OR(BY185=0,FK95=0),0,BY185*FK95/(BY185+FK95))</f>
        <v>3.28844242247844</v>
      </c>
      <c r="BZ95" s="13" t="n">
        <f aca="false">IF(OR(BZ185=0,FL95=0),0,BZ185*FL95/(BZ185+FL95))</f>
        <v>3.17353997854365</v>
      </c>
      <c r="CA95" s="13" t="n">
        <f aca="false">IF(OR(CA185=0,FM95=0),0,CA185*FM95/(CA185+FM95))</f>
        <v>3.0577094668416</v>
      </c>
      <c r="CB95" s="13" t="n">
        <f aca="false">IF(OR(CB185=0,FN95=0),0,CB185*FN95/(CB185+FN95))</f>
        <v>2.94095830382766</v>
      </c>
      <c r="CC95" s="13" t="n">
        <f aca="false">IF(OR(CC185=0,FO95=0),0,CC185*FO95/(CC185+FO95))</f>
        <v>2.82329261010092</v>
      </c>
      <c r="CD95" s="13" t="n">
        <f aca="false">IF(OR(CD185=0,FP95=0),0,CD185*FP95/(CD185+FP95))</f>
        <v>2.70471722638143</v>
      </c>
      <c r="CE95" s="13" t="n">
        <f aca="false">IF(OR(CE185=0,FQ95=0),0,CE185*FQ95/(CE185+FQ95))</f>
        <v>2.58432552529382</v>
      </c>
      <c r="CF95" s="13" t="n">
        <f aca="false">IF(OR(CF185=0,FR95=0),0,CF185*FR95/(CF185+FR95))</f>
        <v>2.46313500494689</v>
      </c>
      <c r="CG95" s="13" t="n">
        <f aca="false">IF(OR(CG185=0,FS95=0),0,CG185*FS95/(CG185+FS95))</f>
        <v>2.34114391178423</v>
      </c>
      <c r="CH95" s="13" t="n">
        <f aca="false">IF(OR(CH185=0,FT95=0),0,CH185*FT95/(CH185+FT95))</f>
        <v>2.21834941163467</v>
      </c>
      <c r="CI95" s="13" t="n">
        <f aca="false">IF(OR(CI185=0,FU95=0),0,CI185*FU95/(CI185+FU95))</f>
        <v>2.09474759665581</v>
      </c>
      <c r="CJ95" s="13" t="n">
        <f aca="false">IF(OR(CJ185=0,FV95=0),0,CJ185*FV95/(CJ185+FV95))</f>
        <v>1.96769732088939</v>
      </c>
      <c r="CK95" s="13" t="n">
        <f aca="false">IF(OR(CK185=0,FW95=0),0,CK185*FW95/(CK185+FW95))</f>
        <v>1.84020690837417</v>
      </c>
      <c r="CL95" s="13" t="n">
        <f aca="false">IF(OR(CL185=0,FX95=0),0,CL185*FX95/(CL185+FX95))</f>
        <v>1.71226194205756</v>
      </c>
      <c r="CM95" s="13" t="n">
        <f aca="false">IF(OR(CM185=0,FY95=0),0,CM185*FY95/(CM185+FY95))</f>
        <v>1.58384744614256</v>
      </c>
      <c r="CN95" s="13" t="n">
        <f aca="false">IF(OR(CN185=0,FZ95=0),0,CN185*FZ95/(CN185+FZ95))</f>
        <v>1.45494787963867</v>
      </c>
      <c r="CO95" s="13" t="n">
        <f aca="false">IF(OR(CO185=0,GA95=0),0,CO185*GA95/(CO185+GA95))</f>
        <v>1.3220831997615</v>
      </c>
      <c r="CP95" s="13" t="n">
        <f aca="false">IF(OR(CP185=0,GB95=0),0,CP185*GB95/(CP185+GB95))</f>
        <v>1.18939626498414</v>
      </c>
      <c r="CQ95" s="13" t="n">
        <f aca="false">IF(OR(CQ185=0,GC95=0),0,CQ185*GC95/(CQ185+GC95))</f>
        <v>1.05686711596976</v>
      </c>
      <c r="CR95" s="0" t="n">
        <f aca="false">IF(F$9=0,0,(SIN(F$12)*COS($E95)+SIN($E95)*COS(F$12))/SIN($E95)*F$9)</f>
        <v>0</v>
      </c>
      <c r="CS95" s="0" t="n">
        <f aca="false">IF(G$9=0,0,(SIN(G$12)*COS($E95)+SIN($E95)*COS(G$12))/SIN($E95)*G$9)</f>
        <v>0</v>
      </c>
      <c r="CT95" s="0" t="n">
        <f aca="false">IF(H$9=0,0,(SIN(H$12)*COS($E95)+SIN($E95)*COS(H$12))/SIN($E95)*H$9)</f>
        <v>0</v>
      </c>
      <c r="CU95" s="0" t="n">
        <f aca="false">IF(I$9=0,0,(SIN(I$12)*COS($E95)+SIN($E95)*COS(I$12))/SIN($E95)*I$9)</f>
        <v>0</v>
      </c>
      <c r="CV95" s="0" t="n">
        <f aca="false">IF(J$9=0,0,(SIN(J$12)*COS($E95)+SIN($E95)*COS(J$12))/SIN($E95)*J$9)</f>
        <v>0</v>
      </c>
      <c r="CW95" s="0" t="n">
        <f aca="false">IF(K$9=0,0,(SIN(K$12)*COS($E95)+SIN($E95)*COS(K$12))/SIN($E95)*K$9)</f>
        <v>0</v>
      </c>
      <c r="CX95" s="0" t="n">
        <f aca="false">IF(L$9=0,0,(SIN(L$12)*COS($E95)+SIN($E95)*COS(L$12))/SIN($E95)*L$9)</f>
        <v>0</v>
      </c>
      <c r="CY95" s="0" t="n">
        <f aca="false">IF(M$9=0,0,(SIN(M$12)*COS($E95)+SIN($E95)*COS(M$12))/SIN($E95)*M$9)</f>
        <v>0</v>
      </c>
      <c r="CZ95" s="0" t="n">
        <f aca="false">IF(N$9=0,0,(SIN(N$12)*COS($E95)+SIN($E95)*COS(N$12))/SIN($E95)*N$9)</f>
        <v>0</v>
      </c>
      <c r="DA95" s="0" t="n">
        <f aca="false">IF(O$9=0,0,(SIN(O$12)*COS($E95)+SIN($E95)*COS(O$12))/SIN($E95)*O$9)</f>
        <v>0</v>
      </c>
      <c r="DB95" s="0" t="n">
        <f aca="false">IF(P$9=0,0,(SIN(P$12)*COS($E95)+SIN($E95)*COS(P$12))/SIN($E95)*P$9)</f>
        <v>0</v>
      </c>
      <c r="DC95" s="0" t="n">
        <f aca="false">IF(Q$9=0,0,(SIN(Q$12)*COS($E95)+SIN($E95)*COS(Q$12))/SIN($E95)*Q$9)</f>
        <v>0</v>
      </c>
      <c r="DD95" s="0" t="n">
        <f aca="false">IF(R$9=0,0,(SIN(R$12)*COS($E95)+SIN($E95)*COS(R$12))/SIN($E95)*R$9)</f>
        <v>0</v>
      </c>
      <c r="DE95" s="0" t="n">
        <f aca="false">IF(S$9=0,0,(SIN(S$12)*COS($E95)+SIN($E95)*COS(S$12))/SIN($E95)*S$9)</f>
        <v>0</v>
      </c>
      <c r="DF95" s="0" t="n">
        <f aca="false">IF(T$9=0,0,(SIN(T$12)*COS($E95)+SIN($E95)*COS(T$12))/SIN($E95)*T$9)</f>
        <v>0</v>
      </c>
      <c r="DG95" s="0" t="n">
        <f aca="false">IF(U$9=0,0,(SIN(U$12)*COS($E95)+SIN($E95)*COS(U$12))/SIN($E95)*U$9)</f>
        <v>0</v>
      </c>
      <c r="DH95" s="0" t="n">
        <f aca="false">IF(V$9=0,0,(SIN(V$12)*COS($E95)+SIN($E95)*COS(V$12))/SIN($E95)*V$9)</f>
        <v>0</v>
      </c>
      <c r="DI95" s="0" t="n">
        <f aca="false">IF(W$9=0,0,(SIN(W$12)*COS($E95)+SIN($E95)*COS(W$12))/SIN($E95)*W$9)</f>
        <v>0</v>
      </c>
      <c r="DJ95" s="0" t="n">
        <f aca="false">IF(X$9=0,0,(SIN(X$12)*COS($E95)+SIN($E95)*COS(X$12))/SIN($E95)*X$9)</f>
        <v>0</v>
      </c>
      <c r="DK95" s="0" t="n">
        <f aca="false">IF(Y$9=0,0,(SIN(Y$12)*COS($E95)+SIN($E95)*COS(Y$12))/SIN($E95)*Y$9)</f>
        <v>0</v>
      </c>
      <c r="DL95" s="0" t="n">
        <f aca="false">IF(Z$9=0,0,(SIN(Z$12)*COS($E95)+SIN($E95)*COS(Z$12))/SIN($E95)*Z$9)</f>
        <v>0</v>
      </c>
      <c r="DM95" s="0" t="n">
        <f aca="false">IF(AA$9=0,0,(SIN(AA$12)*COS($E95)+SIN($E95)*COS(AA$12))/SIN($E95)*AA$9)</f>
        <v>0</v>
      </c>
      <c r="DN95" s="0" t="n">
        <f aca="false">IF(AB$9=0,0,(SIN(AB$12)*COS($E95)+SIN($E95)*COS(AB$12))/SIN($E95)*AB$9)</f>
        <v>0</v>
      </c>
      <c r="DO95" s="0" t="n">
        <f aca="false">IF(AC$9=0,0,(SIN(AC$12)*COS($E95)+SIN($E95)*COS(AC$12))/SIN($E95)*AC$9)</f>
        <v>0</v>
      </c>
      <c r="DP95" s="0" t="n">
        <f aca="false">IF(AD$9=0,0,(SIN(AD$12)*COS($E95)+SIN($E95)*COS(AD$12))/SIN($E95)*AD$9)</f>
        <v>0</v>
      </c>
      <c r="DQ95" s="0" t="n">
        <f aca="false">IF(AE$9=0,0,(SIN(AE$12)*COS($E95)+SIN($E95)*COS(AE$12))/SIN($E95)*AE$9)</f>
        <v>0</v>
      </c>
      <c r="DR95" s="0" t="n">
        <f aca="false">IF(AF$9=0,0,(SIN(AF$12)*COS($E95)+SIN($E95)*COS(AF$12))/SIN($E95)*AF$9)</f>
        <v>0</v>
      </c>
      <c r="DS95" s="0" t="n">
        <f aca="false">IF(AG$9=0,0,(SIN(AG$12)*COS($E95)+SIN($E95)*COS(AG$12))/SIN($E95)*AG$9)</f>
        <v>0</v>
      </c>
      <c r="DT95" s="0" t="n">
        <f aca="false">IF(AH$9=0,0,(SIN(AH$12)*COS($E95)+SIN($E95)*COS(AH$12))/SIN($E95)*AH$9)</f>
        <v>0</v>
      </c>
      <c r="DU95" s="0" t="n">
        <f aca="false">IF(AI$9=0,0,(SIN(AI$12)*COS($E95)+SIN($E95)*COS(AI$12))/SIN($E95)*AI$9)</f>
        <v>0</v>
      </c>
      <c r="DV95" s="0" t="n">
        <f aca="false">IF(AJ$9=0,0,(SIN(AJ$12)*COS($E95)+SIN($E95)*COS(AJ$12))/SIN($E95)*AJ$9)</f>
        <v>0</v>
      </c>
      <c r="DW95" s="0" t="n">
        <f aca="false">IF(AK$9=0,0,(SIN(AK$12)*COS($E95)+SIN($E95)*COS(AK$12))/SIN($E95)*AK$9)</f>
        <v>0</v>
      </c>
      <c r="DX95" s="0" t="n">
        <f aca="false">IF(AL$9=0,0,(SIN(AL$12)*COS($E95)+SIN($E95)*COS(AL$12))/SIN($E95)*AL$9)</f>
        <v>0</v>
      </c>
      <c r="DY95" s="0" t="n">
        <f aca="false">IF(AM$9=0,0,(SIN(AM$12)*COS($E95)+SIN($E95)*COS(AM$12))/SIN($E95)*AM$9)</f>
        <v>0</v>
      </c>
      <c r="DZ95" s="0" t="n">
        <f aca="false">IF(AN$9=0,0,(SIN(AN$12)*COS($E95)+SIN($E95)*COS(AN$12))/SIN($E95)*AN$9)</f>
        <v>0</v>
      </c>
      <c r="EA95" s="0" t="n">
        <f aca="false">IF(AO$9=0,0,(SIN(AO$12)*COS($E95)+SIN($E95)*COS(AO$12))/SIN($E95)*AO$9)</f>
        <v>0</v>
      </c>
      <c r="EB95" s="0" t="n">
        <f aca="false">IF(AP$9=0,0,(SIN(AP$12)*COS($E95)+SIN($E95)*COS(AP$12))/SIN($E95)*AP$9)</f>
        <v>3.48421714830132</v>
      </c>
      <c r="EC95" s="0" t="n">
        <f aca="false">IF(AQ$9=0,0,(SIN(AQ$12)*COS($E95)+SIN($E95)*COS(AQ$12))/SIN($E95)*AQ$9)</f>
        <v>3.94662364054316</v>
      </c>
      <c r="ED95" s="0" t="n">
        <f aca="false">IF(AR$9=0,0,(SIN(AR$12)*COS($E95)+SIN($E95)*COS(AR$12))/SIN($E95)*AR$9)</f>
        <v>4.39781944131989</v>
      </c>
      <c r="EE95" s="0" t="n">
        <f aca="false">IF(AS$9=0,0,(SIN(AS$12)*COS($E95)+SIN($E95)*COS(AS$12))/SIN($E95)*AS$9)</f>
        <v>4.83736609452322</v>
      </c>
      <c r="EF95" s="0" t="n">
        <f aca="false">IF(AT$9=0,0,(SIN(AT$12)*COS($E95)+SIN($E95)*COS(AT$12))/SIN($E95)*AT$9)</f>
        <v>5.26483183287052</v>
      </c>
      <c r="EG95" s="0" t="n">
        <f aca="false">IF(AU$9=0,0,(SIN(AU$12)*COS($E95)+SIN($E95)*COS(AU$12))/SIN($E95)*AU$9)</f>
        <v>5.67979180016157</v>
      </c>
      <c r="EH95" s="0" t="n">
        <f aca="false">IF(AV$9=0,0,(SIN(AV$12)*COS($E95)+SIN($E95)*COS(AV$12))/SIN($E95)*AV$9)</f>
        <v>5.69459575884446</v>
      </c>
      <c r="EI95" s="0" t="n">
        <f aca="false">IF(AW$9=0,0,(SIN(AW$12)*COS($E95)+SIN($E95)*COS(AW$12))/SIN($E95)*AW$9)</f>
        <v>5.70564799557163</v>
      </c>
      <c r="EJ95" s="0" t="n">
        <f aca="false">IF(AX$9=0,0,(SIN(AX$12)*COS($E95)+SIN($E95)*COS(AX$12))/SIN($E95)*AX$9)</f>
        <v>5.71289517566422</v>
      </c>
      <c r="EK95" s="0" t="n">
        <f aca="false">IF(AY$9=0,0,(SIN(AY$12)*COS($E95)+SIN($E95)*COS(AY$12))/SIN($E95)*AY$9)</f>
        <v>5.71628575314725</v>
      </c>
      <c r="EL95" s="0" t="n">
        <f aca="false">IF(AZ$9=0,0,(SIN(AZ$12)*COS($E95)+SIN($E95)*COS(AZ$12))/SIN($E95)*AZ$9)</f>
        <v>5.71577000148002</v>
      </c>
      <c r="EM95" s="0" t="n">
        <f aca="false">IF(BA$9=0,0,(SIN(BA$12)*COS($E95)+SIN($E95)*COS(BA$12))/SIN($E95)*BA$9)</f>
        <v>5.69030715688937</v>
      </c>
      <c r="EN95" s="0" t="n">
        <f aca="false">IF(BB$9=0,0,(SIN(BB$12)*COS($E95)+SIN($E95)*COS(BB$12))/SIN($E95)*BB$9)</f>
        <v>5.6614653547489</v>
      </c>
      <c r="EO95" s="0" t="n">
        <f aca="false">IF(BC$9=0,0,(SIN(BC$12)*COS($E95)+SIN($E95)*COS(BC$12))/SIN($E95)*BC$9)</f>
        <v>5.63041736482349</v>
      </c>
      <c r="EP95" s="0" t="n">
        <f aca="false">IF(BD$9=0,0,(SIN(BD$12)*COS($E95)+SIN($E95)*COS(BD$12))/SIN($E95)*BD$9)</f>
        <v>5.60739836643199</v>
      </c>
      <c r="EQ95" s="0" t="n">
        <f aca="false">IF(BE$9=0,0,(SIN(BE$12)*COS($E95)+SIN($E95)*COS(BE$12))/SIN($E95)*BE$9)</f>
        <v>5.58051275847296</v>
      </c>
      <c r="ER95" s="0" t="n">
        <f aca="false">IF(BF$9=0,0,(SIN(BF$12)*COS($E95)+SIN($E95)*COS(BF$12))/SIN($E95)*BF$9)</f>
        <v>5.54972866131649</v>
      </c>
      <c r="ES95" s="0" t="n">
        <f aca="false">IF(BG$9=0,0,(SIN(BG$12)*COS($E95)+SIN($E95)*COS(BG$12))/SIN($E95)*BG$9)</f>
        <v>5.51501605256844</v>
      </c>
      <c r="ET95" s="0" t="n">
        <f aca="false">IF(BH$9=0,0,(SIN(BH$12)*COS($E95)+SIN($E95)*COS(BH$12))/SIN($E95)*BH$9)</f>
        <v>5.47634678821704</v>
      </c>
      <c r="EU95" s="0" t="n">
        <f aca="false">IF(BI$9=0,0,(SIN(BI$12)*COS($E95)+SIN($E95)*COS(BI$12))/SIN($E95)*BI$9)</f>
        <v>5.43369462299963</v>
      </c>
      <c r="EV95" s="0" t="n">
        <f aca="false">IF(BJ$9=0,0,(SIN(BJ$12)*COS($E95)+SIN($E95)*COS(BJ$12))/SIN($E95)*BJ$9)</f>
        <v>5.38703522997978</v>
      </c>
      <c r="EW95" s="0" t="n">
        <f aca="false">IF(BK$9=0,0,(SIN(BK$12)*COS($E95)+SIN($E95)*COS(BK$12))/SIN($E95)*BK$9)</f>
        <v>5.33634621932536</v>
      </c>
      <c r="EX95" s="0" t="n">
        <f aca="false">IF(BL$9=0,0,(SIN(BL$12)*COS($E95)+SIN($E95)*COS(BL$12))/SIN($E95)*BL$9)</f>
        <v>5.28160715627818</v>
      </c>
      <c r="EY95" s="0" t="n">
        <f aca="false">IF(BM$9=0,0,(SIN(BM$12)*COS($E95)+SIN($E95)*COS(BM$12))/SIN($E95)*BM$9)</f>
        <v>5.22279957830656</v>
      </c>
      <c r="EZ95" s="0" t="n">
        <f aca="false">IF(BN$9=0,0,(SIN(BN$12)*COS($E95)+SIN($E95)*COS(BN$12))/SIN($E95)*BN$9)</f>
        <v>5.15990701143203</v>
      </c>
      <c r="FA95" s="0" t="n">
        <f aca="false">IF(BO$9=0,0,(SIN(BO$12)*COS($E95)+SIN($E95)*COS(BO$12))/SIN($E95)*BO$9)</f>
        <v>5.09291498572252</v>
      </c>
      <c r="FB95" s="0" t="n">
        <f aca="false">IF(BP$9=0,0,(SIN(BP$12)*COS($E95)+SIN($E95)*COS(BP$12))/SIN($E95)*BP$9)</f>
        <v>5.28867783278101</v>
      </c>
      <c r="FC95" s="0" t="n">
        <f aca="false">IF(BQ$9=0,0,(SIN(BQ$12)*COS($E95)+SIN($E95)*COS(BQ$12))/SIN($E95)*BQ$9)</f>
        <v>5.46693395480477</v>
      </c>
      <c r="FD95" s="0" t="n">
        <f aca="false">IF(BR$9=0,0,(SIN(BR$12)*COS($E95)+SIN($E95)*COS(BR$12))/SIN($E95)*BR$9)</f>
        <v>5.62743722340439</v>
      </c>
      <c r="FE95" s="0" t="n">
        <f aca="false">IF(BS$9=0,0,(SIN(BS$12)*COS($E95)+SIN($E95)*COS(BS$12))/SIN($E95)*BS$9)</f>
        <v>5.76995181831174</v>
      </c>
      <c r="FF95" s="0" t="n">
        <f aca="false">IF(BT$9=0,0,(SIN(BT$12)*COS($E95)+SIN($E95)*COS(BT$12))/SIN($E95)*BT$9)</f>
        <v>5.89425235615387</v>
      </c>
      <c r="FG95" s="0" t="n">
        <f aca="false">IF(BU$9=0,0,(SIN(BU$12)*COS($E95)+SIN($E95)*COS(BU$12))/SIN($E95)*BU$9)</f>
        <v>5.98823539859726</v>
      </c>
      <c r="FH95" s="0" t="n">
        <f aca="false">IF(BV$9=0,0,(SIN(BV$12)*COS($E95)+SIN($E95)*COS(BV$12))/SIN($E95)*BV$9)</f>
        <v>6.06430778987252</v>
      </c>
      <c r="FI95" s="0" t="n">
        <f aca="false">IF(BW$9=0,0,(SIN(BW$12)*COS($E95)+SIN($E95)*COS(BW$12))/SIN($E95)*BW$9)</f>
        <v>6.12228671687138</v>
      </c>
      <c r="FJ95" s="0" t="n">
        <f aca="false">IF(BX$9=0,0,(SIN(BX$12)*COS($E95)+SIN($E95)*COS(BX$12))/SIN($E95)*BX$9)</f>
        <v>6.1619998266856</v>
      </c>
      <c r="FK95" s="0" t="n">
        <f aca="false">IF(BY$9=0,0,(SIN(BY$12)*COS($E95)+SIN($E95)*COS(BY$12))/SIN($E95)*BY$9)</f>
        <v>6.18328532622732</v>
      </c>
      <c r="FL95" s="0" t="n">
        <f aca="false">IF(BZ$9=0,0,(SIN(BZ$12)*COS($E95)+SIN($E95)*COS(BZ$12))/SIN($E95)*BZ$9)</f>
        <v>6.00366792082154</v>
      </c>
      <c r="FM95" s="0" t="n">
        <f aca="false">IF(CA$9=0,0,(SIN(CA$12)*COS($E95)+SIN($E95)*COS(CA$12))/SIN($E95)*CA$9)</f>
        <v>5.8190345326769</v>
      </c>
      <c r="FN95" s="0" t="n">
        <f aca="false">IF(CB$9=0,0,(SIN(CB$12)*COS($E95)+SIN($E95)*COS(CB$12))/SIN($E95)*CB$9)</f>
        <v>5.62941595023771</v>
      </c>
      <c r="FO95" s="0" t="n">
        <f aca="false">IF(CC$9=0,0,(SIN(CC$12)*COS($E95)+SIN($E95)*COS(CC$12))/SIN($E95)*CC$9)</f>
        <v>5.43484545909408</v>
      </c>
      <c r="FP95" s="0" t="n">
        <f aca="false">IF(CD$9=0,0,(SIN(CD$12)*COS($E95)+SIN($E95)*COS(CD$12))/SIN($E95)*CD$9)</f>
        <v>5.2353588392983</v>
      </c>
      <c r="FQ95" s="0" t="n">
        <f aca="false">IF(CE$9=0,0,(SIN(CE$12)*COS($E95)+SIN($E95)*COS(CE$12))/SIN($E95)*CE$9)</f>
        <v>5.02754847507069</v>
      </c>
      <c r="FR95" s="0" t="n">
        <f aca="false">IF(CF$9=0,0,(SIN(CF$12)*COS($E95)+SIN($E95)*COS(CF$12))/SIN($E95)*CF$9)</f>
        <v>4.81523252045028</v>
      </c>
      <c r="FS95" s="0" t="n">
        <f aca="false">IF(CG$9=0,0,(SIN(CG$12)*COS($E95)+SIN($E95)*COS(CG$12))/SIN($E95)*CG$9)</f>
        <v>4.59845720964257</v>
      </c>
      <c r="FT95" s="0" t="n">
        <f aca="false">IF(CH$9=0,0,(SIN(CH$12)*COS($E95)+SIN($E95)*COS(CH$12))/SIN($E95)*CH$9)</f>
        <v>4.37727104678756</v>
      </c>
      <c r="FU95" s="0" t="n">
        <f aca="false">IF(CI$9=0,0,(SIN(CI$12)*COS($E95)+SIN($E95)*COS(CI$12))/SIN($E95)*CI$9)</f>
        <v>4.1517247965244</v>
      </c>
      <c r="FV95" s="0" t="n">
        <f aca="false">IF(CJ$9=0,0,(SIN(CJ$12)*COS($E95)+SIN($E95)*COS(CJ$12))/SIN($E95)*CJ$9)</f>
        <v>3.91144096435005</v>
      </c>
      <c r="FW95" s="0" t="n">
        <f aca="false">IF(CK$9=0,0,(SIN(CK$12)*COS($E95)+SIN($E95)*COS(CK$12))/SIN($E95)*CK$9)</f>
        <v>3.66826723649505</v>
      </c>
      <c r="FX95" s="0" t="n">
        <f aca="false">IF(CL$9=0,0,(SIN(CL$12)*COS($E95)+SIN($E95)*COS(CL$12))/SIN($E95)*CL$9)</f>
        <v>3.42227000223145</v>
      </c>
      <c r="FY95" s="0" t="n">
        <f aca="false">IF(CM$9=0,0,(SIN(CM$12)*COS($E95)+SIN($E95)*COS(CM$12))/SIN($E95)*CM$9)</f>
        <v>3.17351703059888</v>
      </c>
      <c r="FZ95" s="0" t="n">
        <f aca="false">IF(CN$9=0,0,(SIN(CN$12)*COS($E95)+SIN($E95)*COS(CN$12))/SIN($E95)*CN$9)</f>
        <v>2.92207745194268</v>
      </c>
      <c r="GA95" s="0" t="n">
        <f aca="false">IF(CO$9=0,0,(SIN(CO$12)*COS($E95)+SIN($E95)*COS(CO$12))/SIN($E95)*CO$9)</f>
        <v>2.65402555926617</v>
      </c>
      <c r="GB95" s="0" t="n">
        <f aca="false">IF(CP$9=0,0,(SIN(CP$12)*COS($E95)+SIN($E95)*COS(CP$12))/SIN($E95)*CP$9)</f>
        <v>2.38620420500611</v>
      </c>
      <c r="GC95" s="0" t="n">
        <f aca="false">IF(CQ$9=0,0,(SIN(CQ$12)*COS($E95)+SIN($E95)*COS(CQ$12))/SIN($E95)*CQ$9)</f>
        <v>2.11869800918499</v>
      </c>
    </row>
    <row r="96" customFormat="false" ht="12.8" hidden="true" customHeight="false" outlineLevel="0" collapsed="false">
      <c r="A96" s="0" t="n">
        <f aca="false">MAX($F96:$CQ96)</f>
        <v>4.3246419363587</v>
      </c>
      <c r="B96" s="91" t="n">
        <f aca="false">IF(ISNA(INDEX(vmg!$B$6:$B$151,MATCH($C96,vmg!$F$6:$F$151,0))),IF(ISNA(INDEX(vmg!$B$6:$B$151,MATCH($C96,vmg!$D$6:$D$151,0))),0,INDEX(vmg!$B$6:$B$151,MATCH($C96,vmg!$D$6:$D$151,0))),INDEX(vmg!$B$6:$B$151,MATCH($C96,vmg!$F$6:$F$151,0)))</f>
        <v>15.2</v>
      </c>
      <c r="C96" s="2" t="n">
        <f aca="false">MOD(Best +D96,360)</f>
        <v>98</v>
      </c>
      <c r="D96" s="2" t="n">
        <f aca="false">D95+1</f>
        <v>84</v>
      </c>
      <c r="E96" s="1" t="n">
        <f aca="false">D96*PI()/180</f>
        <v>1.46607657167524</v>
      </c>
      <c r="F96" s="13" t="n">
        <f aca="false">IF(OR(F186=0,CR96=0),0,F186*CR96/(F186+CR96))</f>
        <v>0</v>
      </c>
      <c r="G96" s="13" t="n">
        <f aca="false">IF(OR(G186=0,CS96=0),0,G186*CS96/(G186+CS96))</f>
        <v>0</v>
      </c>
      <c r="H96" s="13" t="n">
        <f aca="false">IF(OR(H186=0,CT96=0),0,H186*CT96/(H186+CT96))</f>
        <v>0</v>
      </c>
      <c r="I96" s="13" t="n">
        <f aca="false">IF(OR(I186=0,CU96=0),0,I186*CU96/(I186+CU96))</f>
        <v>0</v>
      </c>
      <c r="J96" s="13" t="n">
        <f aca="false">IF(OR(J186=0,CV96=0),0,J186*CV96/(J186+CV96))</f>
        <v>0</v>
      </c>
      <c r="K96" s="13" t="n">
        <f aca="false">IF(OR(K186=0,CW96=0),0,K186*CW96/(K186+CW96))</f>
        <v>0</v>
      </c>
      <c r="L96" s="13" t="n">
        <f aca="false">IF(OR(L186=0,CX96=0),0,L186*CX96/(L186+CX96))</f>
        <v>0</v>
      </c>
      <c r="M96" s="13" t="n">
        <f aca="false">IF(OR(M186=0,CY96=0),0,M186*CY96/(M186+CY96))</f>
        <v>0</v>
      </c>
      <c r="N96" s="13" t="n">
        <f aca="false">IF(OR(N186=0,CZ96=0),0,N186*CZ96/(N186+CZ96))</f>
        <v>0</v>
      </c>
      <c r="O96" s="13" t="n">
        <f aca="false">IF(OR(O186=0,DA96=0),0,O186*DA96/(O186+DA96))</f>
        <v>0</v>
      </c>
      <c r="P96" s="13" t="n">
        <f aca="false">IF(OR(P186=0,DB96=0),0,P186*DB96/(P186+DB96))</f>
        <v>0</v>
      </c>
      <c r="Q96" s="13" t="n">
        <f aca="false">IF(OR(Q186=0,DC96=0),0,Q186*DC96/(Q186+DC96))</f>
        <v>0</v>
      </c>
      <c r="R96" s="13" t="n">
        <f aca="false">IF(OR(R186=0,DD96=0),0,R186*DD96/(R186+DD96))</f>
        <v>0</v>
      </c>
      <c r="S96" s="13" t="n">
        <f aca="false">IF(OR(S186=0,DE96=0),0,S186*DE96/(S186+DE96))</f>
        <v>0</v>
      </c>
      <c r="T96" s="13" t="n">
        <f aca="false">IF(OR(T186=0,DF96=0),0,T186*DF96/(T186+DF96))</f>
        <v>0</v>
      </c>
      <c r="U96" s="13" t="n">
        <f aca="false">IF(OR(U186=0,DG96=0),0,U186*DG96/(U186+DG96))</f>
        <v>0</v>
      </c>
      <c r="V96" s="13" t="n">
        <f aca="false">IF(OR(V186=0,DH96=0),0,V186*DH96/(V186+DH96))</f>
        <v>0</v>
      </c>
      <c r="W96" s="13" t="n">
        <f aca="false">IF(OR(W186=0,DI96=0),0,W186*DI96/(W186+DI96))</f>
        <v>0</v>
      </c>
      <c r="X96" s="13" t="n">
        <f aca="false">IF(OR(X186=0,DJ96=0),0,X186*DJ96/(X186+DJ96))</f>
        <v>0</v>
      </c>
      <c r="Y96" s="13" t="n">
        <f aca="false">IF(OR(Y186=0,DK96=0),0,Y186*DK96/(Y186+DK96))</f>
        <v>0</v>
      </c>
      <c r="Z96" s="13" t="n">
        <f aca="false">IF(OR(Z186=0,DL96=0),0,Z186*DL96/(Z186+DL96))</f>
        <v>0</v>
      </c>
      <c r="AA96" s="13" t="n">
        <f aca="false">IF(OR(AA186=0,DM96=0),0,AA186*DM96/(AA186+DM96))</f>
        <v>0</v>
      </c>
      <c r="AB96" s="13" t="n">
        <f aca="false">IF(OR(AB186=0,DN96=0),0,AB186*DN96/(AB186+DN96))</f>
        <v>0</v>
      </c>
      <c r="AC96" s="13" t="n">
        <f aca="false">IF(OR(AC186=0,DO96=0),0,AC186*DO96/(AC186+DO96))</f>
        <v>0</v>
      </c>
      <c r="AD96" s="13" t="n">
        <f aca="false">IF(OR(AD186=0,DP96=0),0,AD186*DP96/(AD186+DP96))</f>
        <v>0</v>
      </c>
      <c r="AE96" s="13" t="n">
        <f aca="false">IF(OR(AE186=0,DQ96=0),0,AE186*DQ96/(AE186+DQ96))</f>
        <v>0</v>
      </c>
      <c r="AF96" s="13" t="n">
        <f aca="false">IF(OR(AF186=0,DR96=0),0,AF186*DR96/(AF186+DR96))</f>
        <v>0</v>
      </c>
      <c r="AG96" s="13" t="n">
        <f aca="false">IF(OR(AG186=0,DS96=0),0,AG186*DS96/(AG186+DS96))</f>
        <v>0</v>
      </c>
      <c r="AH96" s="13" t="n">
        <f aca="false">IF(OR(AH186=0,DT96=0),0,AH186*DT96/(AH186+DT96))</f>
        <v>0</v>
      </c>
      <c r="AI96" s="13" t="n">
        <f aca="false">IF(OR(AI186=0,DU96=0),0,AI186*DU96/(AI186+DU96))</f>
        <v>0</v>
      </c>
      <c r="AJ96" s="13" t="n">
        <f aca="false">IF(OR(AJ186=0,DV96=0),0,AJ186*DV96/(AJ186+DV96))</f>
        <v>0</v>
      </c>
      <c r="AK96" s="13" t="n">
        <f aca="false">IF(OR(AK186=0,DW96=0),0,AK186*DW96/(AK186+DW96))</f>
        <v>0</v>
      </c>
      <c r="AL96" s="13" t="n">
        <f aca="false">IF(OR(AL186=0,DX96=0),0,AL186*DX96/(AL186+DX96))</f>
        <v>0</v>
      </c>
      <c r="AM96" s="13" t="n">
        <f aca="false">IF(OR(AM186=0,DY96=0),0,AM186*DY96/(AM186+DY96))</f>
        <v>0</v>
      </c>
      <c r="AN96" s="13" t="n">
        <f aca="false">IF(OR(AN186=0,DZ96=0),0,AN186*DZ96/(AN186+DZ96))</f>
        <v>0</v>
      </c>
      <c r="AO96" s="13" t="n">
        <f aca="false">IF(OR(AO186=0,EA96=0),0,AO186*EA96/(AO186+EA96))</f>
        <v>0</v>
      </c>
      <c r="AP96" s="13" t="n">
        <f aca="false">IF(OR(AP186=0,EB96=0),0,AP186*EB96/(AP186+EB96))</f>
        <v>2.98430766114244</v>
      </c>
      <c r="AQ96" s="13" t="n">
        <f aca="false">IF(OR(AQ186=0,EC96=0),0,AQ186*EC96/(AQ186+EC96))</f>
        <v>3.30360272529768</v>
      </c>
      <c r="AR96" s="13" t="n">
        <f aca="false">IF(OR(AR186=0,ED96=0),0,AR186*ED96/(AR186+ED96))</f>
        <v>3.59648166440127</v>
      </c>
      <c r="AS96" s="13" t="n">
        <f aca="false">IF(OR(AS186=0,EE96=0),0,AS186*EE96/(AS186+EE96))</f>
        <v>3.86370922937049</v>
      </c>
      <c r="AT96" s="13" t="n">
        <f aca="false">IF(OR(AT186=0,EF96=0),0,AT186*EF96/(AT186+EF96))</f>
        <v>4.10612840871435</v>
      </c>
      <c r="AU96" s="13" t="n">
        <f aca="false">IF(OR(AU186=0,EG96=0),0,AU186*EG96/(AU186+EG96))</f>
        <v>4.3246419363587</v>
      </c>
      <c r="AV96" s="13" t="n">
        <f aca="false">IF(OR(AV186=0,EH96=0),0,AV186*EH96/(AV186+EH96))</f>
        <v>4.29972869798006</v>
      </c>
      <c r="AW96" s="13" t="n">
        <f aca="false">IF(OR(AW186=0,EI96=0),0,AW186*EI96/(AW186+EI96))</f>
        <v>4.27208329246052</v>
      </c>
      <c r="AX96" s="13" t="n">
        <f aca="false">IF(OR(AX186=0,EJ96=0),0,AX186*EJ96/(AX186+EJ96))</f>
        <v>4.24175460972936</v>
      </c>
      <c r="AY96" s="13" t="n">
        <f aca="false">IF(OR(AY186=0,EK96=0),0,AY186*EK96/(AY186+EK96))</f>
        <v>4.2087919647312</v>
      </c>
      <c r="AZ96" s="13" t="n">
        <f aca="false">IF(OR(AZ186=0,EL96=0),0,AZ186*EL96/(AZ186+EL96))</f>
        <v>4.1732449436134</v>
      </c>
      <c r="BA96" s="13" t="n">
        <f aca="false">IF(OR(BA186=0,EM96=0),0,BA186*EM96/(BA186+EM96))</f>
        <v>4.12395994978227</v>
      </c>
      <c r="BB96" s="13" t="n">
        <f aca="false">IF(OR(BB186=0,EN96=0),0,BB186*EN96/(BB186+EN96))</f>
        <v>4.07285514268613</v>
      </c>
      <c r="BC96" s="13" t="n">
        <f aca="false">IF(OR(BC186=0,EO96=0),0,BC186*EO96/(BC186+EO96))</f>
        <v>4.02058748720079</v>
      </c>
      <c r="BD96" s="13" t="n">
        <f aca="false">IF(OR(BD186=0,EP96=0),0,BD186*EP96/(BD186+EP96))</f>
        <v>3.97241279622856</v>
      </c>
      <c r="BE96" s="13" t="n">
        <f aca="false">IF(OR(BE186=0,EQ96=0),0,BE186*EQ96/(BE186+EQ96))</f>
        <v>3.92212368477788</v>
      </c>
      <c r="BF96" s="13" t="n">
        <f aca="false">IF(OR(BF186=0,ER96=0),0,BF186*ER96/(BF186+ER96))</f>
        <v>3.86976268378421</v>
      </c>
      <c r="BG96" s="13" t="n">
        <f aca="false">IF(OR(BG186=0,ES96=0),0,BG186*ES96/(BG186+ES96))</f>
        <v>3.81537176474955</v>
      </c>
      <c r="BH96" s="13" t="n">
        <f aca="false">IF(OR(BH186=0,ET96=0),0,BH186*ET96/(BH186+ET96))</f>
        <v>3.75899227145683</v>
      </c>
      <c r="BI96" s="13" t="n">
        <f aca="false">IF(OR(BI186=0,EU96=0),0,BI186*EU96/(BI186+EU96))</f>
        <v>3.70066485722364</v>
      </c>
      <c r="BJ96" s="13" t="n">
        <f aca="false">IF(OR(BJ186=0,EV96=0),0,BJ186*EV96/(BJ186+EV96))</f>
        <v>3.64042942744736</v>
      </c>
      <c r="BK96" s="13" t="n">
        <f aca="false">IF(OR(BK186=0,EW96=0),0,BK186*EW96/(BK186+EW96))</f>
        <v>3.57832508718917</v>
      </c>
      <c r="BL96" s="13" t="n">
        <f aca="false">IF(OR(BL186=0,EX96=0),0,BL186*EX96/(BL186+EX96))</f>
        <v>3.51439009354173</v>
      </c>
      <c r="BM96" s="13" t="n">
        <f aca="false">IF(OR(BM186=0,EY96=0),0,BM186*EY96/(BM186+EY96))</f>
        <v>3.44866181252447</v>
      </c>
      <c r="BN96" s="13" t="n">
        <f aca="false">IF(OR(BN186=0,EZ96=0),0,BN186*EZ96/(BN186+EZ96))</f>
        <v>3.38117668025112</v>
      </c>
      <c r="BO96" s="13" t="n">
        <f aca="false">IF(OR(BO186=0,FA96=0),0,BO186*FA96/(BO186+FA96))</f>
        <v>3.31197016811639</v>
      </c>
      <c r="BP96" s="13" t="n">
        <f aca="false">IF(OR(BP186=0,FB96=0),0,BP186*FB96/(BP186+FB96))</f>
        <v>3.35331583334593</v>
      </c>
      <c r="BQ96" s="13" t="n">
        <f aca="false">IF(OR(BQ186=0,FC96=0),0,BQ186*FC96/(BQ186+FC96))</f>
        <v>3.38056573548633</v>
      </c>
      <c r="BR96" s="13" t="n">
        <f aca="false">IF(OR(BR186=0,FD96=0),0,BR186*FD96/(BR186+FD96))</f>
        <v>3.39459819317699</v>
      </c>
      <c r="BS96" s="13" t="n">
        <f aca="false">IF(OR(BS186=0,FE96=0),0,BS186*FE96/(BS186+FE96))</f>
        <v>3.39623931896403</v>
      </c>
      <c r="BT96" s="13" t="n">
        <f aca="false">IF(OR(BT186=0,FF96=0),0,BT186*FF96/(BT186+FF96))</f>
        <v>3.38626463347274</v>
      </c>
      <c r="BU96" s="13" t="n">
        <f aca="false">IF(OR(BU186=0,FG96=0),0,BU186*FG96/(BU186+FG96))</f>
        <v>3.36153269069046</v>
      </c>
      <c r="BV96" s="13" t="n">
        <f aca="false">IF(OR(BV186=0,FH96=0),0,BV186*FH96/(BV186+FH96))</f>
        <v>3.32715902416041</v>
      </c>
      <c r="BW96" s="13" t="n">
        <f aca="false">IF(OR(BW186=0,FI96=0),0,BW186*FI96/(BW186+FI96))</f>
        <v>3.28372335871036</v>
      </c>
      <c r="BX96" s="13" t="n">
        <f aca="false">IF(OR(BX186=0,FJ96=0),0,BX186*FJ96/(BX186+FJ96))</f>
        <v>3.23176788962388</v>
      </c>
      <c r="BY96" s="13" t="n">
        <f aca="false">IF(OR(BY186=0,FK96=0),0,BY186*FK96/(BY186+FK96))</f>
        <v>3.17179899554662</v>
      </c>
      <c r="BZ96" s="13" t="n">
        <f aca="false">IF(OR(BZ186=0,FL96=0),0,BZ186*FL96/(BZ186+FL96))</f>
        <v>3.05580428859845</v>
      </c>
      <c r="CA96" s="13" t="n">
        <f aca="false">IF(OR(CA186=0,FM96=0),0,CA186*FM96/(CA186+FM96))</f>
        <v>2.93889885864364</v>
      </c>
      <c r="CB96" s="13" t="n">
        <f aca="false">IF(OR(CB186=0,FN96=0),0,CB186*FN96/(CB186+FN96))</f>
        <v>2.82109010555435</v>
      </c>
      <c r="CC96" s="13" t="n">
        <f aca="false">IF(OR(CC186=0,FO96=0),0,CC186*FO96/(CC186+FO96))</f>
        <v>2.70238413595287</v>
      </c>
      <c r="CD96" s="13" t="n">
        <f aca="false">IF(OR(CD186=0,FP96=0),0,CD186*FP96/(CD186+FP96))</f>
        <v>2.58278577955774</v>
      </c>
      <c r="CE96" s="13" t="n">
        <f aca="false">IF(OR(CE186=0,FQ96=0),0,CE186*FQ96/(CE186+FQ96))</f>
        <v>2.46142945897319</v>
      </c>
      <c r="CF96" s="13" t="n">
        <f aca="false">IF(OR(CF186=0,FR96=0),0,CF186*FR96/(CF186+FR96))</f>
        <v>2.33929153810767</v>
      </c>
      <c r="CG96" s="13" t="n">
        <f aca="false">IF(OR(CG186=0,FS96=0),0,CG186*FS96/(CG186+FS96))</f>
        <v>2.21637026238166</v>
      </c>
      <c r="CH96" s="13" t="n">
        <f aca="false">IF(OR(CH186=0,FT96=0),0,CH186*FT96/(CH186+FT96))</f>
        <v>2.09266280180473</v>
      </c>
      <c r="CI96" s="13" t="n">
        <f aca="false">IF(OR(CI186=0,FU96=0),0,CI186*FU96/(CI186+FU96))</f>
        <v>1.96816525824414</v>
      </c>
      <c r="CJ96" s="13" t="n">
        <f aca="false">IF(OR(CJ186=0,FV96=0),0,CJ186*FV96/(CJ186+FV96))</f>
        <v>1.84040056148938</v>
      </c>
      <c r="CK96" s="13" t="n">
        <f aca="false">IF(OR(CK186=0,FW96=0),0,CK186*FW96/(CK186+FW96))</f>
        <v>1.71221326209947</v>
      </c>
      <c r="CL96" s="13" t="n">
        <f aca="false">IF(OR(CL186=0,FX96=0),0,CL186*FX96/(CL186+FX96))</f>
        <v>1.58358896958357</v>
      </c>
      <c r="CM96" s="13" t="n">
        <f aca="false">IF(OR(CM186=0,FY96=0),0,CM186*FY96/(CM186+FY96))</f>
        <v>1.45451274384541</v>
      </c>
      <c r="CN96" s="13" t="n">
        <f aca="false">IF(OR(CN186=0,FZ96=0),0,CN186*FZ96/(CN186+FZ96))</f>
        <v>1.32496908897429</v>
      </c>
      <c r="CO96" s="13" t="n">
        <f aca="false">IF(OR(CO186=0,GA96=0),0,CO186*GA96/(CO186+GA96))</f>
        <v>1.19181103537505</v>
      </c>
      <c r="CP96" s="13" t="n">
        <f aca="false">IF(OR(CP186=0,GB96=0),0,CP186*GB96/(CP186+GB96))</f>
        <v>1.05885170221122</v>
      </c>
      <c r="CQ96" s="13" t="n">
        <f aca="false">IF(OR(CQ186=0,GC96=0),0,CQ186*GC96/(CQ186+GC96))</f>
        <v>0.92607121010398</v>
      </c>
      <c r="CR96" s="0" t="n">
        <f aca="false">IF(F$9=0,0,(SIN(F$12)*COS($E96)+SIN($E96)*COS(F$12))/SIN($E96)*F$9)</f>
        <v>0</v>
      </c>
      <c r="CS96" s="0" t="n">
        <f aca="false">IF(G$9=0,0,(SIN(G$12)*COS($E96)+SIN($E96)*COS(G$12))/SIN($E96)*G$9)</f>
        <v>0</v>
      </c>
      <c r="CT96" s="0" t="n">
        <f aca="false">IF(H$9=0,0,(SIN(H$12)*COS($E96)+SIN($E96)*COS(H$12))/SIN($E96)*H$9)</f>
        <v>0</v>
      </c>
      <c r="CU96" s="0" t="n">
        <f aca="false">IF(I$9=0,0,(SIN(I$12)*COS($E96)+SIN($E96)*COS(I$12))/SIN($E96)*I$9)</f>
        <v>0</v>
      </c>
      <c r="CV96" s="0" t="n">
        <f aca="false">IF(J$9=0,0,(SIN(J$12)*COS($E96)+SIN($E96)*COS(J$12))/SIN($E96)*J$9)</f>
        <v>0</v>
      </c>
      <c r="CW96" s="0" t="n">
        <f aca="false">IF(K$9=0,0,(SIN(K$12)*COS($E96)+SIN($E96)*COS(K$12))/SIN($E96)*K$9)</f>
        <v>0</v>
      </c>
      <c r="CX96" s="0" t="n">
        <f aca="false">IF(L$9=0,0,(SIN(L$12)*COS($E96)+SIN($E96)*COS(L$12))/SIN($E96)*L$9)</f>
        <v>0</v>
      </c>
      <c r="CY96" s="0" t="n">
        <f aca="false">IF(M$9=0,0,(SIN(M$12)*COS($E96)+SIN($E96)*COS(M$12))/SIN($E96)*M$9)</f>
        <v>0</v>
      </c>
      <c r="CZ96" s="0" t="n">
        <f aca="false">IF(N$9=0,0,(SIN(N$12)*COS($E96)+SIN($E96)*COS(N$12))/SIN($E96)*N$9)</f>
        <v>0</v>
      </c>
      <c r="DA96" s="0" t="n">
        <f aca="false">IF(O$9=0,0,(SIN(O$12)*COS($E96)+SIN($E96)*COS(O$12))/SIN($E96)*O$9)</f>
        <v>0</v>
      </c>
      <c r="DB96" s="0" t="n">
        <f aca="false">IF(P$9=0,0,(SIN(P$12)*COS($E96)+SIN($E96)*COS(P$12))/SIN($E96)*P$9)</f>
        <v>0</v>
      </c>
      <c r="DC96" s="0" t="n">
        <f aca="false">IF(Q$9=0,0,(SIN(Q$12)*COS($E96)+SIN($E96)*COS(Q$12))/SIN($E96)*Q$9)</f>
        <v>0</v>
      </c>
      <c r="DD96" s="0" t="n">
        <f aca="false">IF(R$9=0,0,(SIN(R$12)*COS($E96)+SIN($E96)*COS(R$12))/SIN($E96)*R$9)</f>
        <v>0</v>
      </c>
      <c r="DE96" s="0" t="n">
        <f aca="false">IF(S$9=0,0,(SIN(S$12)*COS($E96)+SIN($E96)*COS(S$12))/SIN($E96)*S$9)</f>
        <v>0</v>
      </c>
      <c r="DF96" s="0" t="n">
        <f aca="false">IF(T$9=0,0,(SIN(T$12)*COS($E96)+SIN($E96)*COS(T$12))/SIN($E96)*T$9)</f>
        <v>0</v>
      </c>
      <c r="DG96" s="0" t="n">
        <f aca="false">IF(U$9=0,0,(SIN(U$12)*COS($E96)+SIN($E96)*COS(U$12))/SIN($E96)*U$9)</f>
        <v>0</v>
      </c>
      <c r="DH96" s="0" t="n">
        <f aca="false">IF(V$9=0,0,(SIN(V$12)*COS($E96)+SIN($E96)*COS(V$12))/SIN($E96)*V$9)</f>
        <v>0</v>
      </c>
      <c r="DI96" s="0" t="n">
        <f aca="false">IF(W$9=0,0,(SIN(W$12)*COS($E96)+SIN($E96)*COS(W$12))/SIN($E96)*W$9)</f>
        <v>0</v>
      </c>
      <c r="DJ96" s="0" t="n">
        <f aca="false">IF(X$9=0,0,(SIN(X$12)*COS($E96)+SIN($E96)*COS(X$12))/SIN($E96)*X$9)</f>
        <v>0</v>
      </c>
      <c r="DK96" s="0" t="n">
        <f aca="false">IF(Y$9=0,0,(SIN(Y$12)*COS($E96)+SIN($E96)*COS(Y$12))/SIN($E96)*Y$9)</f>
        <v>0</v>
      </c>
      <c r="DL96" s="0" t="n">
        <f aca="false">IF(Z$9=0,0,(SIN(Z$12)*COS($E96)+SIN($E96)*COS(Z$12))/SIN($E96)*Z$9)</f>
        <v>0</v>
      </c>
      <c r="DM96" s="0" t="n">
        <f aca="false">IF(AA$9=0,0,(SIN(AA$12)*COS($E96)+SIN($E96)*COS(AA$12))/SIN($E96)*AA$9)</f>
        <v>0</v>
      </c>
      <c r="DN96" s="0" t="n">
        <f aca="false">IF(AB$9=0,0,(SIN(AB$12)*COS($E96)+SIN($E96)*COS(AB$12))/SIN($E96)*AB$9)</f>
        <v>0</v>
      </c>
      <c r="DO96" s="0" t="n">
        <f aca="false">IF(AC$9=0,0,(SIN(AC$12)*COS($E96)+SIN($E96)*COS(AC$12))/SIN($E96)*AC$9)</f>
        <v>0</v>
      </c>
      <c r="DP96" s="0" t="n">
        <f aca="false">IF(AD$9=0,0,(SIN(AD$12)*COS($E96)+SIN($E96)*COS(AD$12))/SIN($E96)*AD$9)</f>
        <v>0</v>
      </c>
      <c r="DQ96" s="0" t="n">
        <f aca="false">IF(AE$9=0,0,(SIN(AE$12)*COS($E96)+SIN($E96)*COS(AE$12))/SIN($E96)*AE$9)</f>
        <v>0</v>
      </c>
      <c r="DR96" s="0" t="n">
        <f aca="false">IF(AF$9=0,0,(SIN(AF$12)*COS($E96)+SIN($E96)*COS(AF$12))/SIN($E96)*AF$9)</f>
        <v>0</v>
      </c>
      <c r="DS96" s="0" t="n">
        <f aca="false">IF(AG$9=0,0,(SIN(AG$12)*COS($E96)+SIN($E96)*COS(AG$12))/SIN($E96)*AG$9)</f>
        <v>0</v>
      </c>
      <c r="DT96" s="0" t="n">
        <f aca="false">IF(AH$9=0,0,(SIN(AH$12)*COS($E96)+SIN($E96)*COS(AH$12))/SIN($E96)*AH$9)</f>
        <v>0</v>
      </c>
      <c r="DU96" s="0" t="n">
        <f aca="false">IF(AI$9=0,0,(SIN(AI$12)*COS($E96)+SIN($E96)*COS(AI$12))/SIN($E96)*AI$9)</f>
        <v>0</v>
      </c>
      <c r="DV96" s="0" t="n">
        <f aca="false">IF(AJ$9=0,0,(SIN(AJ$12)*COS($E96)+SIN($E96)*COS(AJ$12))/SIN($E96)*AJ$9)</f>
        <v>0</v>
      </c>
      <c r="DW96" s="0" t="n">
        <f aca="false">IF(AK$9=0,0,(SIN(AK$12)*COS($E96)+SIN($E96)*COS(AK$12))/SIN($E96)*AK$9)</f>
        <v>0</v>
      </c>
      <c r="DX96" s="0" t="n">
        <f aca="false">IF(AL$9=0,0,(SIN(AL$12)*COS($E96)+SIN($E96)*COS(AL$12))/SIN($E96)*AL$9)</f>
        <v>0</v>
      </c>
      <c r="DY96" s="0" t="n">
        <f aca="false">IF(AM$9=0,0,(SIN(AM$12)*COS($E96)+SIN($E96)*COS(AM$12))/SIN($E96)*AM$9)</f>
        <v>0</v>
      </c>
      <c r="DZ96" s="0" t="n">
        <f aca="false">IF(AN$9=0,0,(SIN(AN$12)*COS($E96)+SIN($E96)*COS(AN$12))/SIN($E96)*AN$9)</f>
        <v>0</v>
      </c>
      <c r="EA96" s="0" t="n">
        <f aca="false">IF(AO$9=0,0,(SIN(AO$12)*COS($E96)+SIN($E96)*COS(AO$12))/SIN($E96)*AO$9)</f>
        <v>0</v>
      </c>
      <c r="EB96" s="0" t="n">
        <f aca="false">IF(AP$9=0,0,(SIN(AP$12)*COS($E96)+SIN($E96)*COS(AP$12))/SIN($E96)*AP$9)</f>
        <v>3.44312625243475</v>
      </c>
      <c r="EC96" s="0" t="n">
        <f aca="false">IF(AQ$9=0,0,(SIN(AQ$12)*COS($E96)+SIN($E96)*COS(AQ$12))/SIN($E96)*AQ$9)</f>
        <v>3.89849550079546</v>
      </c>
      <c r="ED96" s="0" t="n">
        <f aca="false">IF(AR$9=0,0,(SIN(AR$12)*COS($E96)+SIN($E96)*COS(AR$12))/SIN($E96)*AR$9)</f>
        <v>4.34238818167778</v>
      </c>
      <c r="EE96" s="0" t="n">
        <f aca="false">IF(AS$9=0,0,(SIN(AS$12)*COS($E96)+SIN($E96)*COS(AS$12))/SIN($E96)*AS$9)</f>
        <v>4.77437179572756</v>
      </c>
      <c r="EF96" s="0" t="n">
        <f aca="false">IF(AT$9=0,0,(SIN(AT$12)*COS($E96)+SIN($E96)*COS(AT$12))/SIN($E96)*AT$9)</f>
        <v>5.19402069590748</v>
      </c>
      <c r="EG96" s="0" t="n">
        <f aca="false">IF(AU$9=0,0,(SIN(AU$12)*COS($E96)+SIN($E96)*COS(AU$12))/SIN($E96)*AU$9)</f>
        <v>5.60091630672692</v>
      </c>
      <c r="EH96" s="0" t="n">
        <f aca="false">IF(AV$9=0,0,(SIN(AV$12)*COS($E96)+SIN($E96)*COS(AV$12))/SIN($E96)*AV$9)</f>
        <v>5.61296567444603</v>
      </c>
      <c r="EI96" s="0" t="n">
        <f aca="false">IF(AW$9=0,0,(SIN(AW$12)*COS($E96)+SIN($E96)*COS(AW$12))/SIN($E96)*AW$9)</f>
        <v>5.62124232394188</v>
      </c>
      <c r="EJ96" s="0" t="n">
        <f aca="false">IF(AX$9=0,0,(SIN(AX$12)*COS($E96)+SIN($E96)*COS(AX$12))/SIN($E96)*AX$9)</f>
        <v>5.62569449367016</v>
      </c>
      <c r="EK96" s="0" t="n">
        <f aca="false">IF(AY$9=0,0,(SIN(AY$12)*COS($E96)+SIN($E96)*COS(AY$12))/SIN($E96)*AY$9)</f>
        <v>5.62627223045519</v>
      </c>
      <c r="EL96" s="0" t="n">
        <f aca="false">IF(AZ$9=0,0,(SIN(AZ$12)*COS($E96)+SIN($E96)*COS(AZ$12))/SIN($E96)*AZ$9)</f>
        <v>5.6229274195092</v>
      </c>
      <c r="EM96" s="0" t="n">
        <f aca="false">IF(BA$9=0,0,(SIN(BA$12)*COS($E96)+SIN($E96)*COS(BA$12))/SIN($E96)*BA$9)</f>
        <v>5.59497263859229</v>
      </c>
      <c r="EN96" s="0" t="n">
        <f aca="false">IF(BB$9=0,0,(SIN(BB$12)*COS($E96)+SIN($E96)*COS(BB$12))/SIN($E96)*BB$9)</f>
        <v>5.56363729983595</v>
      </c>
      <c r="EO96" s="0" t="n">
        <f aca="false">IF(BC$9=0,0,(SIN(BC$12)*COS($E96)+SIN($E96)*COS(BC$12))/SIN($E96)*BC$9)</f>
        <v>5.5300741610516</v>
      </c>
      <c r="EP96" s="0" t="n">
        <f aca="false">IF(BD$9=0,0,(SIN(BD$12)*COS($E96)+SIN($E96)*COS(BD$12))/SIN($E96)*BD$9)</f>
        <v>5.50432917170719</v>
      </c>
      <c r="EQ96" s="0" t="n">
        <f aca="false">IF(BE$9=0,0,(SIN(BE$12)*COS($E96)+SIN($E96)*COS(BE$12))/SIN($E96)*BE$9)</f>
        <v>5.47471326724306</v>
      </c>
      <c r="ER96" s="0" t="n">
        <f aca="false">IF(BF$9=0,0,(SIN(BF$12)*COS($E96)+SIN($E96)*COS(BF$12))/SIN($E96)*BF$9)</f>
        <v>5.44119614769439</v>
      </c>
      <c r="ES96" s="0" t="n">
        <f aca="false">IF(BG$9=0,0,(SIN(BG$12)*COS($E96)+SIN($E96)*COS(BG$12))/SIN($E96)*BG$9)</f>
        <v>5.40374938180965</v>
      </c>
      <c r="ET96" s="0" t="n">
        <f aca="false">IF(BH$9=0,0,(SIN(BH$12)*COS($E96)+SIN($E96)*COS(BH$12))/SIN($E96)*BH$9)</f>
        <v>5.36234642748139</v>
      </c>
      <c r="EU96" s="0" t="n">
        <f aca="false">IF(BI$9=0,0,(SIN(BI$12)*COS($E96)+SIN($E96)*COS(BI$12))/SIN($E96)*BI$9)</f>
        <v>5.31696265139077</v>
      </c>
      <c r="EV96" s="0" t="n">
        <f aca="false">IF(BJ$9=0,0,(SIN(BJ$12)*COS($E96)+SIN($E96)*COS(BJ$12))/SIN($E96)*BJ$9)</f>
        <v>5.26757534785633</v>
      </c>
      <c r="EW96" s="0" t="n">
        <f aca="false">IF(BK$9=0,0,(SIN(BK$12)*COS($E96)+SIN($E96)*COS(BK$12))/SIN($E96)*BK$9)</f>
        <v>5.21416375687777</v>
      </c>
      <c r="EX96" s="0" t="n">
        <f aca="false">IF(BL$9=0,0,(SIN(BL$12)*COS($E96)+SIN($E96)*COS(BL$12))/SIN($E96)*BL$9)</f>
        <v>5.15670908136582</v>
      </c>
      <c r="EY96" s="0" t="n">
        <f aca="false">IF(BM$9=0,0,(SIN(BM$12)*COS($E96)+SIN($E96)*COS(BM$12))/SIN($E96)*BM$9)</f>
        <v>5.0951945035497</v>
      </c>
      <c r="EZ96" s="0" t="n">
        <f aca="false">IF(BN$9=0,0,(SIN(BN$12)*COS($E96)+SIN($E96)*COS(BN$12))/SIN($E96)*BN$9)</f>
        <v>5.02960520055382</v>
      </c>
      <c r="FA96" s="0" t="n">
        <f aca="false">IF(BO$9=0,0,(SIN(BO$12)*COS($E96)+SIN($E96)*COS(BO$12))/SIN($E96)*BO$9)</f>
        <v>4.9599283591362</v>
      </c>
      <c r="FB96" s="0" t="n">
        <f aca="false">IF(BP$9=0,0,(SIN(BP$12)*COS($E96)+SIN($E96)*COS(BP$12))/SIN($E96)*BP$9)</f>
        <v>5.1458109045337</v>
      </c>
      <c r="FC96" s="0" t="n">
        <f aca="false">IF(BQ$9=0,0,(SIN(BQ$12)*COS($E96)+SIN($E96)*COS(BQ$12))/SIN($E96)*BQ$9)</f>
        <v>5.31407037369925</v>
      </c>
      <c r="FD96" s="0" t="n">
        <f aca="false">IF(BR$9=0,0,(SIN(BR$12)*COS($E96)+SIN($E96)*COS(BR$12))/SIN($E96)*BR$9)</f>
        <v>5.4644689551101</v>
      </c>
      <c r="FE96" s="0" t="n">
        <f aca="false">IF(BS$9=0,0,(SIN(BS$12)*COS($E96)+SIN($E96)*COS(BS$12))/SIN($E96)*BS$9)</f>
        <v>5.59677922536517</v>
      </c>
      <c r="FF96" s="0" t="n">
        <f aca="false">IF(BT$9=0,0,(SIN(BT$12)*COS($E96)+SIN($E96)*COS(BT$12))/SIN($E96)*BT$9)</f>
        <v>5.71078427378093</v>
      </c>
      <c r="FG96" s="0" t="n">
        <f aca="false">IF(BU$9=0,0,(SIN(BU$12)*COS($E96)+SIN($E96)*COS(BU$12))/SIN($E96)*BU$9)</f>
        <v>5.79477329220406</v>
      </c>
      <c r="FH96" s="0" t="n">
        <f aca="false">IF(BV$9=0,0,(SIN(BV$12)*COS($E96)+SIN($E96)*COS(BV$12))/SIN($E96)*BV$9)</f>
        <v>5.86078322433875</v>
      </c>
      <c r="FI96" s="0" t="n">
        <f aca="false">IF(BW$9=0,0,(SIN(BW$12)*COS($E96)+SIN($E96)*COS(BW$12))/SIN($E96)*BW$9)</f>
        <v>5.90863957826965</v>
      </c>
      <c r="FJ96" s="0" t="n">
        <f aca="false">IF(BX$9=0,0,(SIN(BX$12)*COS($E96)+SIN($E96)*COS(BX$12))/SIN($E96)*BX$9)</f>
        <v>5.93817837778845</v>
      </c>
      <c r="FK96" s="0" t="n">
        <f aca="false">IF(BY$9=0,0,(SIN(BY$12)*COS($E96)+SIN($E96)*COS(BY$12))/SIN($E96)*BY$9)</f>
        <v>5.94924625785021</v>
      </c>
      <c r="FL96" s="0" t="n">
        <f aca="false">IF(BZ$9=0,0,(SIN(BZ$12)*COS($E96)+SIN($E96)*COS(BZ$12))/SIN($E96)*BZ$9)</f>
        <v>5.76657657722561</v>
      </c>
      <c r="FM96" s="0" t="n">
        <f aca="false">IF(CA$9=0,0,(SIN(CA$12)*COS($E96)+SIN($E96)*COS(CA$12))/SIN($E96)*CA$9)</f>
        <v>5.57894406386405</v>
      </c>
      <c r="FN96" s="0" t="n">
        <f aca="false">IF(CB$9=0,0,(SIN(CB$12)*COS($E96)+SIN($E96)*COS(CB$12))/SIN($E96)*CB$9)</f>
        <v>5.38638144700061</v>
      </c>
      <c r="FO96" s="0" t="n">
        <f aca="false">IF(CC$9=0,0,(SIN(CC$12)*COS($E96)+SIN($E96)*COS(CC$12))/SIN($E96)*CC$9)</f>
        <v>5.18892394173112</v>
      </c>
      <c r="FP96" s="0" t="n">
        <f aca="false">IF(CD$9=0,0,(SIN(CD$12)*COS($E96)+SIN($E96)*COS(CD$12))/SIN($E96)*CD$9)</f>
        <v>4.98660924542614</v>
      </c>
      <c r="FQ96" s="0" t="n">
        <f aca="false">IF(CE$9=0,0,(SIN(CE$12)*COS($E96)+SIN($E96)*COS(CE$12))/SIN($E96)*CE$9)</f>
        <v>4.77620391833704</v>
      </c>
      <c r="FR96" s="0" t="n">
        <f aca="false">IF(CF$9=0,0,(SIN(CF$12)*COS($E96)+SIN($E96)*COS(CF$12))/SIN($E96)*CF$9)</f>
        <v>4.5613570687092</v>
      </c>
      <c r="FS96" s="0" t="n">
        <f aca="false">IF(CG$9=0,0,(SIN(CG$12)*COS($E96)+SIN($E96)*COS(CG$12))/SIN($E96)*CG$9)</f>
        <v>4.3421166480761</v>
      </c>
      <c r="FT96" s="0" t="n">
        <f aca="false">IF(CH$9=0,0,(SIN(CH$12)*COS($E96)+SIN($E96)*COS(CH$12))/SIN($E96)*CH$9)</f>
        <v>4.11853286138448</v>
      </c>
      <c r="FU96" s="0" t="n">
        <f aca="false">IF(CI$9=0,0,(SIN(CI$12)*COS($E96)+SIN($E96)*COS(CI$12))/SIN($E96)*CI$9)</f>
        <v>3.89065815675156</v>
      </c>
      <c r="FV96" s="0" t="n">
        <f aca="false">IF(CJ$9=0,0,(SIN(CJ$12)*COS($E96)+SIN($E96)*COS(CJ$12))/SIN($E96)*CJ$9)</f>
        <v>3.64881703549745</v>
      </c>
      <c r="FW96" s="0" t="n">
        <f aca="false">IF(CK$9=0,0,(SIN(CK$12)*COS($E96)+SIN($E96)*COS(CK$12))/SIN($E96)*CK$9)</f>
        <v>3.40416172197145</v>
      </c>
      <c r="FX96" s="0" t="n">
        <f aca="false">IF(CL$9=0,0,(SIN(CL$12)*COS($E96)+SIN($E96)*COS(CL$12))/SIN($E96)*CL$9)</f>
        <v>3.15675959068304</v>
      </c>
      <c r="FY96" s="0" t="n">
        <f aca="false">IF(CM$9=0,0,(SIN(CM$12)*COS($E96)+SIN($E96)*COS(CM$12))/SIN($E96)*CM$9)</f>
        <v>2.90667937369459</v>
      </c>
      <c r="FZ96" s="0" t="n">
        <f aca="false">IF(CN$9=0,0,(SIN(CN$12)*COS($E96)+SIN($E96)*COS(CN$12))/SIN($E96)*CN$9)</f>
        <v>2.65399114170327</v>
      </c>
      <c r="GA96" s="0" t="n">
        <f aca="false">IF(CO$9=0,0,(SIN(CO$12)*COS($E96)+SIN($E96)*COS(CO$12))/SIN($E96)*CO$9)</f>
        <v>2.38618259257272</v>
      </c>
      <c r="GB96" s="0" t="n">
        <f aca="false">IF(CP$9=0,0,(SIN(CP$12)*COS($E96)+SIN($E96)*COS(CP$12))/SIN($E96)*CP$9)</f>
        <v>2.11868713836118</v>
      </c>
      <c r="GC96" s="0" t="n">
        <f aca="false">IF(CQ$9=0,0,(SIN(CQ$12)*COS($E96)+SIN($E96)*COS(CQ$12))/SIN($E96)*CQ$9)</f>
        <v>1.85158897700276</v>
      </c>
    </row>
    <row r="97" customFormat="false" ht="12.8" hidden="true" customHeight="false" outlineLevel="0" collapsed="false">
      <c r="A97" s="0" t="n">
        <f aca="false">MAX($F97:$CQ97)</f>
        <v>4.26367608263965</v>
      </c>
      <c r="B97" s="91" t="n">
        <f aca="false">IF(ISNA(INDEX(vmg!$B$6:$B$151,MATCH($C97,vmg!$F$6:$F$151,0))),IF(ISNA(INDEX(vmg!$B$6:$B$151,MATCH($C97,vmg!$D$6:$D$151,0))),0,INDEX(vmg!$B$6:$B$151,MATCH($C97,vmg!$D$6:$D$151,0))),INDEX(vmg!$B$6:$B$151,MATCH($C97,vmg!$F$6:$F$151,0)))</f>
        <v>15.17</v>
      </c>
      <c r="C97" s="2" t="n">
        <f aca="false">MOD(Best +D97,360)</f>
        <v>99</v>
      </c>
      <c r="D97" s="2" t="n">
        <f aca="false">D96+1</f>
        <v>85</v>
      </c>
      <c r="E97" s="1" t="n">
        <f aca="false">D97*PI()/180</f>
        <v>1.48352986419518</v>
      </c>
      <c r="F97" s="13" t="n">
        <f aca="false">IF(OR(F187=0,CR97=0),0,F187*CR97/(F187+CR97))</f>
        <v>0</v>
      </c>
      <c r="G97" s="13" t="n">
        <f aca="false">IF(OR(G187=0,CS97=0),0,G187*CS97/(G187+CS97))</f>
        <v>0</v>
      </c>
      <c r="H97" s="13" t="n">
        <f aca="false">IF(OR(H187=0,CT97=0),0,H187*CT97/(H187+CT97))</f>
        <v>0</v>
      </c>
      <c r="I97" s="13" t="n">
        <f aca="false">IF(OR(I187=0,CU97=0),0,I187*CU97/(I187+CU97))</f>
        <v>0</v>
      </c>
      <c r="J97" s="13" t="n">
        <f aca="false">IF(OR(J187=0,CV97=0),0,J187*CV97/(J187+CV97))</f>
        <v>0</v>
      </c>
      <c r="K97" s="13" t="n">
        <f aca="false">IF(OR(K187=0,CW97=0),0,K187*CW97/(K187+CW97))</f>
        <v>0</v>
      </c>
      <c r="L97" s="13" t="n">
        <f aca="false">IF(OR(L187=0,CX97=0),0,L187*CX97/(L187+CX97))</f>
        <v>0</v>
      </c>
      <c r="M97" s="13" t="n">
        <f aca="false">IF(OR(M187=0,CY97=0),0,M187*CY97/(M187+CY97))</f>
        <v>0</v>
      </c>
      <c r="N97" s="13" t="n">
        <f aca="false">IF(OR(N187=0,CZ97=0),0,N187*CZ97/(N187+CZ97))</f>
        <v>0</v>
      </c>
      <c r="O97" s="13" t="n">
        <f aca="false">IF(OR(O187=0,DA97=0),0,O187*DA97/(O187+DA97))</f>
        <v>0</v>
      </c>
      <c r="P97" s="13" t="n">
        <f aca="false">IF(OR(P187=0,DB97=0),0,P187*DB97/(P187+DB97))</f>
        <v>0</v>
      </c>
      <c r="Q97" s="13" t="n">
        <f aca="false">IF(OR(Q187=0,DC97=0),0,Q187*DC97/(Q187+DC97))</f>
        <v>0</v>
      </c>
      <c r="R97" s="13" t="n">
        <f aca="false">IF(OR(R187=0,DD97=0),0,R187*DD97/(R187+DD97))</f>
        <v>0</v>
      </c>
      <c r="S97" s="13" t="n">
        <f aca="false">IF(OR(S187=0,DE97=0),0,S187*DE97/(S187+DE97))</f>
        <v>0</v>
      </c>
      <c r="T97" s="13" t="n">
        <f aca="false">IF(OR(T187=0,DF97=0),0,T187*DF97/(T187+DF97))</f>
        <v>0</v>
      </c>
      <c r="U97" s="13" t="n">
        <f aca="false">IF(OR(U187=0,DG97=0),0,U187*DG97/(U187+DG97))</f>
        <v>0</v>
      </c>
      <c r="V97" s="13" t="n">
        <f aca="false">IF(OR(V187=0,DH97=0),0,V187*DH97/(V187+DH97))</f>
        <v>0</v>
      </c>
      <c r="W97" s="13" t="n">
        <f aca="false">IF(OR(W187=0,DI97=0),0,W187*DI97/(W187+DI97))</f>
        <v>0</v>
      </c>
      <c r="X97" s="13" t="n">
        <f aca="false">IF(OR(X187=0,DJ97=0),0,X187*DJ97/(X187+DJ97))</f>
        <v>0</v>
      </c>
      <c r="Y97" s="13" t="n">
        <f aca="false">IF(OR(Y187=0,DK97=0),0,Y187*DK97/(Y187+DK97))</f>
        <v>0</v>
      </c>
      <c r="Z97" s="13" t="n">
        <f aca="false">IF(OR(Z187=0,DL97=0),0,Z187*DL97/(Z187+DL97))</f>
        <v>0</v>
      </c>
      <c r="AA97" s="13" t="n">
        <f aca="false">IF(OR(AA187=0,DM97=0),0,AA187*DM97/(AA187+DM97))</f>
        <v>0</v>
      </c>
      <c r="AB97" s="13" t="n">
        <f aca="false">IF(OR(AB187=0,DN97=0),0,AB187*DN97/(AB187+DN97))</f>
        <v>0</v>
      </c>
      <c r="AC97" s="13" t="n">
        <f aca="false">IF(OR(AC187=0,DO97=0),0,AC187*DO97/(AC187+DO97))</f>
        <v>0</v>
      </c>
      <c r="AD97" s="13" t="n">
        <f aca="false">IF(OR(AD187=0,DP97=0),0,AD187*DP97/(AD187+DP97))</f>
        <v>0</v>
      </c>
      <c r="AE97" s="13" t="n">
        <f aca="false">IF(OR(AE187=0,DQ97=0),0,AE187*DQ97/(AE187+DQ97))</f>
        <v>0</v>
      </c>
      <c r="AF97" s="13" t="n">
        <f aca="false">IF(OR(AF187=0,DR97=0),0,AF187*DR97/(AF187+DR97))</f>
        <v>0</v>
      </c>
      <c r="AG97" s="13" t="n">
        <f aca="false">IF(OR(AG187=0,DS97=0),0,AG187*DS97/(AG187+DS97))</f>
        <v>0</v>
      </c>
      <c r="AH97" s="13" t="n">
        <f aca="false">IF(OR(AH187=0,DT97=0),0,AH187*DT97/(AH187+DT97))</f>
        <v>0</v>
      </c>
      <c r="AI97" s="13" t="n">
        <f aca="false">IF(OR(AI187=0,DU97=0),0,AI187*DU97/(AI187+DU97))</f>
        <v>0</v>
      </c>
      <c r="AJ97" s="13" t="n">
        <f aca="false">IF(OR(AJ187=0,DV97=0),0,AJ187*DV97/(AJ187+DV97))</f>
        <v>0</v>
      </c>
      <c r="AK97" s="13" t="n">
        <f aca="false">IF(OR(AK187=0,DW97=0),0,AK187*DW97/(AK187+DW97))</f>
        <v>0</v>
      </c>
      <c r="AL97" s="13" t="n">
        <f aca="false">IF(OR(AL187=0,DX97=0),0,AL187*DX97/(AL187+DX97))</f>
        <v>0</v>
      </c>
      <c r="AM97" s="13" t="n">
        <f aca="false">IF(OR(AM187=0,DY97=0),0,AM187*DY97/(AM187+DY97))</f>
        <v>0</v>
      </c>
      <c r="AN97" s="13" t="n">
        <f aca="false">IF(OR(AN187=0,DZ97=0),0,AN187*DZ97/(AN187+DZ97))</f>
        <v>0</v>
      </c>
      <c r="AO97" s="13" t="n">
        <f aca="false">IF(OR(AO187=0,EA97=0),0,AO187*EA97/(AO187+EA97))</f>
        <v>0</v>
      </c>
      <c r="AP97" s="13" t="n">
        <f aca="false">IF(OR(AP187=0,EB97=0),0,AP187*EB97/(AP187+EB97))</f>
        <v>2.94870688561959</v>
      </c>
      <c r="AQ97" s="13" t="n">
        <f aca="false">IF(OR(AQ187=0,EC97=0),0,AQ187*EC97/(AQ187+EC97))</f>
        <v>3.26282117773351</v>
      </c>
      <c r="AR97" s="13" t="n">
        <f aca="false">IF(OR(AR187=0,ED97=0),0,AR187*ED97/(AR187+ED97))</f>
        <v>3.55056019746005</v>
      </c>
      <c r="AS97" s="13" t="n">
        <f aca="false">IF(OR(AS187=0,EE97=0),0,AS187*EE97/(AS187+EE97))</f>
        <v>3.81270256954441</v>
      </c>
      <c r="AT97" s="13" t="n">
        <f aca="false">IF(OR(AT187=0,EF97=0),0,AT187*EF97/(AT187+EF97))</f>
        <v>4.05010344180938</v>
      </c>
      <c r="AU97" s="13" t="n">
        <f aca="false">IF(OR(AU187=0,EG97=0),0,AU187*EG97/(AU187+EG97))</f>
        <v>4.26367608263965</v>
      </c>
      <c r="AV97" s="13" t="n">
        <f aca="false">IF(OR(AV187=0,EH97=0),0,AV187*EH97/(AV187+EH97))</f>
        <v>4.23713369020507</v>
      </c>
      <c r="AW97" s="13" t="n">
        <f aca="false">IF(OR(AW187=0,EI97=0),0,AW187*EI97/(AW187+EI97))</f>
        <v>4.20787282922907</v>
      </c>
      <c r="AX97" s="13" t="n">
        <f aca="false">IF(OR(AX187=0,EJ97=0),0,AX187*EJ97/(AX187+EJ97))</f>
        <v>4.17594326686748</v>
      </c>
      <c r="AY97" s="13" t="n">
        <f aca="false">IF(OR(AY187=0,EK97=0),0,AY187*EK97/(AY187+EK97))</f>
        <v>4.14139514549322</v>
      </c>
      <c r="AZ97" s="13" t="n">
        <f aca="false">IF(OR(AZ187=0,EL97=0),0,AZ187*EL97/(AZ187+EL97))</f>
        <v>4.10427883018374</v>
      </c>
      <c r="BA97" s="13" t="n">
        <f aca="false">IF(OR(BA187=0,EM97=0),0,BA187*EM97/(BA187+EM97))</f>
        <v>4.05363336465641</v>
      </c>
      <c r="BB97" s="13" t="n">
        <f aca="false">IF(OR(BB187=0,EN97=0),0,BB187*EN97/(BB187+EN97))</f>
        <v>4.00118614572234</v>
      </c>
      <c r="BC97" s="13" t="n">
        <f aca="false">IF(OR(BC187=0,EO97=0),0,BC187*EO97/(BC187+EO97))</f>
        <v>3.9475831612544</v>
      </c>
      <c r="BD97" s="13" t="n">
        <f aca="false">IF(OR(BD187=0,EP97=0),0,BD187*EP97/(BD187+EP97))</f>
        <v>3.89798122939036</v>
      </c>
      <c r="BE97" s="13" t="n">
        <f aca="false">IF(OR(BE187=0,EQ97=0),0,BE187*EQ97/(BE187+EQ97))</f>
        <v>3.84628391298305</v>
      </c>
      <c r="BF97" s="13" t="n">
        <f aca="false">IF(OR(BF187=0,ER97=0),0,BF187*ER97/(BF187+ER97))</f>
        <v>3.79253418621801</v>
      </c>
      <c r="BG97" s="13" t="n">
        <f aca="false">IF(OR(BG187=0,ES97=0),0,BG187*ES97/(BG187+ES97))</f>
        <v>3.73677443204729</v>
      </c>
      <c r="BH97" s="13" t="n">
        <f aca="false">IF(OR(BH187=0,ET97=0),0,BH187*ET97/(BH187+ET97))</f>
        <v>3.67904637526682</v>
      </c>
      <c r="BI97" s="13" t="n">
        <f aca="false">IF(OR(BI187=0,EU97=0),0,BI187*EU97/(BI187+EU97))</f>
        <v>3.6193910211313</v>
      </c>
      <c r="BJ97" s="13" t="n">
        <f aca="false">IF(OR(BJ187=0,EV97=0),0,BJ187*EV97/(BJ187+EV97))</f>
        <v>3.55784859925411</v>
      </c>
      <c r="BK97" s="13" t="n">
        <f aca="false">IF(OR(BK187=0,EW97=0),0,BK187*EW97/(BK187+EW97))</f>
        <v>3.49445851253582</v>
      </c>
      <c r="BL97" s="13" t="n">
        <f aca="false">IF(OR(BL187=0,EX97=0),0,BL187*EX97/(BL187+EX97))</f>
        <v>3.42925929086245</v>
      </c>
      <c r="BM97" s="13" t="n">
        <f aca="false">IF(OR(BM187=0,EY97=0),0,BM187*EY97/(BM187+EY97))</f>
        <v>3.36228854931445</v>
      </c>
      <c r="BN97" s="13" t="n">
        <f aca="false">IF(OR(BN187=0,EZ97=0),0,BN187*EZ97/(BN187+EZ97))</f>
        <v>3.29358295062823</v>
      </c>
      <c r="BO97" s="13" t="n">
        <f aca="false">IF(OR(BO187=0,FA97=0),0,BO187*FA97/(BO187+FA97))</f>
        <v>3.22317817165467</v>
      </c>
      <c r="BP97" s="13" t="n">
        <f aca="false">IF(OR(BP187=0,FB97=0),0,BP187*FB97/(BP187+FB97))</f>
        <v>3.26022113581204</v>
      </c>
      <c r="BQ97" s="13" t="n">
        <f aca="false">IF(OR(BQ187=0,FC97=0),0,BQ187*FC97/(BQ187+FC97))</f>
        <v>3.28332465116258</v>
      </c>
      <c r="BR97" s="13" t="n">
        <f aca="false">IF(OR(BR187=0,FD97=0),0,BR187*FD97/(BR187+FD97))</f>
        <v>3.29336289732678</v>
      </c>
      <c r="BS97" s="13" t="n">
        <f aca="false">IF(OR(BS187=0,FE97=0),0,BS187*FE97/(BS187+FE97))</f>
        <v>3.29115771211824</v>
      </c>
      <c r="BT97" s="13" t="n">
        <f aca="false">IF(OR(BT187=0,FF97=0),0,BT187*FF97/(BT187+FF97))</f>
        <v>3.27748025397563</v>
      </c>
      <c r="BU97" s="13" t="n">
        <f aca="false">IF(OR(BU187=0,FG97=0),0,BU187*FG97/(BU187+FG97))</f>
        <v>3.24931426470687</v>
      </c>
      <c r="BV97" s="13" t="n">
        <f aca="false">IF(OR(BV187=0,FH97=0),0,BV187*FH97/(BV187+FH97))</f>
        <v>3.21163187967252</v>
      </c>
      <c r="BW97" s="13" t="n">
        <f aca="false">IF(OR(BW187=0,FI97=0),0,BW187*FI97/(BW187+FI97))</f>
        <v>3.16500904449962</v>
      </c>
      <c r="BX97" s="13" t="n">
        <f aca="false">IF(OR(BX187=0,FJ97=0),0,BX187*FJ97/(BX187+FJ97))</f>
        <v>3.10998418501576</v>
      </c>
      <c r="BY97" s="13" t="n">
        <f aca="false">IF(OR(BY187=0,FK97=0),0,BY187*FK97/(BY187+FK97))</f>
        <v>3.04705994068891</v>
      </c>
      <c r="BZ97" s="13" t="n">
        <f aca="false">IF(OR(BZ187=0,FL97=0),0,BZ187*FL97/(BZ187+FL97))</f>
        <v>2.93021936523124</v>
      </c>
      <c r="CA97" s="13" t="n">
        <f aca="false">IF(OR(CA187=0,FM97=0),0,CA187*FM97/(CA187+FM97))</f>
        <v>2.81249352104289</v>
      </c>
      <c r="CB97" s="13" t="n">
        <f aca="false">IF(OR(CB187=0,FN97=0),0,CB187*FN97/(CB187+FN97))</f>
        <v>2.69388962760011</v>
      </c>
      <c r="CC97" s="13" t="n">
        <f aca="false">IF(OR(CC187=0,FO97=0),0,CC187*FO97/(CC187+FO97))</f>
        <v>2.57441361574585</v>
      </c>
      <c r="CD97" s="13" t="n">
        <f aca="false">IF(OR(CD187=0,FP97=0),0,CD187*FP97/(CD187+FP97))</f>
        <v>2.45407014450463</v>
      </c>
      <c r="CE97" s="13" t="n">
        <f aca="false">IF(OR(CE187=0,FQ97=0),0,CE187*FQ97/(CE187+FQ97))</f>
        <v>2.33203927754461</v>
      </c>
      <c r="CF97" s="13" t="n">
        <f aca="false">IF(OR(CF187=0,FR97=0),0,CF187*FR97/(CF187+FR97))</f>
        <v>2.20925082268051</v>
      </c>
      <c r="CG97" s="13" t="n">
        <f aca="false">IF(OR(CG187=0,FS97=0),0,CG187*FS97/(CG187+FS97))</f>
        <v>2.08570287539206</v>
      </c>
      <c r="CH97" s="13" t="n">
        <f aca="false">IF(OR(CH187=0,FT97=0),0,CH187*FT97/(CH187+FT97))</f>
        <v>1.96139246342567</v>
      </c>
      <c r="CI97" s="13" t="n">
        <f aca="false">IF(OR(CI187=0,FU97=0),0,CI187*FU97/(CI187+FU97))</f>
        <v>1.83631555436581</v>
      </c>
      <c r="CJ97" s="13" t="n">
        <f aca="false">IF(OR(CJ187=0,FV97=0),0,CJ187*FV97/(CJ187+FV97))</f>
        <v>1.70817290216252</v>
      </c>
      <c r="CK97" s="13" t="n">
        <f aca="false">IF(OR(CK187=0,FW97=0),0,CK187*FW97/(CK187+FW97))</f>
        <v>1.57962925514283</v>
      </c>
      <c r="CL97" s="13" t="n">
        <f aca="false">IF(OR(CL187=0,FX97=0),0,CL187*FX97/(CL187+FX97))</f>
        <v>1.450670125025</v>
      </c>
      <c r="CM97" s="13" t="n">
        <f aca="false">IF(OR(CM187=0,FY97=0),0,CM187*FY97/(CM187+FY97))</f>
        <v>1.32128048514855</v>
      </c>
      <c r="CN97" s="13" t="n">
        <f aca="false">IF(OR(CN187=0,FZ97=0),0,CN187*FZ97/(CN187+FZ97))</f>
        <v>1.19144476433776</v>
      </c>
      <c r="CO97" s="13" t="n">
        <f aca="false">IF(OR(CO187=0,GA97=0),0,CO187*GA97/(CO187+GA97))</f>
        <v>1.05836690110371</v>
      </c>
      <c r="CP97" s="13" t="n">
        <f aca="false">IF(OR(CP187=0,GB97=0),0,CP187*GB97/(CP187+GB97))</f>
        <v>0.925508325507087</v>
      </c>
      <c r="CQ97" s="13" t="n">
        <f aca="false">IF(OR(CQ187=0,GC97=0),0,CQ187*GC97/(CQ187+GC97))</f>
        <v>0.792849122092571</v>
      </c>
      <c r="CR97" s="0" t="n">
        <f aca="false">IF(F$9=0,0,(SIN(F$12)*COS($E97)+SIN($E97)*COS(F$12))/SIN($E97)*F$9)</f>
        <v>0</v>
      </c>
      <c r="CS97" s="0" t="n">
        <f aca="false">IF(G$9=0,0,(SIN(G$12)*COS($E97)+SIN($E97)*COS(G$12))/SIN($E97)*G$9)</f>
        <v>0</v>
      </c>
      <c r="CT97" s="0" t="n">
        <f aca="false">IF(H$9=0,0,(SIN(H$12)*COS($E97)+SIN($E97)*COS(H$12))/SIN($E97)*H$9)</f>
        <v>0</v>
      </c>
      <c r="CU97" s="0" t="n">
        <f aca="false">IF(I$9=0,0,(SIN(I$12)*COS($E97)+SIN($E97)*COS(I$12))/SIN($E97)*I$9)</f>
        <v>0</v>
      </c>
      <c r="CV97" s="0" t="n">
        <f aca="false">IF(J$9=0,0,(SIN(J$12)*COS($E97)+SIN($E97)*COS(J$12))/SIN($E97)*J$9)</f>
        <v>0</v>
      </c>
      <c r="CW97" s="0" t="n">
        <f aca="false">IF(K$9=0,0,(SIN(K$12)*COS($E97)+SIN($E97)*COS(K$12))/SIN($E97)*K$9)</f>
        <v>0</v>
      </c>
      <c r="CX97" s="0" t="n">
        <f aca="false">IF(L$9=0,0,(SIN(L$12)*COS($E97)+SIN($E97)*COS(L$12))/SIN($E97)*L$9)</f>
        <v>0</v>
      </c>
      <c r="CY97" s="0" t="n">
        <f aca="false">IF(M$9=0,0,(SIN(M$12)*COS($E97)+SIN($E97)*COS(M$12))/SIN($E97)*M$9)</f>
        <v>0</v>
      </c>
      <c r="CZ97" s="0" t="n">
        <f aca="false">IF(N$9=0,0,(SIN(N$12)*COS($E97)+SIN($E97)*COS(N$12))/SIN($E97)*N$9)</f>
        <v>0</v>
      </c>
      <c r="DA97" s="0" t="n">
        <f aca="false">IF(O$9=0,0,(SIN(O$12)*COS($E97)+SIN($E97)*COS(O$12))/SIN($E97)*O$9)</f>
        <v>0</v>
      </c>
      <c r="DB97" s="0" t="n">
        <f aca="false">IF(P$9=0,0,(SIN(P$12)*COS($E97)+SIN($E97)*COS(P$12))/SIN($E97)*P$9)</f>
        <v>0</v>
      </c>
      <c r="DC97" s="0" t="n">
        <f aca="false">IF(Q$9=0,0,(SIN(Q$12)*COS($E97)+SIN($E97)*COS(Q$12))/SIN($E97)*Q$9)</f>
        <v>0</v>
      </c>
      <c r="DD97" s="0" t="n">
        <f aca="false">IF(R$9=0,0,(SIN(R$12)*COS($E97)+SIN($E97)*COS(R$12))/SIN($E97)*R$9)</f>
        <v>0</v>
      </c>
      <c r="DE97" s="0" t="n">
        <f aca="false">IF(S$9=0,0,(SIN(S$12)*COS($E97)+SIN($E97)*COS(S$12))/SIN($E97)*S$9)</f>
        <v>0</v>
      </c>
      <c r="DF97" s="0" t="n">
        <f aca="false">IF(T$9=0,0,(SIN(T$12)*COS($E97)+SIN($E97)*COS(T$12))/SIN($E97)*T$9)</f>
        <v>0</v>
      </c>
      <c r="DG97" s="0" t="n">
        <f aca="false">IF(U$9=0,0,(SIN(U$12)*COS($E97)+SIN($E97)*COS(U$12))/SIN($E97)*U$9)</f>
        <v>0</v>
      </c>
      <c r="DH97" s="0" t="n">
        <f aca="false">IF(V$9=0,0,(SIN(V$12)*COS($E97)+SIN($E97)*COS(V$12))/SIN($E97)*V$9)</f>
        <v>0</v>
      </c>
      <c r="DI97" s="0" t="n">
        <f aca="false">IF(W$9=0,0,(SIN(W$12)*COS($E97)+SIN($E97)*COS(W$12))/SIN($E97)*W$9)</f>
        <v>0</v>
      </c>
      <c r="DJ97" s="0" t="n">
        <f aca="false">IF(X$9=0,0,(SIN(X$12)*COS($E97)+SIN($E97)*COS(X$12))/SIN($E97)*X$9)</f>
        <v>0</v>
      </c>
      <c r="DK97" s="0" t="n">
        <f aca="false">IF(Y$9=0,0,(SIN(Y$12)*COS($E97)+SIN($E97)*COS(Y$12))/SIN($E97)*Y$9)</f>
        <v>0</v>
      </c>
      <c r="DL97" s="0" t="n">
        <f aca="false">IF(Z$9=0,0,(SIN(Z$12)*COS($E97)+SIN($E97)*COS(Z$12))/SIN($E97)*Z$9)</f>
        <v>0</v>
      </c>
      <c r="DM97" s="0" t="n">
        <f aca="false">IF(AA$9=0,0,(SIN(AA$12)*COS($E97)+SIN($E97)*COS(AA$12))/SIN($E97)*AA$9)</f>
        <v>0</v>
      </c>
      <c r="DN97" s="0" t="n">
        <f aca="false">IF(AB$9=0,0,(SIN(AB$12)*COS($E97)+SIN($E97)*COS(AB$12))/SIN($E97)*AB$9)</f>
        <v>0</v>
      </c>
      <c r="DO97" s="0" t="n">
        <f aca="false">IF(AC$9=0,0,(SIN(AC$12)*COS($E97)+SIN($E97)*COS(AC$12))/SIN($E97)*AC$9)</f>
        <v>0</v>
      </c>
      <c r="DP97" s="0" t="n">
        <f aca="false">IF(AD$9=0,0,(SIN(AD$12)*COS($E97)+SIN($E97)*COS(AD$12))/SIN($E97)*AD$9)</f>
        <v>0</v>
      </c>
      <c r="DQ97" s="0" t="n">
        <f aca="false">IF(AE$9=0,0,(SIN(AE$12)*COS($E97)+SIN($E97)*COS(AE$12))/SIN($E97)*AE$9)</f>
        <v>0</v>
      </c>
      <c r="DR97" s="0" t="n">
        <f aca="false">IF(AF$9=0,0,(SIN(AF$12)*COS($E97)+SIN($E97)*COS(AF$12))/SIN($E97)*AF$9)</f>
        <v>0</v>
      </c>
      <c r="DS97" s="0" t="n">
        <f aca="false">IF(AG$9=0,0,(SIN(AG$12)*COS($E97)+SIN($E97)*COS(AG$12))/SIN($E97)*AG$9)</f>
        <v>0</v>
      </c>
      <c r="DT97" s="0" t="n">
        <f aca="false">IF(AH$9=0,0,(SIN(AH$12)*COS($E97)+SIN($E97)*COS(AH$12))/SIN($E97)*AH$9)</f>
        <v>0</v>
      </c>
      <c r="DU97" s="0" t="n">
        <f aca="false">IF(AI$9=0,0,(SIN(AI$12)*COS($E97)+SIN($E97)*COS(AI$12))/SIN($E97)*AI$9)</f>
        <v>0</v>
      </c>
      <c r="DV97" s="0" t="n">
        <f aca="false">IF(AJ$9=0,0,(SIN(AJ$12)*COS($E97)+SIN($E97)*COS(AJ$12))/SIN($E97)*AJ$9)</f>
        <v>0</v>
      </c>
      <c r="DW97" s="0" t="n">
        <f aca="false">IF(AK$9=0,0,(SIN(AK$12)*COS($E97)+SIN($E97)*COS(AK$12))/SIN($E97)*AK$9)</f>
        <v>0</v>
      </c>
      <c r="DX97" s="0" t="n">
        <f aca="false">IF(AL$9=0,0,(SIN(AL$12)*COS($E97)+SIN($E97)*COS(AL$12))/SIN($E97)*AL$9)</f>
        <v>0</v>
      </c>
      <c r="DY97" s="0" t="n">
        <f aca="false">IF(AM$9=0,0,(SIN(AM$12)*COS($E97)+SIN($E97)*COS(AM$12))/SIN($E97)*AM$9)</f>
        <v>0</v>
      </c>
      <c r="DZ97" s="0" t="n">
        <f aca="false">IF(AN$9=0,0,(SIN(AN$12)*COS($E97)+SIN($E97)*COS(AN$12))/SIN($E97)*AN$9)</f>
        <v>0</v>
      </c>
      <c r="EA97" s="0" t="n">
        <f aca="false">IF(AO$9=0,0,(SIN(AO$12)*COS($E97)+SIN($E97)*COS(AO$12))/SIN($E97)*AO$9)</f>
        <v>0</v>
      </c>
      <c r="EB97" s="0" t="n">
        <f aca="false">IF(AP$9=0,0,(SIN(AP$12)*COS($E97)+SIN($E97)*COS(AP$12))/SIN($E97)*AP$9)</f>
        <v>3.4021858512883</v>
      </c>
      <c r="EC97" s="0" t="n">
        <f aca="false">IF(AQ$9=0,0,(SIN(AQ$12)*COS($E97)+SIN($E97)*COS(AQ$12))/SIN($E97)*AQ$9)</f>
        <v>3.85054362955611</v>
      </c>
      <c r="ED97" s="0" t="n">
        <f aca="false">IF(AR$9=0,0,(SIN(AR$12)*COS($E97)+SIN($E97)*COS(AR$12))/SIN($E97)*AR$9)</f>
        <v>4.28715993809872</v>
      </c>
      <c r="EE97" s="0" t="n">
        <f aca="false">IF(AS$9=0,0,(SIN(AS$12)*COS($E97)+SIN($E97)*COS(AS$12))/SIN($E97)*AS$9)</f>
        <v>4.7116082124996</v>
      </c>
      <c r="EF97" s="0" t="n">
        <f aca="false">IF(AT$9=0,0,(SIN(AT$12)*COS($E97)+SIN($E97)*COS(AT$12))/SIN($E97)*AT$9)</f>
        <v>5.12346890355142</v>
      </c>
      <c r="EG97" s="0" t="n">
        <f aca="false">IF(AU$9=0,0,(SIN(AU$12)*COS($E97)+SIN($E97)*COS(AU$12))/SIN($E97)*AU$9)</f>
        <v>5.52232969347022</v>
      </c>
      <c r="EH97" s="0" t="n">
        <f aca="false">IF(AV$9=0,0,(SIN(AV$12)*COS($E97)+SIN($E97)*COS(AV$12))/SIN($E97)*AV$9)</f>
        <v>5.53163455886895</v>
      </c>
      <c r="EI97" s="0" t="n">
        <f aca="false">IF(AW$9=0,0,(SIN(AW$12)*COS($E97)+SIN($E97)*COS(AW$12))/SIN($E97)*AW$9)</f>
        <v>5.53714578667537</v>
      </c>
      <c r="EJ97" s="0" t="n">
        <f aca="false">IF(AX$9=0,0,(SIN(AX$12)*COS($E97)+SIN($E97)*COS(AX$12))/SIN($E97)*AX$9)</f>
        <v>5.53881318271816</v>
      </c>
      <c r="EK97" s="0" t="n">
        <f aca="false">IF(AY$9=0,0,(SIN(AY$12)*COS($E97)+SIN($E97)*COS(AY$12))/SIN($E97)*AY$9)</f>
        <v>5.53658838078727</v>
      </c>
      <c r="EL97" s="0" t="n">
        <f aca="false">IF(AZ$9=0,0,(SIN(AZ$12)*COS($E97)+SIN($E97)*COS(AZ$12))/SIN($E97)*AZ$9)</f>
        <v>5.53042487194491</v>
      </c>
      <c r="EM97" s="0" t="n">
        <f aca="false">IF(BA$9=0,0,(SIN(BA$12)*COS($E97)+SIN($E97)*COS(BA$12))/SIN($E97)*BA$9)</f>
        <v>5.49998728137693</v>
      </c>
      <c r="EN97" s="0" t="n">
        <f aca="false">IF(BB$9=0,0,(SIN(BB$12)*COS($E97)+SIN($E97)*COS(BB$12))/SIN($E97)*BB$9)</f>
        <v>5.46616753854095</v>
      </c>
      <c r="EO97" s="0" t="n">
        <f aca="false">IF(BC$9=0,0,(SIN(BC$12)*COS($E97)+SIN($E97)*COS(BC$12))/SIN($E97)*BC$9)</f>
        <v>5.43009846258836</v>
      </c>
      <c r="EP97" s="0" t="n">
        <f aca="false">IF(BD$9=0,0,(SIN(BD$12)*COS($E97)+SIN($E97)*COS(BD$12))/SIN($E97)*BD$9)</f>
        <v>5.40163746618741</v>
      </c>
      <c r="EQ97" s="0" t="n">
        <f aca="false">IF(BE$9=0,0,(SIN(BE$12)*COS($E97)+SIN($E97)*COS(BE$12))/SIN($E97)*BE$9)</f>
        <v>5.36930126488354</v>
      </c>
      <c r="ER97" s="0" t="n">
        <f aca="false">IF(BF$9=0,0,(SIN(BF$12)*COS($E97)+SIN($E97)*COS(BF$12))/SIN($E97)*BF$9)</f>
        <v>5.33306113259155</v>
      </c>
      <c r="ES97" s="0" t="n">
        <f aca="false">IF(BG$9=0,0,(SIN(BG$12)*COS($E97)+SIN($E97)*COS(BG$12))/SIN($E97)*BG$9)</f>
        <v>5.29289022337499</v>
      </c>
      <c r="ET97" s="0" t="n">
        <f aca="false">IF(BH$9=0,0,(SIN(BH$12)*COS($E97)+SIN($E97)*COS(BH$12))/SIN($E97)*BH$9)</f>
        <v>5.24876359116378</v>
      </c>
      <c r="EU97" s="0" t="n">
        <f aca="false">IF(BI$9=0,0,(SIN(BI$12)*COS($E97)+SIN($E97)*COS(BI$12))/SIN($E97)*BI$9)</f>
        <v>5.20065820867918</v>
      </c>
      <c r="EV97" s="0" t="n">
        <f aca="false">IF(BJ$9=0,0,(SIN(BJ$12)*COS($E97)+SIN($E97)*COS(BJ$12))/SIN($E97)*BJ$9)</f>
        <v>5.14855298555686</v>
      </c>
      <c r="EW97" s="0" t="n">
        <f aca="false">IF(BK$9=0,0,(SIN(BK$12)*COS($E97)+SIN($E97)*COS(BK$12))/SIN($E97)*BK$9)</f>
        <v>5.09242878565914</v>
      </c>
      <c r="EX97" s="0" t="n">
        <f aca="false">IF(BL$9=0,0,(SIN(BL$12)*COS($E97)+SIN($E97)*COS(BL$12))/SIN($E97)*BL$9)</f>
        <v>5.03226844356773</v>
      </c>
      <c r="EY97" s="0" t="n">
        <f aca="false">IF(BM$9=0,0,(SIN(BM$12)*COS($E97)+SIN($E97)*COS(BM$12))/SIN($E97)*BM$9)</f>
        <v>4.96805678024885</v>
      </c>
      <c r="EZ97" s="0" t="n">
        <f aca="false">IF(BN$9=0,0,(SIN(BN$12)*COS($E97)+SIN($E97)*COS(BN$12))/SIN($E97)*BN$9)</f>
        <v>4.89978061788264</v>
      </c>
      <c r="FA97" s="0" t="n">
        <f aca="false">IF(BO$9=0,0,(SIN(BO$12)*COS($E97)+SIN($E97)*COS(BO$12))/SIN($E97)*BO$9)</f>
        <v>4.82742879384963</v>
      </c>
      <c r="FB97" s="0" t="n">
        <f aca="false">IF(BP$9=0,0,(SIN(BP$12)*COS($E97)+SIN($E97)*COS(BP$12))/SIN($E97)*BP$9)</f>
        <v>5.00346722402603</v>
      </c>
      <c r="FC97" s="0" t="n">
        <f aca="false">IF(BQ$9=0,0,(SIN(BQ$12)*COS($E97)+SIN($E97)*COS(BQ$12))/SIN($E97)*BQ$9)</f>
        <v>5.16176665290758</v>
      </c>
      <c r="FD97" s="0" t="n">
        <f aca="false">IF(BR$9=0,0,(SIN(BR$12)*COS($E97)+SIN($E97)*COS(BR$12))/SIN($E97)*BR$9)</f>
        <v>5.30209755537781</v>
      </c>
      <c r="FE97" s="0" t="n">
        <f aca="false">IF(BS$9=0,0,(SIN(BS$12)*COS($E97)+SIN($E97)*COS(BS$12))/SIN($E97)*BS$9)</f>
        <v>5.42424087414927</v>
      </c>
      <c r="FF97" s="0" t="n">
        <f aca="false">IF(BT$9=0,0,(SIN(BT$12)*COS($E97)+SIN($E97)*COS(BT$12))/SIN($E97)*BT$9)</f>
        <v>5.52798814019682</v>
      </c>
      <c r="FG97" s="0" t="n">
        <f aca="false">IF(BU$9=0,0,(SIN(BU$12)*COS($E97)+SIN($E97)*COS(BU$12))/SIN($E97)*BU$9)</f>
        <v>5.60201973754581</v>
      </c>
      <c r="FH97" s="0" t="n">
        <f aca="false">IF(BV$9=0,0,(SIN(BV$12)*COS($E97)+SIN($E97)*COS(BV$12))/SIN($E97)*BV$9)</f>
        <v>5.65800406412856</v>
      </c>
      <c r="FI97" s="0" t="n">
        <f aca="false">IF(BW$9=0,0,(SIN(BW$12)*COS($E97)+SIN($E97)*COS(BW$12))/SIN($E97)*BW$9)</f>
        <v>5.69577491874637</v>
      </c>
      <c r="FJ97" s="0" t="n">
        <f aca="false">IF(BX$9=0,0,(SIN(BX$12)*COS($E97)+SIN($E97)*COS(BX$12))/SIN($E97)*BX$9)</f>
        <v>5.71517667121134</v>
      </c>
      <c r="FK97" s="0" t="n">
        <f aca="false">IF(BY$9=0,0,(SIN(BY$12)*COS($E97)+SIN($E97)*COS(BY$12))/SIN($E97)*BY$9)</f>
        <v>5.71606435365392</v>
      </c>
      <c r="FL97" s="0" t="n">
        <f aca="false">IF(BZ$9=0,0,(SIN(BZ$12)*COS($E97)+SIN($E97)*COS(BZ$12))/SIN($E97)*BZ$9)</f>
        <v>5.53035357671753</v>
      </c>
      <c r="FM97" s="0" t="n">
        <f aca="false">IF(CA$9=0,0,(SIN(CA$12)*COS($E97)+SIN($E97)*COS(CA$12))/SIN($E97)*CA$9)</f>
        <v>5.33973292238508</v>
      </c>
      <c r="FN97" s="0" t="n">
        <f aca="false">IF(CB$9=0,0,(SIN(CB$12)*COS($E97)+SIN($E97)*COS(CB$12))/SIN($E97)*CB$9)</f>
        <v>5.14423705357433</v>
      </c>
      <c r="FO97" s="0" t="n">
        <f aca="false">IF(CC$9=0,0,(SIN(CC$12)*COS($E97)+SIN($E97)*COS(CC$12))/SIN($E97)*CC$9)</f>
        <v>4.94390310782001</v>
      </c>
      <c r="FP97" s="0" t="n">
        <f aca="false">IF(CD$9=0,0,(SIN(CD$12)*COS($E97)+SIN($E97)*COS(CD$12))/SIN($E97)*CD$9)</f>
        <v>4.73877069278883</v>
      </c>
      <c r="FQ97" s="0" t="n">
        <f aca="false">IF(CE$9=0,0,(SIN(CE$12)*COS($E97)+SIN($E97)*COS(CE$12))/SIN($E97)*CE$9)</f>
        <v>4.5257799068464</v>
      </c>
      <c r="FR97" s="0" t="n">
        <f aca="false">IF(CF$9=0,0,(SIN(CF$12)*COS($E97)+SIN($E97)*COS(CF$12))/SIN($E97)*CF$9)</f>
        <v>4.30841143157184</v>
      </c>
      <c r="FS97" s="0" t="n">
        <f aca="false">IF(CG$9=0,0,(SIN(CG$12)*COS($E97)+SIN($E97)*COS(CG$12))/SIN($E97)*CG$9)</f>
        <v>4.08671492953694</v>
      </c>
      <c r="FT97" s="0" t="n">
        <f aca="false">IF(CH$9=0,0,(SIN(CH$12)*COS($E97)+SIN($E97)*COS(CH$12))/SIN($E97)*CH$9)</f>
        <v>3.86074230026599</v>
      </c>
      <c r="FU97" s="0" t="n">
        <f aca="false">IF(CI$9=0,0,(SIN(CI$12)*COS($E97)+SIN($E97)*COS(CI$12))/SIN($E97)*CI$9)</f>
        <v>3.63054766918856</v>
      </c>
      <c r="FV97" s="0" t="n">
        <f aca="false">IF(CJ$9=0,0,(SIN(CJ$12)*COS($E97)+SIN($E97)*COS(CJ$12))/SIN($E97)*CJ$9)</f>
        <v>3.38715496239995</v>
      </c>
      <c r="FW97" s="0" t="n">
        <f aca="false">IF(CK$9=0,0,(SIN(CK$12)*COS($E97)+SIN($E97)*COS(CK$12))/SIN($E97)*CK$9)</f>
        <v>3.14102348948575</v>
      </c>
      <c r="FX97" s="0" t="n">
        <f aca="false">IF(CL$9=0,0,(SIN(CL$12)*COS($E97)+SIN($E97)*COS(CL$12))/SIN($E97)*CL$9)</f>
        <v>2.89222160658441</v>
      </c>
      <c r="FY97" s="0" t="n">
        <f aca="false">IF(CM$9=0,0,(SIN(CM$12)*COS($E97)+SIN($E97)*COS(CM$12))/SIN($E97)*CM$9)</f>
        <v>2.64081900525405</v>
      </c>
      <c r="FZ97" s="0" t="n">
        <f aca="false">IF(CN$9=0,0,(SIN(CN$12)*COS($E97)+SIN($E97)*COS(CN$12))/SIN($E97)*CN$9)</f>
        <v>2.3868866930996</v>
      </c>
      <c r="GA97" s="0" t="n">
        <f aca="false">IF(CO$9=0,0,(SIN(CO$12)*COS($E97)+SIN($E97)*COS(CO$12))/SIN($E97)*CO$9)</f>
        <v>2.11932059627335</v>
      </c>
      <c r="GB97" s="0" t="n">
        <f aca="false">IF(CP$9=0,0,(SIN(CP$12)*COS($E97)+SIN($E97)*COS(CP$12))/SIN($E97)*CP$9)</f>
        <v>1.85214984850683</v>
      </c>
      <c r="GC97" s="0" t="n">
        <f aca="false">IF(CQ$9=0,0,(SIN(CQ$12)*COS($E97)+SIN($E97)*COS(CQ$12))/SIN($E97)*CQ$9)</f>
        <v>1.58545822719169</v>
      </c>
    </row>
    <row r="98" customFormat="false" ht="12.8" hidden="true" customHeight="false" outlineLevel="0" collapsed="false">
      <c r="A98" s="0" t="n">
        <f aca="false">MAX($F98:$CQ98)</f>
        <v>4.2026054742299</v>
      </c>
      <c r="B98" s="91" t="n">
        <f aca="false">IF(ISNA(INDEX(vmg!$B$6:$B$151,MATCH($C98,vmg!$F$6:$F$151,0))),IF(ISNA(INDEX(vmg!$B$6:$B$151,MATCH($C98,vmg!$D$6:$D$151,0))),0,INDEX(vmg!$B$6:$B$151,MATCH($C98,vmg!$D$6:$D$151,0))),INDEX(vmg!$B$6:$B$151,MATCH($C98,vmg!$F$6:$F$151,0)))</f>
        <v>15.14</v>
      </c>
      <c r="C98" s="2" t="n">
        <f aca="false">MOD(Best +D98,360)</f>
        <v>100</v>
      </c>
      <c r="D98" s="2" t="n">
        <f aca="false">D97+1</f>
        <v>86</v>
      </c>
      <c r="E98" s="1" t="n">
        <f aca="false">D98*PI()/180</f>
        <v>1.50098315671512</v>
      </c>
      <c r="F98" s="13" t="n">
        <f aca="false">IF(OR(F188=0,CR98=0),0,F188*CR98/(F188+CR98))</f>
        <v>0</v>
      </c>
      <c r="G98" s="13" t="n">
        <f aca="false">IF(OR(G188=0,CS98=0),0,G188*CS98/(G188+CS98))</f>
        <v>0</v>
      </c>
      <c r="H98" s="13" t="n">
        <f aca="false">IF(OR(H188=0,CT98=0),0,H188*CT98/(H188+CT98))</f>
        <v>0</v>
      </c>
      <c r="I98" s="13" t="n">
        <f aca="false">IF(OR(I188=0,CU98=0),0,I188*CU98/(I188+CU98))</f>
        <v>0</v>
      </c>
      <c r="J98" s="13" t="n">
        <f aca="false">IF(OR(J188=0,CV98=0),0,J188*CV98/(J188+CV98))</f>
        <v>0</v>
      </c>
      <c r="K98" s="13" t="n">
        <f aca="false">IF(OR(K188=0,CW98=0),0,K188*CW98/(K188+CW98))</f>
        <v>0</v>
      </c>
      <c r="L98" s="13" t="n">
        <f aca="false">IF(OR(L188=0,CX98=0),0,L188*CX98/(L188+CX98))</f>
        <v>0</v>
      </c>
      <c r="M98" s="13" t="n">
        <f aca="false">IF(OR(M188=0,CY98=0),0,M188*CY98/(M188+CY98))</f>
        <v>0</v>
      </c>
      <c r="N98" s="13" t="n">
        <f aca="false">IF(OR(N188=0,CZ98=0),0,N188*CZ98/(N188+CZ98))</f>
        <v>0</v>
      </c>
      <c r="O98" s="13" t="n">
        <f aca="false">IF(OR(O188=0,DA98=0),0,O188*DA98/(O188+DA98))</f>
        <v>0</v>
      </c>
      <c r="P98" s="13" t="n">
        <f aca="false">IF(OR(P188=0,DB98=0),0,P188*DB98/(P188+DB98))</f>
        <v>0</v>
      </c>
      <c r="Q98" s="13" t="n">
        <f aca="false">IF(OR(Q188=0,DC98=0),0,Q188*DC98/(Q188+DC98))</f>
        <v>0</v>
      </c>
      <c r="R98" s="13" t="n">
        <f aca="false">IF(OR(R188=0,DD98=0),0,R188*DD98/(R188+DD98))</f>
        <v>0</v>
      </c>
      <c r="S98" s="13" t="n">
        <f aca="false">IF(OR(S188=0,DE98=0),0,S188*DE98/(S188+DE98))</f>
        <v>0</v>
      </c>
      <c r="T98" s="13" t="n">
        <f aca="false">IF(OR(T188=0,DF98=0),0,T188*DF98/(T188+DF98))</f>
        <v>0</v>
      </c>
      <c r="U98" s="13" t="n">
        <f aca="false">IF(OR(U188=0,DG98=0),0,U188*DG98/(U188+DG98))</f>
        <v>0</v>
      </c>
      <c r="V98" s="13" t="n">
        <f aca="false">IF(OR(V188=0,DH98=0),0,V188*DH98/(V188+DH98))</f>
        <v>0</v>
      </c>
      <c r="W98" s="13" t="n">
        <f aca="false">IF(OR(W188=0,DI98=0),0,W188*DI98/(W188+DI98))</f>
        <v>0</v>
      </c>
      <c r="X98" s="13" t="n">
        <f aca="false">IF(OR(X188=0,DJ98=0),0,X188*DJ98/(X188+DJ98))</f>
        <v>0</v>
      </c>
      <c r="Y98" s="13" t="n">
        <f aca="false">IF(OR(Y188=0,DK98=0),0,Y188*DK98/(Y188+DK98))</f>
        <v>0</v>
      </c>
      <c r="Z98" s="13" t="n">
        <f aca="false">IF(OR(Z188=0,DL98=0),0,Z188*DL98/(Z188+DL98))</f>
        <v>0</v>
      </c>
      <c r="AA98" s="13" t="n">
        <f aca="false">IF(OR(AA188=0,DM98=0),0,AA188*DM98/(AA188+DM98))</f>
        <v>0</v>
      </c>
      <c r="AB98" s="13" t="n">
        <f aca="false">IF(OR(AB188=0,DN98=0),0,AB188*DN98/(AB188+DN98))</f>
        <v>0</v>
      </c>
      <c r="AC98" s="13" t="n">
        <f aca="false">IF(OR(AC188=0,DO98=0),0,AC188*DO98/(AC188+DO98))</f>
        <v>0</v>
      </c>
      <c r="AD98" s="13" t="n">
        <f aca="false">IF(OR(AD188=0,DP98=0),0,AD188*DP98/(AD188+DP98))</f>
        <v>0</v>
      </c>
      <c r="AE98" s="13" t="n">
        <f aca="false">IF(OR(AE188=0,DQ98=0),0,AE188*DQ98/(AE188+DQ98))</f>
        <v>0</v>
      </c>
      <c r="AF98" s="13" t="n">
        <f aca="false">IF(OR(AF188=0,DR98=0),0,AF188*DR98/(AF188+DR98))</f>
        <v>0</v>
      </c>
      <c r="AG98" s="13" t="n">
        <f aca="false">IF(OR(AG188=0,DS98=0),0,AG188*DS98/(AG188+DS98))</f>
        <v>0</v>
      </c>
      <c r="AH98" s="13" t="n">
        <f aca="false">IF(OR(AH188=0,DT98=0),0,AH188*DT98/(AH188+DT98))</f>
        <v>0</v>
      </c>
      <c r="AI98" s="13" t="n">
        <f aca="false">IF(OR(AI188=0,DU98=0),0,AI188*DU98/(AI188+DU98))</f>
        <v>0</v>
      </c>
      <c r="AJ98" s="13" t="n">
        <f aca="false">IF(OR(AJ188=0,DV98=0),0,AJ188*DV98/(AJ188+DV98))</f>
        <v>0</v>
      </c>
      <c r="AK98" s="13" t="n">
        <f aca="false">IF(OR(AK188=0,DW98=0),0,AK188*DW98/(AK188+DW98))</f>
        <v>0</v>
      </c>
      <c r="AL98" s="13" t="n">
        <f aca="false">IF(OR(AL188=0,DX98=0),0,AL188*DX98/(AL188+DX98))</f>
        <v>0</v>
      </c>
      <c r="AM98" s="13" t="n">
        <f aca="false">IF(OR(AM188=0,DY98=0),0,AM188*DY98/(AM188+DY98))</f>
        <v>0</v>
      </c>
      <c r="AN98" s="13" t="n">
        <f aca="false">IF(OR(AN188=0,DZ98=0),0,AN188*DZ98/(AN188+DZ98))</f>
        <v>0</v>
      </c>
      <c r="AO98" s="13" t="n">
        <f aca="false">IF(OR(AO188=0,EA98=0),0,AO188*EA98/(AO188+EA98))</f>
        <v>0</v>
      </c>
      <c r="AP98" s="13" t="n">
        <f aca="false">IF(OR(AP188=0,EB98=0),0,AP188*EB98/(AP188+EB98))</f>
        <v>2.91309632220972</v>
      </c>
      <c r="AQ98" s="13" t="n">
        <f aca="false">IF(OR(AQ188=0,EC98=0),0,AQ188*EC98/(AQ188+EC98))</f>
        <v>3.22201422019567</v>
      </c>
      <c r="AR98" s="13" t="n">
        <f aca="false">IF(OR(AR188=0,ED98=0),0,AR188*ED98/(AR188+ED98))</f>
        <v>3.50459554454584</v>
      </c>
      <c r="AS98" s="13" t="n">
        <f aca="false">IF(OR(AS188=0,EE98=0),0,AS188*EE98/(AS188+EE98))</f>
        <v>3.76163327290598</v>
      </c>
      <c r="AT98" s="13" t="n">
        <f aca="false">IF(OR(AT188=0,EF98=0),0,AT188*EF98/(AT188+EF98))</f>
        <v>3.99399517106552</v>
      </c>
      <c r="AU98" s="13" t="n">
        <f aca="false">IF(OR(AU188=0,EG98=0),0,AU188*EG98/(AU188+EG98))</f>
        <v>4.2026054742299</v>
      </c>
      <c r="AV98" s="13" t="n">
        <f aca="false">IF(OR(AV188=0,EH98=0),0,AV188*EH98/(AV188+EH98))</f>
        <v>4.1744334014809</v>
      </c>
      <c r="AW98" s="13" t="n">
        <f aca="false">IF(OR(AW188=0,EI98=0),0,AW188*EI98/(AW188+EI98))</f>
        <v>4.14355689947826</v>
      </c>
      <c r="AX98" s="13" t="n">
        <f aca="false">IF(OR(AX188=0,EJ98=0),0,AX188*EJ98/(AX188+EJ98))</f>
        <v>4.11002662351191</v>
      </c>
      <c r="AY98" s="13" t="n">
        <f aca="false">IF(OR(AY188=0,EK98=0),0,AY188*EK98/(AY188+EK98))</f>
        <v>4.07389355340032</v>
      </c>
      <c r="AZ98" s="13" t="n">
        <f aca="false">IF(OR(AZ188=0,EL98=0),0,AZ188*EL98/(AZ188+EL98))</f>
        <v>4.03520884228468</v>
      </c>
      <c r="BA98" s="13" t="n">
        <f aca="false">IF(OR(BA188=0,EM98=0),0,BA188*EM98/(BA188+EM98))</f>
        <v>3.98320531560546</v>
      </c>
      <c r="BB98" s="13" t="n">
        <f aca="false">IF(OR(BB188=0,EN98=0),0,BB188*EN98/(BB188+EN98))</f>
        <v>3.92941843893825</v>
      </c>
      <c r="BC98" s="13" t="n">
        <f aca="false">IF(OR(BC188=0,EO98=0),0,BC188*EO98/(BC188+EO98))</f>
        <v>3.87448316140485</v>
      </c>
      <c r="BD98" s="13" t="n">
        <f aca="false">IF(OR(BD188=0,EP98=0),0,BD188*EP98/(BD188+EP98))</f>
        <v>3.82345676618244</v>
      </c>
      <c r="BE98" s="13" t="n">
        <f aca="false">IF(OR(BE188=0,EQ98=0),0,BE188*EQ98/(BE188+EQ98))</f>
        <v>3.77035440344339</v>
      </c>
      <c r="BF98" s="13" t="n">
        <f aca="false">IF(OR(BF188=0,ER98=0),0,BF188*ER98/(BF188+ER98))</f>
        <v>3.71521949354983</v>
      </c>
      <c r="BG98" s="13" t="n">
        <f aca="false">IF(OR(BG188=0,ES98=0),0,BG188*ES98/(BG188+ES98))</f>
        <v>3.65809483318828</v>
      </c>
      <c r="BH98" s="13" t="n">
        <f aca="false">IF(OR(BH188=0,ET98=0),0,BH188*ET98/(BH188+ET98))</f>
        <v>3.59902252983375</v>
      </c>
      <c r="BI98" s="13" t="n">
        <f aca="false">IF(OR(BI188=0,EU98=0),0,BI188*EU98/(BI188+EU98))</f>
        <v>3.53804394175006</v>
      </c>
      <c r="BJ98" s="13" t="n">
        <f aca="false">IF(OR(BJ188=0,EV98=0),0,BJ188*EV98/(BJ188+EV98))</f>
        <v>3.47519962326933</v>
      </c>
      <c r="BK98" s="13" t="n">
        <f aca="false">IF(OR(BK188=0,EW98=0),0,BK188*EW98/(BK188+EW98))</f>
        <v>3.41052927509009</v>
      </c>
      <c r="BL98" s="13" t="n">
        <f aca="false">IF(OR(BL188=0,EX98=0),0,BL188*EX98/(BL188+EX98))</f>
        <v>3.34407169933149</v>
      </c>
      <c r="BM98" s="13" t="n">
        <f aca="false">IF(OR(BM188=0,EY98=0),0,BM188*EY98/(BM188+EY98))</f>
        <v>3.27586475908121</v>
      </c>
      <c r="BN98" s="13" t="n">
        <f aca="false">IF(OR(BN188=0,EZ98=0),0,BN188*EZ98/(BN188+EZ98))</f>
        <v>3.20594534217611</v>
      </c>
      <c r="BO98" s="13" t="n">
        <f aca="false">IF(OR(BO188=0,FA98=0),0,BO188*FA98/(BO188+FA98))</f>
        <v>3.13434932895756</v>
      </c>
      <c r="BP98" s="13" t="n">
        <f aca="false">IF(OR(BP188=0,FB98=0),0,BP188*FB98/(BP188+FB98))</f>
        <v>3.16708514493091</v>
      </c>
      <c r="BQ98" s="13" t="n">
        <f aca="false">IF(OR(BQ188=0,FC98=0),0,BQ188*FC98/(BQ188+FC98))</f>
        <v>3.18603918028877</v>
      </c>
      <c r="BR98" s="13" t="n">
        <f aca="false">IF(OR(BR188=0,FD98=0),0,BR188*FD98/(BR188+FD98))</f>
        <v>3.19208157322405</v>
      </c>
      <c r="BS98" s="13" t="n">
        <f aca="false">IF(OR(BS188=0,FE98=0),0,BS188*FE98/(BS188+FE98))</f>
        <v>3.18602996106707</v>
      </c>
      <c r="BT98" s="13" t="n">
        <f aca="false">IF(OR(BT188=0,FF98=0),0,BT188*FF98/(BT188+FF98))</f>
        <v>3.16865119401759</v>
      </c>
      <c r="BU98" s="13" t="n">
        <f aca="false">IF(OR(BU188=0,FG98=0),0,BU188*FG98/(BU188+FG98))</f>
        <v>3.13705472522742</v>
      </c>
      <c r="BV98" s="13" t="n">
        <f aca="false">IF(OR(BV188=0,FH98=0),0,BV188*FH98/(BV188+FH98))</f>
        <v>3.09606876436287</v>
      </c>
      <c r="BW98" s="13" t="n">
        <f aca="false">IF(OR(BW188=0,FI98=0),0,BW188*FI98/(BW188+FI98))</f>
        <v>3.04626548425317</v>
      </c>
      <c r="BX98" s="13" t="n">
        <f aca="false">IF(OR(BX188=0,FJ98=0),0,BX188*FJ98/(BX188+FJ98))</f>
        <v>2.98817953813768</v>
      </c>
      <c r="BY98" s="13" t="n">
        <f aca="false">IF(OR(BY188=0,FK98=0),0,BY188*FK98/(BY188+FK98))</f>
        <v>2.92230981516377</v>
      </c>
      <c r="BZ98" s="13" t="n">
        <f aca="false">IF(OR(BZ188=0,FL98=0),0,BZ188*FL98/(BZ188+FL98))</f>
        <v>2.80464073804517</v>
      </c>
      <c r="CA98" s="13" t="n">
        <f aca="false">IF(OR(CA188=0,FM98=0),0,CA188*FM98/(CA188+FM98))</f>
        <v>2.68611220053197</v>
      </c>
      <c r="CB98" s="13" t="n">
        <f aca="false">IF(OR(CB188=0,FN98=0),0,CB188*FN98/(CB188+FN98))</f>
        <v>2.56673123260835</v>
      </c>
      <c r="CC98" s="13" t="n">
        <f aca="false">IF(OR(CC188=0,FO98=0),0,CC188*FO98/(CC188+FO98))</f>
        <v>2.44650358036043</v>
      </c>
      <c r="CD98" s="13" t="n">
        <f aca="false">IF(OR(CD188=0,FP98=0),0,CD188*FP98/(CD188+FP98))</f>
        <v>2.3254337232631</v>
      </c>
      <c r="CE98" s="13" t="n">
        <f aca="false">IF(OR(CE188=0,FQ98=0),0,CE188*FQ98/(CE188+FQ98))</f>
        <v>2.20274742676804</v>
      </c>
      <c r="CF98" s="13" t="n">
        <f aca="false">IF(OR(CF188=0,FR98=0),0,CF188*FR98/(CF188+FR98))</f>
        <v>2.0793278373719</v>
      </c>
      <c r="CG98" s="13" t="n">
        <f aca="false">IF(OR(CG188=0,FS98=0),0,CG188*FS98/(CG188+FS98))</f>
        <v>1.9551728923925</v>
      </c>
      <c r="CH98" s="13" t="n">
        <f aca="false">IF(OR(CH188=0,FT98=0),0,CH188*FT98/(CH188+FT98))</f>
        <v>1.83027946921925</v>
      </c>
      <c r="CI98" s="13" t="n">
        <f aca="false">IF(OR(CI188=0,FU98=0),0,CI188*FU98/(CI188+FU98))</f>
        <v>1.70464339318425</v>
      </c>
      <c r="CJ98" s="13" t="n">
        <f aca="false">IF(OR(CJ188=0,FV98=0),0,CJ188*FV98/(CJ188+FV98))</f>
        <v>1.57614324329238</v>
      </c>
      <c r="CK98" s="13" t="n">
        <f aca="false">IF(OR(CK188=0,FW98=0),0,CK188*FW98/(CK188+FW98))</f>
        <v>1.4472638428778</v>
      </c>
      <c r="CL98" s="13" t="n">
        <f aca="false">IF(OR(CL188=0,FX98=0),0,CL188*FX98/(CL188+FX98))</f>
        <v>1.31799059905313</v>
      </c>
      <c r="CM98" s="13" t="n">
        <f aca="false">IF(OR(CM188=0,FY98=0),0,CM188*FY98/(CM188+FY98))</f>
        <v>1.1883083918636</v>
      </c>
      <c r="CN98" s="13" t="n">
        <f aca="false">IF(OR(CN188=0,FZ98=0),0,CN188*FZ98/(CN188+FZ98))</f>
        <v>1.05820156821285</v>
      </c>
      <c r="CO98" s="13" t="n">
        <f aca="false">IF(OR(CO188=0,GA98=0),0,CO188*GA98/(CO188+GA98))</f>
        <v>0.925224451223916</v>
      </c>
      <c r="CP98" s="13" t="n">
        <f aca="false">IF(OR(CP188=0,GB98=0),0,CP188*GB98/(CP188+GB98))</f>
        <v>0.792487077138542</v>
      </c>
      <c r="CQ98" s="13" t="n">
        <f aca="false">IF(OR(CQ188=0,GC98=0),0,CQ188*GC98/(CQ188+GC98))</f>
        <v>0.659969488129909</v>
      </c>
      <c r="CR98" s="0" t="n">
        <f aca="false">IF(F$9=0,0,(SIN(F$12)*COS($E98)+SIN($E98)*COS(F$12))/SIN($E98)*F$9)</f>
        <v>0</v>
      </c>
      <c r="CS98" s="0" t="n">
        <f aca="false">IF(G$9=0,0,(SIN(G$12)*COS($E98)+SIN($E98)*COS(G$12))/SIN($E98)*G$9)</f>
        <v>0</v>
      </c>
      <c r="CT98" s="0" t="n">
        <f aca="false">IF(H$9=0,0,(SIN(H$12)*COS($E98)+SIN($E98)*COS(H$12))/SIN($E98)*H$9)</f>
        <v>0</v>
      </c>
      <c r="CU98" s="0" t="n">
        <f aca="false">IF(I$9=0,0,(SIN(I$12)*COS($E98)+SIN($E98)*COS(I$12))/SIN($E98)*I$9)</f>
        <v>0</v>
      </c>
      <c r="CV98" s="0" t="n">
        <f aca="false">IF(J$9=0,0,(SIN(J$12)*COS($E98)+SIN($E98)*COS(J$12))/SIN($E98)*J$9)</f>
        <v>0</v>
      </c>
      <c r="CW98" s="0" t="n">
        <f aca="false">IF(K$9=0,0,(SIN(K$12)*COS($E98)+SIN($E98)*COS(K$12))/SIN($E98)*K$9)</f>
        <v>0</v>
      </c>
      <c r="CX98" s="0" t="n">
        <f aca="false">IF(L$9=0,0,(SIN(L$12)*COS($E98)+SIN($E98)*COS(L$12))/SIN($E98)*L$9)</f>
        <v>0</v>
      </c>
      <c r="CY98" s="0" t="n">
        <f aca="false">IF(M$9=0,0,(SIN(M$12)*COS($E98)+SIN($E98)*COS(M$12))/SIN($E98)*M$9)</f>
        <v>0</v>
      </c>
      <c r="CZ98" s="0" t="n">
        <f aca="false">IF(N$9=0,0,(SIN(N$12)*COS($E98)+SIN($E98)*COS(N$12))/SIN($E98)*N$9)</f>
        <v>0</v>
      </c>
      <c r="DA98" s="0" t="n">
        <f aca="false">IF(O$9=0,0,(SIN(O$12)*COS($E98)+SIN($E98)*COS(O$12))/SIN($E98)*O$9)</f>
        <v>0</v>
      </c>
      <c r="DB98" s="0" t="n">
        <f aca="false">IF(P$9=0,0,(SIN(P$12)*COS($E98)+SIN($E98)*COS(P$12))/SIN($E98)*P$9)</f>
        <v>0</v>
      </c>
      <c r="DC98" s="0" t="n">
        <f aca="false">IF(Q$9=0,0,(SIN(Q$12)*COS($E98)+SIN($E98)*COS(Q$12))/SIN($E98)*Q$9)</f>
        <v>0</v>
      </c>
      <c r="DD98" s="0" t="n">
        <f aca="false">IF(R$9=0,0,(SIN(R$12)*COS($E98)+SIN($E98)*COS(R$12))/SIN($E98)*R$9)</f>
        <v>0</v>
      </c>
      <c r="DE98" s="0" t="n">
        <f aca="false">IF(S$9=0,0,(SIN(S$12)*COS($E98)+SIN($E98)*COS(S$12))/SIN($E98)*S$9)</f>
        <v>0</v>
      </c>
      <c r="DF98" s="0" t="n">
        <f aca="false">IF(T$9=0,0,(SIN(T$12)*COS($E98)+SIN($E98)*COS(T$12))/SIN($E98)*T$9)</f>
        <v>0</v>
      </c>
      <c r="DG98" s="0" t="n">
        <f aca="false">IF(U$9=0,0,(SIN(U$12)*COS($E98)+SIN($E98)*COS(U$12))/SIN($E98)*U$9)</f>
        <v>0</v>
      </c>
      <c r="DH98" s="0" t="n">
        <f aca="false">IF(V$9=0,0,(SIN(V$12)*COS($E98)+SIN($E98)*COS(V$12))/SIN($E98)*V$9)</f>
        <v>0</v>
      </c>
      <c r="DI98" s="0" t="n">
        <f aca="false">IF(W$9=0,0,(SIN(W$12)*COS($E98)+SIN($E98)*COS(W$12))/SIN($E98)*W$9)</f>
        <v>0</v>
      </c>
      <c r="DJ98" s="0" t="n">
        <f aca="false">IF(X$9=0,0,(SIN(X$12)*COS($E98)+SIN($E98)*COS(X$12))/SIN($E98)*X$9)</f>
        <v>0</v>
      </c>
      <c r="DK98" s="0" t="n">
        <f aca="false">IF(Y$9=0,0,(SIN(Y$12)*COS($E98)+SIN($E98)*COS(Y$12))/SIN($E98)*Y$9)</f>
        <v>0</v>
      </c>
      <c r="DL98" s="0" t="n">
        <f aca="false">IF(Z$9=0,0,(SIN(Z$12)*COS($E98)+SIN($E98)*COS(Z$12))/SIN($E98)*Z$9)</f>
        <v>0</v>
      </c>
      <c r="DM98" s="0" t="n">
        <f aca="false">IF(AA$9=0,0,(SIN(AA$12)*COS($E98)+SIN($E98)*COS(AA$12))/SIN($E98)*AA$9)</f>
        <v>0</v>
      </c>
      <c r="DN98" s="0" t="n">
        <f aca="false">IF(AB$9=0,0,(SIN(AB$12)*COS($E98)+SIN($E98)*COS(AB$12))/SIN($E98)*AB$9)</f>
        <v>0</v>
      </c>
      <c r="DO98" s="0" t="n">
        <f aca="false">IF(AC$9=0,0,(SIN(AC$12)*COS($E98)+SIN($E98)*COS(AC$12))/SIN($E98)*AC$9)</f>
        <v>0</v>
      </c>
      <c r="DP98" s="0" t="n">
        <f aca="false">IF(AD$9=0,0,(SIN(AD$12)*COS($E98)+SIN($E98)*COS(AD$12))/SIN($E98)*AD$9)</f>
        <v>0</v>
      </c>
      <c r="DQ98" s="0" t="n">
        <f aca="false">IF(AE$9=0,0,(SIN(AE$12)*COS($E98)+SIN($E98)*COS(AE$12))/SIN($E98)*AE$9)</f>
        <v>0</v>
      </c>
      <c r="DR98" s="0" t="n">
        <f aca="false">IF(AF$9=0,0,(SIN(AF$12)*COS($E98)+SIN($E98)*COS(AF$12))/SIN($E98)*AF$9)</f>
        <v>0</v>
      </c>
      <c r="DS98" s="0" t="n">
        <f aca="false">IF(AG$9=0,0,(SIN(AG$12)*COS($E98)+SIN($E98)*COS(AG$12))/SIN($E98)*AG$9)</f>
        <v>0</v>
      </c>
      <c r="DT98" s="0" t="n">
        <f aca="false">IF(AH$9=0,0,(SIN(AH$12)*COS($E98)+SIN($E98)*COS(AH$12))/SIN($E98)*AH$9)</f>
        <v>0</v>
      </c>
      <c r="DU98" s="0" t="n">
        <f aca="false">IF(AI$9=0,0,(SIN(AI$12)*COS($E98)+SIN($E98)*COS(AI$12))/SIN($E98)*AI$9)</f>
        <v>0</v>
      </c>
      <c r="DV98" s="0" t="n">
        <f aca="false">IF(AJ$9=0,0,(SIN(AJ$12)*COS($E98)+SIN($E98)*COS(AJ$12))/SIN($E98)*AJ$9)</f>
        <v>0</v>
      </c>
      <c r="DW98" s="0" t="n">
        <f aca="false">IF(AK$9=0,0,(SIN(AK$12)*COS($E98)+SIN($E98)*COS(AK$12))/SIN($E98)*AK$9)</f>
        <v>0</v>
      </c>
      <c r="DX98" s="0" t="n">
        <f aca="false">IF(AL$9=0,0,(SIN(AL$12)*COS($E98)+SIN($E98)*COS(AL$12))/SIN($E98)*AL$9)</f>
        <v>0</v>
      </c>
      <c r="DY98" s="0" t="n">
        <f aca="false">IF(AM$9=0,0,(SIN(AM$12)*COS($E98)+SIN($E98)*COS(AM$12))/SIN($E98)*AM$9)</f>
        <v>0</v>
      </c>
      <c r="DZ98" s="0" t="n">
        <f aca="false">IF(AN$9=0,0,(SIN(AN$12)*COS($E98)+SIN($E98)*COS(AN$12))/SIN($E98)*AN$9)</f>
        <v>0</v>
      </c>
      <c r="EA98" s="0" t="n">
        <f aca="false">IF(AO$9=0,0,(SIN(AO$12)*COS($E98)+SIN($E98)*COS(AO$12))/SIN($E98)*AO$9)</f>
        <v>0</v>
      </c>
      <c r="EB98" s="0" t="n">
        <f aca="false">IF(AP$9=0,0,(SIN(AP$12)*COS($E98)+SIN($E98)*COS(AP$12))/SIN($E98)*AP$9)</f>
        <v>3.36137030131464</v>
      </c>
      <c r="EC98" s="0" t="n">
        <f aca="false">IF(AQ$9=0,0,(SIN(AQ$12)*COS($E98)+SIN($E98)*COS(AQ$12))/SIN($E98)*AQ$9)</f>
        <v>3.80273799155323</v>
      </c>
      <c r="ED98" s="0" t="n">
        <f aca="false">IF(AR$9=0,0,(SIN(AR$12)*COS($E98)+SIN($E98)*COS(AR$12))/SIN($E98)*AR$9)</f>
        <v>4.23210011766132</v>
      </c>
      <c r="EE98" s="0" t="n">
        <f aca="false">IF(AS$9=0,0,(SIN(AS$12)*COS($E98)+SIN($E98)*COS(AS$12))/SIN($E98)*AS$9)</f>
        <v>4.64903603206094</v>
      </c>
      <c r="EF98" s="0" t="n">
        <f aca="false">IF(AT$9=0,0,(SIN(AT$12)*COS($E98)+SIN($E98)*COS(AT$12))/SIN($E98)*AT$9)</f>
        <v>5.0531322647789</v>
      </c>
      <c r="EG98" s="0" t="n">
        <f aca="false">IF(AU$9=0,0,(SIN(AU$12)*COS($E98)+SIN($E98)*COS(AU$12))/SIN($E98)*AU$9)</f>
        <v>5.44398273665448</v>
      </c>
      <c r="EH98" s="0" t="n">
        <f aca="false">IF(AV$9=0,0,(SIN(AV$12)*COS($E98)+SIN($E98)*COS(AV$12))/SIN($E98)*AV$9)</f>
        <v>5.45055146932191</v>
      </c>
      <c r="EI98" s="0" t="n">
        <f aca="false">IF(AW$9=0,0,(SIN(AW$12)*COS($E98)+SIN($E98)*COS(AW$12))/SIN($E98)*AW$9)</f>
        <v>5.45330570882332</v>
      </c>
      <c r="EJ98" s="0" t="n">
        <f aca="false">IF(AX$9=0,0,(SIN(AX$12)*COS($E98)+SIN($E98)*COS(AX$12))/SIN($E98)*AX$9)</f>
        <v>5.45219682358055</v>
      </c>
      <c r="EK98" s="0" t="n">
        <f aca="false">IF(AY$9=0,0,(SIN(AY$12)*COS($E98)+SIN($E98)*COS(AY$12))/SIN($E98)*AY$9)</f>
        <v>5.44717802950965</v>
      </c>
      <c r="EL98" s="0" t="n">
        <f aca="false">IF(AZ$9=0,0,(SIN(AZ$12)*COS($E98)+SIN($E98)*COS(AZ$12))/SIN($E98)*AZ$9)</f>
        <v>5.43820441862557</v>
      </c>
      <c r="EM98" s="0" t="n">
        <f aca="false">IF(BA$9=0,0,(SIN(BA$12)*COS($E98)+SIN($E98)*COS(BA$12))/SIN($E98)*BA$9)</f>
        <v>5.40529158994193</v>
      </c>
      <c r="EN98" s="0" t="n">
        <f aca="false">IF(BB$9=0,0,(SIN(BB$12)*COS($E98)+SIN($E98)*COS(BB$12))/SIN($E98)*BB$9)</f>
        <v>5.36899501942405</v>
      </c>
      <c r="EO98" s="0" t="n">
        <f aca="false">IF(BC$9=0,0,(SIN(BC$12)*COS($E98)+SIN($E98)*COS(BC$12))/SIN($E98)*BC$9)</f>
        <v>5.33042764836793</v>
      </c>
      <c r="EP98" s="0" t="n">
        <f aca="false">IF(BD$9=0,0,(SIN(BD$12)*COS($E98)+SIN($E98)*COS(BD$12))/SIN($E98)*BD$9)</f>
        <v>5.2992589276008</v>
      </c>
      <c r="EQ98" s="0" t="n">
        <f aca="false">IF(BE$9=0,0,(SIN(BE$12)*COS($E98)+SIN($E98)*COS(BE$12))/SIN($E98)*BE$9)</f>
        <v>5.26421072522961</v>
      </c>
      <c r="ER98" s="0" t="n">
        <f aca="false">IF(BF$9=0,0,(SIN(BF$12)*COS($E98)+SIN($E98)*COS(BF$12))/SIN($E98)*BF$9)</f>
        <v>5.22525588424912</v>
      </c>
      <c r="ES98" s="0" t="n">
        <f aca="false">IF(BG$9=0,0,(SIN(BG$12)*COS($E98)+SIN($E98)*COS(BG$12))/SIN($E98)*BG$9)</f>
        <v>5.18236913920335</v>
      </c>
      <c r="ET98" s="0" t="n">
        <f aca="false">IF(BH$9=0,0,(SIN(BH$12)*COS($E98)+SIN($E98)*COS(BH$12))/SIN($E98)*BH$9)</f>
        <v>5.13552713519238</v>
      </c>
      <c r="EU98" s="0" t="n">
        <f aca="false">IF(BI$9=0,0,(SIN(BI$12)*COS($E98)+SIN($E98)*COS(BI$12))/SIN($E98)*BI$9)</f>
        <v>5.08470844607981</v>
      </c>
      <c r="EV98" s="0" t="n">
        <f aca="false">IF(BJ$9=0,0,(SIN(BJ$12)*COS($E98)+SIN($E98)*COS(BJ$12))/SIN($E98)*BJ$9)</f>
        <v>5.02989359189242</v>
      </c>
      <c r="EW98" s="0" t="n">
        <f aca="false">IF(BK$9=0,0,(SIN(BK$12)*COS($E98)+SIN($E98)*COS(BK$12))/SIN($E98)*BK$9)</f>
        <v>4.97106505540301</v>
      </c>
      <c r="EX98" s="0" t="n">
        <f aca="false">IF(BL$9=0,0,(SIN(BL$12)*COS($E98)+SIN($E98)*COS(BL$12))/SIN($E98)*BL$9)</f>
        <v>4.90820729788835</v>
      </c>
      <c r="EY98" s="0" t="n">
        <f aca="false">IF(BM$9=0,0,(SIN(BM$12)*COS($E98)+SIN($E98)*COS(BM$12))/SIN($E98)*BM$9)</f>
        <v>4.84130677405423</v>
      </c>
      <c r="EZ98" s="0" t="n">
        <f aca="false">IF(BN$9=0,0,(SIN(BN$12)*COS($E98)+SIN($E98)*COS(BN$12))/SIN($E98)*BN$9)</f>
        <v>4.77035194611976</v>
      </c>
      <c r="FA98" s="0" t="n">
        <f aca="false">IF(BO$9=0,0,(SIN(BO$12)*COS($E98)+SIN($E98)*COS(BO$12))/SIN($E98)*BO$9)</f>
        <v>4.69533329705426</v>
      </c>
      <c r="FB98" s="0" t="n">
        <f aca="false">IF(BP$9=0,0,(SIN(BP$12)*COS($E98)+SIN($E98)*COS(BP$12))/SIN($E98)*BP$9)</f>
        <v>4.86155763246115</v>
      </c>
      <c r="FC98" s="0" t="n">
        <f aca="false">IF(BQ$9=0,0,(SIN(BQ$12)*COS($E98)+SIN($E98)*COS(BQ$12))/SIN($E98)*BQ$9)</f>
        <v>5.00992739503344</v>
      </c>
      <c r="FD98" s="0" t="n">
        <f aca="false">IF(BR$9=0,0,(SIN(BR$12)*COS($E98)+SIN($E98)*COS(BR$12))/SIN($E98)*BR$9)</f>
        <v>5.14022132079087</v>
      </c>
      <c r="FE98" s="0" t="n">
        <f aca="false">IF(BS$9=0,0,(SIN(BS$12)*COS($E98)+SIN($E98)*COS(BS$12))/SIN($E98)*BS$9)</f>
        <v>5.25222869304646</v>
      </c>
      <c r="FF98" s="0" t="n">
        <f aca="false">IF(BT$9=0,0,(SIN(BT$12)*COS($E98)+SIN($E98)*COS(BT$12))/SIN($E98)*BT$9)</f>
        <v>5.34574945868989</v>
      </c>
      <c r="FG98" s="0" t="n">
        <f aca="false">IF(BU$9=0,0,(SIN(BU$12)*COS($E98)+SIN($E98)*COS(BU$12))/SIN($E98)*BU$9)</f>
        <v>5.409854000952</v>
      </c>
      <c r="FH98" s="0" t="n">
        <f aca="false">IF(BV$9=0,0,(SIN(BV$12)*COS($E98)+SIN($E98)*COS(BV$12))/SIN($E98)*BV$9)</f>
        <v>5.4558432959043</v>
      </c>
      <c r="FI98" s="0" t="n">
        <f aca="false">IF(BW$9=0,0,(SIN(BW$12)*COS($E98)+SIN($E98)*COS(BW$12))/SIN($E98)*BW$9)</f>
        <v>5.48355940778155</v>
      </c>
      <c r="FJ98" s="0" t="n">
        <f aca="false">IF(BX$9=0,0,(SIN(BX$12)*COS($E98)+SIN($E98)*COS(BX$12))/SIN($E98)*BX$9)</f>
        <v>5.49285502696438</v>
      </c>
      <c r="FK98" s="0" t="n">
        <f aca="false">IF(BY$9=0,0,(SIN(BY$12)*COS($E98)+SIN($E98)*COS(BY$12))/SIN($E98)*BY$9)</f>
        <v>5.4835935571507</v>
      </c>
      <c r="FL98" s="0" t="n">
        <f aca="false">IF(BZ$9=0,0,(SIN(BZ$12)*COS($E98)+SIN($E98)*COS(BZ$12))/SIN($E98)*BZ$9)</f>
        <v>5.29485095797973</v>
      </c>
      <c r="FM98" s="0" t="n">
        <f aca="false">IF(CA$9=0,0,(SIN(CA$12)*COS($E98)+SIN($E98)*COS(CA$12))/SIN($E98)*CA$9)</f>
        <v>5.10125127526187</v>
      </c>
      <c r="FN98" s="0" t="n">
        <f aca="false">IF(CB$9=0,0,(SIN(CB$12)*COS($E98)+SIN($E98)*COS(CB$12))/SIN($E98)*CB$9)</f>
        <v>4.90283109970061</v>
      </c>
      <c r="FO98" s="0" t="n">
        <f aca="false">IF(CC$9=0,0,(SIN(CC$12)*COS($E98)+SIN($E98)*COS(CC$12))/SIN($E98)*CC$9)</f>
        <v>4.69962948540697</v>
      </c>
      <c r="FP98" s="0" t="n">
        <f aca="false">IF(CD$9=0,0,(SIN(CD$12)*COS($E98)+SIN($E98)*COS(CD$12))/SIN($E98)*CD$9)</f>
        <v>4.49168794451819</v>
      </c>
      <c r="FQ98" s="0" t="n">
        <f aca="false">IF(CE$9=0,0,(SIN(CE$12)*COS($E98)+SIN($E98)*COS(CE$12))/SIN($E98)*CE$9)</f>
        <v>4.27611958429515</v>
      </c>
      <c r="FR98" s="0" t="n">
        <f aca="false">IF(CF$9=0,0,(SIN(CF$12)*COS($E98)+SIN($E98)*COS(CF$12))/SIN($E98)*CF$9)</f>
        <v>4.0562371732819</v>
      </c>
      <c r="FS98" s="0" t="n">
        <f aca="false">IF(CG$9=0,0,(SIN(CG$12)*COS($E98)+SIN($E98)*COS(CG$12))/SIN($E98)*CG$9)</f>
        <v>3.83209207987058</v>
      </c>
      <c r="FT98" s="0" t="n">
        <f aca="false">IF(CH$9=0,0,(SIN(CH$12)*COS($E98)+SIN($E98)*COS(CH$12))/SIN($E98)*CH$9)</f>
        <v>3.60373789299527</v>
      </c>
      <c r="FU98" s="0" t="n">
        <f aca="false">IF(CI$9=0,0,(SIN(CI$12)*COS($E98)+SIN($E98)*COS(CI$12))/SIN($E98)*CI$9)</f>
        <v>3.37123041028279</v>
      </c>
      <c r="FV98" s="0" t="n">
        <f aca="false">IF(CJ$9=0,0,(SIN(CJ$12)*COS($E98)+SIN($E98)*COS(CJ$12))/SIN($E98)*CJ$9)</f>
        <v>3.12629084964936</v>
      </c>
      <c r="FW98" s="0" t="n">
        <f aca="false">IF(CK$9=0,0,(SIN(CK$12)*COS($E98)+SIN($E98)*COS(CK$12))/SIN($E98)*CK$9)</f>
        <v>2.87868771901829</v>
      </c>
      <c r="FX98" s="0" t="n">
        <f aca="false">IF(CL$9=0,0,(SIN(CL$12)*COS($E98)+SIN($E98)*COS(CL$12))/SIN($E98)*CL$9)</f>
        <v>2.6284903531635</v>
      </c>
      <c r="FY98" s="0" t="n">
        <f aca="false">IF(CM$9=0,0,(SIN(CM$12)*COS($E98)+SIN($E98)*COS(CM$12))/SIN($E98)*CM$9)</f>
        <v>2.37576940021272</v>
      </c>
      <c r="FZ98" s="0" t="n">
        <f aca="false">IF(CN$9=0,0,(SIN(CN$12)*COS($E98)+SIN($E98)*COS(CN$12))/SIN($E98)*CN$9)</f>
        <v>2.12059680182151</v>
      </c>
      <c r="GA98" s="0" t="n">
        <f aca="false">IF(CO$9=0,0,(SIN(CO$12)*COS($E98)+SIN($E98)*COS(CO$12))/SIN($E98)*CO$9)</f>
        <v>1.853272417921</v>
      </c>
      <c r="GB98" s="0" t="n">
        <f aca="false">IF(CP$9=0,0,(SIN(CP$12)*COS($E98)+SIN($E98)*COS(CP$12))/SIN($E98)*CP$9)</f>
        <v>1.58642538638009</v>
      </c>
      <c r="GC98" s="0" t="n">
        <f aca="false">IF(CQ$9=0,0,(SIN(CQ$12)*COS($E98)+SIN($E98)*COS(CQ$12))/SIN($E98)*CQ$9)</f>
        <v>1.32013906533041</v>
      </c>
    </row>
    <row r="99" customFormat="false" ht="12.8" hidden="true" customHeight="false" outlineLevel="0" collapsed="false">
      <c r="A99" s="0" t="n">
        <f aca="false">MAX($F99:$CQ99)</f>
        <v>4.14140585345434</v>
      </c>
      <c r="B99" s="91" t="n">
        <f aca="false">IF(ISNA(INDEX(vmg!$B$6:$B$151,MATCH($C99,vmg!$F$6:$F$151,0))),IF(ISNA(INDEX(vmg!$B$6:$B$151,MATCH($C99,vmg!$D$6:$D$151,0))),0,INDEX(vmg!$B$6:$B$151,MATCH($C99,vmg!$D$6:$D$151,0))),INDEX(vmg!$B$6:$B$151,MATCH($C99,vmg!$F$6:$F$151,0)))</f>
        <v>15.11</v>
      </c>
      <c r="C99" s="2" t="n">
        <f aca="false">MOD(Best +D99,360)</f>
        <v>101</v>
      </c>
      <c r="D99" s="2" t="n">
        <f aca="false">D98+1</f>
        <v>87</v>
      </c>
      <c r="E99" s="1" t="n">
        <f aca="false">D99*PI()/180</f>
        <v>1.51843644923507</v>
      </c>
      <c r="F99" s="13" t="n">
        <f aca="false">IF(OR(F189=0,CR99=0),0,F189*CR99/(F189+CR99))</f>
        <v>0</v>
      </c>
      <c r="G99" s="13" t="n">
        <f aca="false">IF(OR(G189=0,CS99=0),0,G189*CS99/(G189+CS99))</f>
        <v>0</v>
      </c>
      <c r="H99" s="13" t="n">
        <f aca="false">IF(OR(H189=0,CT99=0),0,H189*CT99/(H189+CT99))</f>
        <v>0</v>
      </c>
      <c r="I99" s="13" t="n">
        <f aca="false">IF(OR(I189=0,CU99=0),0,I189*CU99/(I189+CU99))</f>
        <v>0</v>
      </c>
      <c r="J99" s="13" t="n">
        <f aca="false">IF(OR(J189=0,CV99=0),0,J189*CV99/(J189+CV99))</f>
        <v>0</v>
      </c>
      <c r="K99" s="13" t="n">
        <f aca="false">IF(OR(K189=0,CW99=0),0,K189*CW99/(K189+CW99))</f>
        <v>0</v>
      </c>
      <c r="L99" s="13" t="n">
        <f aca="false">IF(OR(L189=0,CX99=0),0,L189*CX99/(L189+CX99))</f>
        <v>0</v>
      </c>
      <c r="M99" s="13" t="n">
        <f aca="false">IF(OR(M189=0,CY99=0),0,M189*CY99/(M189+CY99))</f>
        <v>0</v>
      </c>
      <c r="N99" s="13" t="n">
        <f aca="false">IF(OR(N189=0,CZ99=0),0,N189*CZ99/(N189+CZ99))</f>
        <v>0</v>
      </c>
      <c r="O99" s="13" t="n">
        <f aca="false">IF(OR(O189=0,DA99=0),0,O189*DA99/(O189+DA99))</f>
        <v>0</v>
      </c>
      <c r="P99" s="13" t="n">
        <f aca="false">IF(OR(P189=0,DB99=0),0,P189*DB99/(P189+DB99))</f>
        <v>0</v>
      </c>
      <c r="Q99" s="13" t="n">
        <f aca="false">IF(OR(Q189=0,DC99=0),0,Q189*DC99/(Q189+DC99))</f>
        <v>0</v>
      </c>
      <c r="R99" s="13" t="n">
        <f aca="false">IF(OR(R189=0,DD99=0),0,R189*DD99/(R189+DD99))</f>
        <v>0</v>
      </c>
      <c r="S99" s="13" t="n">
        <f aca="false">IF(OR(S189=0,DE99=0),0,S189*DE99/(S189+DE99))</f>
        <v>0</v>
      </c>
      <c r="T99" s="13" t="n">
        <f aca="false">IF(OR(T189=0,DF99=0),0,T189*DF99/(T189+DF99))</f>
        <v>0</v>
      </c>
      <c r="U99" s="13" t="n">
        <f aca="false">IF(OR(U189=0,DG99=0),0,U189*DG99/(U189+DG99))</f>
        <v>0</v>
      </c>
      <c r="V99" s="13" t="n">
        <f aca="false">IF(OR(V189=0,DH99=0),0,V189*DH99/(V189+DH99))</f>
        <v>0</v>
      </c>
      <c r="W99" s="13" t="n">
        <f aca="false">IF(OR(W189=0,DI99=0),0,W189*DI99/(W189+DI99))</f>
        <v>0</v>
      </c>
      <c r="X99" s="13" t="n">
        <f aca="false">IF(OR(X189=0,DJ99=0),0,X189*DJ99/(X189+DJ99))</f>
        <v>0</v>
      </c>
      <c r="Y99" s="13" t="n">
        <f aca="false">IF(OR(Y189=0,DK99=0),0,Y189*DK99/(Y189+DK99))</f>
        <v>0</v>
      </c>
      <c r="Z99" s="13" t="n">
        <f aca="false">IF(OR(Z189=0,DL99=0),0,Z189*DL99/(Z189+DL99))</f>
        <v>0</v>
      </c>
      <c r="AA99" s="13" t="n">
        <f aca="false">IF(OR(AA189=0,DM99=0),0,AA189*DM99/(AA189+DM99))</f>
        <v>0</v>
      </c>
      <c r="AB99" s="13" t="n">
        <f aca="false">IF(OR(AB189=0,DN99=0),0,AB189*DN99/(AB189+DN99))</f>
        <v>0</v>
      </c>
      <c r="AC99" s="13" t="n">
        <f aca="false">IF(OR(AC189=0,DO99=0),0,AC189*DO99/(AC189+DO99))</f>
        <v>0</v>
      </c>
      <c r="AD99" s="13" t="n">
        <f aca="false">IF(OR(AD189=0,DP99=0),0,AD189*DP99/(AD189+DP99))</f>
        <v>0</v>
      </c>
      <c r="AE99" s="13" t="n">
        <f aca="false">IF(OR(AE189=0,DQ99=0),0,AE189*DQ99/(AE189+DQ99))</f>
        <v>0</v>
      </c>
      <c r="AF99" s="13" t="n">
        <f aca="false">IF(OR(AF189=0,DR99=0),0,AF189*DR99/(AF189+DR99))</f>
        <v>0</v>
      </c>
      <c r="AG99" s="13" t="n">
        <f aca="false">IF(OR(AG189=0,DS99=0),0,AG189*DS99/(AG189+DS99))</f>
        <v>0</v>
      </c>
      <c r="AH99" s="13" t="n">
        <f aca="false">IF(OR(AH189=0,DT99=0),0,AH189*DT99/(AH189+DT99))</f>
        <v>0</v>
      </c>
      <c r="AI99" s="13" t="n">
        <f aca="false">IF(OR(AI189=0,DU99=0),0,AI189*DU99/(AI189+DU99))</f>
        <v>0</v>
      </c>
      <c r="AJ99" s="13" t="n">
        <f aca="false">IF(OR(AJ189=0,DV99=0),0,AJ189*DV99/(AJ189+DV99))</f>
        <v>0</v>
      </c>
      <c r="AK99" s="13" t="n">
        <f aca="false">IF(OR(AK189=0,DW99=0),0,AK189*DW99/(AK189+DW99))</f>
        <v>0</v>
      </c>
      <c r="AL99" s="13" t="n">
        <f aca="false">IF(OR(AL189=0,DX99=0),0,AL189*DX99/(AL189+DX99))</f>
        <v>0</v>
      </c>
      <c r="AM99" s="13" t="n">
        <f aca="false">IF(OR(AM189=0,DY99=0),0,AM189*DY99/(AM189+DY99))</f>
        <v>0</v>
      </c>
      <c r="AN99" s="13" t="n">
        <f aca="false">IF(OR(AN189=0,DZ99=0),0,AN189*DZ99/(AN189+DZ99))</f>
        <v>0</v>
      </c>
      <c r="AO99" s="13" t="n">
        <f aca="false">IF(OR(AO189=0,EA99=0),0,AO189*EA99/(AO189+EA99))</f>
        <v>0</v>
      </c>
      <c r="AP99" s="13" t="n">
        <f aca="false">IF(OR(AP189=0,EB99=0),0,AP189*EB99/(AP189+EB99))</f>
        <v>2.87745854888564</v>
      </c>
      <c r="AQ99" s="13" t="n">
        <f aca="false">IF(OR(AQ189=0,EC99=0),0,AQ189*EC99/(AQ189+EC99))</f>
        <v>3.18116265952993</v>
      </c>
      <c r="AR99" s="13" t="n">
        <f aca="false">IF(OR(AR189=0,ED99=0),0,AR189*ED99/(AR189+ED99))</f>
        <v>3.45856694601778</v>
      </c>
      <c r="AS99" s="13" t="n">
        <f aca="false">IF(OR(AS189=0,EE99=0),0,AS189*EE99/(AS189+EE99))</f>
        <v>3.7104792164579</v>
      </c>
      <c r="AT99" s="13" t="n">
        <f aca="false">IF(OR(AT189=0,EF99=0),0,AT189*EF99/(AT189+EF99))</f>
        <v>3.9377803094081</v>
      </c>
      <c r="AU99" s="13" t="n">
        <f aca="false">IF(OR(AU189=0,EG99=0),0,AU189*EG99/(AU189+EG99))</f>
        <v>4.14140585345434</v>
      </c>
      <c r="AV99" s="13" t="n">
        <f aca="false">IF(OR(AV189=0,EH99=0),0,AV189*EH99/(AV189+EH99))</f>
        <v>4.11160327966307</v>
      </c>
      <c r="AW99" s="13" t="n">
        <f aca="false">IF(OR(AW189=0,EI99=0),0,AW189*EI99/(AW189+EI99))</f>
        <v>4.07911067677818</v>
      </c>
      <c r="AX99" s="13" t="n">
        <f aca="false">IF(OR(AX189=0,EJ99=0),0,AX189*EJ99/(AX189+EJ99))</f>
        <v>4.04397959876832</v>
      </c>
      <c r="AY99" s="13" t="n">
        <f aca="false">IF(OR(AY189=0,EK99=0),0,AY189*EK99/(AY189+EK99))</f>
        <v>4.00626187251146</v>
      </c>
      <c r="AZ99" s="13" t="n">
        <f aca="false">IF(OR(AZ189=0,EL99=0),0,AZ189*EL99/(AZ189+EL99))</f>
        <v>3.96600944790589</v>
      </c>
      <c r="BA99" s="13" t="n">
        <f aca="false">IF(OR(BA189=0,EM99=0),0,BA189*EM99/(BA189+EM99))</f>
        <v>3.91265009409441</v>
      </c>
      <c r="BB99" s="13" t="n">
        <f aca="false">IF(OR(BB189=0,EN99=0),0,BB189*EN99/(BB189+EN99))</f>
        <v>3.85752615153267</v>
      </c>
      <c r="BC99" s="13" t="n">
        <f aca="false">IF(OR(BC189=0,EO99=0),0,BC189*EO99/(BC189+EO99))</f>
        <v>3.80126146731459</v>
      </c>
      <c r="BD99" s="13" t="n">
        <f aca="false">IF(OR(BD189=0,EP99=0),0,BD189*EP99/(BD189+EP99))</f>
        <v>3.74881324106469</v>
      </c>
      <c r="BE99" s="13" t="n">
        <f aca="false">IF(OR(BE189=0,EQ99=0),0,BE189*EQ99/(BE189+EQ99))</f>
        <v>3.69430886043693</v>
      </c>
      <c r="BF99" s="13" t="n">
        <f aca="false">IF(OR(BF189=0,ER99=0),0,BF189*ER99/(BF189+ER99))</f>
        <v>3.63779219435059</v>
      </c>
      <c r="BG99" s="13" t="n">
        <f aca="false">IF(OR(BG189=0,ES99=0),0,BG189*ES99/(BG189+ES99))</f>
        <v>3.57930645495538</v>
      </c>
      <c r="BH99" s="13" t="n">
        <f aca="false">IF(OR(BH189=0,ET99=0),0,BH189*ET99/(BH189+ET99))</f>
        <v>3.51889413350802</v>
      </c>
      <c r="BI99" s="13" t="n">
        <f aca="false">IF(OR(BI189=0,EU99=0),0,BI189*EU99/(BI189+EU99))</f>
        <v>3.45659694178431</v>
      </c>
      <c r="BJ99" s="13" t="n">
        <f aca="false">IF(OR(BJ189=0,EV99=0),0,BJ189*EV99/(BJ189+EV99))</f>
        <v>3.39245575876504</v>
      </c>
      <c r="BK99" s="13" t="n">
        <f aca="false">IF(OR(BK189=0,EW99=0),0,BK189*EW99/(BK189+EW99))</f>
        <v>3.32651058233052</v>
      </c>
      <c r="BL99" s="13" t="n">
        <f aca="false">IF(OR(BL189=0,EX99=0),0,BL189*EX99/(BL189+EX99))</f>
        <v>3.25880048569763</v>
      </c>
      <c r="BM99" s="13" t="n">
        <f aca="false">IF(OR(BM189=0,EY99=0),0,BM189*EY99/(BM189+EY99))</f>
        <v>3.18936357833359</v>
      </c>
      <c r="BN99" s="13" t="n">
        <f aca="false">IF(OR(BN189=0,EZ99=0),0,BN189*EZ99/(BN189+EZ99))</f>
        <v>3.11823697108221</v>
      </c>
      <c r="BO99" s="13" t="n">
        <f aca="false">IF(OR(BO189=0,FA99=0),0,BO189*FA99/(BO189+FA99))</f>
        <v>3.04545674524224</v>
      </c>
      <c r="BP99" s="13" t="n">
        <f aca="false">IF(OR(BP189=0,FB99=0),0,BP189*FB99/(BP189+FB99))</f>
        <v>3.07388106985884</v>
      </c>
      <c r="BQ99" s="13" t="n">
        <f aca="false">IF(OR(BQ189=0,FC99=0),0,BQ189*FC99/(BQ189+FC99))</f>
        <v>3.0886827523008</v>
      </c>
      <c r="BR99" s="13" t="n">
        <f aca="false">IF(OR(BR189=0,FD99=0),0,BR189*FD99/(BR189+FD99))</f>
        <v>3.09072797338053</v>
      </c>
      <c r="BS99" s="13" t="n">
        <f aca="false">IF(OR(BS189=0,FE99=0),0,BS189*FE99/(BS189+FE99))</f>
        <v>3.08083023167437</v>
      </c>
      <c r="BT99" s="13" t="n">
        <f aca="false">IF(OR(BT189=0,FF99=0),0,BT189*FF99/(BT189+FF99))</f>
        <v>3.059752111559</v>
      </c>
      <c r="BU99" s="13" t="n">
        <f aca="false">IF(OR(BU189=0,FG99=0),0,BU189*FG99/(BU189+FG99))</f>
        <v>3.02472926721806</v>
      </c>
      <c r="BV99" s="13" t="n">
        <f aca="false">IF(OR(BV189=0,FH99=0),0,BV189*FH99/(BV189+FH99))</f>
        <v>2.98044546452224</v>
      </c>
      <c r="BW99" s="13" t="n">
        <f aca="false">IF(OR(BW189=0,FI99=0),0,BW189*FI99/(BW189+FI99))</f>
        <v>2.92746910191832</v>
      </c>
      <c r="BX99" s="13" t="n">
        <f aca="false">IF(OR(BX189=0,FJ99=0),0,BX189*FJ99/(BX189+FJ99))</f>
        <v>2.86633104961769</v>
      </c>
      <c r="BY99" s="13" t="n">
        <f aca="false">IF(OR(BY189=0,FK99=0),0,BY189*FK99/(BY189+FK99))</f>
        <v>2.79752642863576</v>
      </c>
      <c r="BZ99" s="13" t="n">
        <f aca="false">IF(OR(BZ189=0,FL99=0),0,BZ189*FL99/(BZ189+FL99))</f>
        <v>2.67904639731947</v>
      </c>
      <c r="CA99" s="13" t="n">
        <f aca="false">IF(OR(CA189=0,FM99=0),0,CA189*FM99/(CA189+FM99))</f>
        <v>2.55973306511599</v>
      </c>
      <c r="CB99" s="13" t="n">
        <f aca="false">IF(OR(CB189=0,FN99=0),0,CB189*FN99/(CB189+FN99))</f>
        <v>2.43959326305734</v>
      </c>
      <c r="CC99" s="13" t="n">
        <f aca="false">IF(OR(CC189=0,FO99=0),0,CC189*FO99/(CC189+FO99))</f>
        <v>2.31863254314806</v>
      </c>
      <c r="CD99" s="13" t="n">
        <f aca="false">IF(OR(CD189=0,FP99=0),0,CD189*FP99/(CD189+FP99))</f>
        <v>2.1968551961261</v>
      </c>
      <c r="CE99" s="13" t="n">
        <f aca="false">IF(OR(CE189=0,FQ99=0),0,CE189*FQ99/(CE189+FQ99))</f>
        <v>2.07353273619855</v>
      </c>
      <c r="CF99" s="13" t="n">
        <f aca="false">IF(OR(CF189=0,FR99=0),0,CF189*FR99/(CF189+FR99))</f>
        <v>1.94950155626769</v>
      </c>
      <c r="CG99" s="13" t="n">
        <f aca="false">IF(OR(CG189=0,FS99=0),0,CG189*FS99/(CG189+FS99))</f>
        <v>1.8247594270107</v>
      </c>
      <c r="CH99" s="13" t="n">
        <f aca="false">IF(OR(CH189=0,FT99=0),0,CH189*FT99/(CH189+FT99))</f>
        <v>1.69930306712097</v>
      </c>
      <c r="CI99" s="13" t="n">
        <f aca="false">IF(OR(CI189=0,FU99=0),0,CI189*FU99/(CI189+FU99))</f>
        <v>1.57312815147511</v>
      </c>
      <c r="CJ99" s="13" t="n">
        <f aca="false">IF(OR(CJ189=0,FV99=0),0,CJ189*FV99/(CJ189+FV99))</f>
        <v>1.44429102975274</v>
      </c>
      <c r="CK99" s="13" t="n">
        <f aca="false">IF(OR(CK189=0,FW99=0),0,CK189*FW99/(CK189+FW99))</f>
        <v>1.3150965321147</v>
      </c>
      <c r="CL99" s="13" t="n">
        <f aca="false">IF(OR(CL189=0,FX99=0),0,CL189*FX99/(CL189+FX99))</f>
        <v>1.18552995414692</v>
      </c>
      <c r="CM99" s="13" t="n">
        <f aca="false">IF(OR(CM189=0,FY99=0),0,CM189*FY99/(CM189+FY99))</f>
        <v>1.05557607577086</v>
      </c>
      <c r="CN99" s="13" t="n">
        <f aca="false">IF(OR(CN189=0,FZ99=0),0,CN189*FZ99/(CN189+FZ99))</f>
        <v>0.925219155221276</v>
      </c>
      <c r="CO99" s="13" t="n">
        <f aca="false">IF(OR(CO189=0,GA99=0),0,CO189*GA99/(CO189+GA99))</f>
        <v>0.792363266397869</v>
      </c>
      <c r="CP99" s="13" t="n">
        <f aca="false">IF(OR(CP189=0,GB99=0),0,CP189*GB99/(CP189+GB99))</f>
        <v>0.659767457640693</v>
      </c>
      <c r="CQ99" s="13" t="n">
        <f aca="false">IF(OR(CQ189=0,GC99=0),0,CQ189*GC99/(CQ189+GC99))</f>
        <v>0.527411722534709</v>
      </c>
      <c r="CR99" s="0" t="n">
        <f aca="false">IF(F$9=0,0,(SIN(F$12)*COS($E99)+SIN($E99)*COS(F$12))/SIN($E99)*F$9)</f>
        <v>0</v>
      </c>
      <c r="CS99" s="0" t="n">
        <f aca="false">IF(G$9=0,0,(SIN(G$12)*COS($E99)+SIN($E99)*COS(G$12))/SIN($E99)*G$9)</f>
        <v>0</v>
      </c>
      <c r="CT99" s="0" t="n">
        <f aca="false">IF(H$9=0,0,(SIN(H$12)*COS($E99)+SIN($E99)*COS(H$12))/SIN($E99)*H$9)</f>
        <v>0</v>
      </c>
      <c r="CU99" s="0" t="n">
        <f aca="false">IF(I$9=0,0,(SIN(I$12)*COS($E99)+SIN($E99)*COS(I$12))/SIN($E99)*I$9)</f>
        <v>0</v>
      </c>
      <c r="CV99" s="0" t="n">
        <f aca="false">IF(J$9=0,0,(SIN(J$12)*COS($E99)+SIN($E99)*COS(J$12))/SIN($E99)*J$9)</f>
        <v>0</v>
      </c>
      <c r="CW99" s="0" t="n">
        <f aca="false">IF(K$9=0,0,(SIN(K$12)*COS($E99)+SIN($E99)*COS(K$12))/SIN($E99)*K$9)</f>
        <v>0</v>
      </c>
      <c r="CX99" s="0" t="n">
        <f aca="false">IF(L$9=0,0,(SIN(L$12)*COS($E99)+SIN($E99)*COS(L$12))/SIN($E99)*L$9)</f>
        <v>0</v>
      </c>
      <c r="CY99" s="0" t="n">
        <f aca="false">IF(M$9=0,0,(SIN(M$12)*COS($E99)+SIN($E99)*COS(M$12))/SIN($E99)*M$9)</f>
        <v>0</v>
      </c>
      <c r="CZ99" s="0" t="n">
        <f aca="false">IF(N$9=0,0,(SIN(N$12)*COS($E99)+SIN($E99)*COS(N$12))/SIN($E99)*N$9)</f>
        <v>0</v>
      </c>
      <c r="DA99" s="0" t="n">
        <f aca="false">IF(O$9=0,0,(SIN(O$12)*COS($E99)+SIN($E99)*COS(O$12))/SIN($E99)*O$9)</f>
        <v>0</v>
      </c>
      <c r="DB99" s="0" t="n">
        <f aca="false">IF(P$9=0,0,(SIN(P$12)*COS($E99)+SIN($E99)*COS(P$12))/SIN($E99)*P$9)</f>
        <v>0</v>
      </c>
      <c r="DC99" s="0" t="n">
        <f aca="false">IF(Q$9=0,0,(SIN(Q$12)*COS($E99)+SIN($E99)*COS(Q$12))/SIN($E99)*Q$9)</f>
        <v>0</v>
      </c>
      <c r="DD99" s="0" t="n">
        <f aca="false">IF(R$9=0,0,(SIN(R$12)*COS($E99)+SIN($E99)*COS(R$12))/SIN($E99)*R$9)</f>
        <v>0</v>
      </c>
      <c r="DE99" s="0" t="n">
        <f aca="false">IF(S$9=0,0,(SIN(S$12)*COS($E99)+SIN($E99)*COS(S$12))/SIN($E99)*S$9)</f>
        <v>0</v>
      </c>
      <c r="DF99" s="0" t="n">
        <f aca="false">IF(T$9=0,0,(SIN(T$12)*COS($E99)+SIN($E99)*COS(T$12))/SIN($E99)*T$9)</f>
        <v>0</v>
      </c>
      <c r="DG99" s="0" t="n">
        <f aca="false">IF(U$9=0,0,(SIN(U$12)*COS($E99)+SIN($E99)*COS(U$12))/SIN($E99)*U$9)</f>
        <v>0</v>
      </c>
      <c r="DH99" s="0" t="n">
        <f aca="false">IF(V$9=0,0,(SIN(V$12)*COS($E99)+SIN($E99)*COS(V$12))/SIN($E99)*V$9)</f>
        <v>0</v>
      </c>
      <c r="DI99" s="0" t="n">
        <f aca="false">IF(W$9=0,0,(SIN(W$12)*COS($E99)+SIN($E99)*COS(W$12))/SIN($E99)*W$9)</f>
        <v>0</v>
      </c>
      <c r="DJ99" s="0" t="n">
        <f aca="false">IF(X$9=0,0,(SIN(X$12)*COS($E99)+SIN($E99)*COS(X$12))/SIN($E99)*X$9)</f>
        <v>0</v>
      </c>
      <c r="DK99" s="0" t="n">
        <f aca="false">IF(Y$9=0,0,(SIN(Y$12)*COS($E99)+SIN($E99)*COS(Y$12))/SIN($E99)*Y$9)</f>
        <v>0</v>
      </c>
      <c r="DL99" s="0" t="n">
        <f aca="false">IF(Z$9=0,0,(SIN(Z$12)*COS($E99)+SIN($E99)*COS(Z$12))/SIN($E99)*Z$9)</f>
        <v>0</v>
      </c>
      <c r="DM99" s="0" t="n">
        <f aca="false">IF(AA$9=0,0,(SIN(AA$12)*COS($E99)+SIN($E99)*COS(AA$12))/SIN($E99)*AA$9)</f>
        <v>0</v>
      </c>
      <c r="DN99" s="0" t="n">
        <f aca="false">IF(AB$9=0,0,(SIN(AB$12)*COS($E99)+SIN($E99)*COS(AB$12))/SIN($E99)*AB$9)</f>
        <v>0</v>
      </c>
      <c r="DO99" s="0" t="n">
        <f aca="false">IF(AC$9=0,0,(SIN(AC$12)*COS($E99)+SIN($E99)*COS(AC$12))/SIN($E99)*AC$9)</f>
        <v>0</v>
      </c>
      <c r="DP99" s="0" t="n">
        <f aca="false">IF(AD$9=0,0,(SIN(AD$12)*COS($E99)+SIN($E99)*COS(AD$12))/SIN($E99)*AD$9)</f>
        <v>0</v>
      </c>
      <c r="DQ99" s="0" t="n">
        <f aca="false">IF(AE$9=0,0,(SIN(AE$12)*COS($E99)+SIN($E99)*COS(AE$12))/SIN($E99)*AE$9)</f>
        <v>0</v>
      </c>
      <c r="DR99" s="0" t="n">
        <f aca="false">IF(AF$9=0,0,(SIN(AF$12)*COS($E99)+SIN($E99)*COS(AF$12))/SIN($E99)*AF$9)</f>
        <v>0</v>
      </c>
      <c r="DS99" s="0" t="n">
        <f aca="false">IF(AG$9=0,0,(SIN(AG$12)*COS($E99)+SIN($E99)*COS(AG$12))/SIN($E99)*AG$9)</f>
        <v>0</v>
      </c>
      <c r="DT99" s="0" t="n">
        <f aca="false">IF(AH$9=0,0,(SIN(AH$12)*COS($E99)+SIN($E99)*COS(AH$12))/SIN($E99)*AH$9)</f>
        <v>0</v>
      </c>
      <c r="DU99" s="0" t="n">
        <f aca="false">IF(AI$9=0,0,(SIN(AI$12)*COS($E99)+SIN($E99)*COS(AI$12))/SIN($E99)*AI$9)</f>
        <v>0</v>
      </c>
      <c r="DV99" s="0" t="n">
        <f aca="false">IF(AJ$9=0,0,(SIN(AJ$12)*COS($E99)+SIN($E99)*COS(AJ$12))/SIN($E99)*AJ$9)</f>
        <v>0</v>
      </c>
      <c r="DW99" s="0" t="n">
        <f aca="false">IF(AK$9=0,0,(SIN(AK$12)*COS($E99)+SIN($E99)*COS(AK$12))/SIN($E99)*AK$9)</f>
        <v>0</v>
      </c>
      <c r="DX99" s="0" t="n">
        <f aca="false">IF(AL$9=0,0,(SIN(AL$12)*COS($E99)+SIN($E99)*COS(AL$12))/SIN($E99)*AL$9)</f>
        <v>0</v>
      </c>
      <c r="DY99" s="0" t="n">
        <f aca="false">IF(AM$9=0,0,(SIN(AM$12)*COS($E99)+SIN($E99)*COS(AM$12))/SIN($E99)*AM$9)</f>
        <v>0</v>
      </c>
      <c r="DZ99" s="0" t="n">
        <f aca="false">IF(AN$9=0,0,(SIN(AN$12)*COS($E99)+SIN($E99)*COS(AN$12))/SIN($E99)*AN$9)</f>
        <v>0</v>
      </c>
      <c r="EA99" s="0" t="n">
        <f aca="false">IF(AO$9=0,0,(SIN(AO$12)*COS($E99)+SIN($E99)*COS(AO$12))/SIN($E99)*AO$9)</f>
        <v>0</v>
      </c>
      <c r="EB99" s="0" t="n">
        <f aca="false">IF(AP$9=0,0,(SIN(AP$12)*COS($E99)+SIN($E99)*COS(AP$12))/SIN($E99)*AP$9)</f>
        <v>3.32065426692109</v>
      </c>
      <c r="EC99" s="0" t="n">
        <f aca="false">IF(AQ$9=0,0,(SIN(AQ$12)*COS($E99)+SIN($E99)*COS(AQ$12))/SIN($E99)*AQ$9)</f>
        <v>3.75504891221001</v>
      </c>
      <c r="ED99" s="0" t="n">
        <f aca="false">IF(AR$9=0,0,(SIN(AR$12)*COS($E99)+SIN($E99)*COS(AR$12))/SIN($E99)*AR$9)</f>
        <v>4.17717454287234</v>
      </c>
      <c r="EE99" s="0" t="n">
        <f aca="false">IF(AS$9=0,0,(SIN(AS$12)*COS($E99)+SIN($E99)*COS(AS$12))/SIN($E99)*AS$9)</f>
        <v>4.58661641374233</v>
      </c>
      <c r="EF99" s="0" t="n">
        <f aca="false">IF(AT$9=0,0,(SIN(AT$12)*COS($E99)+SIN($E99)*COS(AT$12))/SIN($E99)*AT$9)</f>
        <v>4.9829671192587</v>
      </c>
      <c r="EG99" s="0" t="n">
        <f aca="false">IF(AU$9=0,0,(SIN(AU$12)*COS($E99)+SIN($E99)*COS(AU$12))/SIN($E99)*AU$9)</f>
        <v>5.36582680367311</v>
      </c>
      <c r="EH99" s="0" t="n">
        <f aca="false">IF(AV$9=0,0,(SIN(AV$12)*COS($E99)+SIN($E99)*COS(AV$12))/SIN($E99)*AV$9)</f>
        <v>5.36966607478813</v>
      </c>
      <c r="EI99" s="0" t="n">
        <f aca="false">IF(AW$9=0,0,(SIN(AW$12)*COS($E99)+SIN($E99)*COS(AW$12))/SIN($E99)*AW$9)</f>
        <v>5.36967004801304</v>
      </c>
      <c r="EJ99" s="0" t="n">
        <f aca="false">IF(AX$9=0,0,(SIN(AX$12)*COS($E99)+SIN($E99)*COS(AX$12))/SIN($E99)*AX$9)</f>
        <v>5.36579165055295</v>
      </c>
      <c r="EK99" s="0" t="n">
        <f aca="false">IF(AY$9=0,0,(SIN(AY$12)*COS($E99)+SIN($E99)*COS(AY$12))/SIN($E99)*AY$9)</f>
        <v>5.35798567659248</v>
      </c>
      <c r="EL99" s="0" t="n">
        <f aca="false">IF(AZ$9=0,0,(SIN(AZ$12)*COS($E99)+SIN($E99)*COS(AZ$12))/SIN($E99)*AZ$9)</f>
        <v>5.34620881519595</v>
      </c>
      <c r="EM99" s="0" t="n">
        <f aca="false">IF(BA$9=0,0,(SIN(BA$12)*COS($E99)+SIN($E99)*COS(BA$12))/SIN($E99)*BA$9)</f>
        <v>5.31082678346801</v>
      </c>
      <c r="EN99" s="0" t="n">
        <f aca="false">IF(BB$9=0,0,(SIN(BB$12)*COS($E99)+SIN($E99)*COS(BB$12))/SIN($E99)*BB$9)</f>
        <v>5.27205942421525</v>
      </c>
      <c r="EO99" s="0" t="n">
        <f aca="false">IF(BC$9=0,0,(SIN(BC$12)*COS($E99)+SIN($E99)*COS(BC$12))/SIN($E99)*BC$9)</f>
        <v>5.230999849344</v>
      </c>
      <c r="EP99" s="0" t="n">
        <f aca="false">IF(BD$9=0,0,(SIN(BD$12)*COS($E99)+SIN($E99)*COS(BD$12))/SIN($E99)*BD$9)</f>
        <v>5.19713000612495</v>
      </c>
      <c r="EQ99" s="0" t="n">
        <f aca="false">IF(BE$9=0,0,(SIN(BE$12)*COS($E99)+SIN($E99)*COS(BE$12))/SIN($E99)*BE$9)</f>
        <v>5.15937641502806</v>
      </c>
      <c r="ER99" s="0" t="n">
        <f aca="false">IF(BF$9=0,0,(SIN(BF$12)*COS($E99)+SIN($E99)*COS(BF$12))/SIN($E99)*BF$9)</f>
        <v>5.11771348430232</v>
      </c>
      <c r="ES99" s="0" t="n">
        <f aca="false">IF(BG$9=0,0,(SIN(BG$12)*COS($E99)+SIN($E99)*COS(BG$12))/SIN($E99)*BG$9)</f>
        <v>5.0721175251188</v>
      </c>
      <c r="ET99" s="0" t="n">
        <f aca="false">IF(BH$9=0,0,(SIN(BH$12)*COS($E99)+SIN($E99)*COS(BH$12))/SIN($E99)*BH$9)</f>
        <v>5.02256676986812</v>
      </c>
      <c r="EU99" s="0" t="n">
        <f aca="false">IF(BI$9=0,0,(SIN(BI$12)*COS($E99)+SIN($E99)*COS(BI$12))/SIN($E99)*BI$9)</f>
        <v>4.96904138965239</v>
      </c>
      <c r="EV99" s="0" t="n">
        <f aca="false">IF(BJ$9=0,0,(SIN(BJ$12)*COS($E99)+SIN($E99)*COS(BJ$12))/SIN($E99)*BJ$9)</f>
        <v>4.91152351096304</v>
      </c>
      <c r="EW99" s="0" t="n">
        <f aca="false">IF(BK$9=0,0,(SIN(BK$12)*COS($E99)+SIN($E99)*COS(BK$12))/SIN($E99)*BK$9)</f>
        <v>4.84999723153619</v>
      </c>
      <c r="EX99" s="0" t="n">
        <f aca="false">IF(BL$9=0,0,(SIN(BL$12)*COS($E99)+SIN($E99)*COS(BL$12))/SIN($E99)*BL$9)</f>
        <v>4.78444863537751</v>
      </c>
      <c r="EY99" s="0" t="n">
        <f aca="false">IF(BM$9=0,0,(SIN(BM$12)*COS($E99)+SIN($E99)*COS(BM$12))/SIN($E99)*BM$9)</f>
        <v>4.71486580694897</v>
      </c>
      <c r="EZ99" s="0" t="n">
        <f aca="false">IF(BN$9=0,0,(SIN(BN$12)*COS($E99)+SIN($E99)*COS(BN$12))/SIN($E99)*BN$9)</f>
        <v>4.64123884450996</v>
      </c>
      <c r="FA99" s="0" t="n">
        <f aca="false">IF(BO$9=0,0,(SIN(BO$12)*COS($E99)+SIN($E99)*COS(BO$12))/SIN($E99)*BO$9)</f>
        <v>4.56355987260637</v>
      </c>
      <c r="FB99" s="0" t="n">
        <f aca="false">IF(BP$9=0,0,(SIN(BP$12)*COS($E99)+SIN($E99)*COS(BP$12))/SIN($E99)*BP$9)</f>
        <v>4.71999404175469</v>
      </c>
      <c r="FC99" s="0" t="n">
        <f aca="false">IF(BQ$9=0,0,(SIN(BQ$12)*COS($E99)+SIN($E99)*COS(BQ$12))/SIN($E99)*BQ$9)</f>
        <v>4.85845834831266</v>
      </c>
      <c r="FD99" s="0" t="n">
        <f aca="false">IF(BR$9=0,0,(SIN(BR$12)*COS($E99)+SIN($E99)*COS(BR$12))/SIN($E99)*BR$9)</f>
        <v>4.9787397692941</v>
      </c>
      <c r="FE99" s="0" t="n">
        <f aca="false">IF(BS$9=0,0,(SIN(BS$12)*COS($E99)+SIN($E99)*COS(BS$12))/SIN($E99)*BS$9)</f>
        <v>5.08063590827665</v>
      </c>
      <c r="FF99" s="0" t="n">
        <f aca="false">IF(BT$9=0,0,(SIN(BT$12)*COS($E99)+SIN($E99)*COS(BT$12))/SIN($E99)*BT$9)</f>
        <v>5.16395510754529</v>
      </c>
      <c r="FG99" s="0" t="n">
        <f aca="false">IF(BU$9=0,0,(SIN(BU$12)*COS($E99)+SIN($E99)*COS(BU$12))/SIN($E99)*BU$9)</f>
        <v>5.21815679864883</v>
      </c>
      <c r="FH99" s="0" t="n">
        <f aca="false">IF(BV$9=0,0,(SIN(BV$12)*COS($E99)+SIN($E99)*COS(BV$12))/SIN($E99)*BV$9)</f>
        <v>5.25417543163792</v>
      </c>
      <c r="FI99" s="0" t="n">
        <f aca="false">IF(BW$9=0,0,(SIN(BW$12)*COS($E99)+SIN($E99)*COS(BW$12))/SIN($E99)*BW$9)</f>
        <v>5.27186131602818</v>
      </c>
      <c r="FJ99" s="0" t="n">
        <f aca="false">IF(BX$9=0,0,(SIN(BX$12)*COS($E99)+SIN($E99)*COS(BX$12))/SIN($E99)*BX$9)</f>
        <v>5.27107544248171</v>
      </c>
      <c r="FK99" s="0" t="n">
        <f aca="false">IF(BY$9=0,0,(SIN(BY$12)*COS($E99)+SIN($E99)*COS(BY$12))/SIN($E99)*BY$9)</f>
        <v>5.25168956585255</v>
      </c>
      <c r="FL99" s="0" t="n">
        <f aca="false">IF(BZ$9=0,0,(SIN(BZ$12)*COS($E99)+SIN($E99)*COS(BZ$12))/SIN($E99)*BZ$9)</f>
        <v>5.05992253656957</v>
      </c>
      <c r="FM99" s="0" t="n">
        <f aca="false">IF(CA$9=0,0,(SIN(CA$12)*COS($E99)+SIN($E99)*COS(CA$12))/SIN($E99)*CA$9)</f>
        <v>4.86335108886806</v>
      </c>
      <c r="FN99" s="0" t="n">
        <f aca="false">IF(CB$9=0,0,(SIN(CB$12)*COS($E99)+SIN($E99)*COS(CB$12))/SIN($E99)*CB$9)</f>
        <v>4.66201373653697</v>
      </c>
      <c r="FO99" s="0" t="n">
        <f aca="false">IF(CC$9=0,0,(SIN(CC$12)*COS($E99)+SIN($E99)*COS(CC$12))/SIN($E99)*CC$9)</f>
        <v>4.45595144559065</v>
      </c>
      <c r="FP99" s="0" t="n">
        <f aca="false">IF(CD$9=0,0,(SIN(CD$12)*COS($E99)+SIN($E99)*COS(CD$12))/SIN($E99)*CD$9)</f>
        <v>4.24520762799343</v>
      </c>
      <c r="FQ99" s="0" t="n">
        <f aca="false">IF(CE$9=0,0,(SIN(CE$12)*COS($E99)+SIN($E99)*COS(CE$12))/SIN($E99)*CE$9)</f>
        <v>4.02706797807494</v>
      </c>
      <c r="FR99" s="0" t="n">
        <f aca="false">IF(CF$9=0,0,(SIN(CF$12)*COS($E99)+SIN($E99)*COS(CF$12))/SIN($E99)*CF$9)</f>
        <v>3.80467776074607</v>
      </c>
      <c r="FS99" s="0" t="n">
        <f aca="false">IF(CG$9=0,0,(SIN(CG$12)*COS($E99)+SIN($E99)*COS(CG$12))/SIN($E99)*CG$9)</f>
        <v>3.57809004606018</v>
      </c>
      <c r="FT99" s="0" t="n">
        <f aca="false">IF(CH$9=0,0,(SIN(CH$12)*COS($E99)+SIN($E99)*COS(CH$12))/SIN($E99)*CH$9)</f>
        <v>3.34736010824211</v>
      </c>
      <c r="FU99" s="0" t="n">
        <f aca="false">IF(CI$9=0,0,(SIN(CI$12)*COS($E99)+SIN($E99)*COS(CI$12))/SIN($E99)*CI$9)</f>
        <v>3.11254541303879</v>
      </c>
      <c r="FV99" s="0" t="n">
        <f aca="false">IF(CJ$9=0,0,(SIN(CJ$12)*COS($E99)+SIN($E99)*COS(CJ$12))/SIN($E99)*CJ$9)</f>
        <v>2.86606277006571</v>
      </c>
      <c r="FW99" s="0" t="n">
        <f aca="false">IF(CK$9=0,0,(SIN(CK$12)*COS($E99)+SIN($E99)*COS(CK$12))/SIN($E99)*CK$9)</f>
        <v>2.6169915698814</v>
      </c>
      <c r="FX99" s="0" t="n">
        <f aca="false">IF(CL$9=0,0,(SIN(CL$12)*COS($E99)+SIN($E99)*COS(CL$12))/SIN($E99)*CL$9)</f>
        <v>2.36540212350912</v>
      </c>
      <c r="FY99" s="0" t="n">
        <f aca="false">IF(CM$9=0,0,(SIN(CM$12)*COS($E99)+SIN($E99)*COS(CM$12))/SIN($E99)*CM$9)</f>
        <v>2.11136603331398</v>
      </c>
      <c r="FZ99" s="0" t="n">
        <f aca="false">IF(CN$9=0,0,(SIN(CN$12)*COS($E99)+SIN($E99)*COS(CN$12))/SIN($E99)*CN$9)</f>
        <v>1.85495617272475</v>
      </c>
      <c r="GA99" s="0" t="n">
        <f aca="false">IF(CO$9=0,0,(SIN(CO$12)*COS($E99)+SIN($E99)*COS(CO$12))/SIN($E99)*CO$9)</f>
        <v>1.58787291241082</v>
      </c>
      <c r="GB99" s="0" t="n">
        <f aca="false">IF(CP$9=0,0,(SIN(CP$12)*COS($E99)+SIN($E99)*COS(CP$12))/SIN($E99)*CP$9)</f>
        <v>1.3213488078177</v>
      </c>
      <c r="GC99" s="0" t="n">
        <f aca="false">IF(CQ$9=0,0,(SIN(CQ$12)*COS($E99)+SIN($E99)*COS(CQ$12))/SIN($E99)*CQ$9)</f>
        <v>1.05546679883925</v>
      </c>
    </row>
    <row r="100" customFormat="false" ht="12.8" hidden="true" customHeight="false" outlineLevel="0" collapsed="false">
      <c r="A100" s="0" t="n">
        <f aca="false">MAX($F100:$CQ100)</f>
        <v>4.08005293830768</v>
      </c>
      <c r="B100" s="91" t="n">
        <f aca="false">IF(ISNA(INDEX(vmg!$B$6:$B$151,MATCH($C100,vmg!$F$6:$F$151,0))),IF(ISNA(INDEX(vmg!$B$6:$B$151,MATCH($C100,vmg!$D$6:$D$151,0))),0,INDEX(vmg!$B$6:$B$151,MATCH($C100,vmg!$D$6:$D$151,0))),INDEX(vmg!$B$6:$B$151,MATCH($C100,vmg!$F$6:$F$151,0)))</f>
        <v>15.08</v>
      </c>
      <c r="C100" s="2" t="n">
        <f aca="false">MOD(Best +D100,360)</f>
        <v>102</v>
      </c>
      <c r="D100" s="2" t="n">
        <f aca="false">D99+1</f>
        <v>88</v>
      </c>
      <c r="E100" s="1" t="n">
        <f aca="false">D100*PI()/180</f>
        <v>1.53588974175501</v>
      </c>
      <c r="F100" s="13" t="n">
        <f aca="false">IF(OR(F190=0,CR100=0),0,F190*CR100/(F190+CR100))</f>
        <v>0</v>
      </c>
      <c r="G100" s="13" t="n">
        <f aca="false">IF(OR(G190=0,CS100=0),0,G190*CS100/(G190+CS100))</f>
        <v>0</v>
      </c>
      <c r="H100" s="13" t="n">
        <f aca="false">IF(OR(H190=0,CT100=0),0,H190*CT100/(H190+CT100))</f>
        <v>0</v>
      </c>
      <c r="I100" s="13" t="n">
        <f aca="false">IF(OR(I190=0,CU100=0),0,I190*CU100/(I190+CU100))</f>
        <v>0</v>
      </c>
      <c r="J100" s="13" t="n">
        <f aca="false">IF(OR(J190=0,CV100=0),0,J190*CV100/(J190+CV100))</f>
        <v>0</v>
      </c>
      <c r="K100" s="13" t="n">
        <f aca="false">IF(OR(K190=0,CW100=0),0,K190*CW100/(K190+CW100))</f>
        <v>0</v>
      </c>
      <c r="L100" s="13" t="n">
        <f aca="false">IF(OR(L190=0,CX100=0),0,L190*CX100/(L190+CX100))</f>
        <v>0</v>
      </c>
      <c r="M100" s="13" t="n">
        <f aca="false">IF(OR(M190=0,CY100=0),0,M190*CY100/(M190+CY100))</f>
        <v>0</v>
      </c>
      <c r="N100" s="13" t="n">
        <f aca="false">IF(OR(N190=0,CZ100=0),0,N190*CZ100/(N190+CZ100))</f>
        <v>0</v>
      </c>
      <c r="O100" s="13" t="n">
        <f aca="false">IF(OR(O190=0,DA100=0),0,O190*DA100/(O190+DA100))</f>
        <v>0</v>
      </c>
      <c r="P100" s="13" t="n">
        <f aca="false">IF(OR(P190=0,DB100=0),0,P190*DB100/(P190+DB100))</f>
        <v>0</v>
      </c>
      <c r="Q100" s="13" t="n">
        <f aca="false">IF(OR(Q190=0,DC100=0),0,Q190*DC100/(Q190+DC100))</f>
        <v>0</v>
      </c>
      <c r="R100" s="13" t="n">
        <f aca="false">IF(OR(R190=0,DD100=0),0,R190*DD100/(R190+DD100))</f>
        <v>0</v>
      </c>
      <c r="S100" s="13" t="n">
        <f aca="false">IF(OR(S190=0,DE100=0),0,S190*DE100/(S190+DE100))</f>
        <v>0</v>
      </c>
      <c r="T100" s="13" t="n">
        <f aca="false">IF(OR(T190=0,DF100=0),0,T190*DF100/(T190+DF100))</f>
        <v>0</v>
      </c>
      <c r="U100" s="13" t="n">
        <f aca="false">IF(OR(U190=0,DG100=0),0,U190*DG100/(U190+DG100))</f>
        <v>0</v>
      </c>
      <c r="V100" s="13" t="n">
        <f aca="false">IF(OR(V190=0,DH100=0),0,V190*DH100/(V190+DH100))</f>
        <v>0</v>
      </c>
      <c r="W100" s="13" t="n">
        <f aca="false">IF(OR(W190=0,DI100=0),0,W190*DI100/(W190+DI100))</f>
        <v>0</v>
      </c>
      <c r="X100" s="13" t="n">
        <f aca="false">IF(OR(X190=0,DJ100=0),0,X190*DJ100/(X190+DJ100))</f>
        <v>0</v>
      </c>
      <c r="Y100" s="13" t="n">
        <f aca="false">IF(OR(Y190=0,DK100=0),0,Y190*DK100/(Y190+DK100))</f>
        <v>0</v>
      </c>
      <c r="Z100" s="13" t="n">
        <f aca="false">IF(OR(Z190=0,DL100=0),0,Z190*DL100/(Z190+DL100))</f>
        <v>0</v>
      </c>
      <c r="AA100" s="13" t="n">
        <f aca="false">IF(OR(AA190=0,DM100=0),0,AA190*DM100/(AA190+DM100))</f>
        <v>0</v>
      </c>
      <c r="AB100" s="13" t="n">
        <f aca="false">IF(OR(AB190=0,DN100=0),0,AB190*DN100/(AB190+DN100))</f>
        <v>0</v>
      </c>
      <c r="AC100" s="13" t="n">
        <f aca="false">IF(OR(AC190=0,DO100=0),0,AC190*DO100/(AC190+DO100))</f>
        <v>0</v>
      </c>
      <c r="AD100" s="13" t="n">
        <f aca="false">IF(OR(AD190=0,DP100=0),0,AD190*DP100/(AD190+DP100))</f>
        <v>0</v>
      </c>
      <c r="AE100" s="13" t="n">
        <f aca="false">IF(OR(AE190=0,DQ100=0),0,AE190*DQ100/(AE190+DQ100))</f>
        <v>0</v>
      </c>
      <c r="AF100" s="13" t="n">
        <f aca="false">IF(OR(AF190=0,DR100=0),0,AF190*DR100/(AF190+DR100))</f>
        <v>0</v>
      </c>
      <c r="AG100" s="13" t="n">
        <f aca="false">IF(OR(AG190=0,DS100=0),0,AG190*DS100/(AG190+DS100))</f>
        <v>0</v>
      </c>
      <c r="AH100" s="13" t="n">
        <f aca="false">IF(OR(AH190=0,DT100=0),0,AH190*DT100/(AH190+DT100))</f>
        <v>0</v>
      </c>
      <c r="AI100" s="13" t="n">
        <f aca="false">IF(OR(AI190=0,DU100=0),0,AI190*DU100/(AI190+DU100))</f>
        <v>0</v>
      </c>
      <c r="AJ100" s="13" t="n">
        <f aca="false">IF(OR(AJ190=0,DV100=0),0,AJ190*DV100/(AJ190+DV100))</f>
        <v>0</v>
      </c>
      <c r="AK100" s="13" t="n">
        <f aca="false">IF(OR(AK190=0,DW100=0),0,AK190*DW100/(AK190+DW100))</f>
        <v>0</v>
      </c>
      <c r="AL100" s="13" t="n">
        <f aca="false">IF(OR(AL190=0,DX100=0),0,AL190*DX100/(AL190+DX100))</f>
        <v>0</v>
      </c>
      <c r="AM100" s="13" t="n">
        <f aca="false">IF(OR(AM190=0,DY100=0),0,AM190*DY100/(AM190+DY100))</f>
        <v>0</v>
      </c>
      <c r="AN100" s="13" t="n">
        <f aca="false">IF(OR(AN190=0,DZ100=0),0,AN190*DZ100/(AN190+DZ100))</f>
        <v>0</v>
      </c>
      <c r="AO100" s="13" t="n">
        <f aca="false">IF(OR(AO190=0,EA100=0),0,AO190*EA100/(AO190+EA100))</f>
        <v>0</v>
      </c>
      <c r="AP100" s="13" t="n">
        <f aca="false">IF(OR(AP190=0,EB100=0),0,AP190*EB100/(AP190+EB100))</f>
        <v>2.84177618360457</v>
      </c>
      <c r="AQ100" s="13" t="n">
        <f aca="false">IF(OR(AQ190=0,EC100=0),0,AQ190*EC100/(AQ190+EC100))</f>
        <v>3.14024733157809</v>
      </c>
      <c r="AR100" s="13" t="n">
        <f aca="false">IF(OR(AR190=0,ED100=0),0,AR190*ED100/(AR190+ED100))</f>
        <v>3.41245365865227</v>
      </c>
      <c r="AS100" s="13" t="n">
        <f aca="false">IF(OR(AS190=0,EE100=0),0,AS190*EE100/(AS190+EE100))</f>
        <v>3.65921828015127</v>
      </c>
      <c r="AT100" s="13" t="n">
        <f aca="false">IF(OR(AT190=0,EF100=0),0,AT190*EF100/(AT190+EF100))</f>
        <v>3.88143555895796</v>
      </c>
      <c r="AU100" s="13" t="n">
        <f aca="false">IF(OR(AU190=0,EG100=0),0,AU190*EG100/(AU190+EG100))</f>
        <v>4.08005293830768</v>
      </c>
      <c r="AV100" s="13" t="n">
        <f aca="false">IF(OR(AV190=0,EH100=0),0,AV190*EH100/(AV190+EH100))</f>
        <v>4.04861875130143</v>
      </c>
      <c r="AW100" s="13" t="n">
        <f aca="false">IF(OR(AW190=0,EI100=0),0,AW190*EI100/(AW190+EI100))</f>
        <v>4.01450931674651</v>
      </c>
      <c r="AX100" s="13" t="n">
        <f aca="false">IF(OR(AX190=0,EJ100=0),0,AX190*EJ100/(AX190+EJ100))</f>
        <v>3.97777709746945</v>
      </c>
      <c r="AY100" s="13" t="n">
        <f aca="false">IF(OR(AY190=0,EK100=0),0,AY190*EK100/(AY190+EK100))</f>
        <v>3.93847477661445</v>
      </c>
      <c r="AZ100" s="13" t="n">
        <f aca="false">IF(OR(AZ190=0,EL100=0),0,AZ190*EL100/(AZ190+EL100))</f>
        <v>3.89665510908561</v>
      </c>
      <c r="BA100" s="13" t="n">
        <f aca="false">IF(OR(BA190=0,EM100=0),0,BA190*EM100/(BA190+EM100))</f>
        <v>3.84194199105104</v>
      </c>
      <c r="BB100" s="13" t="n">
        <f aca="false">IF(OR(BB190=0,EN100=0),0,BB190*EN100/(BB190+EN100))</f>
        <v>3.78548341783253</v>
      </c>
      <c r="BC100" s="13" t="n">
        <f aca="false">IF(OR(BC190=0,EO100=0),0,BC190*EO100/(BC190+EO100))</f>
        <v>3.72789206964082</v>
      </c>
      <c r="BD100" s="13" t="n">
        <f aca="false">IF(OR(BD190=0,EP100=0),0,BD190*EP100/(BD190+EP100))</f>
        <v>3.67402450519791</v>
      </c>
      <c r="BE100" s="13" t="n">
        <f aca="false">IF(OR(BE190=0,EQ100=0),0,BE190*EQ100/(BE190+EQ100))</f>
        <v>3.61812101091299</v>
      </c>
      <c r="BF100" s="13" t="n">
        <f aca="false">IF(OR(BF190=0,ER100=0),0,BF190*ER100/(BF190+ER100))</f>
        <v>3.56022590608932</v>
      </c>
      <c r="BG100" s="13" t="n">
        <f aca="false">IF(OR(BG190=0,ES100=0),0,BG190*ES100/(BG190+ES100))</f>
        <v>3.50038281950461</v>
      </c>
      <c r="BH100" s="13" t="n">
        <f aca="false">IF(OR(BH190=0,ET100=0),0,BH190*ET100/(BH190+ET100))</f>
        <v>3.43863462672821</v>
      </c>
      <c r="BI100" s="13" t="n">
        <f aca="false">IF(OR(BI190=0,EU100=0),0,BI190*EU100/(BI190+EU100))</f>
        <v>3.37502339297338</v>
      </c>
      <c r="BJ100" s="13" t="n">
        <f aca="false">IF(OR(BJ190=0,EV100=0),0,BJ190*EV100/(BJ190+EV100))</f>
        <v>3.30959032121816</v>
      </c>
      <c r="BK100" s="13" t="n">
        <f aca="false">IF(OR(BK190=0,EW100=0),0,BK190*EW100/(BK190+EW100))</f>
        <v>3.24237570532517</v>
      </c>
      <c r="BL100" s="13" t="n">
        <f aca="false">IF(OR(BL190=0,EX100=0),0,BL190*EX100/(BL190+EX100))</f>
        <v>3.17341888789015</v>
      </c>
      <c r="BM100" s="13" t="n">
        <f aca="false">IF(OR(BM190=0,EY100=0),0,BM190*EY100/(BM190+EY100))</f>
        <v>3.10275822254981</v>
      </c>
      <c r="BN100" s="13" t="n">
        <f aca="false">IF(OR(BN190=0,EZ100=0),0,BN190*EZ100/(BN190+EZ100))</f>
        <v>3.0304310404818</v>
      </c>
      <c r="BO100" s="13" t="n">
        <f aca="false">IF(OR(BO190=0,FA100=0),0,BO190*FA100/(BO190+FA100))</f>
        <v>2.95647362083356</v>
      </c>
      <c r="BP100" s="13" t="n">
        <f aca="false">IF(OR(BP190=0,FB100=0),0,BP190*FB100/(BP190+FB100))</f>
        <v>2.98058221659036</v>
      </c>
      <c r="BQ100" s="13" t="n">
        <f aca="false">IF(OR(BQ190=0,FC100=0),0,BQ190*FC100/(BQ190+FC100))</f>
        <v>2.99122889605157</v>
      </c>
      <c r="BR100" s="13" t="n">
        <f aca="false">IF(OR(BR190=0,FD100=0),0,BR190*FD100/(BR190+FD100))</f>
        <v>2.98927595312569</v>
      </c>
      <c r="BS100" s="13" t="n">
        <f aca="false">IF(OR(BS190=0,FE100=0),0,BS190*FE100/(BS190+FE100))</f>
        <v>2.97553279680087</v>
      </c>
      <c r="BT100" s="13" t="n">
        <f aca="false">IF(OR(BT190=0,FF100=0),0,BT190*FF100/(BT190+FF100))</f>
        <v>2.95075777645869</v>
      </c>
      <c r="BU100" s="13" t="n">
        <f aca="false">IF(OR(BU190=0,FG100=0),0,BU190*FG100/(BU190+FG100))</f>
        <v>2.91231320336241</v>
      </c>
      <c r="BV100" s="13" t="n">
        <f aca="false">IF(OR(BV190=0,FH100=0),0,BV190*FH100/(BV190+FH100))</f>
        <v>2.86473789054056</v>
      </c>
      <c r="BW100" s="13" t="n">
        <f aca="false">IF(OR(BW190=0,FI100=0),0,BW190*FI100/(BW190+FI100))</f>
        <v>2.80859645241874</v>
      </c>
      <c r="BX100" s="13" t="n">
        <f aca="false">IF(OR(BX190=0,FJ100=0),0,BX190*FJ100/(BX190+FJ100))</f>
        <v>2.74441595836672</v>
      </c>
      <c r="BY100" s="13" t="n">
        <f aca="false">IF(OR(BY190=0,FK100=0),0,BY190*FK100/(BY190+FK100))</f>
        <v>2.67268773672353</v>
      </c>
      <c r="BZ100" s="13" t="n">
        <f aca="false">IF(OR(BZ190=0,FL100=0),0,BZ190*FL100/(BZ190+FL100))</f>
        <v>2.55341449098646</v>
      </c>
      <c r="CA100" s="13" t="n">
        <f aca="false">IF(OR(CA190=0,FM100=0),0,CA190*FM100/(CA190+FM100))</f>
        <v>2.43333445215439</v>
      </c>
      <c r="CB100" s="13" t="n">
        <f aca="false">IF(OR(CB190=0,FN100=0),0,CB190*FN100/(CB190+FN100))</f>
        <v>2.31245424248242</v>
      </c>
      <c r="CC100" s="13" t="n">
        <f aca="false">IF(OR(CC190=0,FO100=0),0,CC190*FO100/(CC190+FO100))</f>
        <v>2.19077921022079</v>
      </c>
      <c r="CD100" s="13" t="n">
        <f aca="false">IF(OR(CD190=0,FP100=0),0,CD190*FP100/(CD190+FP100))</f>
        <v>2.06831344785176</v>
      </c>
      <c r="CE100" s="13" t="n">
        <f aca="false">IF(OR(CE190=0,FQ100=0),0,CE190*FQ100/(CE190+FQ100))</f>
        <v>1.94437425163712</v>
      </c>
      <c r="CF100" s="13" t="n">
        <f aca="false">IF(OR(CF190=0,FR100=0),0,CF190*FR100/(CF190+FR100))</f>
        <v>1.81975118147897</v>
      </c>
      <c r="CG100" s="13" t="n">
        <f aca="false">IF(OR(CG190=0,FS100=0),0,CG190*FS100/(CG190+FS100))</f>
        <v>1.69444183267944</v>
      </c>
      <c r="CH100" s="13" t="n">
        <f aca="false">IF(OR(CH190=0,FT100=0),0,CH190*FT100/(CH190+FT100))</f>
        <v>1.56844275665385</v>
      </c>
      <c r="CI100" s="13" t="n">
        <f aca="false">IF(OR(CI190=0,FU100=0),0,CI190*FU100/(CI190+FU100))</f>
        <v>1.44174946938957</v>
      </c>
      <c r="CJ100" s="13" t="n">
        <f aca="false">IF(OR(CJ190=0,FV100=0),0,CJ190*FV100/(CJ190+FV100))</f>
        <v>1.31259598185464</v>
      </c>
      <c r="CK100" s="13" t="n">
        <f aca="false">IF(OR(CK190=0,FW100=0),0,CK190*FW100/(CK190+FW100))</f>
        <v>1.18310711716347</v>
      </c>
      <c r="CL100" s="13" t="n">
        <f aca="false">IF(OR(CL190=0,FX100=0),0,CL190*FX100/(CL190+FX100))</f>
        <v>1.05326805235243</v>
      </c>
      <c r="CM100" s="13" t="n">
        <f aca="false">IF(OR(CM190=0,FY100=0),0,CM190*FY100/(CM190+FY100))</f>
        <v>0.923063460295173</v>
      </c>
      <c r="CN100" s="13" t="n">
        <f aca="false">IF(OR(CN190=0,FZ100=0),0,CN190*FZ100/(CN190+FZ100))</f>
        <v>0.792477503721655</v>
      </c>
      <c r="CO100" s="13" t="n">
        <f aca="false">IF(OR(CO190=0,GA100=0),0,CO190*GA100/(CO190+GA100))</f>
        <v>0.659763263607411</v>
      </c>
      <c r="CP100" s="13" t="n">
        <f aca="false">IF(OR(CP190=0,GB100=0),0,CP190*GB100/(CP190+GB100))</f>
        <v>0.527329316448979</v>
      </c>
      <c r="CQ100" s="13" t="n">
        <f aca="false">IF(OR(CQ190=0,GC100=0),0,CQ190*GC100/(CQ190+GC100))</f>
        <v>0.395155601109116</v>
      </c>
      <c r="CR100" s="0" t="n">
        <f aca="false">IF(F$9=0,0,(SIN(F$12)*COS($E100)+SIN($E100)*COS(F$12))/SIN($E100)*F$9)</f>
        <v>0</v>
      </c>
      <c r="CS100" s="0" t="n">
        <f aca="false">IF(G$9=0,0,(SIN(G$12)*COS($E100)+SIN($E100)*COS(G$12))/SIN($E100)*G$9)</f>
        <v>0</v>
      </c>
      <c r="CT100" s="0" t="n">
        <f aca="false">IF(H$9=0,0,(SIN(H$12)*COS($E100)+SIN($E100)*COS(H$12))/SIN($E100)*H$9)</f>
        <v>0</v>
      </c>
      <c r="CU100" s="0" t="n">
        <f aca="false">IF(I$9=0,0,(SIN(I$12)*COS($E100)+SIN($E100)*COS(I$12))/SIN($E100)*I$9)</f>
        <v>0</v>
      </c>
      <c r="CV100" s="0" t="n">
        <f aca="false">IF(J$9=0,0,(SIN(J$12)*COS($E100)+SIN($E100)*COS(J$12))/SIN($E100)*J$9)</f>
        <v>0</v>
      </c>
      <c r="CW100" s="0" t="n">
        <f aca="false">IF(K$9=0,0,(SIN(K$12)*COS($E100)+SIN($E100)*COS(K$12))/SIN($E100)*K$9)</f>
        <v>0</v>
      </c>
      <c r="CX100" s="0" t="n">
        <f aca="false">IF(L$9=0,0,(SIN(L$12)*COS($E100)+SIN($E100)*COS(L$12))/SIN($E100)*L$9)</f>
        <v>0</v>
      </c>
      <c r="CY100" s="0" t="n">
        <f aca="false">IF(M$9=0,0,(SIN(M$12)*COS($E100)+SIN($E100)*COS(M$12))/SIN($E100)*M$9)</f>
        <v>0</v>
      </c>
      <c r="CZ100" s="0" t="n">
        <f aca="false">IF(N$9=0,0,(SIN(N$12)*COS($E100)+SIN($E100)*COS(N$12))/SIN($E100)*N$9)</f>
        <v>0</v>
      </c>
      <c r="DA100" s="0" t="n">
        <f aca="false">IF(O$9=0,0,(SIN(O$12)*COS($E100)+SIN($E100)*COS(O$12))/SIN($E100)*O$9)</f>
        <v>0</v>
      </c>
      <c r="DB100" s="0" t="n">
        <f aca="false">IF(P$9=0,0,(SIN(P$12)*COS($E100)+SIN($E100)*COS(P$12))/SIN($E100)*P$9)</f>
        <v>0</v>
      </c>
      <c r="DC100" s="0" t="n">
        <f aca="false">IF(Q$9=0,0,(SIN(Q$12)*COS($E100)+SIN($E100)*COS(Q$12))/SIN($E100)*Q$9)</f>
        <v>0</v>
      </c>
      <c r="DD100" s="0" t="n">
        <f aca="false">IF(R$9=0,0,(SIN(R$12)*COS($E100)+SIN($E100)*COS(R$12))/SIN($E100)*R$9)</f>
        <v>0</v>
      </c>
      <c r="DE100" s="0" t="n">
        <f aca="false">IF(S$9=0,0,(SIN(S$12)*COS($E100)+SIN($E100)*COS(S$12))/SIN($E100)*S$9)</f>
        <v>0</v>
      </c>
      <c r="DF100" s="0" t="n">
        <f aca="false">IF(T$9=0,0,(SIN(T$12)*COS($E100)+SIN($E100)*COS(T$12))/SIN($E100)*T$9)</f>
        <v>0</v>
      </c>
      <c r="DG100" s="0" t="n">
        <f aca="false">IF(U$9=0,0,(SIN(U$12)*COS($E100)+SIN($E100)*COS(U$12))/SIN($E100)*U$9)</f>
        <v>0</v>
      </c>
      <c r="DH100" s="0" t="n">
        <f aca="false">IF(V$9=0,0,(SIN(V$12)*COS($E100)+SIN($E100)*COS(V$12))/SIN($E100)*V$9)</f>
        <v>0</v>
      </c>
      <c r="DI100" s="0" t="n">
        <f aca="false">IF(W$9=0,0,(SIN(W$12)*COS($E100)+SIN($E100)*COS(W$12))/SIN($E100)*W$9)</f>
        <v>0</v>
      </c>
      <c r="DJ100" s="0" t="n">
        <f aca="false">IF(X$9=0,0,(SIN(X$12)*COS($E100)+SIN($E100)*COS(X$12))/SIN($E100)*X$9)</f>
        <v>0</v>
      </c>
      <c r="DK100" s="0" t="n">
        <f aca="false">IF(Y$9=0,0,(SIN(Y$12)*COS($E100)+SIN($E100)*COS(Y$12))/SIN($E100)*Y$9)</f>
        <v>0</v>
      </c>
      <c r="DL100" s="0" t="n">
        <f aca="false">IF(Z$9=0,0,(SIN(Z$12)*COS($E100)+SIN($E100)*COS(Z$12))/SIN($E100)*Z$9)</f>
        <v>0</v>
      </c>
      <c r="DM100" s="0" t="n">
        <f aca="false">IF(AA$9=0,0,(SIN(AA$12)*COS($E100)+SIN($E100)*COS(AA$12))/SIN($E100)*AA$9)</f>
        <v>0</v>
      </c>
      <c r="DN100" s="0" t="n">
        <f aca="false">IF(AB$9=0,0,(SIN(AB$12)*COS($E100)+SIN($E100)*COS(AB$12))/SIN($E100)*AB$9)</f>
        <v>0</v>
      </c>
      <c r="DO100" s="0" t="n">
        <f aca="false">IF(AC$9=0,0,(SIN(AC$12)*COS($E100)+SIN($E100)*COS(AC$12))/SIN($E100)*AC$9)</f>
        <v>0</v>
      </c>
      <c r="DP100" s="0" t="n">
        <f aca="false">IF(AD$9=0,0,(SIN(AD$12)*COS($E100)+SIN($E100)*COS(AD$12))/SIN($E100)*AD$9)</f>
        <v>0</v>
      </c>
      <c r="DQ100" s="0" t="n">
        <f aca="false">IF(AE$9=0,0,(SIN(AE$12)*COS($E100)+SIN($E100)*COS(AE$12))/SIN($E100)*AE$9)</f>
        <v>0</v>
      </c>
      <c r="DR100" s="0" t="n">
        <f aca="false">IF(AF$9=0,0,(SIN(AF$12)*COS($E100)+SIN($E100)*COS(AF$12))/SIN($E100)*AF$9)</f>
        <v>0</v>
      </c>
      <c r="DS100" s="0" t="n">
        <f aca="false">IF(AG$9=0,0,(SIN(AG$12)*COS($E100)+SIN($E100)*COS(AG$12))/SIN($E100)*AG$9)</f>
        <v>0</v>
      </c>
      <c r="DT100" s="0" t="n">
        <f aca="false">IF(AH$9=0,0,(SIN(AH$12)*COS($E100)+SIN($E100)*COS(AH$12))/SIN($E100)*AH$9)</f>
        <v>0</v>
      </c>
      <c r="DU100" s="0" t="n">
        <f aca="false">IF(AI$9=0,0,(SIN(AI$12)*COS($E100)+SIN($E100)*COS(AI$12))/SIN($E100)*AI$9)</f>
        <v>0</v>
      </c>
      <c r="DV100" s="0" t="n">
        <f aca="false">IF(AJ$9=0,0,(SIN(AJ$12)*COS($E100)+SIN($E100)*COS(AJ$12))/SIN($E100)*AJ$9)</f>
        <v>0</v>
      </c>
      <c r="DW100" s="0" t="n">
        <f aca="false">IF(AK$9=0,0,(SIN(AK$12)*COS($E100)+SIN($E100)*COS(AK$12))/SIN($E100)*AK$9)</f>
        <v>0</v>
      </c>
      <c r="DX100" s="0" t="n">
        <f aca="false">IF(AL$9=0,0,(SIN(AL$12)*COS($E100)+SIN($E100)*COS(AL$12))/SIN($E100)*AL$9)</f>
        <v>0</v>
      </c>
      <c r="DY100" s="0" t="n">
        <f aca="false">IF(AM$9=0,0,(SIN(AM$12)*COS($E100)+SIN($E100)*COS(AM$12))/SIN($E100)*AM$9)</f>
        <v>0</v>
      </c>
      <c r="DZ100" s="0" t="n">
        <f aca="false">IF(AN$9=0,0,(SIN(AN$12)*COS($E100)+SIN($E100)*COS(AN$12))/SIN($E100)*AN$9)</f>
        <v>0</v>
      </c>
      <c r="EA100" s="0" t="n">
        <f aca="false">IF(AO$9=0,0,(SIN(AO$12)*COS($E100)+SIN($E100)*COS(AO$12))/SIN($E100)*AO$9)</f>
        <v>0</v>
      </c>
      <c r="EB100" s="0" t="n">
        <f aca="false">IF(AP$9=0,0,(SIN(AP$12)*COS($E100)+SIN($E100)*COS(AP$12))/SIN($E100)*AP$9)</f>
        <v>3.28001265697028</v>
      </c>
      <c r="EC100" s="0" t="n">
        <f aca="false">IF(AQ$9=0,0,(SIN(AQ$12)*COS($E100)+SIN($E100)*COS(AQ$12))/SIN($E100)*AQ$9)</f>
        <v>3.70744700327049</v>
      </c>
      <c r="ED100" s="0" t="n">
        <f aca="false">IF(AR$9=0,0,(SIN(AR$12)*COS($E100)+SIN($E100)*COS(AR$12))/SIN($E100)*AR$9)</f>
        <v>4.1223493660066</v>
      </c>
      <c r="EE100" s="0" t="n">
        <f aca="false">IF(AS$9=0,0,(SIN(AS$12)*COS($E100)+SIN($E100)*COS(AS$12))/SIN($E100)*AS$9)</f>
        <v>4.52431089163615</v>
      </c>
      <c r="EF100" s="0" t="n">
        <f aca="false">IF(AT$9=0,0,(SIN(AT$12)*COS($E100)+SIN($E100)*COS(AT$12))/SIN($E100)*AT$9)</f>
        <v>4.91293022792468</v>
      </c>
      <c r="EG100" s="0" t="n">
        <f aca="false">IF(AU$9=0,0,(SIN(AU$12)*COS($E100)+SIN($E100)*COS(AU$12))/SIN($E100)*AU$9)</f>
        <v>5.28781373116048</v>
      </c>
      <c r="EH100" s="0" t="n">
        <f aca="false">IF(AV$9=0,0,(SIN(AV$12)*COS($E100)+SIN($E100)*COS(AV$12))/SIN($E100)*AV$9)</f>
        <v>5.28892852987929</v>
      </c>
      <c r="EI100" s="0" t="n">
        <f aca="false">IF(AW$9=0,0,(SIN(AW$12)*COS($E100)+SIN($E100)*COS(AW$12))/SIN($E100)*AW$9)</f>
        <v>5.28618726401264</v>
      </c>
      <c r="EJ100" s="0" t="n">
        <f aca="false">IF(AX$9=0,0,(SIN(AX$12)*COS($E100)+SIN($E100)*COS(AX$12))/SIN($E100)*AX$9)</f>
        <v>5.27954441669964</v>
      </c>
      <c r="EK100" s="0" t="n">
        <f aca="false">IF(AY$9=0,0,(SIN(AY$12)*COS($E100)+SIN($E100)*COS(AY$12))/SIN($E100)*AY$9)</f>
        <v>5.26895635750859</v>
      </c>
      <c r="EL100" s="0" t="n">
        <f aca="false">IF(AZ$9=0,0,(SIN(AZ$12)*COS($E100)+SIN($E100)*COS(AZ$12))/SIN($E100)*AZ$9)</f>
        <v>5.2543813696339</v>
      </c>
      <c r="EM100" s="0" t="n">
        <f aca="false">IF(BA$9=0,0,(SIN(BA$12)*COS($E100)+SIN($E100)*COS(BA$12))/SIN($E100)*BA$9)</f>
        <v>5.21653464829387</v>
      </c>
      <c r="EN100" s="0" t="n">
        <f aca="false">IF(BB$9=0,0,(SIN(BB$12)*COS($E100)+SIN($E100)*COS(BB$12))/SIN($E100)*BB$9)</f>
        <v>5.17530101663689</v>
      </c>
      <c r="EO100" s="0" t="n">
        <f aca="false">IF(BC$9=0,0,(SIN(BC$12)*COS($E100)+SIN($E100)*COS(BC$12))/SIN($E100)*BC$9)</f>
        <v>5.1317537934256</v>
      </c>
      <c r="EP100" s="0" t="n">
        <f aca="false">IF(BD$9=0,0,(SIN(BD$12)*COS($E100)+SIN($E100)*COS(BD$12))/SIN($E100)*BD$9)</f>
        <v>5.09518776511005</v>
      </c>
      <c r="EQ100" s="0" t="n">
        <f aca="false">IF(BE$9=0,0,(SIN(BE$12)*COS($E100)+SIN($E100)*COS(BE$12))/SIN($E100)*BE$9)</f>
        <v>5.05473373044116</v>
      </c>
      <c r="ER100" s="0" t="n">
        <f aca="false">IF(BF$9=0,0,(SIN(BF$12)*COS($E100)+SIN($E100)*COS(BF$12))/SIN($E100)*BF$9)</f>
        <v>5.01036766006105</v>
      </c>
      <c r="ES100" s="0" t="n">
        <f aca="false">IF(BG$9=0,0,(SIN(BG$12)*COS($E100)+SIN($E100)*COS(BG$12))/SIN($E100)*BG$9)</f>
        <v>4.96206743888591</v>
      </c>
      <c r="ET100" s="0" t="n">
        <f aca="false">IF(BH$9=0,0,(SIN(BH$12)*COS($E100)+SIN($E100)*COS(BH$12))/SIN($E100)*BH$9)</f>
        <v>4.90981288369554</v>
      </c>
      <c r="EU100" s="0" t="n">
        <f aca="false">IF(BI$9=0,0,(SIN(BI$12)*COS($E100)+SIN($E100)*COS(BI$12))/SIN($E100)*BI$9)</f>
        <v>4.85358575991095</v>
      </c>
      <c r="EV100" s="0" t="n">
        <f aca="false">IF(BJ$9=0,0,(SIN(BJ$12)*COS($E100)+SIN($E100)*COS(BJ$12))/SIN($E100)*BJ$9)</f>
        <v>4.7933697975518</v>
      </c>
      <c r="EW100" s="0" t="n">
        <f aca="false">IF(BK$9=0,0,(SIN(BK$12)*COS($E100)+SIN($E100)*COS(BK$12))/SIN($E100)*BK$9)</f>
        <v>4.72915070636556</v>
      </c>
      <c r="EX100" s="0" t="n">
        <f aca="false">IF(BL$9=0,0,(SIN(BL$12)*COS($E100)+SIN($E100)*COS(BL$12))/SIN($E100)*BL$9)</f>
        <v>4.66091619012061</v>
      </c>
      <c r="EY100" s="0" t="n">
        <f aca="false">IF(BM$9=0,0,(SIN(BM$12)*COS($E100)+SIN($E100)*COS(BM$12))/SIN($E100)*BM$9)</f>
        <v>4.58865596005609</v>
      </c>
      <c r="EZ100" s="0" t="n">
        <f aca="false">IF(BN$9=0,0,(SIN(BN$12)*COS($E100)+SIN($E100)*COS(BN$12))/SIN($E100)*BN$9)</f>
        <v>4.51236174748119</v>
      </c>
      <c r="FA100" s="0" t="n">
        <f aca="false">IF(BO$9=0,0,(SIN(BO$12)*COS($E100)+SIN($E100)*COS(BO$12))/SIN($E100)*BO$9)</f>
        <v>4.43202731551772</v>
      </c>
      <c r="FB100" s="0" t="n">
        <f aca="false">IF(BP$9=0,0,(SIN(BP$12)*COS($E100)+SIN($E100)*COS(BP$12))/SIN($E100)*BP$9)</f>
        <v>4.57868921375701</v>
      </c>
      <c r="FC100" s="0" t="n">
        <f aca="false">IF(BQ$9=0,0,(SIN(BQ$12)*COS($E100)+SIN($E100)*COS(BQ$12))/SIN($E100)*BQ$9)</f>
        <v>4.70726617038726</v>
      </c>
      <c r="FD100" s="0" t="n">
        <f aca="false">IF(BR$9=0,0,(SIN(BR$12)*COS($E100)+SIN($E100)*COS(BR$12))/SIN($E100)*BR$9)</f>
        <v>4.81755338835268</v>
      </c>
      <c r="FE100" s="0" t="n">
        <f aca="false">IF(BS$9=0,0,(SIN(BS$12)*COS($E100)+SIN($E100)*COS(BS$12))/SIN($E100)*BS$9)</f>
        <v>4.90935677628701</v>
      </c>
      <c r="FF100" s="0" t="n">
        <f aca="false">IF(BT$9=0,0,(SIN(BT$12)*COS($E100)+SIN($E100)*COS(BT$12))/SIN($E100)*BT$9)</f>
        <v>4.98249305652468</v>
      </c>
      <c r="FG100" s="0" t="n">
        <f aca="false">IF(BU$9=0,0,(SIN(BU$12)*COS($E100)+SIN($E100)*COS(BU$12))/SIN($E100)*BU$9)</f>
        <v>5.02680999779485</v>
      </c>
      <c r="FH100" s="0" t="n">
        <f aca="false">IF(BV$9=0,0,(SIN(BV$12)*COS($E100)+SIN($E100)*COS(BV$12))/SIN($E100)*BV$9)</f>
        <v>5.05287619409664</v>
      </c>
      <c r="FI100" s="0" t="n">
        <f aca="false">IF(BW$9=0,0,(SIN(BW$12)*COS($E100)+SIN($E100)*COS(BW$12))/SIN($E100)*BW$9)</f>
        <v>5.06055018515504</v>
      </c>
      <c r="FJ100" s="0" t="n">
        <f aca="false">IF(BX$9=0,0,(SIN(BX$12)*COS($E100)+SIN($E100)*COS(BX$12))/SIN($E100)*BX$9)</f>
        <v>5.04970124674165</v>
      </c>
      <c r="FK100" s="0" t="n">
        <f aca="false">IF(BY$9=0,0,(SIN(BY$12)*COS($E100)+SIN($E100)*COS(BY$12))/SIN($E100)*BY$9)</f>
        <v>5.02020946960162</v>
      </c>
      <c r="FL100" s="0" t="n">
        <f aca="false">IF(BZ$9=0,0,(SIN(BZ$12)*COS($E100)+SIN($E100)*COS(BZ$12))/SIN($E100)*BZ$9)</f>
        <v>4.82542353853299</v>
      </c>
      <c r="FM100" s="0" t="n">
        <f aca="false">IF(CA$9=0,0,(SIN(CA$12)*COS($E100)+SIN($E100)*COS(CA$12))/SIN($E100)*CA$9)</f>
        <v>4.6258857579081</v>
      </c>
      <c r="FN100" s="0" t="n">
        <f aca="false">IF(CB$9=0,0,(SIN(CB$12)*COS($E100)+SIN($E100)*COS(CB$12))/SIN($E100)*CB$9)</f>
        <v>4.4216365610862</v>
      </c>
      <c r="FO100" s="0" t="n">
        <f aca="false">IF(CC$9=0,0,(SIN(CC$12)*COS($E100)+SIN($E100)*COS(CC$12))/SIN($E100)*CC$9)</f>
        <v>4.21271882249018</v>
      </c>
      <c r="FP100" s="0" t="n">
        <f aca="false">IF(CD$9=0,0,(SIN(CD$12)*COS($E100)+SIN($E100)*COS(CD$12))/SIN($E100)*CD$9)</f>
        <v>3.99917785043881</v>
      </c>
      <c r="FQ100" s="0" t="n">
        <f aca="false">IF(CE$9=0,0,(SIN(CE$12)*COS($E100)+SIN($E100)*COS(CE$12))/SIN($E100)*CE$9)</f>
        <v>3.77847161086028</v>
      </c>
      <c r="FR100" s="0" t="n">
        <f aca="false">IF(CF$9=0,0,(SIN(CF$12)*COS($E100)+SIN($E100)*COS(CF$12))/SIN($E100)*CF$9)</f>
        <v>3.55357817121051</v>
      </c>
      <c r="FS100" s="0" t="n">
        <f aca="false">IF(CG$9=0,0,(SIN(CG$12)*COS($E100)+SIN($E100)*COS(CG$12))/SIN($E100)*CG$9)</f>
        <v>3.32455230009371</v>
      </c>
      <c r="FT100" s="0" t="n">
        <f aca="false">IF(CH$9=0,0,(SIN(CH$12)*COS($E100)+SIN($E100)*COS(CH$12))/SIN($E100)*CH$9)</f>
        <v>3.09145095394489</v>
      </c>
      <c r="FU100" s="0" t="n">
        <f aca="false">IF(CI$9=0,0,(SIN(CI$12)*COS($E100)+SIN($E100)*COS(CI$12))/SIN($E100)*CI$9)</f>
        <v>2.85433326358197</v>
      </c>
      <c r="FV100" s="0" t="n">
        <f aca="false">IF(CJ$9=0,0,(SIN(CJ$12)*COS($E100)+SIN($E100)*COS(CJ$12))/SIN($E100)*CJ$9)</f>
        <v>2.60631035885443</v>
      </c>
      <c r="FW100" s="0" t="n">
        <f aca="false">IF(CK$9=0,0,(SIN(CK$12)*COS($E100)+SIN($E100)*COS(CK$12))/SIN($E100)*CK$9)</f>
        <v>2.35577377258691</v>
      </c>
      <c r="FX100" s="0" t="n">
        <f aca="false">IF(CL$9=0,0,(SIN(CL$12)*COS($E100)+SIN($E100)*COS(CL$12))/SIN($E100)*CL$9)</f>
        <v>2.10279479026756</v>
      </c>
      <c r="FY100" s="0" t="n">
        <f aca="false">IF(CM$9=0,0,(SIN(CM$12)*COS($E100)+SIN($E100)*COS(CM$12))/SIN($E100)*CM$9)</f>
        <v>1.84744596675462</v>
      </c>
      <c r="FZ100" s="0" t="n">
        <f aca="false">IF(CN$9=0,0,(SIN(CN$12)*COS($E100)+SIN($E100)*COS(CN$12))/SIN($E100)*CN$9)</f>
        <v>1.5898011055469</v>
      </c>
      <c r="GA100" s="0" t="n">
        <f aca="false">IF(CO$9=0,0,(SIN(CO$12)*COS($E100)+SIN($E100)*COS(CO$12))/SIN($E100)*CO$9)</f>
        <v>1.32295852807209</v>
      </c>
      <c r="GB100" s="0" t="n">
        <f aca="false">IF(CP$9=0,0,(SIN(CP$12)*COS($E100)+SIN($E100)*COS(CP$12))/SIN($E100)*CP$9)</f>
        <v>1.05675676015173</v>
      </c>
      <c r="GC100" s="0" t="n">
        <f aca="false">IF(CQ$9=0,0,(SIN(CQ$12)*COS($E100)+SIN($E100)*COS(CQ$12))/SIN($E100)*CQ$9)</f>
        <v>0.791278324206416</v>
      </c>
    </row>
    <row r="101" customFormat="false" ht="12.8" hidden="true" customHeight="false" outlineLevel="0" collapsed="false">
      <c r="A101" s="0" t="n">
        <f aca="false">MAX($F101:$CQ101)</f>
        <v>4.01852238215701</v>
      </c>
      <c r="B101" s="91" t="n">
        <f aca="false">IF(ISNA(INDEX(vmg!$B$6:$B$151,MATCH($C101,vmg!$F$6:$F$151,0))),IF(ISNA(INDEX(vmg!$B$6:$B$151,MATCH($C101,vmg!$D$6:$D$151,0))),0,INDEX(vmg!$B$6:$B$151,MATCH($C101,vmg!$D$6:$D$151,0))),INDEX(vmg!$B$6:$B$151,MATCH($C101,vmg!$F$6:$F$151,0)))</f>
        <v>15.05</v>
      </c>
      <c r="C101" s="2" t="n">
        <f aca="false">MOD(Best +D101,360)</f>
        <v>103</v>
      </c>
      <c r="D101" s="2" t="n">
        <f aca="false">D100+1</f>
        <v>89</v>
      </c>
      <c r="E101" s="1" t="n">
        <f aca="false">D101*PI()/180</f>
        <v>1.55334303427495</v>
      </c>
      <c r="F101" s="13" t="n">
        <f aca="false">IF(OR(F191=0,CR101=0),0,F191*CR101/(F191+CR101))</f>
        <v>0</v>
      </c>
      <c r="G101" s="13" t="n">
        <f aca="false">IF(OR(G191=0,CS101=0),0,G191*CS101/(G191+CS101))</f>
        <v>0</v>
      </c>
      <c r="H101" s="13" t="n">
        <f aca="false">IF(OR(H191=0,CT101=0),0,H191*CT101/(H191+CT101))</f>
        <v>0</v>
      </c>
      <c r="I101" s="13" t="n">
        <f aca="false">IF(OR(I191=0,CU101=0),0,I191*CU101/(I191+CU101))</f>
        <v>0</v>
      </c>
      <c r="J101" s="13" t="n">
        <f aca="false">IF(OR(J191=0,CV101=0),0,J191*CV101/(J191+CV101))</f>
        <v>0</v>
      </c>
      <c r="K101" s="13" t="n">
        <f aca="false">IF(OR(K191=0,CW101=0),0,K191*CW101/(K191+CW101))</f>
        <v>0</v>
      </c>
      <c r="L101" s="13" t="n">
        <f aca="false">IF(OR(L191=0,CX101=0),0,L191*CX101/(L191+CX101))</f>
        <v>0</v>
      </c>
      <c r="M101" s="13" t="n">
        <f aca="false">IF(OR(M191=0,CY101=0),0,M191*CY101/(M191+CY101))</f>
        <v>0</v>
      </c>
      <c r="N101" s="13" t="n">
        <f aca="false">IF(OR(N191=0,CZ101=0),0,N191*CZ101/(N191+CZ101))</f>
        <v>0</v>
      </c>
      <c r="O101" s="13" t="n">
        <f aca="false">IF(OR(O191=0,DA101=0),0,O191*DA101/(O191+DA101))</f>
        <v>0</v>
      </c>
      <c r="P101" s="13" t="n">
        <f aca="false">IF(OR(P191=0,DB101=0),0,P191*DB101/(P191+DB101))</f>
        <v>0</v>
      </c>
      <c r="Q101" s="13" t="n">
        <f aca="false">IF(OR(Q191=0,DC101=0),0,Q191*DC101/(Q191+DC101))</f>
        <v>0</v>
      </c>
      <c r="R101" s="13" t="n">
        <f aca="false">IF(OR(R191=0,DD101=0),0,R191*DD101/(R191+DD101))</f>
        <v>0</v>
      </c>
      <c r="S101" s="13" t="n">
        <f aca="false">IF(OR(S191=0,DE101=0),0,S191*DE101/(S191+DE101))</f>
        <v>0</v>
      </c>
      <c r="T101" s="13" t="n">
        <f aca="false">IF(OR(T191=0,DF101=0),0,T191*DF101/(T191+DF101))</f>
        <v>0</v>
      </c>
      <c r="U101" s="13" t="n">
        <f aca="false">IF(OR(U191=0,DG101=0),0,U191*DG101/(U191+DG101))</f>
        <v>0</v>
      </c>
      <c r="V101" s="13" t="n">
        <f aca="false">IF(OR(V191=0,DH101=0),0,V191*DH101/(V191+DH101))</f>
        <v>0</v>
      </c>
      <c r="W101" s="13" t="n">
        <f aca="false">IF(OR(W191=0,DI101=0),0,W191*DI101/(W191+DI101))</f>
        <v>0</v>
      </c>
      <c r="X101" s="13" t="n">
        <f aca="false">IF(OR(X191=0,DJ101=0),0,X191*DJ101/(X191+DJ101))</f>
        <v>0</v>
      </c>
      <c r="Y101" s="13" t="n">
        <f aca="false">IF(OR(Y191=0,DK101=0),0,Y191*DK101/(Y191+DK101))</f>
        <v>0</v>
      </c>
      <c r="Z101" s="13" t="n">
        <f aca="false">IF(OR(Z191=0,DL101=0),0,Z191*DL101/(Z191+DL101))</f>
        <v>0</v>
      </c>
      <c r="AA101" s="13" t="n">
        <f aca="false">IF(OR(AA191=0,DM101=0),0,AA191*DM101/(AA191+DM101))</f>
        <v>0</v>
      </c>
      <c r="AB101" s="13" t="n">
        <f aca="false">IF(OR(AB191=0,DN101=0),0,AB191*DN101/(AB191+DN101))</f>
        <v>0</v>
      </c>
      <c r="AC101" s="13" t="n">
        <f aca="false">IF(OR(AC191=0,DO101=0),0,AC191*DO101/(AC191+DO101))</f>
        <v>0</v>
      </c>
      <c r="AD101" s="13" t="n">
        <f aca="false">IF(OR(AD191=0,DP101=0),0,AD191*DP101/(AD191+DP101))</f>
        <v>0</v>
      </c>
      <c r="AE101" s="13" t="n">
        <f aca="false">IF(OR(AE191=0,DQ101=0),0,AE191*DQ101/(AE191+DQ101))</f>
        <v>0</v>
      </c>
      <c r="AF101" s="13" t="n">
        <f aca="false">IF(OR(AF191=0,DR101=0),0,AF191*DR101/(AF191+DR101))</f>
        <v>0</v>
      </c>
      <c r="AG101" s="13" t="n">
        <f aca="false">IF(OR(AG191=0,DS101=0),0,AG191*DS101/(AG191+DS101))</f>
        <v>0</v>
      </c>
      <c r="AH101" s="13" t="n">
        <f aca="false">IF(OR(AH191=0,DT101=0),0,AH191*DT101/(AH191+DT101))</f>
        <v>0</v>
      </c>
      <c r="AI101" s="13" t="n">
        <f aca="false">IF(OR(AI191=0,DU101=0),0,AI191*DU101/(AI191+DU101))</f>
        <v>0</v>
      </c>
      <c r="AJ101" s="13" t="n">
        <f aca="false">IF(OR(AJ191=0,DV101=0),0,AJ191*DV101/(AJ191+DV101))</f>
        <v>0</v>
      </c>
      <c r="AK101" s="13" t="n">
        <f aca="false">IF(OR(AK191=0,DW101=0),0,AK191*DW101/(AK191+DW101))</f>
        <v>0</v>
      </c>
      <c r="AL101" s="13" t="n">
        <f aca="false">IF(OR(AL191=0,DX101=0),0,AL191*DX101/(AL191+DX101))</f>
        <v>0</v>
      </c>
      <c r="AM101" s="13" t="n">
        <f aca="false">IF(OR(AM191=0,DY101=0),0,AM191*DY101/(AM191+DY101))</f>
        <v>0</v>
      </c>
      <c r="AN101" s="13" t="n">
        <f aca="false">IF(OR(AN191=0,DZ101=0),0,AN191*DZ101/(AN191+DZ101))</f>
        <v>0</v>
      </c>
      <c r="AO101" s="13" t="n">
        <f aca="false">IF(OR(AO191=0,EA101=0),0,AO191*EA101/(AO191+EA101))</f>
        <v>0</v>
      </c>
      <c r="AP101" s="13" t="n">
        <f aca="false">IF(OR(AP191=0,EB101=0),0,AP191*EB101/(AP191+EB101))</f>
        <v>2.80603184945294</v>
      </c>
      <c r="AQ101" s="13" t="n">
        <f aca="false">IF(OR(AQ191=0,EC101=0),0,AQ191*EC101/(AQ191+EC101))</f>
        <v>3.09924906408742</v>
      </c>
      <c r="AR101" s="13" t="n">
        <f aca="false">IF(OR(AR191=0,ED101=0),0,AR191*ED101/(AR191+ED101))</f>
        <v>3.36623491694005</v>
      </c>
      <c r="AS101" s="13" t="n">
        <f aca="false">IF(OR(AS191=0,EE101=0),0,AS191*EE101/(AS191+EE101))</f>
        <v>3.60782830714569</v>
      </c>
      <c r="AT101" s="13" t="n">
        <f aca="false">IF(OR(AT191=0,EF101=0),0,AT191*EF101/(AT191+EF101))</f>
        <v>3.82493757077793</v>
      </c>
      <c r="AU101" s="13" t="n">
        <f aca="false">IF(OR(AU191=0,EG101=0),0,AU191*EG101/(AU191+EG101))</f>
        <v>4.01852238215701</v>
      </c>
      <c r="AV101" s="13" t="n">
        <f aca="false">IF(OR(AV191=0,EH101=0),0,AV191*EH101/(AV191+EH101))</f>
        <v>3.98545518137371</v>
      </c>
      <c r="AW101" s="13" t="n">
        <f aca="false">IF(OR(AW191=0,EI101=0),0,AW191*EI101/(AW191+EI101))</f>
        <v>3.94972791685416</v>
      </c>
      <c r="AX101" s="13" t="n">
        <f aca="false">IF(OR(AX191=0,EJ101=0),0,AX191*EJ101/(AX191+EJ101))</f>
        <v>3.91139397009143</v>
      </c>
      <c r="AY101" s="13" t="n">
        <f aca="false">IF(OR(AY191=0,EK101=0),0,AY191*EK101/(AY191+EK101))</f>
        <v>3.87050688928968</v>
      </c>
      <c r="AZ101" s="13" t="n">
        <f aca="false">IF(OR(AZ191=0,EL101=0),0,AZ191*EL101/(AZ191+EL101))</f>
        <v>3.82712024215592</v>
      </c>
      <c r="BA101" s="13" t="n">
        <f aca="false">IF(OR(BA191=0,EM101=0),0,BA191*EM101/(BA191+EM101))</f>
        <v>3.77105525728682</v>
      </c>
      <c r="BB101" s="13" t="n">
        <f aca="false">IF(OR(BB191=0,EN101=0),0,BB191*EN101/(BB191+EN101))</f>
        <v>3.71326433791124</v>
      </c>
      <c r="BC101" s="13" t="n">
        <f aca="false">IF(OR(BC191=0,EO101=0),0,BC191*EO101/(BC191+EO101))</f>
        <v>3.65434893087385</v>
      </c>
      <c r="BD101" s="13" t="n">
        <f aca="false">IF(OR(BD191=0,EP101=0),0,BD191*EP101/(BD191+EP101))</f>
        <v>3.59906438754883</v>
      </c>
      <c r="BE101" s="13" t="n">
        <f aca="false">IF(OR(BE191=0,EQ101=0),0,BE191*EQ101/(BE191+EQ101))</f>
        <v>3.54176456588483</v>
      </c>
      <c r="BF101" s="13" t="n">
        <f aca="false">IF(OR(BF191=0,ER101=0),0,BF191*ER101/(BF191+ER101))</f>
        <v>3.48249423683237</v>
      </c>
      <c r="BG101" s="13" t="n">
        <f aca="false">IF(OR(BG191=0,ES101=0),0,BG191*ES101/(BG191+ES101))</f>
        <v>3.42129744638828</v>
      </c>
      <c r="BH101" s="13" t="n">
        <f aca="false">IF(OR(BH191=0,ET101=0),0,BH191*ET101/(BH191+ET101))</f>
        <v>3.35821745438367</v>
      </c>
      <c r="BI101" s="13" t="n">
        <f aca="false">IF(OR(BI191=0,EU101=0),0,BI191*EU101/(BI191+EU101))</f>
        <v>3.2932966788071</v>
      </c>
      <c r="BJ101" s="13" t="n">
        <f aca="false">IF(OR(BJ191=0,EV101=0),0,BJ191*EV101/(BJ191+EV101))</f>
        <v>3.22657664539108</v>
      </c>
      <c r="BK101" s="13" t="n">
        <f aca="false">IF(OR(BK191=0,EW101=0),0,BK191*EW101/(BK191+EW101))</f>
        <v>3.15809794218775</v>
      </c>
      <c r="BL101" s="13" t="n">
        <f aca="false">IF(OR(BL191=0,EX101=0),0,BL191*EX101/(BL191+EX101))</f>
        <v>3.0879001788592</v>
      </c>
      <c r="BM101" s="13" t="n">
        <f aca="false">IF(OR(BM191=0,EY101=0),0,BM191*EY101/(BM191+EY101))</f>
        <v>3.01602195040945</v>
      </c>
      <c r="BN101" s="13" t="n">
        <f aca="false">IF(OR(BN191=0,EZ101=0),0,BN191*EZ101/(BN191+EZ101))</f>
        <v>2.94250080508755</v>
      </c>
      <c r="BO101" s="13" t="n">
        <f aca="false">IF(OR(BO191=0,FA101=0),0,BO191*FA101/(BO191+FA101))</f>
        <v>2.86737321619584</v>
      </c>
      <c r="BP101" s="13" t="n">
        <f aca="false">IF(OR(BP191=0,FB101=0),0,BP191*FB101/(BP191+FB101))</f>
        <v>2.88716195477355</v>
      </c>
      <c r="BQ101" s="13" t="n">
        <f aca="false">IF(OR(BQ191=0,FC101=0),0,BQ191*FC101/(BQ191+FC101))</f>
        <v>2.89365120850003</v>
      </c>
      <c r="BR101" s="13" t="n">
        <f aca="false">IF(OR(BR191=0,FD101=0),0,BR191*FD101/(BR191+FD101))</f>
        <v>2.88769944122672</v>
      </c>
      <c r="BS101" s="13" t="n">
        <f aca="false">IF(OR(BS191=0,FE101=0),0,BS191*FE101/(BS191+FE101))</f>
        <v>2.87011200888427</v>
      </c>
      <c r="BT101" s="13" t="n">
        <f aca="false">IF(OR(BT191=0,FF101=0),0,BT191*FF101/(BT191+FF101))</f>
        <v>2.84164304501997</v>
      </c>
      <c r="BU101" s="13" t="n">
        <f aca="false">IF(OR(BU191=0,FG101=0),0,BU191*FG101/(BU191+FG101))</f>
        <v>2.79978194048381</v>
      </c>
      <c r="BV101" s="13" t="n">
        <f aca="false">IF(OR(BV191=0,FH101=0),0,BV191*FH101/(BV191+FH101))</f>
        <v>2.74892205517788</v>
      </c>
      <c r="BW101" s="13" t="n">
        <f aca="false">IF(OR(BW191=0,FI101=0),0,BW191*FI101/(BW191+FI101))</f>
        <v>2.68962420173534</v>
      </c>
      <c r="BX101" s="13" t="n">
        <f aca="false">IF(OR(BX191=0,FJ101=0),0,BX191*FJ101/(BX191+FJ101))</f>
        <v>2.62241162342135</v>
      </c>
      <c r="BY101" s="13" t="n">
        <f aca="false">IF(OR(BY191=0,FK101=0),0,BY191*FK101/(BY191+FK101))</f>
        <v>2.54777182454904</v>
      </c>
      <c r="BZ101" s="13" t="n">
        <f aca="false">IF(OR(BZ191=0,FL101=0),0,BZ191*FL101/(BZ191+FL101))</f>
        <v>2.42772330857241</v>
      </c>
      <c r="CA101" s="13" t="n">
        <f aca="false">IF(OR(CA191=0,FM101=0),0,CA191*FM101/(CA191+FM101))</f>
        <v>2.30689485267748</v>
      </c>
      <c r="CB101" s="13" t="n">
        <f aca="false">IF(OR(CB191=0,FN101=0),0,CB191*FN101/(CB191+FN101))</f>
        <v>2.18529286015192</v>
      </c>
      <c r="CC101" s="13" t="n">
        <f aca="false">IF(OR(CC191=0,FO101=0),0,CC191*FO101/(CC191+FO101))</f>
        <v>2.06292246547068</v>
      </c>
      <c r="CD101" s="13" t="n">
        <f aca="false">IF(OR(CD191=0,FP101=0),0,CD191*FP101/(CD191+FP101))</f>
        <v>1.93978755300994</v>
      </c>
      <c r="CE101" s="13" t="n">
        <f aca="false">IF(OR(CE191=0,FQ101=0),0,CE191*FQ101/(CE191+FQ101))</f>
        <v>1.81525122075972</v>
      </c>
      <c r="CF101" s="13" t="n">
        <f aca="false">IF(OR(CF191=0,FR101=0),0,CF191*FR101/(CF191+FR101))</f>
        <v>1.69005612903802</v>
      </c>
      <c r="CG101" s="13" t="n">
        <f aca="false">IF(OR(CG191=0,FS101=0),0,CG191*FS101/(CG191+FS101))</f>
        <v>1.56419968878378</v>
      </c>
      <c r="CH101" s="13" t="n">
        <f aca="false">IF(OR(CH191=0,FT101=0),0,CH191*FT101/(CH191+FT101))</f>
        <v>1.43767827531159</v>
      </c>
      <c r="CI101" s="13" t="n">
        <f aca="false">IF(OR(CI191=0,FU101=0),0,CI191*FU101/(CI191+FU101))</f>
        <v>1.31048723705762</v>
      </c>
      <c r="CJ101" s="13" t="n">
        <f aca="false">IF(OR(CJ191=0,FV101=0),0,CJ191*FV101/(CJ191+FV101))</f>
        <v>1.18103808204494</v>
      </c>
      <c r="CK101" s="13" t="n">
        <f aca="false">IF(OR(CK191=0,FW101=0),0,CK191*FW101/(CK191+FW101))</f>
        <v>1.05127566661359</v>
      </c>
      <c r="CL101" s="13" t="n">
        <f aca="false">IF(OR(CL191=0,FX101=0),0,CL191*FX101/(CL191+FX101))</f>
        <v>0.92118504213051</v>
      </c>
      <c r="CM101" s="13" t="n">
        <f aca="false">IF(OR(CM191=0,FY101=0),0,CM191*FY101/(CM191+FY101))</f>
        <v>0.790750767407667</v>
      </c>
      <c r="CN101" s="13" t="n">
        <f aca="false">IF(OR(CN191=0,FZ101=0),0,CN191*FZ101/(CN191+FZ101))</f>
        <v>0.659956902751615</v>
      </c>
      <c r="CO101" s="13" t="n">
        <f aca="false">IF(OR(CO191=0,GA101=0),0,CO191*GA101/(CO191+GA101))</f>
        <v>0.527404682909607</v>
      </c>
      <c r="CP101" s="13" t="n">
        <f aca="false">IF(OR(CP191=0,GB101=0),0,CP191*GB101/(CP191+GB101))</f>
        <v>0.395152838456146</v>
      </c>
      <c r="CQ101" s="13" t="n">
        <f aca="false">IF(OR(CQ191=0,GC101=0),0,CQ191*GC101/(CQ191+GC101))</f>
        <v>0.263181247485043</v>
      </c>
      <c r="CR101" s="0" t="n">
        <f aca="false">IF(F$9=0,0,(SIN(F$12)*COS($E101)+SIN($E101)*COS(F$12))/SIN($E101)*F$9)</f>
        <v>0</v>
      </c>
      <c r="CS101" s="0" t="n">
        <f aca="false">IF(G$9=0,0,(SIN(G$12)*COS($E101)+SIN($E101)*COS(G$12))/SIN($E101)*G$9)</f>
        <v>0</v>
      </c>
      <c r="CT101" s="0" t="n">
        <f aca="false">IF(H$9=0,0,(SIN(H$12)*COS($E101)+SIN($E101)*COS(H$12))/SIN($E101)*H$9)</f>
        <v>0</v>
      </c>
      <c r="CU101" s="0" t="n">
        <f aca="false">IF(I$9=0,0,(SIN(I$12)*COS($E101)+SIN($E101)*COS(I$12))/SIN($E101)*I$9)</f>
        <v>0</v>
      </c>
      <c r="CV101" s="0" t="n">
        <f aca="false">IF(J$9=0,0,(SIN(J$12)*COS($E101)+SIN($E101)*COS(J$12))/SIN($E101)*J$9)</f>
        <v>0</v>
      </c>
      <c r="CW101" s="0" t="n">
        <f aca="false">IF(K$9=0,0,(SIN(K$12)*COS($E101)+SIN($E101)*COS(K$12))/SIN($E101)*K$9)</f>
        <v>0</v>
      </c>
      <c r="CX101" s="0" t="n">
        <f aca="false">IF(L$9=0,0,(SIN(L$12)*COS($E101)+SIN($E101)*COS(L$12))/SIN($E101)*L$9)</f>
        <v>0</v>
      </c>
      <c r="CY101" s="0" t="n">
        <f aca="false">IF(M$9=0,0,(SIN(M$12)*COS($E101)+SIN($E101)*COS(M$12))/SIN($E101)*M$9)</f>
        <v>0</v>
      </c>
      <c r="CZ101" s="0" t="n">
        <f aca="false">IF(N$9=0,0,(SIN(N$12)*COS($E101)+SIN($E101)*COS(N$12))/SIN($E101)*N$9)</f>
        <v>0</v>
      </c>
      <c r="DA101" s="0" t="n">
        <f aca="false">IF(O$9=0,0,(SIN(O$12)*COS($E101)+SIN($E101)*COS(O$12))/SIN($E101)*O$9)</f>
        <v>0</v>
      </c>
      <c r="DB101" s="0" t="n">
        <f aca="false">IF(P$9=0,0,(SIN(P$12)*COS($E101)+SIN($E101)*COS(P$12))/SIN($E101)*P$9)</f>
        <v>0</v>
      </c>
      <c r="DC101" s="0" t="n">
        <f aca="false">IF(Q$9=0,0,(SIN(Q$12)*COS($E101)+SIN($E101)*COS(Q$12))/SIN($E101)*Q$9)</f>
        <v>0</v>
      </c>
      <c r="DD101" s="0" t="n">
        <f aca="false">IF(R$9=0,0,(SIN(R$12)*COS($E101)+SIN($E101)*COS(R$12))/SIN($E101)*R$9)</f>
        <v>0</v>
      </c>
      <c r="DE101" s="0" t="n">
        <f aca="false">IF(S$9=0,0,(SIN(S$12)*COS($E101)+SIN($E101)*COS(S$12))/SIN($E101)*S$9)</f>
        <v>0</v>
      </c>
      <c r="DF101" s="0" t="n">
        <f aca="false">IF(T$9=0,0,(SIN(T$12)*COS($E101)+SIN($E101)*COS(T$12))/SIN($E101)*T$9)</f>
        <v>0</v>
      </c>
      <c r="DG101" s="0" t="n">
        <f aca="false">IF(U$9=0,0,(SIN(U$12)*COS($E101)+SIN($E101)*COS(U$12))/SIN($E101)*U$9)</f>
        <v>0</v>
      </c>
      <c r="DH101" s="0" t="n">
        <f aca="false">IF(V$9=0,0,(SIN(V$12)*COS($E101)+SIN($E101)*COS(V$12))/SIN($E101)*V$9)</f>
        <v>0</v>
      </c>
      <c r="DI101" s="0" t="n">
        <f aca="false">IF(W$9=0,0,(SIN(W$12)*COS($E101)+SIN($E101)*COS(W$12))/SIN($E101)*W$9)</f>
        <v>0</v>
      </c>
      <c r="DJ101" s="0" t="n">
        <f aca="false">IF(X$9=0,0,(SIN(X$12)*COS($E101)+SIN($E101)*COS(X$12))/SIN($E101)*X$9)</f>
        <v>0</v>
      </c>
      <c r="DK101" s="0" t="n">
        <f aca="false">IF(Y$9=0,0,(SIN(Y$12)*COS($E101)+SIN($E101)*COS(Y$12))/SIN($E101)*Y$9)</f>
        <v>0</v>
      </c>
      <c r="DL101" s="0" t="n">
        <f aca="false">IF(Z$9=0,0,(SIN(Z$12)*COS($E101)+SIN($E101)*COS(Z$12))/SIN($E101)*Z$9)</f>
        <v>0</v>
      </c>
      <c r="DM101" s="0" t="n">
        <f aca="false">IF(AA$9=0,0,(SIN(AA$12)*COS($E101)+SIN($E101)*COS(AA$12))/SIN($E101)*AA$9)</f>
        <v>0</v>
      </c>
      <c r="DN101" s="0" t="n">
        <f aca="false">IF(AB$9=0,0,(SIN(AB$12)*COS($E101)+SIN($E101)*COS(AB$12))/SIN($E101)*AB$9)</f>
        <v>0</v>
      </c>
      <c r="DO101" s="0" t="n">
        <f aca="false">IF(AC$9=0,0,(SIN(AC$12)*COS($E101)+SIN($E101)*COS(AC$12))/SIN($E101)*AC$9)</f>
        <v>0</v>
      </c>
      <c r="DP101" s="0" t="n">
        <f aca="false">IF(AD$9=0,0,(SIN(AD$12)*COS($E101)+SIN($E101)*COS(AD$12))/SIN($E101)*AD$9)</f>
        <v>0</v>
      </c>
      <c r="DQ101" s="0" t="n">
        <f aca="false">IF(AE$9=0,0,(SIN(AE$12)*COS($E101)+SIN($E101)*COS(AE$12))/SIN($E101)*AE$9)</f>
        <v>0</v>
      </c>
      <c r="DR101" s="0" t="n">
        <f aca="false">IF(AF$9=0,0,(SIN(AF$12)*COS($E101)+SIN($E101)*COS(AF$12))/SIN($E101)*AF$9)</f>
        <v>0</v>
      </c>
      <c r="DS101" s="0" t="n">
        <f aca="false">IF(AG$9=0,0,(SIN(AG$12)*COS($E101)+SIN($E101)*COS(AG$12))/SIN($E101)*AG$9)</f>
        <v>0</v>
      </c>
      <c r="DT101" s="0" t="n">
        <f aca="false">IF(AH$9=0,0,(SIN(AH$12)*COS($E101)+SIN($E101)*COS(AH$12))/SIN($E101)*AH$9)</f>
        <v>0</v>
      </c>
      <c r="DU101" s="0" t="n">
        <f aca="false">IF(AI$9=0,0,(SIN(AI$12)*COS($E101)+SIN($E101)*COS(AI$12))/SIN($E101)*AI$9)</f>
        <v>0</v>
      </c>
      <c r="DV101" s="0" t="n">
        <f aca="false">IF(AJ$9=0,0,(SIN(AJ$12)*COS($E101)+SIN($E101)*COS(AJ$12))/SIN($E101)*AJ$9)</f>
        <v>0</v>
      </c>
      <c r="DW101" s="0" t="n">
        <f aca="false">IF(AK$9=0,0,(SIN(AK$12)*COS($E101)+SIN($E101)*COS(AK$12))/SIN($E101)*AK$9)</f>
        <v>0</v>
      </c>
      <c r="DX101" s="0" t="n">
        <f aca="false">IF(AL$9=0,0,(SIN(AL$12)*COS($E101)+SIN($E101)*COS(AL$12))/SIN($E101)*AL$9)</f>
        <v>0</v>
      </c>
      <c r="DY101" s="0" t="n">
        <f aca="false">IF(AM$9=0,0,(SIN(AM$12)*COS($E101)+SIN($E101)*COS(AM$12))/SIN($E101)*AM$9)</f>
        <v>0</v>
      </c>
      <c r="DZ101" s="0" t="n">
        <f aca="false">IF(AN$9=0,0,(SIN(AN$12)*COS($E101)+SIN($E101)*COS(AN$12))/SIN($E101)*AN$9)</f>
        <v>0</v>
      </c>
      <c r="EA101" s="0" t="n">
        <f aca="false">IF(AO$9=0,0,(SIN(AO$12)*COS($E101)+SIN($E101)*COS(AO$12))/SIN($E101)*AO$9)</f>
        <v>0</v>
      </c>
      <c r="EB101" s="0" t="n">
        <f aca="false">IF(AP$9=0,0,(SIN(AP$12)*COS($E101)+SIN($E101)*COS(AP$12))/SIN($E101)*AP$9)</f>
        <v>3.23942056256084</v>
      </c>
      <c r="EC101" s="0" t="n">
        <f aca="false">IF(AQ$9=0,0,(SIN(AQ$12)*COS($E101)+SIN($E101)*COS(AQ$12))/SIN($E101)*AQ$9)</f>
        <v>3.65990308992451</v>
      </c>
      <c r="ED101" s="0" t="n">
        <f aca="false">IF(AR$9=0,0,(SIN(AR$12)*COS($E101)+SIN($E101)*COS(AR$12))/SIN($E101)*AR$9)</f>
        <v>4.06759098517371</v>
      </c>
      <c r="EE101" s="0" t="n">
        <f aca="false">IF(AS$9=0,0,(SIN(AS$12)*COS($E101)+SIN($E101)*COS(AS$12))/SIN($E101)*AS$9)</f>
        <v>4.46208127921123</v>
      </c>
      <c r="EF101" s="0" t="n">
        <f aca="false">IF(AT$9=0,0,(SIN(AT$12)*COS($E101)+SIN($E101)*COS(AT$12))/SIN($E101)*AT$9)</f>
        <v>4.8429786657544</v>
      </c>
      <c r="EG101" s="0" t="n">
        <f aca="false">IF(AU$9=0,0,(SIN(AU$12)*COS($E101)+SIN($E101)*COS(AU$12))/SIN($E101)*AU$9)</f>
        <v>5.20989570555972</v>
      </c>
      <c r="EH101" s="0" t="n">
        <f aca="false">IF(AV$9=0,0,(SIN(AV$12)*COS($E101)+SIN($E101)*COS(AV$12))/SIN($E101)*AV$9)</f>
        <v>5.20828935123225</v>
      </c>
      <c r="EI101" s="0" t="n">
        <f aca="false">IF(AW$9=0,0,(SIN(AW$12)*COS($E101)+SIN($E101)*COS(AW$12))/SIN($E101)*AW$9)</f>
        <v>5.20280619092501</v>
      </c>
      <c r="EJ101" s="0" t="n">
        <f aca="false">IF(AX$9=0,0,(SIN(AX$12)*COS($E101)+SIN($E101)*COS(AX$12))/SIN($E101)*AX$9)</f>
        <v>5.19340226181541</v>
      </c>
      <c r="EK101" s="0" t="n">
        <f aca="false">IF(AY$9=0,0,(SIN(AY$12)*COS($E101)+SIN($E101)*COS(AY$12))/SIN($E101)*AY$9)</f>
        <v>5.18003550693608</v>
      </c>
      <c r="EL101" s="0" t="n">
        <f aca="false">IF(AZ$9=0,0,(SIN(AZ$12)*COS($E101)+SIN($E101)*COS(AZ$12))/SIN($E101)*AZ$9)</f>
        <v>5.16266580166935</v>
      </c>
      <c r="EM101" s="0" t="n">
        <f aca="false">IF(BA$9=0,0,(SIN(BA$12)*COS($E101)+SIN($E101)*COS(BA$12))/SIN($E101)*BA$9)</f>
        <v>5.12235739356185</v>
      </c>
      <c r="EN101" s="0" t="n">
        <f aca="false">IF(BB$9=0,0,(SIN(BB$12)*COS($E101)+SIN($E101)*COS(BB$12))/SIN($E101)*BB$9)</f>
        <v>5.07866049427368</v>
      </c>
      <c r="EO101" s="0" t="n">
        <f aca="false">IF(BC$9=0,0,(SIN(BC$12)*COS($E101)+SIN($E101)*COS(BC$12))/SIN($E101)*BC$9)</f>
        <v>5.03262865353865</v>
      </c>
      <c r="EP101" s="0" t="n">
        <f aca="false">IF(BD$9=0,0,(SIN(BD$12)*COS($E101)+SIN($E101)*COS(BD$12))/SIN($E101)*BD$9)</f>
        <v>4.99336972501283</v>
      </c>
      <c r="EQ101" s="0" t="n">
        <f aca="false">IF(BE$9=0,0,(SIN(BE$12)*COS($E101)+SIN($E101)*COS(BE$12))/SIN($E101)*BE$9)</f>
        <v>4.95021853684646</v>
      </c>
      <c r="ER101" s="0" t="n">
        <f aca="false">IF(BF$9=0,0,(SIN(BF$12)*COS($E101)+SIN($E101)*COS(BF$12))/SIN($E101)*BF$9)</f>
        <v>4.90315262017126</v>
      </c>
      <c r="ES101" s="0" t="n">
        <f aca="false">IF(BG$9=0,0,(SIN(BG$12)*COS($E101)+SIN($E101)*COS(BG$12))/SIN($E101)*BG$9)</f>
        <v>4.85215143173118</v>
      </c>
      <c r="ET101" s="0" t="n">
        <f aca="false">IF(BH$9=0,0,(SIN(BH$12)*COS($E101)+SIN($E101)*COS(BH$12))/SIN($E101)*BH$9)</f>
        <v>4.79719637076486</v>
      </c>
      <c r="EU101" s="0" t="n">
        <f aca="false">IF(BI$9=0,0,(SIN(BI$12)*COS($E101)+SIN($E101)*COS(BI$12))/SIN($E101)*BI$9)</f>
        <v>4.73827079506978</v>
      </c>
      <c r="EV101" s="0" t="n">
        <f aca="false">IF(BJ$9=0,0,(SIN(BJ$12)*COS($E101)+SIN($E101)*COS(BJ$12))/SIN($E101)*BJ$9)</f>
        <v>4.67536003624018</v>
      </c>
      <c r="EW101" s="0" t="n">
        <f aca="false">IF(BK$9=0,0,(SIN(BK$12)*COS($E101)+SIN($E101)*COS(BK$12))/SIN($E101)*BK$9)</f>
        <v>4.60845141407088</v>
      </c>
      <c r="EX101" s="0" t="n">
        <f aca="false">IF(BL$9=0,0,(SIN(BL$12)*COS($E101)+SIN($E101)*COS(BL$12))/SIN($E101)*BL$9)</f>
        <v>4.53753425011954</v>
      </c>
      <c r="EY101" s="0" t="n">
        <f aca="false">IF(BM$9=0,0,(SIN(BM$12)*COS($E101)+SIN($E101)*COS(BM$12))/SIN($E101)*BM$9)</f>
        <v>4.46259988042052</v>
      </c>
      <c r="EZ101" s="0" t="n">
        <f aca="false">IF(BN$9=0,0,(SIN(BN$12)*COS($E101)+SIN($E101)*COS(BN$12))/SIN($E101)*BN$9)</f>
        <v>4.38364166734315</v>
      </c>
      <c r="FA101" s="0" t="n">
        <f aca="false">IF(BO$9=0,0,(SIN(BO$12)*COS($E101)+SIN($E101)*COS(BO$12))/SIN($E101)*BO$9)</f>
        <v>4.30065501058884</v>
      </c>
      <c r="FB101" s="0" t="n">
        <f aca="false">IF(BP$9=0,0,(SIN(BP$12)*COS($E101)+SIN($E101)*COS(BP$12))/SIN($E101)*BP$9)</f>
        <v>4.43755654392592</v>
      </c>
      <c r="FC101" s="0" t="n">
        <f aca="false">IF(BQ$9=0,0,(SIN(BQ$12)*COS($E101)+SIN($E101)*COS(BQ$12))/SIN($E101)*BQ$9)</f>
        <v>4.55625819684129</v>
      </c>
      <c r="FD101" s="0" t="n">
        <f aca="false">IF(BR$9=0,0,(SIN(BR$12)*COS($E101)+SIN($E101)*COS(BR$12))/SIN($E101)*BR$9)</f>
        <v>4.65656338818758</v>
      </c>
      <c r="FE101" s="0" t="n">
        <f aca="false">IF(BS$9=0,0,(SIN(BS$12)*COS($E101)+SIN($E101)*COS(BS$12))/SIN($E101)*BS$9)</f>
        <v>4.73828632153617</v>
      </c>
      <c r="FF101" s="0" t="n">
        <f aca="false">IF(BT$9=0,0,(SIN(BT$12)*COS($E101)+SIN($E101)*COS(BT$12))/SIN($E101)*BT$9)</f>
        <v>4.80125208906117</v>
      </c>
      <c r="FG101" s="0" t="n">
        <f aca="false">IF(BU$9=0,0,(SIN(BU$12)*COS($E101)+SIN($E101)*COS(BU$12))/SIN($E101)*BU$9)</f>
        <v>4.835696323543</v>
      </c>
      <c r="FH101" s="0" t="n">
        <f aca="false">IF(BV$9=0,0,(SIN(BV$12)*COS($E101)+SIN($E101)*COS(BV$12))/SIN($E101)*BV$9)</f>
        <v>4.85182220866852</v>
      </c>
      <c r="FI101" s="0" t="n">
        <f aca="false">IF(BW$9=0,0,(SIN(BW$12)*COS($E101)+SIN($E101)*COS(BW$12))/SIN($E101)*BW$9)</f>
        <v>4.84949650434489</v>
      </c>
      <c r="FJ101" s="0" t="n">
        <f aca="false">IF(BX$9=0,0,(SIN(BX$12)*COS($E101)+SIN($E101)*COS(BX$12))/SIN($E101)*BX$9)</f>
        <v>4.82859676135902</v>
      </c>
      <c r="FK101" s="0" t="n">
        <f aca="false">IF(BY$9=0,0,(SIN(BY$12)*COS($E101)+SIN($E101)*COS(BY$12))/SIN($E101)*BY$9)</f>
        <v>4.7890113961912</v>
      </c>
      <c r="FL101" s="0" t="n">
        <f aca="false">IF(BZ$9=0,0,(SIN(BZ$12)*COS($E101)+SIN($E101)*COS(BZ$12))/SIN($E101)*BZ$9)</f>
        <v>4.59121024140371</v>
      </c>
      <c r="FM101" s="0" t="n">
        <f aca="false">IF(CA$9=0,0,(SIN(CA$12)*COS($E101)+SIN($E101)*COS(CA$12))/SIN($E101)*CA$9)</f>
        <v>4.38870974187519</v>
      </c>
      <c r="FN101" s="0" t="n">
        <f aca="false">IF(CB$9=0,0,(SIN(CB$12)*COS($E101)+SIN($E101)*COS(CB$12))/SIN($E101)*CB$9)</f>
        <v>4.18155224819644</v>
      </c>
      <c r="FO101" s="0" t="n">
        <f aca="false">IF(CC$9=0,0,(SIN(CC$12)*COS($E101)+SIN($E101)*COS(CC$12))/SIN($E101)*CC$9)</f>
        <v>3.96978254087384</v>
      </c>
      <c r="FP101" s="0" t="n">
        <f aca="false">IF(CD$9=0,0,(SIN(CD$12)*COS($E101)+SIN($E101)*COS(CD$12))/SIN($E101)*CD$9)</f>
        <v>3.75344782227017</v>
      </c>
      <c r="FQ101" s="0" t="n">
        <f aca="false">IF(CE$9=0,0,(SIN(CE$12)*COS($E101)+SIN($E101)*COS(CE$12))/SIN($E101)*CE$9)</f>
        <v>3.53017812002573</v>
      </c>
      <c r="FR101" s="0" t="n">
        <f aca="false">IF(CF$9=0,0,(SIN(CF$12)*COS($E101)+SIN($E101)*COS(CF$12))/SIN($E101)*CF$9)</f>
        <v>3.30278450784589</v>
      </c>
      <c r="FS101" s="0" t="n">
        <f aca="false">IF(CG$9=0,0,(SIN(CG$12)*COS($E101)+SIN($E101)*COS(CG$12))/SIN($E101)*CG$9)</f>
        <v>3.07132345081621</v>
      </c>
      <c r="FT101" s="0" t="n">
        <f aca="false">IF(CH$9=0,0,(SIN(CH$12)*COS($E101)+SIN($E101)*COS(CH$12))/SIN($E101)*CH$9)</f>
        <v>2.8358535855324</v>
      </c>
      <c r="FU101" s="0" t="n">
        <f aca="false">IF(CI$9=0,0,(SIN(CI$12)*COS($E101)+SIN($E101)*COS(CI$12))/SIN($E101)*CI$9)</f>
        <v>2.59643570585473</v>
      </c>
      <c r="FV101" s="0" t="n">
        <f aca="false">IF(CJ$9=0,0,(SIN(CJ$12)*COS($E101)+SIN($E101)*COS(CJ$12))/SIN($E101)*CJ$9)</f>
        <v>2.34687441594441</v>
      </c>
      <c r="FW101" s="0" t="n">
        <f aca="false">IF(CK$9=0,0,(SIN(CK$12)*COS($E101)+SIN($E101)*COS(CK$12))/SIN($E101)*CK$9)</f>
        <v>2.09487422894091</v>
      </c>
      <c r="FX101" s="0" t="n">
        <f aca="false">IF(CL$9=0,0,(SIN(CL$12)*COS($E101)+SIN($E101)*COS(CL$12))/SIN($E101)*CL$9)</f>
        <v>1.84050740361</v>
      </c>
      <c r="FY101" s="0" t="n">
        <f aca="false">IF(CM$9=0,0,(SIN(CM$12)*COS($E101)+SIN($E101)*COS(CM$12))/SIN($E101)*CM$9)</f>
        <v>1.58384744614259</v>
      </c>
      <c r="FZ101" s="0" t="n">
        <f aca="false">IF(CN$9=0,0,(SIN(CN$12)*COS($E101)+SIN($E101)*COS(CN$12))/SIN($E101)*CN$9)</f>
        <v>1.32496908897439</v>
      </c>
      <c r="GA101" s="0" t="n">
        <f aca="false">IF(CO$9=0,0,(SIN(CO$12)*COS($E101)+SIN($E101)*COS(CO$12))/SIN($E101)*CO$9)</f>
        <v>1.05836690110374</v>
      </c>
      <c r="GB101" s="0" t="n">
        <f aca="false">IF(CP$9=0,0,(SIN(CP$12)*COS($E101)+SIN($E101)*COS(CP$12))/SIN($E101)*CP$9)</f>
        <v>0.792487077138569</v>
      </c>
      <c r="GC101" s="0" t="n">
        <f aca="false">IF(CQ$9=0,0,(SIN(CQ$12)*COS($E101)+SIN($E101)*COS(CQ$12))/SIN($E101)*CQ$9)</f>
        <v>0.527411722534811</v>
      </c>
    </row>
    <row r="102" customFormat="false" ht="12.8" hidden="true" customHeight="false" outlineLevel="0" collapsed="false">
      <c r="A102" s="0" t="n">
        <f aca="false">MAX($F102:$CQ102)</f>
        <v>3.9543717031366</v>
      </c>
      <c r="B102" s="91" t="n">
        <f aca="false">IF(ISNA(INDEX(vmg!$B$6:$B$151,MATCH($C102,vmg!$F$6:$F$151,0))),IF(ISNA(INDEX(vmg!$B$6:$B$151,MATCH($C102,vmg!$D$6:$D$151,0))),0,INDEX(vmg!$B$6:$B$151,MATCH($C102,vmg!$D$6:$D$151,0))),INDEX(vmg!$B$6:$B$151,MATCH($C102,vmg!$F$6:$F$151,0)))</f>
        <v>14.98</v>
      </c>
      <c r="C102" s="2" t="n">
        <f aca="false">MOD(Best +D102,360)</f>
        <v>104</v>
      </c>
      <c r="D102" s="2" t="n">
        <f aca="false">D101+1</f>
        <v>90</v>
      </c>
      <c r="E102" s="1" t="n">
        <f aca="false">D102*PI()/180</f>
        <v>1.5707963267949</v>
      </c>
      <c r="F102" s="13" t="n">
        <f aca="false">IF(OR(F192=0,CR102=0),0,F192*CR102/(F192+CR102))</f>
        <v>0</v>
      </c>
      <c r="G102" s="13" t="n">
        <f aca="false">IF(OR(G192=0,CS102=0),0,G192*CS102/(G192+CS102))</f>
        <v>0</v>
      </c>
      <c r="H102" s="13" t="n">
        <f aca="false">IF(OR(H192=0,CT102=0),0,H192*CT102/(H192+CT102))</f>
        <v>0</v>
      </c>
      <c r="I102" s="13" t="n">
        <f aca="false">IF(OR(I192=0,CU102=0),0,I192*CU102/(I192+CU102))</f>
        <v>0</v>
      </c>
      <c r="J102" s="13" t="n">
        <f aca="false">IF(OR(J192=0,CV102=0),0,J192*CV102/(J192+CV102))</f>
        <v>0</v>
      </c>
      <c r="K102" s="13" t="n">
        <f aca="false">IF(OR(K192=0,CW102=0),0,K192*CW102/(K192+CW102))</f>
        <v>0</v>
      </c>
      <c r="L102" s="13" t="n">
        <f aca="false">IF(OR(L192=0,CX102=0),0,L192*CX102/(L192+CX102))</f>
        <v>0</v>
      </c>
      <c r="M102" s="13" t="n">
        <f aca="false">IF(OR(M192=0,CY102=0),0,M192*CY102/(M192+CY102))</f>
        <v>0</v>
      </c>
      <c r="N102" s="13" t="n">
        <f aca="false">IF(OR(N192=0,CZ102=0),0,N192*CZ102/(N192+CZ102))</f>
        <v>0</v>
      </c>
      <c r="O102" s="13" t="n">
        <f aca="false">IF(OR(O192=0,DA102=0),0,O192*DA102/(O192+DA102))</f>
        <v>0</v>
      </c>
      <c r="P102" s="13" t="n">
        <f aca="false">IF(OR(P192=0,DB102=0),0,P192*DB102/(P192+DB102))</f>
        <v>0</v>
      </c>
      <c r="Q102" s="13" t="n">
        <f aca="false">IF(OR(Q192=0,DC102=0),0,Q192*DC102/(Q192+DC102))</f>
        <v>0</v>
      </c>
      <c r="R102" s="13" t="n">
        <f aca="false">IF(OR(R192=0,DD102=0),0,R192*DD102/(R192+DD102))</f>
        <v>0</v>
      </c>
      <c r="S102" s="13" t="n">
        <f aca="false">IF(OR(S192=0,DE102=0),0,S192*DE102/(S192+DE102))</f>
        <v>0</v>
      </c>
      <c r="T102" s="13" t="n">
        <f aca="false">IF(OR(T192=0,DF102=0),0,T192*DF102/(T192+DF102))</f>
        <v>0</v>
      </c>
      <c r="U102" s="13" t="n">
        <f aca="false">IF(OR(U192=0,DG102=0),0,U192*DG102/(U192+DG102))</f>
        <v>0</v>
      </c>
      <c r="V102" s="13" t="n">
        <f aca="false">IF(OR(V192=0,DH102=0),0,V192*DH102/(V192+DH102))</f>
        <v>0</v>
      </c>
      <c r="W102" s="13" t="n">
        <f aca="false">IF(OR(W192=0,DI102=0),0,W192*DI102/(W192+DI102))</f>
        <v>0</v>
      </c>
      <c r="X102" s="13" t="n">
        <f aca="false">IF(OR(X192=0,DJ102=0),0,X192*DJ102/(X192+DJ102))</f>
        <v>0</v>
      </c>
      <c r="Y102" s="13" t="n">
        <f aca="false">IF(OR(Y192=0,DK102=0),0,Y192*DK102/(Y192+DK102))</f>
        <v>0</v>
      </c>
      <c r="Z102" s="13" t="n">
        <f aca="false">IF(OR(Z192=0,DL102=0),0,Z192*DL102/(Z192+DL102))</f>
        <v>0</v>
      </c>
      <c r="AA102" s="13" t="n">
        <f aca="false">IF(OR(AA192=0,DM102=0),0,AA192*DM102/(AA192+DM102))</f>
        <v>0</v>
      </c>
      <c r="AB102" s="13" t="n">
        <f aca="false">IF(OR(AB192=0,DN102=0),0,AB192*DN102/(AB192+DN102))</f>
        <v>0</v>
      </c>
      <c r="AC102" s="13" t="n">
        <f aca="false">IF(OR(AC192=0,DO102=0),0,AC192*DO102/(AC192+DO102))</f>
        <v>0</v>
      </c>
      <c r="AD102" s="13" t="n">
        <f aca="false">IF(OR(AD192=0,DP102=0),0,AD192*DP102/(AD192+DP102))</f>
        <v>0</v>
      </c>
      <c r="AE102" s="13" t="n">
        <f aca="false">IF(OR(AE192=0,DQ102=0),0,AE192*DQ102/(AE192+DQ102))</f>
        <v>0</v>
      </c>
      <c r="AF102" s="13" t="n">
        <f aca="false">IF(OR(AF192=0,DR102=0),0,AF192*DR102/(AF192+DR102))</f>
        <v>0</v>
      </c>
      <c r="AG102" s="13" t="n">
        <f aca="false">IF(OR(AG192=0,DS102=0),0,AG192*DS102/(AG192+DS102))</f>
        <v>0</v>
      </c>
      <c r="AH102" s="13" t="n">
        <f aca="false">IF(OR(AH192=0,DT102=0),0,AH192*DT102/(AH192+DT102))</f>
        <v>0</v>
      </c>
      <c r="AI102" s="13" t="n">
        <f aca="false">IF(OR(AI192=0,DU102=0),0,AI192*DU102/(AI192+DU102))</f>
        <v>0</v>
      </c>
      <c r="AJ102" s="13" t="n">
        <f aca="false">IF(OR(AJ192=0,DV102=0),0,AJ192*DV102/(AJ192+DV102))</f>
        <v>0</v>
      </c>
      <c r="AK102" s="13" t="n">
        <f aca="false">IF(OR(AK192=0,DW102=0),0,AK192*DW102/(AK192+DW102))</f>
        <v>0</v>
      </c>
      <c r="AL102" s="13" t="n">
        <f aca="false">IF(OR(AL192=0,DX102=0),0,AL192*DX102/(AL192+DX102))</f>
        <v>0</v>
      </c>
      <c r="AM102" s="13" t="n">
        <f aca="false">IF(OR(AM192=0,DY102=0),0,AM192*DY102/(AM192+DY102))</f>
        <v>0</v>
      </c>
      <c r="AN102" s="13" t="n">
        <f aca="false">IF(OR(AN192=0,DZ102=0),0,AN192*DZ102/(AN192+DZ102))</f>
        <v>0</v>
      </c>
      <c r="AO102" s="13" t="n">
        <f aca="false">IF(OR(AO192=0,EA102=0),0,AO192*EA102/(AO192+EA102))</f>
        <v>0</v>
      </c>
      <c r="AP102" s="13" t="n">
        <f aca="false">IF(OR(AP192=0,EB102=0),0,AP192*EB102/(AP192+EB102))</f>
        <v>2.76921728816694</v>
      </c>
      <c r="AQ102" s="13" t="n">
        <f aca="false">IF(OR(AQ192=0,EC102=0),0,AQ192*EC102/(AQ192+EC102))</f>
        <v>3.05689627186608</v>
      </c>
      <c r="AR102" s="13" t="n">
        <f aca="false">IF(OR(AR192=0,ED102=0),0,AR192*ED102/(AR192+ED102))</f>
        <v>3.31835974026643</v>
      </c>
      <c r="AS102" s="13" t="n">
        <f aca="false">IF(OR(AS192=0,EE102=0),0,AS192*EE102/(AS192+EE102))</f>
        <v>3.55446728465262</v>
      </c>
      <c r="AT102" s="13" t="n">
        <f aca="false">IF(OR(AT192=0,EF102=0),0,AT192*EF102/(AT192+EF102))</f>
        <v>3.76614585967321</v>
      </c>
      <c r="AU102" s="13" t="n">
        <f aca="false">IF(OR(AU192=0,EG102=0),0,AU192*EG102/(AU192+EG102))</f>
        <v>3.9543717031366</v>
      </c>
      <c r="AV102" s="13" t="n">
        <f aca="false">IF(OR(AV192=0,EH102=0),0,AV192*EH102/(AV192+EH102))</f>
        <v>3.91962702508758</v>
      </c>
      <c r="AW102" s="13" t="n">
        <f aca="false">IF(OR(AW192=0,EI102=0),0,AW192*EI102/(AW192+EI102))</f>
        <v>3.88224125332677</v>
      </c>
      <c r="AX102" s="13" t="n">
        <f aca="false">IF(OR(AX192=0,EJ102=0),0,AX192*EJ102/(AX192+EJ102))</f>
        <v>3.84226880792266</v>
      </c>
      <c r="AY102" s="13" t="n">
        <f aca="false">IF(OR(AY192=0,EK102=0),0,AY192*EK102/(AY192+EK102))</f>
        <v>3.7997642119575</v>
      </c>
      <c r="AZ102" s="13" t="n">
        <f aca="false">IF(OR(AZ192=0,EL102=0),0,AZ192*EL102/(AZ192+EL102))</f>
        <v>3.75478194580387</v>
      </c>
      <c r="BA102" s="13" t="n">
        <f aca="false">IF(OR(BA192=0,EM102=0),0,BA192*EM102/(BA192+EM102))</f>
        <v>3.69735604267668</v>
      </c>
      <c r="BB102" s="13" t="n">
        <f aca="false">IF(OR(BB192=0,EN102=0),0,BB192*EN102/(BB192+EN102))</f>
        <v>3.63822757158743</v>
      </c>
      <c r="BC102" s="13" t="n">
        <f aca="false">IF(OR(BC192=0,EO102=0),0,BC192*EO102/(BC192+EO102))</f>
        <v>3.57798589180342</v>
      </c>
      <c r="BD102" s="13" t="n">
        <f aca="false">IF(OR(BD192=0,EP102=0),0,BD192*EP102/(BD192+EP102))</f>
        <v>3.52127766353469</v>
      </c>
      <c r="BE102" s="13" t="n">
        <f aca="false">IF(OR(BE192=0,EQ102=0),0,BE192*EQ102/(BE192+EQ102))</f>
        <v>3.46257904308578</v>
      </c>
      <c r="BF102" s="13" t="n">
        <f aca="false">IF(OR(BF192=0,ER102=0),0,BF192*ER102/(BF192+ER102))</f>
        <v>3.40193528484948</v>
      </c>
      <c r="BG102" s="13" t="n">
        <f aca="false">IF(OR(BG192=0,ES102=0),0,BG192*ES102/(BG192+ES102))</f>
        <v>3.33939087687861</v>
      </c>
      <c r="BH102" s="13" t="n">
        <f aca="false">IF(OR(BH192=0,ET102=0),0,BH192*ET102/(BH192+ET102))</f>
        <v>3.27498948142653</v>
      </c>
      <c r="BI102" s="13" t="n">
        <f aca="false">IF(OR(BI192=0,EU102=0),0,BI192*EU102/(BI192+EU102))</f>
        <v>3.20877388102809</v>
      </c>
      <c r="BJ102" s="13" t="n">
        <f aca="false">IF(OR(BJ192=0,EV102=0),0,BJ192*EV102/(BJ192+EV102))</f>
        <v>3.14078592984158</v>
      </c>
      <c r="BK102" s="13" t="n">
        <f aca="false">IF(OR(BK192=0,EW102=0),0,BK192*EW102/(BK192+EW102))</f>
        <v>3.0710665099714</v>
      </c>
      <c r="BL102" s="13" t="n">
        <f aca="false">IF(OR(BL192=0,EX102=0),0,BL192*EX102/(BL192+EX102))</f>
        <v>2.99965549249097</v>
      </c>
      <c r="BM102" s="13" t="n">
        <f aca="false">IF(OR(BM192=0,EY102=0),0,BM192*EY102/(BM192+EY102))</f>
        <v>2.92659170288783</v>
      </c>
      <c r="BN102" s="13" t="n">
        <f aca="false">IF(OR(BN192=0,EZ102=0),0,BN192*EZ102/(BN192+EZ102))</f>
        <v>2.85191289065574</v>
      </c>
      <c r="BO102" s="13" t="n">
        <f aca="false">IF(OR(BO192=0,FA102=0),0,BO192*FA102/(BO192+FA102))</f>
        <v>2.77565570276389</v>
      </c>
      <c r="BP102" s="13" t="n">
        <f aca="false">IF(OR(BP192=0,FB102=0),0,BP192*FB102/(BP192+FB102))</f>
        <v>2.79098678179104</v>
      </c>
      <c r="BQ102" s="13" t="n">
        <f aca="false">IF(OR(BQ192=0,FC102=0),0,BQ192*FC102/(BQ192+FC102))</f>
        <v>2.793198493788</v>
      </c>
      <c r="BR102" s="13" t="n">
        <f aca="false">IF(OR(BR192=0,FD102=0),0,BR192*FD102/(BR192+FD102))</f>
        <v>2.78314616926258</v>
      </c>
      <c r="BS102" s="13" t="n">
        <f aca="false">IF(OR(BS192=0,FE102=0),0,BS192*FE102/(BS192+FE102))</f>
        <v>2.76163159153219</v>
      </c>
      <c r="BT102" s="13" t="n">
        <f aca="false">IF(OR(BT192=0,FF102=0),0,BT192*FF102/(BT192+FF102))</f>
        <v>2.72940497251698</v>
      </c>
      <c r="BU102" s="13" t="n">
        <f aca="false">IF(OR(BU192=0,FG102=0),0,BU192*FG102/(BU192+FG102))</f>
        <v>2.68409024642903</v>
      </c>
      <c r="BV102" s="13" t="n">
        <f aca="false">IF(OR(BV192=0,FH102=0),0,BV192*FH102/(BV192+FH102))</f>
        <v>2.62992714676471</v>
      </c>
      <c r="BW102" s="13" t="n">
        <f aca="false">IF(OR(BW192=0,FI102=0),0,BW192*FI102/(BW192+FI102))</f>
        <v>2.56747257392178</v>
      </c>
      <c r="BX102" s="13" t="n">
        <f aca="false">IF(OR(BX192=0,FJ102=0),0,BX192*FJ102/(BX192+FJ102))</f>
        <v>2.49724575088101</v>
      </c>
      <c r="BY102" s="13" t="n">
        <f aca="false">IF(OR(BY192=0,FK102=0),0,BY192*FK102/(BY192+FK102))</f>
        <v>2.41973009468198</v>
      </c>
      <c r="BZ102" s="13" t="n">
        <f aca="false">IF(OR(BZ192=0,FL102=0),0,BZ192*FL102/(BZ192+FL102))</f>
        <v>2.29905560398197</v>
      </c>
      <c r="CA102" s="13" t="n">
        <f aca="false">IF(OR(CA192=0,FM102=0),0,CA192*FM102/(CA192+FM102))</f>
        <v>2.1776319466872</v>
      </c>
      <c r="CB102" s="13" t="n">
        <f aca="false">IF(OR(CB192=0,FN102=0),0,CB192*FN102/(CB192+FN102))</f>
        <v>2.05546521240811</v>
      </c>
      <c r="CC102" s="13" t="n">
        <f aca="false">IF(OR(CC192=0,FO102=0),0,CC192*FO102/(CC192+FO102))</f>
        <v>1.93256022857114</v>
      </c>
      <c r="CD102" s="13" t="n">
        <f aca="false">IF(OR(CD192=0,FP102=0),0,CD192*FP102/(CD192+FP102))</f>
        <v>1.80892057964116</v>
      </c>
      <c r="CE102" s="13" t="n">
        <f aca="false">IF(OR(CE192=0,FQ102=0),0,CE192*FQ102/(CE192+FQ102))</f>
        <v>1.68395662964523</v>
      </c>
      <c r="CF102" s="13" t="n">
        <f aca="false">IF(OR(CF192=0,FR102=0),0,CF192*FR102/(CF192+FR102))</f>
        <v>1.55836222125561</v>
      </c>
      <c r="CG102" s="13" t="n">
        <f aca="false">IF(OR(CG192=0,FS102=0),0,CG192*FS102/(CG192+FS102))</f>
        <v>1.43213449663883</v>
      </c>
      <c r="CH102" s="13" t="n">
        <f aca="false">IF(OR(CH192=0,FT102=0),0,CH192*FT102/(CH192+FT102))</f>
        <v>1.30526957213666</v>
      </c>
      <c r="CI102" s="13" t="n">
        <f aca="false">IF(OR(CI192=0,FU102=0),0,CI192*FU102/(CI192+FU102))</f>
        <v>1.17776254726973</v>
      </c>
      <c r="CJ102" s="13" t="n">
        <f aca="false">IF(OR(CJ192=0,FV102=0),0,CJ192*FV102/(CJ192+FV102))</f>
        <v>1.04820586380569</v>
      </c>
      <c r="CK102" s="13" t="n">
        <f aca="false">IF(OR(CK192=0,FW102=0),0,CK192*FW102/(CK192+FW102))</f>
        <v>0.918359759669524</v>
      </c>
      <c r="CL102" s="13" t="n">
        <f aca="false">IF(OR(CL192=0,FX102=0),0,CL192*FX102/(CL192+FX102))</f>
        <v>0.788209092473635</v>
      </c>
      <c r="CM102" s="13" t="n">
        <f aca="false">IF(OR(CM192=0,FY102=0),0,CM192*FY102/(CM192+FY102))</f>
        <v>0.657738240024476</v>
      </c>
      <c r="CN102" s="13" t="n">
        <f aca="false">IF(OR(CN192=0,FZ102=0),0,CN192*FZ102/(CN192+FZ102))</f>
        <v>0.526931094304464</v>
      </c>
      <c r="CO102" s="13" t="n">
        <f aca="false">IF(OR(CO192=0,GA102=0),0,CO192*GA102/(CO192+GA102))</f>
        <v>0.394738796579388</v>
      </c>
      <c r="CP102" s="13" t="n">
        <f aca="false">IF(OR(CP192=0,GB102=0),0,CP192*GB102/(CP192+GB102))</f>
        <v>0.262866285440283</v>
      </c>
      <c r="CQ102" s="13" t="n">
        <f aca="false">IF(OR(CQ192=0,GC102=0),0,CQ192*GC102/(CQ192+GC102))</f>
        <v>0.131293318396036</v>
      </c>
      <c r="CR102" s="0" t="n">
        <f aca="false">IF(F$9=0,0,(SIN(F$12)*COS($E102)+SIN($E102)*COS(F$12))/SIN($E102)*F$9)</f>
        <v>0</v>
      </c>
      <c r="CS102" s="0" t="n">
        <f aca="false">IF(G$9=0,0,(SIN(G$12)*COS($E102)+SIN($E102)*COS(G$12))/SIN($E102)*G$9)</f>
        <v>0</v>
      </c>
      <c r="CT102" s="0" t="n">
        <f aca="false">IF(H$9=0,0,(SIN(H$12)*COS($E102)+SIN($E102)*COS(H$12))/SIN($E102)*H$9)</f>
        <v>0</v>
      </c>
      <c r="CU102" s="0" t="n">
        <f aca="false">IF(I$9=0,0,(SIN(I$12)*COS($E102)+SIN($E102)*COS(I$12))/SIN($E102)*I$9)</f>
        <v>0</v>
      </c>
      <c r="CV102" s="0" t="n">
        <f aca="false">IF(J$9=0,0,(SIN(J$12)*COS($E102)+SIN($E102)*COS(J$12))/SIN($E102)*J$9)</f>
        <v>0</v>
      </c>
      <c r="CW102" s="0" t="n">
        <f aca="false">IF(K$9=0,0,(SIN(K$12)*COS($E102)+SIN($E102)*COS(K$12))/SIN($E102)*K$9)</f>
        <v>0</v>
      </c>
      <c r="CX102" s="0" t="n">
        <f aca="false">IF(L$9=0,0,(SIN(L$12)*COS($E102)+SIN($E102)*COS(L$12))/SIN($E102)*L$9)</f>
        <v>0</v>
      </c>
      <c r="CY102" s="0" t="n">
        <f aca="false">IF(M$9=0,0,(SIN(M$12)*COS($E102)+SIN($E102)*COS(M$12))/SIN($E102)*M$9)</f>
        <v>0</v>
      </c>
      <c r="CZ102" s="0" t="n">
        <f aca="false">IF(N$9=0,0,(SIN(N$12)*COS($E102)+SIN($E102)*COS(N$12))/SIN($E102)*N$9)</f>
        <v>0</v>
      </c>
      <c r="DA102" s="0" t="n">
        <f aca="false">IF(O$9=0,0,(SIN(O$12)*COS($E102)+SIN($E102)*COS(O$12))/SIN($E102)*O$9)</f>
        <v>0</v>
      </c>
      <c r="DB102" s="0" t="n">
        <f aca="false">IF(P$9=0,0,(SIN(P$12)*COS($E102)+SIN($E102)*COS(P$12))/SIN($E102)*P$9)</f>
        <v>0</v>
      </c>
      <c r="DC102" s="0" t="n">
        <f aca="false">IF(Q$9=0,0,(SIN(Q$12)*COS($E102)+SIN($E102)*COS(Q$12))/SIN($E102)*Q$9)</f>
        <v>0</v>
      </c>
      <c r="DD102" s="0" t="n">
        <f aca="false">IF(R$9=0,0,(SIN(R$12)*COS($E102)+SIN($E102)*COS(R$12))/SIN($E102)*R$9)</f>
        <v>0</v>
      </c>
      <c r="DE102" s="0" t="n">
        <f aca="false">IF(S$9=0,0,(SIN(S$12)*COS($E102)+SIN($E102)*COS(S$12))/SIN($E102)*S$9)</f>
        <v>0</v>
      </c>
      <c r="DF102" s="0" t="n">
        <f aca="false">IF(T$9=0,0,(SIN(T$12)*COS($E102)+SIN($E102)*COS(T$12))/SIN($E102)*T$9)</f>
        <v>0</v>
      </c>
      <c r="DG102" s="0" t="n">
        <f aca="false">IF(U$9=0,0,(SIN(U$12)*COS($E102)+SIN($E102)*COS(U$12))/SIN($E102)*U$9)</f>
        <v>0</v>
      </c>
      <c r="DH102" s="0" t="n">
        <f aca="false">IF(V$9=0,0,(SIN(V$12)*COS($E102)+SIN($E102)*COS(V$12))/SIN($E102)*V$9)</f>
        <v>0</v>
      </c>
      <c r="DI102" s="0" t="n">
        <f aca="false">IF(W$9=0,0,(SIN(W$12)*COS($E102)+SIN($E102)*COS(W$12))/SIN($E102)*W$9)</f>
        <v>0</v>
      </c>
      <c r="DJ102" s="0" t="n">
        <f aca="false">IF(X$9=0,0,(SIN(X$12)*COS($E102)+SIN($E102)*COS(X$12))/SIN($E102)*X$9)</f>
        <v>0</v>
      </c>
      <c r="DK102" s="0" t="n">
        <f aca="false">IF(Y$9=0,0,(SIN(Y$12)*COS($E102)+SIN($E102)*COS(Y$12))/SIN($E102)*Y$9)</f>
        <v>0</v>
      </c>
      <c r="DL102" s="0" t="n">
        <f aca="false">IF(Z$9=0,0,(SIN(Z$12)*COS($E102)+SIN($E102)*COS(Z$12))/SIN($E102)*Z$9)</f>
        <v>0</v>
      </c>
      <c r="DM102" s="0" t="n">
        <f aca="false">IF(AA$9=0,0,(SIN(AA$12)*COS($E102)+SIN($E102)*COS(AA$12))/SIN($E102)*AA$9)</f>
        <v>0</v>
      </c>
      <c r="DN102" s="0" t="n">
        <f aca="false">IF(AB$9=0,0,(SIN(AB$12)*COS($E102)+SIN($E102)*COS(AB$12))/SIN($E102)*AB$9)</f>
        <v>0</v>
      </c>
      <c r="DO102" s="0" t="n">
        <f aca="false">IF(AC$9=0,0,(SIN(AC$12)*COS($E102)+SIN($E102)*COS(AC$12))/SIN($E102)*AC$9)</f>
        <v>0</v>
      </c>
      <c r="DP102" s="0" t="n">
        <f aca="false">IF(AD$9=0,0,(SIN(AD$12)*COS($E102)+SIN($E102)*COS(AD$12))/SIN($E102)*AD$9)</f>
        <v>0</v>
      </c>
      <c r="DQ102" s="0" t="n">
        <f aca="false">IF(AE$9=0,0,(SIN(AE$12)*COS($E102)+SIN($E102)*COS(AE$12))/SIN($E102)*AE$9)</f>
        <v>0</v>
      </c>
      <c r="DR102" s="0" t="n">
        <f aca="false">IF(AF$9=0,0,(SIN(AF$12)*COS($E102)+SIN($E102)*COS(AF$12))/SIN($E102)*AF$9)</f>
        <v>0</v>
      </c>
      <c r="DS102" s="0" t="n">
        <f aca="false">IF(AG$9=0,0,(SIN(AG$12)*COS($E102)+SIN($E102)*COS(AG$12))/SIN($E102)*AG$9)</f>
        <v>0</v>
      </c>
      <c r="DT102" s="0" t="n">
        <f aca="false">IF(AH$9=0,0,(SIN(AH$12)*COS($E102)+SIN($E102)*COS(AH$12))/SIN($E102)*AH$9)</f>
        <v>0</v>
      </c>
      <c r="DU102" s="0" t="n">
        <f aca="false">IF(AI$9=0,0,(SIN(AI$12)*COS($E102)+SIN($E102)*COS(AI$12))/SIN($E102)*AI$9)</f>
        <v>0</v>
      </c>
      <c r="DV102" s="0" t="n">
        <f aca="false">IF(AJ$9=0,0,(SIN(AJ$12)*COS($E102)+SIN($E102)*COS(AJ$12))/SIN($E102)*AJ$9)</f>
        <v>0</v>
      </c>
      <c r="DW102" s="0" t="n">
        <f aca="false">IF(AK$9=0,0,(SIN(AK$12)*COS($E102)+SIN($E102)*COS(AK$12))/SIN($E102)*AK$9)</f>
        <v>0</v>
      </c>
      <c r="DX102" s="0" t="n">
        <f aca="false">IF(AL$9=0,0,(SIN(AL$12)*COS($E102)+SIN($E102)*COS(AL$12))/SIN($E102)*AL$9)</f>
        <v>0</v>
      </c>
      <c r="DY102" s="0" t="n">
        <f aca="false">IF(AM$9=0,0,(SIN(AM$12)*COS($E102)+SIN($E102)*COS(AM$12))/SIN($E102)*AM$9)</f>
        <v>0</v>
      </c>
      <c r="DZ102" s="0" t="n">
        <f aca="false">IF(AN$9=0,0,(SIN(AN$12)*COS($E102)+SIN($E102)*COS(AN$12))/SIN($E102)*AN$9)</f>
        <v>0</v>
      </c>
      <c r="EA102" s="0" t="n">
        <f aca="false">IF(AO$9=0,0,(SIN(AO$12)*COS($E102)+SIN($E102)*COS(AO$12))/SIN($E102)*AO$9)</f>
        <v>0</v>
      </c>
      <c r="EB102" s="0" t="n">
        <f aca="false">IF(AP$9=0,0,(SIN(AP$12)*COS($E102)+SIN($E102)*COS(AP$12))/SIN($E102)*AP$9)</f>
        <v>3.19885319575853</v>
      </c>
      <c r="EC102" s="0" t="n">
        <f aca="false">IF(AQ$9=0,0,(SIN(AQ$12)*COS($E102)+SIN($E102)*COS(AQ$12))/SIN($E102)*AQ$9)</f>
        <v>3.61238813904591</v>
      </c>
      <c r="ED102" s="0" t="n">
        <f aca="false">IF(AR$9=0,0,(SIN(AR$12)*COS($E102)+SIN($E102)*COS(AR$12))/SIN($E102)*AR$9)</f>
        <v>4.01286596166686</v>
      </c>
      <c r="EE102" s="0" t="n">
        <f aca="false">IF(AS$9=0,0,(SIN(AS$12)*COS($E102)+SIN($E102)*COS(AS$12))/SIN($E102)*AS$9)</f>
        <v>4.39988957538478</v>
      </c>
      <c r="EF102" s="0" t="n">
        <f aca="false">IF(AT$9=0,0,(SIN(AT$12)*COS($E102)+SIN($E102)*COS(AT$12))/SIN($E102)*AT$9)</f>
        <v>4.77306971618571</v>
      </c>
      <c r="EG102" s="0" t="n">
        <f aca="false">IF(AU$9=0,0,(SIN(AU$12)*COS($E102)+SIN($E102)*COS(AU$12))/SIN($E102)*AU$9)</f>
        <v>5.13202514551483</v>
      </c>
      <c r="EH102" s="0" t="n">
        <f aca="false">IF(AV$9=0,0,(SIN(AV$12)*COS($E102)+SIN($E102)*COS(AV$12))/SIN($E102)*AV$9)</f>
        <v>5.12769929579401</v>
      </c>
      <c r="EI102" s="0" t="n">
        <f aca="false">IF(AW$9=0,0,(SIN(AW$12)*COS($E102)+SIN($E102)*COS(AW$12))/SIN($E102)*AW$9)</f>
        <v>5.11947591133418</v>
      </c>
      <c r="EJ102" s="0" t="n">
        <f aca="false">IF(AX$9=0,0,(SIN(AX$12)*COS($E102)+SIN($E102)*COS(AX$12))/SIN($E102)*AX$9)</f>
        <v>5.10731258240441</v>
      </c>
      <c r="EK102" s="0" t="n">
        <f aca="false">IF(AY$9=0,0,(SIN(AY$12)*COS($E102)+SIN($E102)*COS(AY$12))/SIN($E102)*AY$9)</f>
        <v>5.09116882454313</v>
      </c>
      <c r="EL102" s="0" t="n">
        <f aca="false">IF(AZ$9=0,0,(SIN(AZ$12)*COS($E102)+SIN($E102)*COS(AZ$12))/SIN($E102)*AZ$9)</f>
        <v>5.07100610435067</v>
      </c>
      <c r="EM102" s="0" t="n">
        <f aca="false">IF(BA$9=0,0,(SIN(BA$12)*COS($E102)+SIN($E102)*COS(BA$12))/SIN($E102)*BA$9)</f>
        <v>5.02823750906877</v>
      </c>
      <c r="EN102" s="0" t="n">
        <f aca="false">IF(BB$9=0,0,(SIN(BB$12)*COS($E102)+SIN($E102)*COS(BB$12))/SIN($E102)*BB$9)</f>
        <v>4.9820788427055</v>
      </c>
      <c r="EO102" s="0" t="n">
        <f aca="false">IF(BC$9=0,0,(SIN(BC$12)*COS($E102)+SIN($E102)*COS(BC$12))/SIN($E102)*BC$9)</f>
        <v>4.9335638980086</v>
      </c>
      <c r="EP102" s="0" t="n">
        <f aca="false">IF(BD$9=0,0,(SIN(BD$12)*COS($E102)+SIN($E102)*COS(BD$12))/SIN($E102)*BD$9)</f>
        <v>4.89161370971454</v>
      </c>
      <c r="EQ102" s="0" t="n">
        <f aca="false">IF(BE$9=0,0,(SIN(BE$12)*COS($E102)+SIN($E102)*COS(BE$12))/SIN($E102)*BE$9)</f>
        <v>4.84576701108373</v>
      </c>
      <c r="ER102" s="0" t="n">
        <f aca="false">IF(BF$9=0,0,(SIN(BF$12)*COS($E102)+SIN($E102)*COS(BF$12))/SIN($E102)*BF$9)</f>
        <v>4.79600289278686</v>
      </c>
      <c r="ES102" s="0" t="n">
        <f aca="false">IF(BG$9=0,0,(SIN(BG$12)*COS($E102)+SIN($E102)*COS(BG$12))/SIN($E102)*BG$9)</f>
        <v>4.74230238243812</v>
      </c>
      <c r="ET102" s="0" t="n">
        <f aca="false">IF(BH$9=0,0,(SIN(BH$12)*COS($E102)+SIN($E102)*COS(BH$12))/SIN($E102)*BH$9)</f>
        <v>4.68464846077099</v>
      </c>
      <c r="EU102" s="0" t="n">
        <f aca="false">IF(BI$9=0,0,(SIN(BI$12)*COS($E102)+SIN($E102)*COS(BI$12))/SIN($E102)*BI$9)</f>
        <v>4.62302607698941</v>
      </c>
      <c r="EV102" s="0" t="n">
        <f aca="false">IF(BJ$9=0,0,(SIN(BJ$12)*COS($E102)+SIN($E102)*COS(BJ$12))/SIN($E102)*BJ$9)</f>
        <v>4.55742216328656</v>
      </c>
      <c r="EW102" s="0" t="n">
        <f aca="false">IF(BK$9=0,0,(SIN(BK$12)*COS($E102)+SIN($E102)*COS(BK$12))/SIN($E102)*BK$9)</f>
        <v>4.4878256485238</v>
      </c>
      <c r="EX102" s="0" t="n">
        <f aca="false">IF(BL$9=0,0,(SIN(BL$12)*COS($E102)+SIN($E102)*COS(BL$12))/SIN($E102)*BL$9)</f>
        <v>4.41422747106258</v>
      </c>
      <c r="EY102" s="0" t="n">
        <f aca="false">IF(BM$9=0,0,(SIN(BM$12)*COS($E102)+SIN($E102)*COS(BM$12))/SIN($E102)*BM$9)</f>
        <v>4.33662059074266</v>
      </c>
      <c r="EZ102" s="0" t="n">
        <f aca="false">IF(BN$9=0,0,(SIN(BN$12)*COS($E102)+SIN($E102)*COS(BN$12))/SIN($E102)*BN$9)</f>
        <v>4.25499999999996</v>
      </c>
      <c r="FA102" s="0" t="n">
        <f aca="false">IF(BO$9=0,0,(SIN(BO$12)*COS($E102)+SIN($E102)*COS(BO$12))/SIN($E102)*BO$9)</f>
        <v>4.16936273411848</v>
      </c>
      <c r="FB102" s="0" t="n">
        <f aca="false">IF(BP$9=0,0,(SIN(BP$12)*COS($E102)+SIN($E102)*COS(BP$12))/SIN($E102)*BP$9)</f>
        <v>4.29650984830392</v>
      </c>
      <c r="FC102" s="0" t="n">
        <f aca="false">IF(BQ$9=0,0,(SIN(BQ$12)*COS($E102)+SIN($E102)*COS(BQ$12))/SIN($E102)*BQ$9)</f>
        <v>4.40534221327262</v>
      </c>
      <c r="FD102" s="0" t="n">
        <f aca="false">IF(BR$9=0,0,(SIN(BR$12)*COS($E102)+SIN($E102)*COS(BR$12))/SIN($E102)*BR$9)</f>
        <v>4.49567145878068</v>
      </c>
      <c r="FE102" s="0" t="n">
        <f aca="false">IF(BS$9=0,0,(SIN(BS$12)*COS($E102)+SIN($E102)*COS(BS$12))/SIN($E102)*BS$9)</f>
        <v>4.56732007828409</v>
      </c>
      <c r="FF102" s="0" t="n">
        <f aca="false">IF(BT$9=0,0,(SIN(BT$12)*COS($E102)+SIN($E102)*COS(BT$12))/SIN($E102)*BT$9)</f>
        <v>4.62012152869795</v>
      </c>
      <c r="FG102" s="0" t="n">
        <f aca="false">IF(BU$9=0,0,(SIN(BU$12)*COS($E102)+SIN($E102)*COS(BU$12))/SIN($E102)*BU$9)</f>
        <v>4.64469907057767</v>
      </c>
      <c r="FH102" s="0" t="n">
        <f aca="false">IF(BV$9=0,0,(SIN(BV$12)*COS($E102)+SIN($E102)*COS(BV$12))/SIN($E102)*BV$9)</f>
        <v>4.65089069989592</v>
      </c>
      <c r="FI102" s="0" t="n">
        <f aca="false">IF(BW$9=0,0,(SIN(BW$12)*COS($E102)+SIN($E102)*COS(BW$12))/SIN($E102)*BW$9)</f>
        <v>4.63857139173448</v>
      </c>
      <c r="FJ102" s="0" t="n">
        <f aca="false">IF(BX$9=0,0,(SIN(BX$12)*COS($E102)+SIN($E102)*COS(BX$12))/SIN($E102)*BX$9)</f>
        <v>4.60762696685471</v>
      </c>
      <c r="FK102" s="0" t="n">
        <f aca="false">IF(BY$9=0,0,(SIN(BY$12)*COS($E102)+SIN($E102)*COS(BY$12))/SIN($E102)*BY$9)</f>
        <v>4.5579541624002</v>
      </c>
      <c r="FL102" s="0" t="n">
        <f aca="false">IF(BZ$9=0,0,(SIN(BZ$12)*COS($E102)+SIN($E102)*COS(BZ$12))/SIN($E102)*BZ$9)</f>
        <v>4.35713962068668</v>
      </c>
      <c r="FM102" s="0" t="n">
        <f aca="false">IF(CA$9=0,0,(SIN(CA$12)*COS($E102)+SIN($E102)*COS(CA$12))/SIN($E102)*CA$9)</f>
        <v>4.15167820706282</v>
      </c>
      <c r="FN102" s="0" t="n">
        <f aca="false">IF(CB$9=0,0,(SIN(CB$12)*COS($E102)+SIN($E102)*COS(CB$12))/SIN($E102)*CB$9)</f>
        <v>3.9416141881831</v>
      </c>
      <c r="FO102" s="0" t="n">
        <f aca="false">IF(CC$9=0,0,(SIN(CC$12)*COS($E102)+SIN($E102)*COS(CC$12))/SIN($E102)*CC$9)</f>
        <v>3.72699424947621</v>
      </c>
      <c r="FP102" s="0" t="n">
        <f aca="false">IF(CD$9=0,0,(SIN(CD$12)*COS($E102)+SIN($E102)*COS(CD$12))/SIN($E102)*CD$9)</f>
        <v>3.50786748619514</v>
      </c>
      <c r="FQ102" s="0" t="n">
        <f aca="false">IF(CE$9=0,0,(SIN(CE$12)*COS($E102)+SIN($E102)*COS(CE$12))/SIN($E102)*CE$9)</f>
        <v>3.28203588287699</v>
      </c>
      <c r="FR102" s="0" t="n">
        <f aca="false">IF(CF$9=0,0,(SIN(CF$12)*COS($E102)+SIN($E102)*COS(CF$12))/SIN($E102)*CF$9)</f>
        <v>3.05214362120461</v>
      </c>
      <c r="FS102" s="0" t="n">
        <f aca="false">IF(CG$9=0,0,(SIN(CG$12)*COS($E102)+SIN($E102)*COS(CG$12))/SIN($E102)*CG$9)</f>
        <v>2.81824886171152</v>
      </c>
      <c r="FT102" s="0" t="n">
        <f aca="false">IF(CH$9=0,0,(SIN(CH$12)*COS($E102)+SIN($E102)*COS(CH$12))/SIN($E102)*CH$9)</f>
        <v>2.58041192013059</v>
      </c>
      <c r="FU102" s="0" t="n">
        <f aca="false">IF(CI$9=0,0,(SIN(CI$12)*COS($E102)+SIN($E102)*COS(CI$12))/SIN($E102)*CI$9)</f>
        <v>2.33869525235135</v>
      </c>
      <c r="FV102" s="0" t="n">
        <f aca="false">IF(CJ$9=0,0,(SIN(CJ$12)*COS($E102)+SIN($E102)*COS(CJ$12))/SIN($E102)*CJ$9)</f>
        <v>2.08759651440093</v>
      </c>
      <c r="FW102" s="0" t="n">
        <f aca="false">IF(CK$9=0,0,(SIN(CK$12)*COS($E102)+SIN($E102)*COS(CK$12))/SIN($E102)*CK$9)</f>
        <v>1.83413361824747</v>
      </c>
      <c r="FX102" s="0" t="n">
        <f aca="false">IF(CL$9=0,0,(SIN(CL$12)*COS($E102)+SIN($E102)*COS(CL$12))/SIN($E102)*CL$9)</f>
        <v>1.57837979534147</v>
      </c>
      <c r="FY102" s="0" t="n">
        <f aca="false">IF(CM$9=0,0,(SIN(CM$12)*COS($E102)+SIN($E102)*COS(CM$12))/SIN($E102)*CM$9)</f>
        <v>1.32040950262697</v>
      </c>
      <c r="FZ102" s="0" t="n">
        <f aca="false">IF(CN$9=0,0,(SIN(CN$12)*COS($E102)+SIN($E102)*COS(CN$12))/SIN($E102)*CN$9)</f>
        <v>1.0602984009107</v>
      </c>
      <c r="GA102" s="0" t="n">
        <f aca="false">IF(CO$9=0,0,(SIN(CO$12)*COS($E102)+SIN($E102)*COS(CO$12))/SIN($E102)*CO$9)</f>
        <v>0.793936456205357</v>
      </c>
      <c r="GB102" s="0" t="n">
        <f aca="false">IF(CP$9=0,0,(SIN(CP$12)*COS($E102)+SIN($E102)*COS(CP$12))/SIN($E102)*CP$9)</f>
        <v>0.528378380075814</v>
      </c>
      <c r="GC102" s="0" t="n">
        <f aca="false">IF(CQ$9=0,0,(SIN(CQ$12)*COS($E102)+SIN($E102)*COS(CQ$12))/SIN($E102)*CQ$9)</f>
        <v>0.263705861267353</v>
      </c>
    </row>
    <row r="103" customFormat="false" ht="12.8" hidden="true" customHeight="false" outlineLevel="0" collapsed="false">
      <c r="D103" s="0" t="n">
        <v>1</v>
      </c>
      <c r="E103" s="2" t="s">
        <v>56</v>
      </c>
      <c r="F103" s="0" t="n">
        <f aca="false">IF($B13=0,0,IF(SIN(F$12)=0,999999999,(SIN(F$12)*COS($E13)+SIN($E13)*COS(F$12))/SIN(F$12)*$B13))</f>
        <v>0</v>
      </c>
      <c r="G103" s="0" t="n">
        <f aca="false">IF($B13=0,0,IF(SIN(G$12)=0,999999999,(SIN(G$12)*COS($E13)+SIN($E13)*COS(G$12))/SIN(G$12)*$B13))</f>
        <v>0</v>
      </c>
      <c r="H103" s="0" t="n">
        <f aca="false">IF($B13=0,0,IF(SIN(H$12)=0,999999999,(SIN(H$12)*COS($E13)+SIN($E13)*COS(H$12))/SIN(H$12)*$B13))</f>
        <v>0</v>
      </c>
      <c r="I103" s="0" t="n">
        <f aca="false">IF($B13=0,0,IF(SIN(I$12)=0,999999999,(SIN(I$12)*COS($E13)+SIN($E13)*COS(I$12))/SIN(I$12)*$B13))</f>
        <v>0</v>
      </c>
      <c r="J103" s="0" t="n">
        <f aca="false">IF($B13=0,0,IF(SIN(J$12)=0,999999999,(SIN(J$12)*COS($E13)+SIN($E13)*COS(J$12))/SIN(J$12)*$B13))</f>
        <v>0</v>
      </c>
      <c r="K103" s="0" t="n">
        <f aca="false">IF($B13=0,0,IF(SIN(K$12)=0,999999999,(SIN(K$12)*COS($E13)+SIN($E13)*COS(K$12))/SIN(K$12)*$B13))</f>
        <v>0</v>
      </c>
      <c r="L103" s="0" t="n">
        <f aca="false">IF($B13=0,0,IF(SIN(L$12)=0,999999999,(SIN(L$12)*COS($E13)+SIN($E13)*COS(L$12))/SIN(L$12)*$B13))</f>
        <v>0</v>
      </c>
      <c r="M103" s="0" t="n">
        <f aca="false">IF($B13=0,0,IF(SIN(M$12)=0,999999999,(SIN(M$12)*COS($E13)+SIN($E13)*COS(M$12))/SIN(M$12)*$B13))</f>
        <v>0</v>
      </c>
      <c r="N103" s="0" t="n">
        <f aca="false">IF($B13=0,0,IF(SIN(N$12)=0,999999999,(SIN(N$12)*COS($E13)+SIN($E13)*COS(N$12))/SIN(N$12)*$B13))</f>
        <v>0</v>
      </c>
      <c r="O103" s="0" t="n">
        <f aca="false">IF($B13=0,0,IF(SIN(O$12)=0,999999999,(SIN(O$12)*COS($E13)+SIN($E13)*COS(O$12))/SIN(O$12)*$B13))</f>
        <v>0</v>
      </c>
      <c r="P103" s="0" t="n">
        <f aca="false">IF($B13=0,0,IF(SIN(P$12)=0,999999999,(SIN(P$12)*COS($E13)+SIN($E13)*COS(P$12))/SIN(P$12)*$B13))</f>
        <v>0</v>
      </c>
      <c r="Q103" s="0" t="n">
        <f aca="false">IF($B13=0,0,IF(SIN(Q$12)=0,999999999,(SIN(Q$12)*COS($E13)+SIN($E13)*COS(Q$12))/SIN(Q$12)*$B13))</f>
        <v>0</v>
      </c>
      <c r="R103" s="0" t="n">
        <f aca="false">IF($B13=0,0,IF(SIN(R$12)=0,999999999,(SIN(R$12)*COS($E13)+SIN($E13)*COS(R$12))/SIN(R$12)*$B13))</f>
        <v>0</v>
      </c>
      <c r="S103" s="0" t="n">
        <f aca="false">IF($B13=0,0,IF(SIN(S$12)=0,999999999,(SIN(S$12)*COS($E13)+SIN($E13)*COS(S$12))/SIN(S$12)*$B13))</f>
        <v>0</v>
      </c>
      <c r="T103" s="0" t="n">
        <f aca="false">IF($B13=0,0,IF(SIN(T$12)=0,999999999,(SIN(T$12)*COS($E13)+SIN($E13)*COS(T$12))/SIN(T$12)*$B13))</f>
        <v>0</v>
      </c>
      <c r="U103" s="0" t="n">
        <f aca="false">IF($B13=0,0,IF(SIN(U$12)=0,999999999,(SIN(U$12)*COS($E13)+SIN($E13)*COS(U$12))/SIN(U$12)*$B13))</f>
        <v>0</v>
      </c>
      <c r="V103" s="0" t="n">
        <f aca="false">IF($B13=0,0,IF(SIN(V$12)=0,999999999,(SIN(V$12)*COS($E13)+SIN($E13)*COS(V$12))/SIN(V$12)*$B13))</f>
        <v>0</v>
      </c>
      <c r="W103" s="0" t="n">
        <f aca="false">IF($B13=0,0,IF(SIN(W$12)=0,999999999,(SIN(W$12)*COS($E13)+SIN($E13)*COS(W$12))/SIN(W$12)*$B13))</f>
        <v>0</v>
      </c>
      <c r="X103" s="0" t="n">
        <f aca="false">IF($B13=0,0,IF(SIN(X$12)=0,999999999,(SIN(X$12)*COS($E13)+SIN($E13)*COS(X$12))/SIN(X$12)*$B13))</f>
        <v>0</v>
      </c>
      <c r="Y103" s="0" t="n">
        <f aca="false">IF($B13=0,0,IF(SIN(Y$12)=0,999999999,(SIN(Y$12)*COS($E13)+SIN($E13)*COS(Y$12))/SIN(Y$12)*$B13))</f>
        <v>0</v>
      </c>
      <c r="Z103" s="0" t="n">
        <f aca="false">IF($B13=0,0,IF(SIN(Z$12)=0,999999999,(SIN(Z$12)*COS($E13)+SIN($E13)*COS(Z$12))/SIN(Z$12)*$B13))</f>
        <v>0</v>
      </c>
      <c r="AA103" s="0" t="n">
        <f aca="false">IF($B13=0,0,IF(SIN(AA$12)=0,999999999,(SIN(AA$12)*COS($E13)+SIN($E13)*COS(AA$12))/SIN(AA$12)*$B13))</f>
        <v>0</v>
      </c>
      <c r="AB103" s="0" t="n">
        <f aca="false">IF($B13=0,0,IF(SIN(AB$12)=0,999999999,(SIN(AB$12)*COS($E13)+SIN($E13)*COS(AB$12))/SIN(AB$12)*$B13))</f>
        <v>0</v>
      </c>
      <c r="AC103" s="0" t="n">
        <f aca="false">IF($B13=0,0,IF(SIN(AC$12)=0,999999999,(SIN(AC$12)*COS($E13)+SIN($E13)*COS(AC$12))/SIN(AC$12)*$B13))</f>
        <v>0</v>
      </c>
      <c r="AD103" s="0" t="n">
        <f aca="false">IF($B13=0,0,IF(SIN(AD$12)=0,999999999,(SIN(AD$12)*COS($E13)+SIN($E13)*COS(AD$12))/SIN(AD$12)*$B13))</f>
        <v>0</v>
      </c>
      <c r="AE103" s="0" t="n">
        <f aca="false">IF($B13=0,0,IF(SIN(AE$12)=0,999999999,(SIN(AE$12)*COS($E13)+SIN($E13)*COS(AE$12))/SIN(AE$12)*$B13))</f>
        <v>0</v>
      </c>
      <c r="AF103" s="0" t="n">
        <f aca="false">IF($B13=0,0,IF(SIN(AF$12)=0,999999999,(SIN(AF$12)*COS($E13)+SIN($E13)*COS(AF$12))/SIN(AF$12)*$B13))</f>
        <v>0</v>
      </c>
      <c r="AG103" s="0" t="n">
        <f aca="false">IF($B13=0,0,IF(SIN(AG$12)=0,999999999,(SIN(AG$12)*COS($E13)+SIN($E13)*COS(AG$12))/SIN(AG$12)*$B13))</f>
        <v>0</v>
      </c>
      <c r="AH103" s="0" t="n">
        <f aca="false">IF($B13=0,0,IF(SIN(AH$12)=0,999999999,(SIN(AH$12)*COS($E13)+SIN($E13)*COS(AH$12))/SIN(AH$12)*$B13))</f>
        <v>0</v>
      </c>
      <c r="AI103" s="0" t="n">
        <f aca="false">IF($B13=0,0,IF(SIN(AI$12)=0,999999999,(SIN(AI$12)*COS($E13)+SIN($E13)*COS(AI$12))/SIN(AI$12)*$B13))</f>
        <v>0</v>
      </c>
      <c r="AJ103" s="0" t="n">
        <f aca="false">IF($B13=0,0,IF(SIN(AJ$12)=0,999999999,(SIN(AJ$12)*COS($E13)+SIN($E13)*COS(AJ$12))/SIN(AJ$12)*$B13))</f>
        <v>0</v>
      </c>
      <c r="AK103" s="0" t="n">
        <f aca="false">IF($B13=0,0,IF(SIN(AK$12)=0,999999999,(SIN(AK$12)*COS($E13)+SIN($E13)*COS(AK$12))/SIN(AK$12)*$B13))</f>
        <v>0</v>
      </c>
      <c r="AL103" s="0" t="n">
        <f aca="false">IF($B13=0,0,IF(SIN(AL$12)=0,999999999,(SIN(AL$12)*COS($E13)+SIN($E13)*COS(AL$12))/SIN(AL$12)*$B13))</f>
        <v>0</v>
      </c>
      <c r="AM103" s="0" t="n">
        <f aca="false">IF($B13=0,0,IF(SIN(AM$12)=0,999999999,(SIN(AM$12)*COS($E13)+SIN($E13)*COS(AM$12))/SIN(AM$12)*$B13))</f>
        <v>0</v>
      </c>
      <c r="AN103" s="0" t="n">
        <f aca="false">IF($B13=0,0,IF(SIN(AN$12)=0,999999999,(SIN(AN$12)*COS($E13)+SIN($E13)*COS(AN$12))/SIN(AN$12)*$B13))</f>
        <v>0</v>
      </c>
      <c r="AO103" s="0" t="n">
        <f aca="false">IF($B13=0,0,IF(SIN(AO$12)=0,999999999,(SIN(AO$12)*COS($E13)+SIN($E13)*COS(AO$12))/SIN(AO$12)*$B13))</f>
        <v>0</v>
      </c>
      <c r="AP103" s="0" t="n">
        <f aca="false">IF($B13=0,0,IF(SIN(AP$12)=0,999999999,(SIN(AP$12)*COS($E13)+SIN($E13)*COS(AP$12))/SIN(AP$12)*$B13))</f>
        <v>0</v>
      </c>
      <c r="AQ103" s="0" t="n">
        <f aca="false">IF($B13=0,0,IF(SIN(AQ$12)=0,999999999,(SIN(AQ$12)*COS($E13)+SIN($E13)*COS(AQ$12))/SIN(AQ$12)*$B13))</f>
        <v>0</v>
      </c>
      <c r="AR103" s="0" t="n">
        <f aca="false">IF($B13=0,0,IF(SIN(AR$12)=0,999999999,(SIN(AR$12)*COS($E13)+SIN($E13)*COS(AR$12))/SIN(AR$12)*$B13))</f>
        <v>0</v>
      </c>
      <c r="AS103" s="0" t="n">
        <f aca="false">IF($B13=0,0,IF(SIN(AS$12)=0,999999999,(SIN(AS$12)*COS($E13)+SIN($E13)*COS(AS$12))/SIN(AS$12)*$B13))</f>
        <v>0</v>
      </c>
      <c r="AT103" s="0" t="n">
        <f aca="false">IF($B13=0,0,IF(SIN(AT$12)=0,999999999,(SIN(AT$12)*COS($E13)+SIN($E13)*COS(AT$12))/SIN(AT$12)*$B13))</f>
        <v>0</v>
      </c>
      <c r="AU103" s="0" t="n">
        <f aca="false">IF($B13=0,0,IF(SIN(AU$12)=0,999999999,(SIN(AU$12)*COS($E13)+SIN($E13)*COS(AU$12))/SIN(AU$12)*$B13))</f>
        <v>0</v>
      </c>
      <c r="AV103" s="0" t="n">
        <f aca="false">IF($B13=0,0,IF(SIN(AV$12)=0,999999999,(SIN(AV$12)*COS($E13)+SIN($E13)*COS(AV$12))/SIN(AV$12)*$B13))</f>
        <v>0</v>
      </c>
      <c r="AW103" s="0" t="n">
        <f aca="false">IF($B13=0,0,IF(SIN(AW$12)=0,999999999,(SIN(AW$12)*COS($E13)+SIN($E13)*COS(AW$12))/SIN(AW$12)*$B13))</f>
        <v>0</v>
      </c>
      <c r="AX103" s="0" t="n">
        <f aca="false">IF($B13=0,0,IF(SIN(AX$12)=0,999999999,(SIN(AX$12)*COS($E13)+SIN($E13)*COS(AX$12))/SIN(AX$12)*$B13))</f>
        <v>0</v>
      </c>
      <c r="AY103" s="0" t="n">
        <f aca="false">IF($B13=0,0,IF(SIN(AY$12)=0,999999999,(SIN(AY$12)*COS($E13)+SIN($E13)*COS(AY$12))/SIN(AY$12)*$B13))</f>
        <v>0</v>
      </c>
      <c r="AZ103" s="0" t="n">
        <f aca="false">IF($B13=0,0,IF(SIN(AZ$12)=0,999999999,(SIN(AZ$12)*COS($E13)+SIN($E13)*COS(AZ$12))/SIN(AZ$12)*$B13))</f>
        <v>0</v>
      </c>
      <c r="BA103" s="0" t="n">
        <f aca="false">IF($B13=0,0,IF(SIN(BA$12)=0,999999999,(SIN(BA$12)*COS($E13)+SIN($E13)*COS(BA$12))/SIN(BA$12)*$B13))</f>
        <v>0</v>
      </c>
      <c r="BB103" s="0" t="n">
        <f aca="false">IF($B13=0,0,IF(SIN(BB$12)=0,999999999,(SIN(BB$12)*COS($E13)+SIN($E13)*COS(BB$12))/SIN(BB$12)*$B13))</f>
        <v>0</v>
      </c>
      <c r="BC103" s="0" t="n">
        <f aca="false">IF($B13=0,0,IF(SIN(BC$12)=0,999999999,(SIN(BC$12)*COS($E13)+SIN($E13)*COS(BC$12))/SIN(BC$12)*$B13))</f>
        <v>0</v>
      </c>
      <c r="BD103" s="0" t="n">
        <f aca="false">IF($B13=0,0,IF(SIN(BD$12)=0,999999999,(SIN(BD$12)*COS($E13)+SIN($E13)*COS(BD$12))/SIN(BD$12)*$B13))</f>
        <v>0</v>
      </c>
      <c r="BE103" s="0" t="n">
        <f aca="false">IF($B13=0,0,IF(SIN(BE$12)=0,999999999,(SIN(BE$12)*COS($E13)+SIN($E13)*COS(BE$12))/SIN(BE$12)*$B13))</f>
        <v>0</v>
      </c>
      <c r="BF103" s="0" t="n">
        <f aca="false">IF($B13=0,0,IF(SIN(BF$12)=0,999999999,(SIN(BF$12)*COS($E13)+SIN($E13)*COS(BF$12))/SIN(BF$12)*$B13))</f>
        <v>0</v>
      </c>
      <c r="BG103" s="0" t="n">
        <f aca="false">IF($B13=0,0,IF(SIN(BG$12)=0,999999999,(SIN(BG$12)*COS($E13)+SIN($E13)*COS(BG$12))/SIN(BG$12)*$B13))</f>
        <v>0</v>
      </c>
      <c r="BH103" s="0" t="n">
        <f aca="false">IF($B13=0,0,IF(SIN(BH$12)=0,999999999,(SIN(BH$12)*COS($E13)+SIN($E13)*COS(BH$12))/SIN(BH$12)*$B13))</f>
        <v>0</v>
      </c>
      <c r="BI103" s="0" t="n">
        <f aca="false">IF($B13=0,0,IF(SIN(BI$12)=0,999999999,(SIN(BI$12)*COS($E13)+SIN($E13)*COS(BI$12))/SIN(BI$12)*$B13))</f>
        <v>0</v>
      </c>
      <c r="BJ103" s="0" t="n">
        <f aca="false">IF($B13=0,0,IF(SIN(BJ$12)=0,999999999,(SIN(BJ$12)*COS($E13)+SIN($E13)*COS(BJ$12))/SIN(BJ$12)*$B13))</f>
        <v>0</v>
      </c>
      <c r="BK103" s="0" t="n">
        <f aca="false">IF($B13=0,0,IF(SIN(BK$12)=0,999999999,(SIN(BK$12)*COS($E13)+SIN($E13)*COS(BK$12))/SIN(BK$12)*$B13))</f>
        <v>0</v>
      </c>
      <c r="BL103" s="0" t="n">
        <f aca="false">IF($B13=0,0,IF(SIN(BL$12)=0,999999999,(SIN(BL$12)*COS($E13)+SIN($E13)*COS(BL$12))/SIN(BL$12)*$B13))</f>
        <v>0</v>
      </c>
      <c r="BM103" s="0" t="n">
        <f aca="false">IF($B13=0,0,IF(SIN(BM$12)=0,999999999,(SIN(BM$12)*COS($E13)+SIN($E13)*COS(BM$12))/SIN(BM$12)*$B13))</f>
        <v>0</v>
      </c>
      <c r="BN103" s="0" t="n">
        <f aca="false">IF($B13=0,0,IF(SIN(BN$12)=0,999999999,(SIN(BN$12)*COS($E13)+SIN($E13)*COS(BN$12))/SIN(BN$12)*$B13))</f>
        <v>0</v>
      </c>
      <c r="BO103" s="0" t="n">
        <f aca="false">IF($B13=0,0,IF(SIN(BO$12)=0,999999999,(SIN(BO$12)*COS($E13)+SIN($E13)*COS(BO$12))/SIN(BO$12)*$B13))</f>
        <v>0</v>
      </c>
      <c r="BP103" s="0" t="n">
        <f aca="false">IF($B13=0,0,IF(SIN(BP$12)=0,999999999,(SIN(BP$12)*COS($E13)+SIN($E13)*COS(BP$12))/SIN(BP$12)*$B13))</f>
        <v>0</v>
      </c>
      <c r="BQ103" s="0" t="n">
        <f aca="false">IF($B13=0,0,IF(SIN(BQ$12)=0,999999999,(SIN(BQ$12)*COS($E13)+SIN($E13)*COS(BQ$12))/SIN(BQ$12)*$B13))</f>
        <v>0</v>
      </c>
      <c r="BR103" s="0" t="n">
        <f aca="false">IF($B13=0,0,IF(SIN(BR$12)=0,999999999,(SIN(BR$12)*COS($E13)+SIN($E13)*COS(BR$12))/SIN(BR$12)*$B13))</f>
        <v>0</v>
      </c>
      <c r="BS103" s="0" t="n">
        <f aca="false">IF($B13=0,0,IF(SIN(BS$12)=0,999999999,(SIN(BS$12)*COS($E13)+SIN($E13)*COS(BS$12))/SIN(BS$12)*$B13))</f>
        <v>0</v>
      </c>
      <c r="BT103" s="0" t="n">
        <f aca="false">IF($B13=0,0,IF(SIN(BT$12)=0,999999999,(SIN(BT$12)*COS($E13)+SIN($E13)*COS(BT$12))/SIN(BT$12)*$B13))</f>
        <v>0</v>
      </c>
      <c r="BU103" s="0" t="n">
        <f aca="false">IF($B13=0,0,IF(SIN(BU$12)=0,999999999,(SIN(BU$12)*COS($E13)+SIN($E13)*COS(BU$12))/SIN(BU$12)*$B13))</f>
        <v>0</v>
      </c>
      <c r="BV103" s="0" t="n">
        <f aca="false">IF($B13=0,0,IF(SIN(BV$12)=0,999999999,(SIN(BV$12)*COS($E13)+SIN($E13)*COS(BV$12))/SIN(BV$12)*$B13))</f>
        <v>0</v>
      </c>
      <c r="BW103" s="0" t="n">
        <f aca="false">IF($B13=0,0,IF(SIN(BW$12)=0,999999999,(SIN(BW$12)*COS($E13)+SIN($E13)*COS(BW$12))/SIN(BW$12)*$B13))</f>
        <v>0</v>
      </c>
      <c r="BX103" s="0" t="n">
        <f aca="false">IF($B13=0,0,IF(SIN(BX$12)=0,999999999,(SIN(BX$12)*COS($E13)+SIN($E13)*COS(BX$12))/SIN(BX$12)*$B13))</f>
        <v>0</v>
      </c>
      <c r="BY103" s="0" t="n">
        <f aca="false">IF($B13=0,0,IF(SIN(BY$12)=0,999999999,(SIN(BY$12)*COS($E13)+SIN($E13)*COS(BY$12))/SIN(BY$12)*$B13))</f>
        <v>0</v>
      </c>
      <c r="BZ103" s="0" t="n">
        <f aca="false">IF($B13=0,0,IF(SIN(BZ$12)=0,999999999,(SIN(BZ$12)*COS($E13)+SIN($E13)*COS(BZ$12))/SIN(BZ$12)*$B13))</f>
        <v>0</v>
      </c>
      <c r="CA103" s="0" t="n">
        <f aca="false">IF($B13=0,0,IF(SIN(CA$12)=0,999999999,(SIN(CA$12)*COS($E13)+SIN($E13)*COS(CA$12))/SIN(CA$12)*$B13))</f>
        <v>0</v>
      </c>
      <c r="CB103" s="0" t="n">
        <f aca="false">IF($B13=0,0,IF(SIN(CB$12)=0,999999999,(SIN(CB$12)*COS($E13)+SIN($E13)*COS(CB$12))/SIN(CB$12)*$B13))</f>
        <v>0</v>
      </c>
      <c r="CC103" s="0" t="n">
        <f aca="false">IF($B13=0,0,IF(SIN(CC$12)=0,999999999,(SIN(CC$12)*COS($E13)+SIN($E13)*COS(CC$12))/SIN(CC$12)*$B13))</f>
        <v>0</v>
      </c>
      <c r="CD103" s="0" t="n">
        <f aca="false">IF($B13=0,0,IF(SIN(CD$12)=0,999999999,(SIN(CD$12)*COS($E13)+SIN($E13)*COS(CD$12))/SIN(CD$12)*$B13))</f>
        <v>0</v>
      </c>
      <c r="CE103" s="0" t="n">
        <f aca="false">IF($B13=0,0,IF(SIN(CE$12)=0,999999999,(SIN(CE$12)*COS($E13)+SIN($E13)*COS(CE$12))/SIN(CE$12)*$B13))</f>
        <v>0</v>
      </c>
      <c r="CF103" s="0" t="n">
        <f aca="false">IF($B13=0,0,IF(SIN(CF$12)=0,999999999,(SIN(CF$12)*COS($E13)+SIN($E13)*COS(CF$12))/SIN(CF$12)*$B13))</f>
        <v>0</v>
      </c>
      <c r="CG103" s="0" t="n">
        <f aca="false">IF($B13=0,0,IF(SIN(CG$12)=0,999999999,(SIN(CG$12)*COS($E13)+SIN($E13)*COS(CG$12))/SIN(CG$12)*$B13))</f>
        <v>0</v>
      </c>
      <c r="CH103" s="0" t="n">
        <f aca="false">IF($B13=0,0,IF(SIN(CH$12)=0,999999999,(SIN(CH$12)*COS($E13)+SIN($E13)*COS(CH$12))/SIN(CH$12)*$B13))</f>
        <v>0</v>
      </c>
      <c r="CI103" s="0" t="n">
        <f aca="false">IF($B13=0,0,IF(SIN(CI$12)=0,999999999,(SIN(CI$12)*COS($E13)+SIN($E13)*COS(CI$12))/SIN(CI$12)*$B13))</f>
        <v>0</v>
      </c>
      <c r="CJ103" s="0" t="n">
        <f aca="false">IF($B13=0,0,IF(SIN(CJ$12)=0,999999999,(SIN(CJ$12)*COS($E13)+SIN($E13)*COS(CJ$12))/SIN(CJ$12)*$B13))</f>
        <v>0</v>
      </c>
      <c r="CK103" s="0" t="n">
        <f aca="false">IF($B13=0,0,IF(SIN(CK$12)=0,999999999,(SIN(CK$12)*COS($E13)+SIN($E13)*COS(CK$12))/SIN(CK$12)*$B13))</f>
        <v>0</v>
      </c>
      <c r="CL103" s="0" t="n">
        <f aca="false">IF($B13=0,0,IF(SIN(CL$12)=0,999999999,(SIN(CL$12)*COS($E13)+SIN($E13)*COS(CL$12))/SIN(CL$12)*$B13))</f>
        <v>0</v>
      </c>
      <c r="CM103" s="0" t="n">
        <f aca="false">IF($B13=0,0,IF(SIN(CM$12)=0,999999999,(SIN(CM$12)*COS($E13)+SIN($E13)*COS(CM$12))/SIN(CM$12)*$B13))</f>
        <v>0</v>
      </c>
      <c r="CN103" s="0" t="n">
        <f aca="false">IF($B13=0,0,IF(SIN(CN$12)=0,999999999,(SIN(CN$12)*COS($E13)+SIN($E13)*COS(CN$12))/SIN(CN$12)*$B13))</f>
        <v>0</v>
      </c>
      <c r="CO103" s="0" t="n">
        <f aca="false">IF($B13=0,0,IF(SIN(CO$12)=0,999999999,(SIN(CO$12)*COS($E13)+SIN($E13)*COS(CO$12))/SIN(CO$12)*$B13))</f>
        <v>0</v>
      </c>
      <c r="CP103" s="0" t="n">
        <f aca="false">IF($B13=0,0,IF(SIN(CP$12)=0,999999999,(SIN(CP$12)*COS($E13)+SIN($E13)*COS(CP$12))/SIN(CP$12)*$B13))</f>
        <v>0</v>
      </c>
      <c r="CQ103" s="0" t="n">
        <f aca="false">IF($B13=0,0,IF(SIN(CQ$12)=0,999999999,(SIN(CQ$12)*COS($E13)+SIN($E13)*COS(CQ$12))/SIN(CQ$12)*$B13))</f>
        <v>0</v>
      </c>
    </row>
    <row r="104" customFormat="false" ht="12.8" hidden="true" customHeight="false" outlineLevel="0" collapsed="false">
      <c r="D104" s="0" t="n">
        <f aca="false">1+D103</f>
        <v>2</v>
      </c>
      <c r="E104" s="2" t="s">
        <v>56</v>
      </c>
      <c r="F104" s="0" t="n">
        <f aca="false">IF($B14=0,0,IF(SIN(F$12)=0,999999999,(SIN(F$12)*COS($E14)+SIN($E14)*COS(F$12))/SIN(F$12)*$B14))</f>
        <v>0</v>
      </c>
      <c r="G104" s="0" t="n">
        <f aca="false">IF($B14=0,0,IF(SIN(G$12)=0,999999999,(SIN(G$12)*COS($E14)+SIN($E14)*COS(G$12))/SIN(G$12)*$B14))</f>
        <v>0</v>
      </c>
      <c r="H104" s="0" t="n">
        <f aca="false">IF($B14=0,0,IF(SIN(H$12)=0,999999999,(SIN(H$12)*COS($E14)+SIN($E14)*COS(H$12))/SIN(H$12)*$B14))</f>
        <v>0</v>
      </c>
      <c r="I104" s="0" t="n">
        <f aca="false">IF($B14=0,0,IF(SIN(I$12)=0,999999999,(SIN(I$12)*COS($E14)+SIN($E14)*COS(I$12))/SIN(I$12)*$B14))</f>
        <v>0</v>
      </c>
      <c r="J104" s="0" t="n">
        <f aca="false">IF($B14=0,0,IF(SIN(J$12)=0,999999999,(SIN(J$12)*COS($E14)+SIN($E14)*COS(J$12))/SIN(J$12)*$B14))</f>
        <v>0</v>
      </c>
      <c r="K104" s="0" t="n">
        <f aca="false">IF($B14=0,0,IF(SIN(K$12)=0,999999999,(SIN(K$12)*COS($E14)+SIN($E14)*COS(K$12))/SIN(K$12)*$B14))</f>
        <v>0</v>
      </c>
      <c r="L104" s="0" t="n">
        <f aca="false">IF($B14=0,0,IF(SIN(L$12)=0,999999999,(SIN(L$12)*COS($E14)+SIN($E14)*COS(L$12))/SIN(L$12)*$B14))</f>
        <v>0</v>
      </c>
      <c r="M104" s="0" t="n">
        <f aca="false">IF($B14=0,0,IF(SIN(M$12)=0,999999999,(SIN(M$12)*COS($E14)+SIN($E14)*COS(M$12))/SIN(M$12)*$B14))</f>
        <v>0</v>
      </c>
      <c r="N104" s="0" t="n">
        <f aca="false">IF($B14=0,0,IF(SIN(N$12)=0,999999999,(SIN(N$12)*COS($E14)+SIN($E14)*COS(N$12))/SIN(N$12)*$B14))</f>
        <v>0</v>
      </c>
      <c r="O104" s="0" t="n">
        <f aca="false">IF($B14=0,0,IF(SIN(O$12)=0,999999999,(SIN(O$12)*COS($E14)+SIN($E14)*COS(O$12))/SIN(O$12)*$B14))</f>
        <v>0</v>
      </c>
      <c r="P104" s="0" t="n">
        <f aca="false">IF($B14=0,0,IF(SIN(P$12)=0,999999999,(SIN(P$12)*COS($E14)+SIN($E14)*COS(P$12))/SIN(P$12)*$B14))</f>
        <v>0</v>
      </c>
      <c r="Q104" s="0" t="n">
        <f aca="false">IF($B14=0,0,IF(SIN(Q$12)=0,999999999,(SIN(Q$12)*COS($E14)+SIN($E14)*COS(Q$12))/SIN(Q$12)*$B14))</f>
        <v>0</v>
      </c>
      <c r="R104" s="0" t="n">
        <f aca="false">IF($B14=0,0,IF(SIN(R$12)=0,999999999,(SIN(R$12)*COS($E14)+SIN($E14)*COS(R$12))/SIN(R$12)*$B14))</f>
        <v>0</v>
      </c>
      <c r="S104" s="0" t="n">
        <f aca="false">IF($B14=0,0,IF(SIN(S$12)=0,999999999,(SIN(S$12)*COS($E14)+SIN($E14)*COS(S$12))/SIN(S$12)*$B14))</f>
        <v>0</v>
      </c>
      <c r="T104" s="0" t="n">
        <f aca="false">IF($B14=0,0,IF(SIN(T$12)=0,999999999,(SIN(T$12)*COS($E14)+SIN($E14)*COS(T$12))/SIN(T$12)*$B14))</f>
        <v>0</v>
      </c>
      <c r="U104" s="0" t="n">
        <f aca="false">IF($B14=0,0,IF(SIN(U$12)=0,999999999,(SIN(U$12)*COS($E14)+SIN($E14)*COS(U$12))/SIN(U$12)*$B14))</f>
        <v>0</v>
      </c>
      <c r="V104" s="0" t="n">
        <f aca="false">IF($B14=0,0,IF(SIN(V$12)=0,999999999,(SIN(V$12)*COS($E14)+SIN($E14)*COS(V$12))/SIN(V$12)*$B14))</f>
        <v>0</v>
      </c>
      <c r="W104" s="0" t="n">
        <f aca="false">IF($B14=0,0,IF(SIN(W$12)=0,999999999,(SIN(W$12)*COS($E14)+SIN($E14)*COS(W$12))/SIN(W$12)*$B14))</f>
        <v>0</v>
      </c>
      <c r="X104" s="0" t="n">
        <f aca="false">IF($B14=0,0,IF(SIN(X$12)=0,999999999,(SIN(X$12)*COS($E14)+SIN($E14)*COS(X$12))/SIN(X$12)*$B14))</f>
        <v>0</v>
      </c>
      <c r="Y104" s="0" t="n">
        <f aca="false">IF($B14=0,0,IF(SIN(Y$12)=0,999999999,(SIN(Y$12)*COS($E14)+SIN($E14)*COS(Y$12))/SIN(Y$12)*$B14))</f>
        <v>0</v>
      </c>
      <c r="Z104" s="0" t="n">
        <f aca="false">IF($B14=0,0,IF(SIN(Z$12)=0,999999999,(SIN(Z$12)*COS($E14)+SIN($E14)*COS(Z$12))/SIN(Z$12)*$B14))</f>
        <v>0</v>
      </c>
      <c r="AA104" s="0" t="n">
        <f aca="false">IF($B14=0,0,IF(SIN(AA$12)=0,999999999,(SIN(AA$12)*COS($E14)+SIN($E14)*COS(AA$12))/SIN(AA$12)*$B14))</f>
        <v>0</v>
      </c>
      <c r="AB104" s="0" t="n">
        <f aca="false">IF($B14=0,0,IF(SIN(AB$12)=0,999999999,(SIN(AB$12)*COS($E14)+SIN($E14)*COS(AB$12))/SIN(AB$12)*$B14))</f>
        <v>0</v>
      </c>
      <c r="AC104" s="0" t="n">
        <f aca="false">IF($B14=0,0,IF(SIN(AC$12)=0,999999999,(SIN(AC$12)*COS($E14)+SIN($E14)*COS(AC$12))/SIN(AC$12)*$B14))</f>
        <v>0</v>
      </c>
      <c r="AD104" s="0" t="n">
        <f aca="false">IF($B14=0,0,IF(SIN(AD$12)=0,999999999,(SIN(AD$12)*COS($E14)+SIN($E14)*COS(AD$12))/SIN(AD$12)*$B14))</f>
        <v>0</v>
      </c>
      <c r="AE104" s="0" t="n">
        <f aca="false">IF($B14=0,0,IF(SIN(AE$12)=0,999999999,(SIN(AE$12)*COS($E14)+SIN($E14)*COS(AE$12))/SIN(AE$12)*$B14))</f>
        <v>0</v>
      </c>
      <c r="AF104" s="0" t="n">
        <f aca="false">IF($B14=0,0,IF(SIN(AF$12)=0,999999999,(SIN(AF$12)*COS($E14)+SIN($E14)*COS(AF$12))/SIN(AF$12)*$B14))</f>
        <v>0</v>
      </c>
      <c r="AG104" s="0" t="n">
        <f aca="false">IF($B14=0,0,IF(SIN(AG$12)=0,999999999,(SIN(AG$12)*COS($E14)+SIN($E14)*COS(AG$12))/SIN(AG$12)*$B14))</f>
        <v>0</v>
      </c>
      <c r="AH104" s="0" t="n">
        <f aca="false">IF($B14=0,0,IF(SIN(AH$12)=0,999999999,(SIN(AH$12)*COS($E14)+SIN($E14)*COS(AH$12))/SIN(AH$12)*$B14))</f>
        <v>0</v>
      </c>
      <c r="AI104" s="0" t="n">
        <f aca="false">IF($B14=0,0,IF(SIN(AI$12)=0,999999999,(SIN(AI$12)*COS($E14)+SIN($E14)*COS(AI$12))/SIN(AI$12)*$B14))</f>
        <v>0</v>
      </c>
      <c r="AJ104" s="0" t="n">
        <f aca="false">IF($B14=0,0,IF(SIN(AJ$12)=0,999999999,(SIN(AJ$12)*COS($E14)+SIN($E14)*COS(AJ$12))/SIN(AJ$12)*$B14))</f>
        <v>0</v>
      </c>
      <c r="AK104" s="0" t="n">
        <f aca="false">IF($B14=0,0,IF(SIN(AK$12)=0,999999999,(SIN(AK$12)*COS($E14)+SIN($E14)*COS(AK$12))/SIN(AK$12)*$B14))</f>
        <v>0</v>
      </c>
      <c r="AL104" s="0" t="n">
        <f aca="false">IF($B14=0,0,IF(SIN(AL$12)=0,999999999,(SIN(AL$12)*COS($E14)+SIN($E14)*COS(AL$12))/SIN(AL$12)*$B14))</f>
        <v>0</v>
      </c>
      <c r="AM104" s="0" t="n">
        <f aca="false">IF($B14=0,0,IF(SIN(AM$12)=0,999999999,(SIN(AM$12)*COS($E14)+SIN($E14)*COS(AM$12))/SIN(AM$12)*$B14))</f>
        <v>0</v>
      </c>
      <c r="AN104" s="0" t="n">
        <f aca="false">IF($B14=0,0,IF(SIN(AN$12)=0,999999999,(SIN(AN$12)*COS($E14)+SIN($E14)*COS(AN$12))/SIN(AN$12)*$B14))</f>
        <v>0</v>
      </c>
      <c r="AO104" s="0" t="n">
        <f aca="false">IF($B14=0,0,IF(SIN(AO$12)=0,999999999,(SIN(AO$12)*COS($E14)+SIN($E14)*COS(AO$12))/SIN(AO$12)*$B14))</f>
        <v>0</v>
      </c>
      <c r="AP104" s="0" t="n">
        <f aca="false">IF($B14=0,0,IF(SIN(AP$12)=0,999999999,(SIN(AP$12)*COS($E14)+SIN($E14)*COS(AP$12))/SIN(AP$12)*$B14))</f>
        <v>0</v>
      </c>
      <c r="AQ104" s="0" t="n">
        <f aca="false">IF($B14=0,0,IF(SIN(AQ$12)=0,999999999,(SIN(AQ$12)*COS($E14)+SIN($E14)*COS(AQ$12))/SIN(AQ$12)*$B14))</f>
        <v>0</v>
      </c>
      <c r="AR104" s="0" t="n">
        <f aca="false">IF($B14=0,0,IF(SIN(AR$12)=0,999999999,(SIN(AR$12)*COS($E14)+SIN($E14)*COS(AR$12))/SIN(AR$12)*$B14))</f>
        <v>0</v>
      </c>
      <c r="AS104" s="0" t="n">
        <f aca="false">IF($B14=0,0,IF(SIN(AS$12)=0,999999999,(SIN(AS$12)*COS($E14)+SIN($E14)*COS(AS$12))/SIN(AS$12)*$B14))</f>
        <v>0</v>
      </c>
      <c r="AT104" s="0" t="n">
        <f aca="false">IF($B14=0,0,IF(SIN(AT$12)=0,999999999,(SIN(AT$12)*COS($E14)+SIN($E14)*COS(AT$12))/SIN(AT$12)*$B14))</f>
        <v>0</v>
      </c>
      <c r="AU104" s="0" t="n">
        <f aca="false">IF($B14=0,0,IF(SIN(AU$12)=0,999999999,(SIN(AU$12)*COS($E14)+SIN($E14)*COS(AU$12))/SIN(AU$12)*$B14))</f>
        <v>0</v>
      </c>
      <c r="AV104" s="0" t="n">
        <f aca="false">IF($B14=0,0,IF(SIN(AV$12)=0,999999999,(SIN(AV$12)*COS($E14)+SIN($E14)*COS(AV$12))/SIN(AV$12)*$B14))</f>
        <v>0</v>
      </c>
      <c r="AW104" s="0" t="n">
        <f aca="false">IF($B14=0,0,IF(SIN(AW$12)=0,999999999,(SIN(AW$12)*COS($E14)+SIN($E14)*COS(AW$12))/SIN(AW$12)*$B14))</f>
        <v>0</v>
      </c>
      <c r="AX104" s="0" t="n">
        <f aca="false">IF($B14=0,0,IF(SIN(AX$12)=0,999999999,(SIN(AX$12)*COS($E14)+SIN($E14)*COS(AX$12))/SIN(AX$12)*$B14))</f>
        <v>0</v>
      </c>
      <c r="AY104" s="0" t="n">
        <f aca="false">IF($B14=0,0,IF(SIN(AY$12)=0,999999999,(SIN(AY$12)*COS($E14)+SIN($E14)*COS(AY$12))/SIN(AY$12)*$B14))</f>
        <v>0</v>
      </c>
      <c r="AZ104" s="0" t="n">
        <f aca="false">IF($B14=0,0,IF(SIN(AZ$12)=0,999999999,(SIN(AZ$12)*COS($E14)+SIN($E14)*COS(AZ$12))/SIN(AZ$12)*$B14))</f>
        <v>0</v>
      </c>
      <c r="BA104" s="0" t="n">
        <f aca="false">IF($B14=0,0,IF(SIN(BA$12)=0,999999999,(SIN(BA$12)*COS($E14)+SIN($E14)*COS(BA$12))/SIN(BA$12)*$B14))</f>
        <v>0</v>
      </c>
      <c r="BB104" s="0" t="n">
        <f aca="false">IF($B14=0,0,IF(SIN(BB$12)=0,999999999,(SIN(BB$12)*COS($E14)+SIN($E14)*COS(BB$12))/SIN(BB$12)*$B14))</f>
        <v>0</v>
      </c>
      <c r="BC104" s="0" t="n">
        <f aca="false">IF($B14=0,0,IF(SIN(BC$12)=0,999999999,(SIN(BC$12)*COS($E14)+SIN($E14)*COS(BC$12))/SIN(BC$12)*$B14))</f>
        <v>0</v>
      </c>
      <c r="BD104" s="0" t="n">
        <f aca="false">IF($B14=0,0,IF(SIN(BD$12)=0,999999999,(SIN(BD$12)*COS($E14)+SIN($E14)*COS(BD$12))/SIN(BD$12)*$B14))</f>
        <v>0</v>
      </c>
      <c r="BE104" s="0" t="n">
        <f aca="false">IF($B14=0,0,IF(SIN(BE$12)=0,999999999,(SIN(BE$12)*COS($E14)+SIN($E14)*COS(BE$12))/SIN(BE$12)*$B14))</f>
        <v>0</v>
      </c>
      <c r="BF104" s="0" t="n">
        <f aca="false">IF($B14=0,0,IF(SIN(BF$12)=0,999999999,(SIN(BF$12)*COS($E14)+SIN($E14)*COS(BF$12))/SIN(BF$12)*$B14))</f>
        <v>0</v>
      </c>
      <c r="BG104" s="0" t="n">
        <f aca="false">IF($B14=0,0,IF(SIN(BG$12)=0,999999999,(SIN(BG$12)*COS($E14)+SIN($E14)*COS(BG$12))/SIN(BG$12)*$B14))</f>
        <v>0</v>
      </c>
      <c r="BH104" s="0" t="n">
        <f aca="false">IF($B14=0,0,IF(SIN(BH$12)=0,999999999,(SIN(BH$12)*COS($E14)+SIN($E14)*COS(BH$12))/SIN(BH$12)*$B14))</f>
        <v>0</v>
      </c>
      <c r="BI104" s="0" t="n">
        <f aca="false">IF($B14=0,0,IF(SIN(BI$12)=0,999999999,(SIN(BI$12)*COS($E14)+SIN($E14)*COS(BI$12))/SIN(BI$12)*$B14))</f>
        <v>0</v>
      </c>
      <c r="BJ104" s="0" t="n">
        <f aca="false">IF($B14=0,0,IF(SIN(BJ$12)=0,999999999,(SIN(BJ$12)*COS($E14)+SIN($E14)*COS(BJ$12))/SIN(BJ$12)*$B14))</f>
        <v>0</v>
      </c>
      <c r="BK104" s="0" t="n">
        <f aca="false">IF($B14=0,0,IF(SIN(BK$12)=0,999999999,(SIN(BK$12)*COS($E14)+SIN($E14)*COS(BK$12))/SIN(BK$12)*$B14))</f>
        <v>0</v>
      </c>
      <c r="BL104" s="0" t="n">
        <f aca="false">IF($B14=0,0,IF(SIN(BL$12)=0,999999999,(SIN(BL$12)*COS($E14)+SIN($E14)*COS(BL$12))/SIN(BL$12)*$B14))</f>
        <v>0</v>
      </c>
      <c r="BM104" s="0" t="n">
        <f aca="false">IF($B14=0,0,IF(SIN(BM$12)=0,999999999,(SIN(BM$12)*COS($E14)+SIN($E14)*COS(BM$12))/SIN(BM$12)*$B14))</f>
        <v>0</v>
      </c>
      <c r="BN104" s="0" t="n">
        <f aca="false">IF($B14=0,0,IF(SIN(BN$12)=0,999999999,(SIN(BN$12)*COS($E14)+SIN($E14)*COS(BN$12))/SIN(BN$12)*$B14))</f>
        <v>0</v>
      </c>
      <c r="BO104" s="0" t="n">
        <f aca="false">IF($B14=0,0,IF(SIN(BO$12)=0,999999999,(SIN(BO$12)*COS($E14)+SIN($E14)*COS(BO$12))/SIN(BO$12)*$B14))</f>
        <v>0</v>
      </c>
      <c r="BP104" s="0" t="n">
        <f aca="false">IF($B14=0,0,IF(SIN(BP$12)=0,999999999,(SIN(BP$12)*COS($E14)+SIN($E14)*COS(BP$12))/SIN(BP$12)*$B14))</f>
        <v>0</v>
      </c>
      <c r="BQ104" s="0" t="n">
        <f aca="false">IF($B14=0,0,IF(SIN(BQ$12)=0,999999999,(SIN(BQ$12)*COS($E14)+SIN($E14)*COS(BQ$12))/SIN(BQ$12)*$B14))</f>
        <v>0</v>
      </c>
      <c r="BR104" s="0" t="n">
        <f aca="false">IF($B14=0,0,IF(SIN(BR$12)=0,999999999,(SIN(BR$12)*COS($E14)+SIN($E14)*COS(BR$12))/SIN(BR$12)*$B14))</f>
        <v>0</v>
      </c>
      <c r="BS104" s="0" t="n">
        <f aca="false">IF($B14=0,0,IF(SIN(BS$12)=0,999999999,(SIN(BS$12)*COS($E14)+SIN($E14)*COS(BS$12))/SIN(BS$12)*$B14))</f>
        <v>0</v>
      </c>
      <c r="BT104" s="0" t="n">
        <f aca="false">IF($B14=0,0,IF(SIN(BT$12)=0,999999999,(SIN(BT$12)*COS($E14)+SIN($E14)*COS(BT$12))/SIN(BT$12)*$B14))</f>
        <v>0</v>
      </c>
      <c r="BU104" s="0" t="n">
        <f aca="false">IF($B14=0,0,IF(SIN(BU$12)=0,999999999,(SIN(BU$12)*COS($E14)+SIN($E14)*COS(BU$12))/SIN(BU$12)*$B14))</f>
        <v>0</v>
      </c>
      <c r="BV104" s="0" t="n">
        <f aca="false">IF($B14=0,0,IF(SIN(BV$12)=0,999999999,(SIN(BV$12)*COS($E14)+SIN($E14)*COS(BV$12))/SIN(BV$12)*$B14))</f>
        <v>0</v>
      </c>
      <c r="BW104" s="0" t="n">
        <f aca="false">IF($B14=0,0,IF(SIN(BW$12)=0,999999999,(SIN(BW$12)*COS($E14)+SIN($E14)*COS(BW$12))/SIN(BW$12)*$B14))</f>
        <v>0</v>
      </c>
      <c r="BX104" s="0" t="n">
        <f aca="false">IF($B14=0,0,IF(SIN(BX$12)=0,999999999,(SIN(BX$12)*COS($E14)+SIN($E14)*COS(BX$12))/SIN(BX$12)*$B14))</f>
        <v>0</v>
      </c>
      <c r="BY104" s="0" t="n">
        <f aca="false">IF($B14=0,0,IF(SIN(BY$12)=0,999999999,(SIN(BY$12)*COS($E14)+SIN($E14)*COS(BY$12))/SIN(BY$12)*$B14))</f>
        <v>0</v>
      </c>
      <c r="BZ104" s="0" t="n">
        <f aca="false">IF($B14=0,0,IF(SIN(BZ$12)=0,999999999,(SIN(BZ$12)*COS($E14)+SIN($E14)*COS(BZ$12))/SIN(BZ$12)*$B14))</f>
        <v>0</v>
      </c>
      <c r="CA104" s="0" t="n">
        <f aca="false">IF($B14=0,0,IF(SIN(CA$12)=0,999999999,(SIN(CA$12)*COS($E14)+SIN($E14)*COS(CA$12))/SIN(CA$12)*$B14))</f>
        <v>0</v>
      </c>
      <c r="CB104" s="0" t="n">
        <f aca="false">IF($B14=0,0,IF(SIN(CB$12)=0,999999999,(SIN(CB$12)*COS($E14)+SIN($E14)*COS(CB$12))/SIN(CB$12)*$B14))</f>
        <v>0</v>
      </c>
      <c r="CC104" s="0" t="n">
        <f aca="false">IF($B14=0,0,IF(SIN(CC$12)=0,999999999,(SIN(CC$12)*COS($E14)+SIN($E14)*COS(CC$12))/SIN(CC$12)*$B14))</f>
        <v>0</v>
      </c>
      <c r="CD104" s="0" t="n">
        <f aca="false">IF($B14=0,0,IF(SIN(CD$12)=0,999999999,(SIN(CD$12)*COS($E14)+SIN($E14)*COS(CD$12))/SIN(CD$12)*$B14))</f>
        <v>0</v>
      </c>
      <c r="CE104" s="0" t="n">
        <f aca="false">IF($B14=0,0,IF(SIN(CE$12)=0,999999999,(SIN(CE$12)*COS($E14)+SIN($E14)*COS(CE$12))/SIN(CE$12)*$B14))</f>
        <v>0</v>
      </c>
      <c r="CF104" s="0" t="n">
        <f aca="false">IF($B14=0,0,IF(SIN(CF$12)=0,999999999,(SIN(CF$12)*COS($E14)+SIN($E14)*COS(CF$12))/SIN(CF$12)*$B14))</f>
        <v>0</v>
      </c>
      <c r="CG104" s="0" t="n">
        <f aca="false">IF($B14=0,0,IF(SIN(CG$12)=0,999999999,(SIN(CG$12)*COS($E14)+SIN($E14)*COS(CG$12))/SIN(CG$12)*$B14))</f>
        <v>0</v>
      </c>
      <c r="CH104" s="0" t="n">
        <f aca="false">IF($B14=0,0,IF(SIN(CH$12)=0,999999999,(SIN(CH$12)*COS($E14)+SIN($E14)*COS(CH$12))/SIN(CH$12)*$B14))</f>
        <v>0</v>
      </c>
      <c r="CI104" s="0" t="n">
        <f aca="false">IF($B14=0,0,IF(SIN(CI$12)=0,999999999,(SIN(CI$12)*COS($E14)+SIN($E14)*COS(CI$12))/SIN(CI$12)*$B14))</f>
        <v>0</v>
      </c>
      <c r="CJ104" s="0" t="n">
        <f aca="false">IF($B14=0,0,IF(SIN(CJ$12)=0,999999999,(SIN(CJ$12)*COS($E14)+SIN($E14)*COS(CJ$12))/SIN(CJ$12)*$B14))</f>
        <v>0</v>
      </c>
      <c r="CK104" s="0" t="n">
        <f aca="false">IF($B14=0,0,IF(SIN(CK$12)=0,999999999,(SIN(CK$12)*COS($E14)+SIN($E14)*COS(CK$12))/SIN(CK$12)*$B14))</f>
        <v>0</v>
      </c>
      <c r="CL104" s="0" t="n">
        <f aca="false">IF($B14=0,0,IF(SIN(CL$12)=0,999999999,(SIN(CL$12)*COS($E14)+SIN($E14)*COS(CL$12))/SIN(CL$12)*$B14))</f>
        <v>0</v>
      </c>
      <c r="CM104" s="0" t="n">
        <f aca="false">IF($B14=0,0,IF(SIN(CM$12)=0,999999999,(SIN(CM$12)*COS($E14)+SIN($E14)*COS(CM$12))/SIN(CM$12)*$B14))</f>
        <v>0</v>
      </c>
      <c r="CN104" s="0" t="n">
        <f aca="false">IF($B14=0,0,IF(SIN(CN$12)=0,999999999,(SIN(CN$12)*COS($E14)+SIN($E14)*COS(CN$12))/SIN(CN$12)*$B14))</f>
        <v>0</v>
      </c>
      <c r="CO104" s="0" t="n">
        <f aca="false">IF($B14=0,0,IF(SIN(CO$12)=0,999999999,(SIN(CO$12)*COS($E14)+SIN($E14)*COS(CO$12))/SIN(CO$12)*$B14))</f>
        <v>0</v>
      </c>
      <c r="CP104" s="0" t="n">
        <f aca="false">IF($B14=0,0,IF(SIN(CP$12)=0,999999999,(SIN(CP$12)*COS($E14)+SIN($E14)*COS(CP$12))/SIN(CP$12)*$B14))</f>
        <v>0</v>
      </c>
      <c r="CQ104" s="0" t="n">
        <f aca="false">IF($B14=0,0,IF(SIN(CQ$12)=0,999999999,(SIN(CQ$12)*COS($E14)+SIN($E14)*COS(CQ$12))/SIN(CQ$12)*$B14))</f>
        <v>0</v>
      </c>
    </row>
    <row r="105" customFormat="false" ht="12.8" hidden="true" customHeight="false" outlineLevel="0" collapsed="false">
      <c r="D105" s="0" t="n">
        <f aca="false">1+D104</f>
        <v>3</v>
      </c>
      <c r="E105" s="2" t="s">
        <v>56</v>
      </c>
      <c r="F105" s="0" t="n">
        <f aca="false">IF($B15=0,0,IF(SIN(F$12)=0,999999999,(SIN(F$12)*COS($E15)+SIN($E15)*COS(F$12))/SIN(F$12)*$B15))</f>
        <v>0</v>
      </c>
      <c r="G105" s="0" t="n">
        <f aca="false">IF($B15=0,0,IF(SIN(G$12)=0,999999999,(SIN(G$12)*COS($E15)+SIN($E15)*COS(G$12))/SIN(G$12)*$B15))</f>
        <v>0</v>
      </c>
      <c r="H105" s="0" t="n">
        <f aca="false">IF($B15=0,0,IF(SIN(H$12)=0,999999999,(SIN(H$12)*COS($E15)+SIN($E15)*COS(H$12))/SIN(H$12)*$B15))</f>
        <v>0</v>
      </c>
      <c r="I105" s="0" t="n">
        <f aca="false">IF($B15=0,0,IF(SIN(I$12)=0,999999999,(SIN(I$12)*COS($E15)+SIN($E15)*COS(I$12))/SIN(I$12)*$B15))</f>
        <v>0</v>
      </c>
      <c r="J105" s="0" t="n">
        <f aca="false">IF($B15=0,0,IF(SIN(J$12)=0,999999999,(SIN(J$12)*COS($E15)+SIN($E15)*COS(J$12))/SIN(J$12)*$B15))</f>
        <v>0</v>
      </c>
      <c r="K105" s="0" t="n">
        <f aca="false">IF($B15=0,0,IF(SIN(K$12)=0,999999999,(SIN(K$12)*COS($E15)+SIN($E15)*COS(K$12))/SIN(K$12)*$B15))</f>
        <v>0</v>
      </c>
      <c r="L105" s="0" t="n">
        <f aca="false">IF($B15=0,0,IF(SIN(L$12)=0,999999999,(SIN(L$12)*COS($E15)+SIN($E15)*COS(L$12))/SIN(L$12)*$B15))</f>
        <v>0</v>
      </c>
      <c r="M105" s="0" t="n">
        <f aca="false">IF($B15=0,0,IF(SIN(M$12)=0,999999999,(SIN(M$12)*COS($E15)+SIN($E15)*COS(M$12))/SIN(M$12)*$B15))</f>
        <v>0</v>
      </c>
      <c r="N105" s="0" t="n">
        <f aca="false">IF($B15=0,0,IF(SIN(N$12)=0,999999999,(SIN(N$12)*COS($E15)+SIN($E15)*COS(N$12))/SIN(N$12)*$B15))</f>
        <v>0</v>
      </c>
      <c r="O105" s="0" t="n">
        <f aca="false">IF($B15=0,0,IF(SIN(O$12)=0,999999999,(SIN(O$12)*COS($E15)+SIN($E15)*COS(O$12))/SIN(O$12)*$B15))</f>
        <v>0</v>
      </c>
      <c r="P105" s="0" t="n">
        <f aca="false">IF($B15=0,0,IF(SIN(P$12)=0,999999999,(SIN(P$12)*COS($E15)+SIN($E15)*COS(P$12))/SIN(P$12)*$B15))</f>
        <v>0</v>
      </c>
      <c r="Q105" s="0" t="n">
        <f aca="false">IF($B15=0,0,IF(SIN(Q$12)=0,999999999,(SIN(Q$12)*COS($E15)+SIN($E15)*COS(Q$12))/SIN(Q$12)*$B15))</f>
        <v>0</v>
      </c>
      <c r="R105" s="0" t="n">
        <f aca="false">IF($B15=0,0,IF(SIN(R$12)=0,999999999,(SIN(R$12)*COS($E15)+SIN($E15)*COS(R$12))/SIN(R$12)*$B15))</f>
        <v>0</v>
      </c>
      <c r="S105" s="0" t="n">
        <f aca="false">IF($B15=0,0,IF(SIN(S$12)=0,999999999,(SIN(S$12)*COS($E15)+SIN($E15)*COS(S$12))/SIN(S$12)*$B15))</f>
        <v>0</v>
      </c>
      <c r="T105" s="0" t="n">
        <f aca="false">IF($B15=0,0,IF(SIN(T$12)=0,999999999,(SIN(T$12)*COS($E15)+SIN($E15)*COS(T$12))/SIN(T$12)*$B15))</f>
        <v>0</v>
      </c>
      <c r="U105" s="0" t="n">
        <f aca="false">IF($B15=0,0,IF(SIN(U$12)=0,999999999,(SIN(U$12)*COS($E15)+SIN($E15)*COS(U$12))/SIN(U$12)*$B15))</f>
        <v>0</v>
      </c>
      <c r="V105" s="0" t="n">
        <f aca="false">IF($B15=0,0,IF(SIN(V$12)=0,999999999,(SIN(V$12)*COS($E15)+SIN($E15)*COS(V$12))/SIN(V$12)*$B15))</f>
        <v>0</v>
      </c>
      <c r="W105" s="0" t="n">
        <f aca="false">IF($B15=0,0,IF(SIN(W$12)=0,999999999,(SIN(W$12)*COS($E15)+SIN($E15)*COS(W$12))/SIN(W$12)*$B15))</f>
        <v>0</v>
      </c>
      <c r="X105" s="0" t="n">
        <f aca="false">IF($B15=0,0,IF(SIN(X$12)=0,999999999,(SIN(X$12)*COS($E15)+SIN($E15)*COS(X$12))/SIN(X$12)*$B15))</f>
        <v>0</v>
      </c>
      <c r="Y105" s="0" t="n">
        <f aca="false">IF($B15=0,0,IF(SIN(Y$12)=0,999999999,(SIN(Y$12)*COS($E15)+SIN($E15)*COS(Y$12))/SIN(Y$12)*$B15))</f>
        <v>0</v>
      </c>
      <c r="Z105" s="0" t="n">
        <f aca="false">IF($B15=0,0,IF(SIN(Z$12)=0,999999999,(SIN(Z$12)*COS($E15)+SIN($E15)*COS(Z$12))/SIN(Z$12)*$B15))</f>
        <v>0</v>
      </c>
      <c r="AA105" s="0" t="n">
        <f aca="false">IF($B15=0,0,IF(SIN(AA$12)=0,999999999,(SIN(AA$12)*COS($E15)+SIN($E15)*COS(AA$12))/SIN(AA$12)*$B15))</f>
        <v>0</v>
      </c>
      <c r="AB105" s="0" t="n">
        <f aca="false">IF($B15=0,0,IF(SIN(AB$12)=0,999999999,(SIN(AB$12)*COS($E15)+SIN($E15)*COS(AB$12))/SIN(AB$12)*$B15))</f>
        <v>0</v>
      </c>
      <c r="AC105" s="0" t="n">
        <f aca="false">IF($B15=0,0,IF(SIN(AC$12)=0,999999999,(SIN(AC$12)*COS($E15)+SIN($E15)*COS(AC$12))/SIN(AC$12)*$B15))</f>
        <v>0</v>
      </c>
      <c r="AD105" s="0" t="n">
        <f aca="false">IF($B15=0,0,IF(SIN(AD$12)=0,999999999,(SIN(AD$12)*COS($E15)+SIN($E15)*COS(AD$12))/SIN(AD$12)*$B15))</f>
        <v>0</v>
      </c>
      <c r="AE105" s="0" t="n">
        <f aca="false">IF($B15=0,0,IF(SIN(AE$12)=0,999999999,(SIN(AE$12)*COS($E15)+SIN($E15)*COS(AE$12))/SIN(AE$12)*$B15))</f>
        <v>0</v>
      </c>
      <c r="AF105" s="0" t="n">
        <f aca="false">IF($B15=0,0,IF(SIN(AF$12)=0,999999999,(SIN(AF$12)*COS($E15)+SIN($E15)*COS(AF$12))/SIN(AF$12)*$B15))</f>
        <v>0</v>
      </c>
      <c r="AG105" s="0" t="n">
        <f aca="false">IF($B15=0,0,IF(SIN(AG$12)=0,999999999,(SIN(AG$12)*COS($E15)+SIN($E15)*COS(AG$12))/SIN(AG$12)*$B15))</f>
        <v>0</v>
      </c>
      <c r="AH105" s="0" t="n">
        <f aca="false">IF($B15=0,0,IF(SIN(AH$12)=0,999999999,(SIN(AH$12)*COS($E15)+SIN($E15)*COS(AH$12))/SIN(AH$12)*$B15))</f>
        <v>0</v>
      </c>
      <c r="AI105" s="0" t="n">
        <f aca="false">IF($B15=0,0,IF(SIN(AI$12)=0,999999999,(SIN(AI$12)*COS($E15)+SIN($E15)*COS(AI$12))/SIN(AI$12)*$B15))</f>
        <v>0</v>
      </c>
      <c r="AJ105" s="0" t="n">
        <f aca="false">IF($B15=0,0,IF(SIN(AJ$12)=0,999999999,(SIN(AJ$12)*COS($E15)+SIN($E15)*COS(AJ$12))/SIN(AJ$12)*$B15))</f>
        <v>0</v>
      </c>
      <c r="AK105" s="0" t="n">
        <f aca="false">IF($B15=0,0,IF(SIN(AK$12)=0,999999999,(SIN(AK$12)*COS($E15)+SIN($E15)*COS(AK$12))/SIN(AK$12)*$B15))</f>
        <v>0</v>
      </c>
      <c r="AL105" s="0" t="n">
        <f aca="false">IF($B15=0,0,IF(SIN(AL$12)=0,999999999,(SIN(AL$12)*COS($E15)+SIN($E15)*COS(AL$12))/SIN(AL$12)*$B15))</f>
        <v>0</v>
      </c>
      <c r="AM105" s="0" t="n">
        <f aca="false">IF($B15=0,0,IF(SIN(AM$12)=0,999999999,(SIN(AM$12)*COS($E15)+SIN($E15)*COS(AM$12))/SIN(AM$12)*$B15))</f>
        <v>0</v>
      </c>
      <c r="AN105" s="0" t="n">
        <f aca="false">IF($B15=0,0,IF(SIN(AN$12)=0,999999999,(SIN(AN$12)*COS($E15)+SIN($E15)*COS(AN$12))/SIN(AN$12)*$B15))</f>
        <v>0</v>
      </c>
      <c r="AO105" s="0" t="n">
        <f aca="false">IF($B15=0,0,IF(SIN(AO$12)=0,999999999,(SIN(AO$12)*COS($E15)+SIN($E15)*COS(AO$12))/SIN(AO$12)*$B15))</f>
        <v>0</v>
      </c>
      <c r="AP105" s="0" t="n">
        <f aca="false">IF($B15=0,0,IF(SIN(AP$12)=0,999999999,(SIN(AP$12)*COS($E15)+SIN($E15)*COS(AP$12))/SIN(AP$12)*$B15))</f>
        <v>0</v>
      </c>
      <c r="AQ105" s="0" t="n">
        <f aca="false">IF($B15=0,0,IF(SIN(AQ$12)=0,999999999,(SIN(AQ$12)*COS($E15)+SIN($E15)*COS(AQ$12))/SIN(AQ$12)*$B15))</f>
        <v>0</v>
      </c>
      <c r="AR105" s="0" t="n">
        <f aca="false">IF($B15=0,0,IF(SIN(AR$12)=0,999999999,(SIN(AR$12)*COS($E15)+SIN($E15)*COS(AR$12))/SIN(AR$12)*$B15))</f>
        <v>0</v>
      </c>
      <c r="AS105" s="0" t="n">
        <f aca="false">IF($B15=0,0,IF(SIN(AS$12)=0,999999999,(SIN(AS$12)*COS($E15)+SIN($E15)*COS(AS$12))/SIN(AS$12)*$B15))</f>
        <v>0</v>
      </c>
      <c r="AT105" s="0" t="n">
        <f aca="false">IF($B15=0,0,IF(SIN(AT$12)=0,999999999,(SIN(AT$12)*COS($E15)+SIN($E15)*COS(AT$12))/SIN(AT$12)*$B15))</f>
        <v>0</v>
      </c>
      <c r="AU105" s="0" t="n">
        <f aca="false">IF($B15=0,0,IF(SIN(AU$12)=0,999999999,(SIN(AU$12)*COS($E15)+SIN($E15)*COS(AU$12))/SIN(AU$12)*$B15))</f>
        <v>0</v>
      </c>
      <c r="AV105" s="0" t="n">
        <f aca="false">IF($B15=0,0,IF(SIN(AV$12)=0,999999999,(SIN(AV$12)*COS($E15)+SIN($E15)*COS(AV$12))/SIN(AV$12)*$B15))</f>
        <v>0</v>
      </c>
      <c r="AW105" s="0" t="n">
        <f aca="false">IF($B15=0,0,IF(SIN(AW$12)=0,999999999,(SIN(AW$12)*COS($E15)+SIN($E15)*COS(AW$12))/SIN(AW$12)*$B15))</f>
        <v>0</v>
      </c>
      <c r="AX105" s="0" t="n">
        <f aca="false">IF($B15=0,0,IF(SIN(AX$12)=0,999999999,(SIN(AX$12)*COS($E15)+SIN($E15)*COS(AX$12))/SIN(AX$12)*$B15))</f>
        <v>0</v>
      </c>
      <c r="AY105" s="0" t="n">
        <f aca="false">IF($B15=0,0,IF(SIN(AY$12)=0,999999999,(SIN(AY$12)*COS($E15)+SIN($E15)*COS(AY$12))/SIN(AY$12)*$B15))</f>
        <v>0</v>
      </c>
      <c r="AZ105" s="0" t="n">
        <f aca="false">IF($B15=0,0,IF(SIN(AZ$12)=0,999999999,(SIN(AZ$12)*COS($E15)+SIN($E15)*COS(AZ$12))/SIN(AZ$12)*$B15))</f>
        <v>0</v>
      </c>
      <c r="BA105" s="0" t="n">
        <f aca="false">IF($B15=0,0,IF(SIN(BA$12)=0,999999999,(SIN(BA$12)*COS($E15)+SIN($E15)*COS(BA$12))/SIN(BA$12)*$B15))</f>
        <v>0</v>
      </c>
      <c r="BB105" s="0" t="n">
        <f aca="false">IF($B15=0,0,IF(SIN(BB$12)=0,999999999,(SIN(BB$12)*COS($E15)+SIN($E15)*COS(BB$12))/SIN(BB$12)*$B15))</f>
        <v>0</v>
      </c>
      <c r="BC105" s="0" t="n">
        <f aca="false">IF($B15=0,0,IF(SIN(BC$12)=0,999999999,(SIN(BC$12)*COS($E15)+SIN($E15)*COS(BC$12))/SIN(BC$12)*$B15))</f>
        <v>0</v>
      </c>
      <c r="BD105" s="0" t="n">
        <f aca="false">IF($B15=0,0,IF(SIN(BD$12)=0,999999999,(SIN(BD$12)*COS($E15)+SIN($E15)*COS(BD$12))/SIN(BD$12)*$B15))</f>
        <v>0</v>
      </c>
      <c r="BE105" s="0" t="n">
        <f aca="false">IF($B15=0,0,IF(SIN(BE$12)=0,999999999,(SIN(BE$12)*COS($E15)+SIN($E15)*COS(BE$12))/SIN(BE$12)*$B15))</f>
        <v>0</v>
      </c>
      <c r="BF105" s="0" t="n">
        <f aca="false">IF($B15=0,0,IF(SIN(BF$12)=0,999999999,(SIN(BF$12)*COS($E15)+SIN($E15)*COS(BF$12))/SIN(BF$12)*$B15))</f>
        <v>0</v>
      </c>
      <c r="BG105" s="0" t="n">
        <f aca="false">IF($B15=0,0,IF(SIN(BG$12)=0,999999999,(SIN(BG$12)*COS($E15)+SIN($E15)*COS(BG$12))/SIN(BG$12)*$B15))</f>
        <v>0</v>
      </c>
      <c r="BH105" s="0" t="n">
        <f aca="false">IF($B15=0,0,IF(SIN(BH$12)=0,999999999,(SIN(BH$12)*COS($E15)+SIN($E15)*COS(BH$12))/SIN(BH$12)*$B15))</f>
        <v>0</v>
      </c>
      <c r="BI105" s="0" t="n">
        <f aca="false">IF($B15=0,0,IF(SIN(BI$12)=0,999999999,(SIN(BI$12)*COS($E15)+SIN($E15)*COS(BI$12))/SIN(BI$12)*$B15))</f>
        <v>0</v>
      </c>
      <c r="BJ105" s="0" t="n">
        <f aca="false">IF($B15=0,0,IF(SIN(BJ$12)=0,999999999,(SIN(BJ$12)*COS($E15)+SIN($E15)*COS(BJ$12))/SIN(BJ$12)*$B15))</f>
        <v>0</v>
      </c>
      <c r="BK105" s="0" t="n">
        <f aca="false">IF($B15=0,0,IF(SIN(BK$12)=0,999999999,(SIN(BK$12)*COS($E15)+SIN($E15)*COS(BK$12))/SIN(BK$12)*$B15))</f>
        <v>0</v>
      </c>
      <c r="BL105" s="0" t="n">
        <f aca="false">IF($B15=0,0,IF(SIN(BL$12)=0,999999999,(SIN(BL$12)*COS($E15)+SIN($E15)*COS(BL$12))/SIN(BL$12)*$B15))</f>
        <v>0</v>
      </c>
      <c r="BM105" s="0" t="n">
        <f aca="false">IF($B15=0,0,IF(SIN(BM$12)=0,999999999,(SIN(BM$12)*COS($E15)+SIN($E15)*COS(BM$12))/SIN(BM$12)*$B15))</f>
        <v>0</v>
      </c>
      <c r="BN105" s="0" t="n">
        <f aca="false">IF($B15=0,0,IF(SIN(BN$12)=0,999999999,(SIN(BN$12)*COS($E15)+SIN($E15)*COS(BN$12))/SIN(BN$12)*$B15))</f>
        <v>0</v>
      </c>
      <c r="BO105" s="0" t="n">
        <f aca="false">IF($B15=0,0,IF(SIN(BO$12)=0,999999999,(SIN(BO$12)*COS($E15)+SIN($E15)*COS(BO$12))/SIN(BO$12)*$B15))</f>
        <v>0</v>
      </c>
      <c r="BP105" s="0" t="n">
        <f aca="false">IF($B15=0,0,IF(SIN(BP$12)=0,999999999,(SIN(BP$12)*COS($E15)+SIN($E15)*COS(BP$12))/SIN(BP$12)*$B15))</f>
        <v>0</v>
      </c>
      <c r="BQ105" s="0" t="n">
        <f aca="false">IF($B15=0,0,IF(SIN(BQ$12)=0,999999999,(SIN(BQ$12)*COS($E15)+SIN($E15)*COS(BQ$12))/SIN(BQ$12)*$B15))</f>
        <v>0</v>
      </c>
      <c r="BR105" s="0" t="n">
        <f aca="false">IF($B15=0,0,IF(SIN(BR$12)=0,999999999,(SIN(BR$12)*COS($E15)+SIN($E15)*COS(BR$12))/SIN(BR$12)*$B15))</f>
        <v>0</v>
      </c>
      <c r="BS105" s="0" t="n">
        <f aca="false">IF($B15=0,0,IF(SIN(BS$12)=0,999999999,(SIN(BS$12)*COS($E15)+SIN($E15)*COS(BS$12))/SIN(BS$12)*$B15))</f>
        <v>0</v>
      </c>
      <c r="BT105" s="0" t="n">
        <f aca="false">IF($B15=0,0,IF(SIN(BT$12)=0,999999999,(SIN(BT$12)*COS($E15)+SIN($E15)*COS(BT$12))/SIN(BT$12)*$B15))</f>
        <v>0</v>
      </c>
      <c r="BU105" s="0" t="n">
        <f aca="false">IF($B15=0,0,IF(SIN(BU$12)=0,999999999,(SIN(BU$12)*COS($E15)+SIN($E15)*COS(BU$12))/SIN(BU$12)*$B15))</f>
        <v>0</v>
      </c>
      <c r="BV105" s="0" t="n">
        <f aca="false">IF($B15=0,0,IF(SIN(BV$12)=0,999999999,(SIN(BV$12)*COS($E15)+SIN($E15)*COS(BV$12))/SIN(BV$12)*$B15))</f>
        <v>0</v>
      </c>
      <c r="BW105" s="0" t="n">
        <f aca="false">IF($B15=0,0,IF(SIN(BW$12)=0,999999999,(SIN(BW$12)*COS($E15)+SIN($E15)*COS(BW$12))/SIN(BW$12)*$B15))</f>
        <v>0</v>
      </c>
      <c r="BX105" s="0" t="n">
        <f aca="false">IF($B15=0,0,IF(SIN(BX$12)=0,999999999,(SIN(BX$12)*COS($E15)+SIN($E15)*COS(BX$12))/SIN(BX$12)*$B15))</f>
        <v>0</v>
      </c>
      <c r="BY105" s="0" t="n">
        <f aca="false">IF($B15=0,0,IF(SIN(BY$12)=0,999999999,(SIN(BY$12)*COS($E15)+SIN($E15)*COS(BY$12))/SIN(BY$12)*$B15))</f>
        <v>0</v>
      </c>
      <c r="BZ105" s="0" t="n">
        <f aca="false">IF($B15=0,0,IF(SIN(BZ$12)=0,999999999,(SIN(BZ$12)*COS($E15)+SIN($E15)*COS(BZ$12))/SIN(BZ$12)*$B15))</f>
        <v>0</v>
      </c>
      <c r="CA105" s="0" t="n">
        <f aca="false">IF($B15=0,0,IF(SIN(CA$12)=0,999999999,(SIN(CA$12)*COS($E15)+SIN($E15)*COS(CA$12))/SIN(CA$12)*$B15))</f>
        <v>0</v>
      </c>
      <c r="CB105" s="0" t="n">
        <f aca="false">IF($B15=0,0,IF(SIN(CB$12)=0,999999999,(SIN(CB$12)*COS($E15)+SIN($E15)*COS(CB$12))/SIN(CB$12)*$B15))</f>
        <v>0</v>
      </c>
      <c r="CC105" s="0" t="n">
        <f aca="false">IF($B15=0,0,IF(SIN(CC$12)=0,999999999,(SIN(CC$12)*COS($E15)+SIN($E15)*COS(CC$12))/SIN(CC$12)*$B15))</f>
        <v>0</v>
      </c>
      <c r="CD105" s="0" t="n">
        <f aca="false">IF($B15=0,0,IF(SIN(CD$12)=0,999999999,(SIN(CD$12)*COS($E15)+SIN($E15)*COS(CD$12))/SIN(CD$12)*$B15))</f>
        <v>0</v>
      </c>
      <c r="CE105" s="0" t="n">
        <f aca="false">IF($B15=0,0,IF(SIN(CE$12)=0,999999999,(SIN(CE$12)*COS($E15)+SIN($E15)*COS(CE$12))/SIN(CE$12)*$B15))</f>
        <v>0</v>
      </c>
      <c r="CF105" s="0" t="n">
        <f aca="false">IF($B15=0,0,IF(SIN(CF$12)=0,999999999,(SIN(CF$12)*COS($E15)+SIN($E15)*COS(CF$12))/SIN(CF$12)*$B15))</f>
        <v>0</v>
      </c>
      <c r="CG105" s="0" t="n">
        <f aca="false">IF($B15=0,0,IF(SIN(CG$12)=0,999999999,(SIN(CG$12)*COS($E15)+SIN($E15)*COS(CG$12))/SIN(CG$12)*$B15))</f>
        <v>0</v>
      </c>
      <c r="CH105" s="0" t="n">
        <f aca="false">IF($B15=0,0,IF(SIN(CH$12)=0,999999999,(SIN(CH$12)*COS($E15)+SIN($E15)*COS(CH$12))/SIN(CH$12)*$B15))</f>
        <v>0</v>
      </c>
      <c r="CI105" s="0" t="n">
        <f aca="false">IF($B15=0,0,IF(SIN(CI$12)=0,999999999,(SIN(CI$12)*COS($E15)+SIN($E15)*COS(CI$12))/SIN(CI$12)*$B15))</f>
        <v>0</v>
      </c>
      <c r="CJ105" s="0" t="n">
        <f aca="false">IF($B15=0,0,IF(SIN(CJ$12)=0,999999999,(SIN(CJ$12)*COS($E15)+SIN($E15)*COS(CJ$12))/SIN(CJ$12)*$B15))</f>
        <v>0</v>
      </c>
      <c r="CK105" s="0" t="n">
        <f aca="false">IF($B15=0,0,IF(SIN(CK$12)=0,999999999,(SIN(CK$12)*COS($E15)+SIN($E15)*COS(CK$12))/SIN(CK$12)*$B15))</f>
        <v>0</v>
      </c>
      <c r="CL105" s="0" t="n">
        <f aca="false">IF($B15=0,0,IF(SIN(CL$12)=0,999999999,(SIN(CL$12)*COS($E15)+SIN($E15)*COS(CL$12))/SIN(CL$12)*$B15))</f>
        <v>0</v>
      </c>
      <c r="CM105" s="0" t="n">
        <f aca="false">IF($B15=0,0,IF(SIN(CM$12)=0,999999999,(SIN(CM$12)*COS($E15)+SIN($E15)*COS(CM$12))/SIN(CM$12)*$B15))</f>
        <v>0</v>
      </c>
      <c r="CN105" s="0" t="n">
        <f aca="false">IF($B15=0,0,IF(SIN(CN$12)=0,999999999,(SIN(CN$12)*COS($E15)+SIN($E15)*COS(CN$12))/SIN(CN$12)*$B15))</f>
        <v>0</v>
      </c>
      <c r="CO105" s="0" t="n">
        <f aca="false">IF($B15=0,0,IF(SIN(CO$12)=0,999999999,(SIN(CO$12)*COS($E15)+SIN($E15)*COS(CO$12))/SIN(CO$12)*$B15))</f>
        <v>0</v>
      </c>
      <c r="CP105" s="0" t="n">
        <f aca="false">IF($B15=0,0,IF(SIN(CP$12)=0,999999999,(SIN(CP$12)*COS($E15)+SIN($E15)*COS(CP$12))/SIN(CP$12)*$B15))</f>
        <v>0</v>
      </c>
      <c r="CQ105" s="0" t="n">
        <f aca="false">IF($B15=0,0,IF(SIN(CQ$12)=0,999999999,(SIN(CQ$12)*COS($E15)+SIN($E15)*COS(CQ$12))/SIN(CQ$12)*$B15))</f>
        <v>0</v>
      </c>
    </row>
    <row r="106" customFormat="false" ht="12.8" hidden="true" customHeight="false" outlineLevel="0" collapsed="false">
      <c r="D106" s="0" t="n">
        <f aca="false">1+D105</f>
        <v>4</v>
      </c>
      <c r="E106" s="2" t="s">
        <v>56</v>
      </c>
      <c r="F106" s="0" t="n">
        <f aca="false">IF($B16=0,0,IF(SIN(F$12)=0,999999999,(SIN(F$12)*COS($E16)+SIN($E16)*COS(F$12))/SIN(F$12)*$B16))</f>
        <v>0</v>
      </c>
      <c r="G106" s="0" t="n">
        <f aca="false">IF($B16=0,0,IF(SIN(G$12)=0,999999999,(SIN(G$12)*COS($E16)+SIN($E16)*COS(G$12))/SIN(G$12)*$B16))</f>
        <v>0</v>
      </c>
      <c r="H106" s="0" t="n">
        <f aca="false">IF($B16=0,0,IF(SIN(H$12)=0,999999999,(SIN(H$12)*COS($E16)+SIN($E16)*COS(H$12))/SIN(H$12)*$B16))</f>
        <v>0</v>
      </c>
      <c r="I106" s="0" t="n">
        <f aca="false">IF($B16=0,0,IF(SIN(I$12)=0,999999999,(SIN(I$12)*COS($E16)+SIN($E16)*COS(I$12))/SIN(I$12)*$B16))</f>
        <v>0</v>
      </c>
      <c r="J106" s="0" t="n">
        <f aca="false">IF($B16=0,0,IF(SIN(J$12)=0,999999999,(SIN(J$12)*COS($E16)+SIN($E16)*COS(J$12))/SIN(J$12)*$B16))</f>
        <v>0</v>
      </c>
      <c r="K106" s="0" t="n">
        <f aca="false">IF($B16=0,0,IF(SIN(K$12)=0,999999999,(SIN(K$12)*COS($E16)+SIN($E16)*COS(K$12))/SIN(K$12)*$B16))</f>
        <v>0</v>
      </c>
      <c r="L106" s="0" t="n">
        <f aca="false">IF($B16=0,0,IF(SIN(L$12)=0,999999999,(SIN(L$12)*COS($E16)+SIN($E16)*COS(L$12))/SIN(L$12)*$B16))</f>
        <v>0</v>
      </c>
      <c r="M106" s="0" t="n">
        <f aca="false">IF($B16=0,0,IF(SIN(M$12)=0,999999999,(SIN(M$12)*COS($E16)+SIN($E16)*COS(M$12))/SIN(M$12)*$B16))</f>
        <v>0</v>
      </c>
      <c r="N106" s="0" t="n">
        <f aca="false">IF($B16=0,0,IF(SIN(N$12)=0,999999999,(SIN(N$12)*COS($E16)+SIN($E16)*COS(N$12))/SIN(N$12)*$B16))</f>
        <v>0</v>
      </c>
      <c r="O106" s="0" t="n">
        <f aca="false">IF($B16=0,0,IF(SIN(O$12)=0,999999999,(SIN(O$12)*COS($E16)+SIN($E16)*COS(O$12))/SIN(O$12)*$B16))</f>
        <v>0</v>
      </c>
      <c r="P106" s="0" t="n">
        <f aca="false">IF($B16=0,0,IF(SIN(P$12)=0,999999999,(SIN(P$12)*COS($E16)+SIN($E16)*COS(P$12))/SIN(P$12)*$B16))</f>
        <v>0</v>
      </c>
      <c r="Q106" s="0" t="n">
        <f aca="false">IF($B16=0,0,IF(SIN(Q$12)=0,999999999,(SIN(Q$12)*COS($E16)+SIN($E16)*COS(Q$12))/SIN(Q$12)*$B16))</f>
        <v>0</v>
      </c>
      <c r="R106" s="0" t="n">
        <f aca="false">IF($B16=0,0,IF(SIN(R$12)=0,999999999,(SIN(R$12)*COS($E16)+SIN($E16)*COS(R$12))/SIN(R$12)*$B16))</f>
        <v>0</v>
      </c>
      <c r="S106" s="0" t="n">
        <f aca="false">IF($B16=0,0,IF(SIN(S$12)=0,999999999,(SIN(S$12)*COS($E16)+SIN($E16)*COS(S$12))/SIN(S$12)*$B16))</f>
        <v>0</v>
      </c>
      <c r="T106" s="0" t="n">
        <f aca="false">IF($B16=0,0,IF(SIN(T$12)=0,999999999,(SIN(T$12)*COS($E16)+SIN($E16)*COS(T$12))/SIN(T$12)*$B16))</f>
        <v>0</v>
      </c>
      <c r="U106" s="0" t="n">
        <f aca="false">IF($B16=0,0,IF(SIN(U$12)=0,999999999,(SIN(U$12)*COS($E16)+SIN($E16)*COS(U$12))/SIN(U$12)*$B16))</f>
        <v>0</v>
      </c>
      <c r="V106" s="0" t="n">
        <f aca="false">IF($B16=0,0,IF(SIN(V$12)=0,999999999,(SIN(V$12)*COS($E16)+SIN($E16)*COS(V$12))/SIN(V$12)*$B16))</f>
        <v>0</v>
      </c>
      <c r="W106" s="0" t="n">
        <f aca="false">IF($B16=0,0,IF(SIN(W$12)=0,999999999,(SIN(W$12)*COS($E16)+SIN($E16)*COS(W$12))/SIN(W$12)*$B16))</f>
        <v>0</v>
      </c>
      <c r="X106" s="0" t="n">
        <f aca="false">IF($B16=0,0,IF(SIN(X$12)=0,999999999,(SIN(X$12)*COS($E16)+SIN($E16)*COS(X$12))/SIN(X$12)*$B16))</f>
        <v>0</v>
      </c>
      <c r="Y106" s="0" t="n">
        <f aca="false">IF($B16=0,0,IF(SIN(Y$12)=0,999999999,(SIN(Y$12)*COS($E16)+SIN($E16)*COS(Y$12))/SIN(Y$12)*$B16))</f>
        <v>0</v>
      </c>
      <c r="Z106" s="0" t="n">
        <f aca="false">IF($B16=0,0,IF(SIN(Z$12)=0,999999999,(SIN(Z$12)*COS($E16)+SIN($E16)*COS(Z$12))/SIN(Z$12)*$B16))</f>
        <v>0</v>
      </c>
      <c r="AA106" s="0" t="n">
        <f aca="false">IF($B16=0,0,IF(SIN(AA$12)=0,999999999,(SIN(AA$12)*COS($E16)+SIN($E16)*COS(AA$12))/SIN(AA$12)*$B16))</f>
        <v>0</v>
      </c>
      <c r="AB106" s="0" t="n">
        <f aca="false">IF($B16=0,0,IF(SIN(AB$12)=0,999999999,(SIN(AB$12)*COS($E16)+SIN($E16)*COS(AB$12))/SIN(AB$12)*$B16))</f>
        <v>0</v>
      </c>
      <c r="AC106" s="0" t="n">
        <f aca="false">IF($B16=0,0,IF(SIN(AC$12)=0,999999999,(SIN(AC$12)*COS($E16)+SIN($E16)*COS(AC$12))/SIN(AC$12)*$B16))</f>
        <v>0</v>
      </c>
      <c r="AD106" s="0" t="n">
        <f aca="false">IF($B16=0,0,IF(SIN(AD$12)=0,999999999,(SIN(AD$12)*COS($E16)+SIN($E16)*COS(AD$12))/SIN(AD$12)*$B16))</f>
        <v>0</v>
      </c>
      <c r="AE106" s="0" t="n">
        <f aca="false">IF($B16=0,0,IF(SIN(AE$12)=0,999999999,(SIN(AE$12)*COS($E16)+SIN($E16)*COS(AE$12))/SIN(AE$12)*$B16))</f>
        <v>0</v>
      </c>
      <c r="AF106" s="0" t="n">
        <f aca="false">IF($B16=0,0,IF(SIN(AF$12)=0,999999999,(SIN(AF$12)*COS($E16)+SIN($E16)*COS(AF$12))/SIN(AF$12)*$B16))</f>
        <v>0</v>
      </c>
      <c r="AG106" s="0" t="n">
        <f aca="false">IF($B16=0,0,IF(SIN(AG$12)=0,999999999,(SIN(AG$12)*COS($E16)+SIN($E16)*COS(AG$12))/SIN(AG$12)*$B16))</f>
        <v>0</v>
      </c>
      <c r="AH106" s="0" t="n">
        <f aca="false">IF($B16=0,0,IF(SIN(AH$12)=0,999999999,(SIN(AH$12)*COS($E16)+SIN($E16)*COS(AH$12))/SIN(AH$12)*$B16))</f>
        <v>0</v>
      </c>
      <c r="AI106" s="0" t="n">
        <f aca="false">IF($B16=0,0,IF(SIN(AI$12)=0,999999999,(SIN(AI$12)*COS($E16)+SIN($E16)*COS(AI$12))/SIN(AI$12)*$B16))</f>
        <v>0</v>
      </c>
      <c r="AJ106" s="0" t="n">
        <f aca="false">IF($B16=0,0,IF(SIN(AJ$12)=0,999999999,(SIN(AJ$12)*COS($E16)+SIN($E16)*COS(AJ$12))/SIN(AJ$12)*$B16))</f>
        <v>0</v>
      </c>
      <c r="AK106" s="0" t="n">
        <f aca="false">IF($B16=0,0,IF(SIN(AK$12)=0,999999999,(SIN(AK$12)*COS($E16)+SIN($E16)*COS(AK$12))/SIN(AK$12)*$B16))</f>
        <v>0</v>
      </c>
      <c r="AL106" s="0" t="n">
        <f aca="false">IF($B16=0,0,IF(SIN(AL$12)=0,999999999,(SIN(AL$12)*COS($E16)+SIN($E16)*COS(AL$12))/SIN(AL$12)*$B16))</f>
        <v>0</v>
      </c>
      <c r="AM106" s="0" t="n">
        <f aca="false">IF($B16=0,0,IF(SIN(AM$12)=0,999999999,(SIN(AM$12)*COS($E16)+SIN($E16)*COS(AM$12))/SIN(AM$12)*$B16))</f>
        <v>0</v>
      </c>
      <c r="AN106" s="0" t="n">
        <f aca="false">IF($B16=0,0,IF(SIN(AN$12)=0,999999999,(SIN(AN$12)*COS($E16)+SIN($E16)*COS(AN$12))/SIN(AN$12)*$B16))</f>
        <v>0</v>
      </c>
      <c r="AO106" s="0" t="n">
        <f aca="false">IF($B16=0,0,IF(SIN(AO$12)=0,999999999,(SIN(AO$12)*COS($E16)+SIN($E16)*COS(AO$12))/SIN(AO$12)*$B16))</f>
        <v>0</v>
      </c>
      <c r="AP106" s="0" t="n">
        <f aca="false">IF($B16=0,0,IF(SIN(AP$12)=0,999999999,(SIN(AP$12)*COS($E16)+SIN($E16)*COS(AP$12))/SIN(AP$12)*$B16))</f>
        <v>0</v>
      </c>
      <c r="AQ106" s="0" t="n">
        <f aca="false">IF($B16=0,0,IF(SIN(AQ$12)=0,999999999,(SIN(AQ$12)*COS($E16)+SIN($E16)*COS(AQ$12))/SIN(AQ$12)*$B16))</f>
        <v>0</v>
      </c>
      <c r="AR106" s="0" t="n">
        <f aca="false">IF($B16=0,0,IF(SIN(AR$12)=0,999999999,(SIN(AR$12)*COS($E16)+SIN($E16)*COS(AR$12))/SIN(AR$12)*$B16))</f>
        <v>0</v>
      </c>
      <c r="AS106" s="0" t="n">
        <f aca="false">IF($B16=0,0,IF(SIN(AS$12)=0,999999999,(SIN(AS$12)*COS($E16)+SIN($E16)*COS(AS$12))/SIN(AS$12)*$B16))</f>
        <v>0</v>
      </c>
      <c r="AT106" s="0" t="n">
        <f aca="false">IF($B16=0,0,IF(SIN(AT$12)=0,999999999,(SIN(AT$12)*COS($E16)+SIN($E16)*COS(AT$12))/SIN(AT$12)*$B16))</f>
        <v>0</v>
      </c>
      <c r="AU106" s="0" t="n">
        <f aca="false">IF($B16=0,0,IF(SIN(AU$12)=0,999999999,(SIN(AU$12)*COS($E16)+SIN($E16)*COS(AU$12))/SIN(AU$12)*$B16))</f>
        <v>0</v>
      </c>
      <c r="AV106" s="0" t="n">
        <f aca="false">IF($B16=0,0,IF(SIN(AV$12)=0,999999999,(SIN(AV$12)*COS($E16)+SIN($E16)*COS(AV$12))/SIN(AV$12)*$B16))</f>
        <v>0</v>
      </c>
      <c r="AW106" s="0" t="n">
        <f aca="false">IF($B16=0,0,IF(SIN(AW$12)=0,999999999,(SIN(AW$12)*COS($E16)+SIN($E16)*COS(AW$12))/SIN(AW$12)*$B16))</f>
        <v>0</v>
      </c>
      <c r="AX106" s="0" t="n">
        <f aca="false">IF($B16=0,0,IF(SIN(AX$12)=0,999999999,(SIN(AX$12)*COS($E16)+SIN($E16)*COS(AX$12))/SIN(AX$12)*$B16))</f>
        <v>0</v>
      </c>
      <c r="AY106" s="0" t="n">
        <f aca="false">IF($B16=0,0,IF(SIN(AY$12)=0,999999999,(SIN(AY$12)*COS($E16)+SIN($E16)*COS(AY$12))/SIN(AY$12)*$B16))</f>
        <v>0</v>
      </c>
      <c r="AZ106" s="0" t="n">
        <f aca="false">IF($B16=0,0,IF(SIN(AZ$12)=0,999999999,(SIN(AZ$12)*COS($E16)+SIN($E16)*COS(AZ$12))/SIN(AZ$12)*$B16))</f>
        <v>0</v>
      </c>
      <c r="BA106" s="0" t="n">
        <f aca="false">IF($B16=0,0,IF(SIN(BA$12)=0,999999999,(SIN(BA$12)*COS($E16)+SIN($E16)*COS(BA$12))/SIN(BA$12)*$B16))</f>
        <v>0</v>
      </c>
      <c r="BB106" s="0" t="n">
        <f aca="false">IF($B16=0,0,IF(SIN(BB$12)=0,999999999,(SIN(BB$12)*COS($E16)+SIN($E16)*COS(BB$12))/SIN(BB$12)*$B16))</f>
        <v>0</v>
      </c>
      <c r="BC106" s="0" t="n">
        <f aca="false">IF($B16=0,0,IF(SIN(BC$12)=0,999999999,(SIN(BC$12)*COS($E16)+SIN($E16)*COS(BC$12))/SIN(BC$12)*$B16))</f>
        <v>0</v>
      </c>
      <c r="BD106" s="0" t="n">
        <f aca="false">IF($B16=0,0,IF(SIN(BD$12)=0,999999999,(SIN(BD$12)*COS($E16)+SIN($E16)*COS(BD$12))/SIN(BD$12)*$B16))</f>
        <v>0</v>
      </c>
      <c r="BE106" s="0" t="n">
        <f aca="false">IF($B16=0,0,IF(SIN(BE$12)=0,999999999,(SIN(BE$12)*COS($E16)+SIN($E16)*COS(BE$12))/SIN(BE$12)*$B16))</f>
        <v>0</v>
      </c>
      <c r="BF106" s="0" t="n">
        <f aca="false">IF($B16=0,0,IF(SIN(BF$12)=0,999999999,(SIN(BF$12)*COS($E16)+SIN($E16)*COS(BF$12))/SIN(BF$12)*$B16))</f>
        <v>0</v>
      </c>
      <c r="BG106" s="0" t="n">
        <f aca="false">IF($B16=0,0,IF(SIN(BG$12)=0,999999999,(SIN(BG$12)*COS($E16)+SIN($E16)*COS(BG$12))/SIN(BG$12)*$B16))</f>
        <v>0</v>
      </c>
      <c r="BH106" s="0" t="n">
        <f aca="false">IF($B16=0,0,IF(SIN(BH$12)=0,999999999,(SIN(BH$12)*COS($E16)+SIN($E16)*COS(BH$12))/SIN(BH$12)*$B16))</f>
        <v>0</v>
      </c>
      <c r="BI106" s="0" t="n">
        <f aca="false">IF($B16=0,0,IF(SIN(BI$12)=0,999999999,(SIN(BI$12)*COS($E16)+SIN($E16)*COS(BI$12))/SIN(BI$12)*$B16))</f>
        <v>0</v>
      </c>
      <c r="BJ106" s="0" t="n">
        <f aca="false">IF($B16=0,0,IF(SIN(BJ$12)=0,999999999,(SIN(BJ$12)*COS($E16)+SIN($E16)*COS(BJ$12))/SIN(BJ$12)*$B16))</f>
        <v>0</v>
      </c>
      <c r="BK106" s="0" t="n">
        <f aca="false">IF($B16=0,0,IF(SIN(BK$12)=0,999999999,(SIN(BK$12)*COS($E16)+SIN($E16)*COS(BK$12))/SIN(BK$12)*$B16))</f>
        <v>0</v>
      </c>
      <c r="BL106" s="0" t="n">
        <f aca="false">IF($B16=0,0,IF(SIN(BL$12)=0,999999999,(SIN(BL$12)*COS($E16)+SIN($E16)*COS(BL$12))/SIN(BL$12)*$B16))</f>
        <v>0</v>
      </c>
      <c r="BM106" s="0" t="n">
        <f aca="false">IF($B16=0,0,IF(SIN(BM$12)=0,999999999,(SIN(BM$12)*COS($E16)+SIN($E16)*COS(BM$12))/SIN(BM$12)*$B16))</f>
        <v>0</v>
      </c>
      <c r="BN106" s="0" t="n">
        <f aca="false">IF($B16=0,0,IF(SIN(BN$12)=0,999999999,(SIN(BN$12)*COS($E16)+SIN($E16)*COS(BN$12))/SIN(BN$12)*$B16))</f>
        <v>0</v>
      </c>
      <c r="BO106" s="0" t="n">
        <f aca="false">IF($B16=0,0,IF(SIN(BO$12)=0,999999999,(SIN(BO$12)*COS($E16)+SIN($E16)*COS(BO$12))/SIN(BO$12)*$B16))</f>
        <v>0</v>
      </c>
      <c r="BP106" s="0" t="n">
        <f aca="false">IF($B16=0,0,IF(SIN(BP$12)=0,999999999,(SIN(BP$12)*COS($E16)+SIN($E16)*COS(BP$12))/SIN(BP$12)*$B16))</f>
        <v>0</v>
      </c>
      <c r="BQ106" s="0" t="n">
        <f aca="false">IF($B16=0,0,IF(SIN(BQ$12)=0,999999999,(SIN(BQ$12)*COS($E16)+SIN($E16)*COS(BQ$12))/SIN(BQ$12)*$B16))</f>
        <v>0</v>
      </c>
      <c r="BR106" s="0" t="n">
        <f aca="false">IF($B16=0,0,IF(SIN(BR$12)=0,999999999,(SIN(BR$12)*COS($E16)+SIN($E16)*COS(BR$12))/SIN(BR$12)*$B16))</f>
        <v>0</v>
      </c>
      <c r="BS106" s="0" t="n">
        <f aca="false">IF($B16=0,0,IF(SIN(BS$12)=0,999999999,(SIN(BS$12)*COS($E16)+SIN($E16)*COS(BS$12))/SIN(BS$12)*$B16))</f>
        <v>0</v>
      </c>
      <c r="BT106" s="0" t="n">
        <f aca="false">IF($B16=0,0,IF(SIN(BT$12)=0,999999999,(SIN(BT$12)*COS($E16)+SIN($E16)*COS(BT$12))/SIN(BT$12)*$B16))</f>
        <v>0</v>
      </c>
      <c r="BU106" s="0" t="n">
        <f aca="false">IF($B16=0,0,IF(SIN(BU$12)=0,999999999,(SIN(BU$12)*COS($E16)+SIN($E16)*COS(BU$12))/SIN(BU$12)*$B16))</f>
        <v>0</v>
      </c>
      <c r="BV106" s="0" t="n">
        <f aca="false">IF($B16=0,0,IF(SIN(BV$12)=0,999999999,(SIN(BV$12)*COS($E16)+SIN($E16)*COS(BV$12))/SIN(BV$12)*$B16))</f>
        <v>0</v>
      </c>
      <c r="BW106" s="0" t="n">
        <f aca="false">IF($B16=0,0,IF(SIN(BW$12)=0,999999999,(SIN(BW$12)*COS($E16)+SIN($E16)*COS(BW$12))/SIN(BW$12)*$B16))</f>
        <v>0</v>
      </c>
      <c r="BX106" s="0" t="n">
        <f aca="false">IF($B16=0,0,IF(SIN(BX$12)=0,999999999,(SIN(BX$12)*COS($E16)+SIN($E16)*COS(BX$12))/SIN(BX$12)*$B16))</f>
        <v>0</v>
      </c>
      <c r="BY106" s="0" t="n">
        <f aca="false">IF($B16=0,0,IF(SIN(BY$12)=0,999999999,(SIN(BY$12)*COS($E16)+SIN($E16)*COS(BY$12))/SIN(BY$12)*$B16))</f>
        <v>0</v>
      </c>
      <c r="BZ106" s="0" t="n">
        <f aca="false">IF($B16=0,0,IF(SIN(BZ$12)=0,999999999,(SIN(BZ$12)*COS($E16)+SIN($E16)*COS(BZ$12))/SIN(BZ$12)*$B16))</f>
        <v>0</v>
      </c>
      <c r="CA106" s="0" t="n">
        <f aca="false">IF($B16=0,0,IF(SIN(CA$12)=0,999999999,(SIN(CA$12)*COS($E16)+SIN($E16)*COS(CA$12))/SIN(CA$12)*$B16))</f>
        <v>0</v>
      </c>
      <c r="CB106" s="0" t="n">
        <f aca="false">IF($B16=0,0,IF(SIN(CB$12)=0,999999999,(SIN(CB$12)*COS($E16)+SIN($E16)*COS(CB$12))/SIN(CB$12)*$B16))</f>
        <v>0</v>
      </c>
      <c r="CC106" s="0" t="n">
        <f aca="false">IF($B16=0,0,IF(SIN(CC$12)=0,999999999,(SIN(CC$12)*COS($E16)+SIN($E16)*COS(CC$12))/SIN(CC$12)*$B16))</f>
        <v>0</v>
      </c>
      <c r="CD106" s="0" t="n">
        <f aca="false">IF($B16=0,0,IF(SIN(CD$12)=0,999999999,(SIN(CD$12)*COS($E16)+SIN($E16)*COS(CD$12))/SIN(CD$12)*$B16))</f>
        <v>0</v>
      </c>
      <c r="CE106" s="0" t="n">
        <f aca="false">IF($B16=0,0,IF(SIN(CE$12)=0,999999999,(SIN(CE$12)*COS($E16)+SIN($E16)*COS(CE$12))/SIN(CE$12)*$B16))</f>
        <v>0</v>
      </c>
      <c r="CF106" s="0" t="n">
        <f aca="false">IF($B16=0,0,IF(SIN(CF$12)=0,999999999,(SIN(CF$12)*COS($E16)+SIN($E16)*COS(CF$12))/SIN(CF$12)*$B16))</f>
        <v>0</v>
      </c>
      <c r="CG106" s="0" t="n">
        <f aca="false">IF($B16=0,0,IF(SIN(CG$12)=0,999999999,(SIN(CG$12)*COS($E16)+SIN($E16)*COS(CG$12))/SIN(CG$12)*$B16))</f>
        <v>0</v>
      </c>
      <c r="CH106" s="0" t="n">
        <f aca="false">IF($B16=0,0,IF(SIN(CH$12)=0,999999999,(SIN(CH$12)*COS($E16)+SIN($E16)*COS(CH$12))/SIN(CH$12)*$B16))</f>
        <v>0</v>
      </c>
      <c r="CI106" s="0" t="n">
        <f aca="false">IF($B16=0,0,IF(SIN(CI$12)=0,999999999,(SIN(CI$12)*COS($E16)+SIN($E16)*COS(CI$12))/SIN(CI$12)*$B16))</f>
        <v>0</v>
      </c>
      <c r="CJ106" s="0" t="n">
        <f aca="false">IF($B16=0,0,IF(SIN(CJ$12)=0,999999999,(SIN(CJ$12)*COS($E16)+SIN($E16)*COS(CJ$12))/SIN(CJ$12)*$B16))</f>
        <v>0</v>
      </c>
      <c r="CK106" s="0" t="n">
        <f aca="false">IF($B16=0,0,IF(SIN(CK$12)=0,999999999,(SIN(CK$12)*COS($E16)+SIN($E16)*COS(CK$12))/SIN(CK$12)*$B16))</f>
        <v>0</v>
      </c>
      <c r="CL106" s="0" t="n">
        <f aca="false">IF($B16=0,0,IF(SIN(CL$12)=0,999999999,(SIN(CL$12)*COS($E16)+SIN($E16)*COS(CL$12))/SIN(CL$12)*$B16))</f>
        <v>0</v>
      </c>
      <c r="CM106" s="0" t="n">
        <f aca="false">IF($B16=0,0,IF(SIN(CM$12)=0,999999999,(SIN(CM$12)*COS($E16)+SIN($E16)*COS(CM$12))/SIN(CM$12)*$B16))</f>
        <v>0</v>
      </c>
      <c r="CN106" s="0" t="n">
        <f aca="false">IF($B16=0,0,IF(SIN(CN$12)=0,999999999,(SIN(CN$12)*COS($E16)+SIN($E16)*COS(CN$12))/SIN(CN$12)*$B16))</f>
        <v>0</v>
      </c>
      <c r="CO106" s="0" t="n">
        <f aca="false">IF($B16=0,0,IF(SIN(CO$12)=0,999999999,(SIN(CO$12)*COS($E16)+SIN($E16)*COS(CO$12))/SIN(CO$12)*$B16))</f>
        <v>0</v>
      </c>
      <c r="CP106" s="0" t="n">
        <f aca="false">IF($B16=0,0,IF(SIN(CP$12)=0,999999999,(SIN(CP$12)*COS($E16)+SIN($E16)*COS(CP$12))/SIN(CP$12)*$B16))</f>
        <v>0</v>
      </c>
      <c r="CQ106" s="0" t="n">
        <f aca="false">IF($B16=0,0,IF(SIN(CQ$12)=0,999999999,(SIN(CQ$12)*COS($E16)+SIN($E16)*COS(CQ$12))/SIN(CQ$12)*$B16))</f>
        <v>0</v>
      </c>
    </row>
    <row r="107" customFormat="false" ht="12.8" hidden="true" customHeight="false" outlineLevel="0" collapsed="false">
      <c r="D107" s="0" t="n">
        <f aca="false">1+D106</f>
        <v>5</v>
      </c>
      <c r="E107" s="2" t="s">
        <v>56</v>
      </c>
      <c r="F107" s="0" t="n">
        <f aca="false">IF($B17=0,0,IF(SIN(F$12)=0,999999999,(SIN(F$12)*COS($E17)+SIN($E17)*COS(F$12))/SIN(F$12)*$B17))</f>
        <v>0</v>
      </c>
      <c r="G107" s="0" t="n">
        <f aca="false">IF($B17=0,0,IF(SIN(G$12)=0,999999999,(SIN(G$12)*COS($E17)+SIN($E17)*COS(G$12))/SIN(G$12)*$B17))</f>
        <v>0</v>
      </c>
      <c r="H107" s="0" t="n">
        <f aca="false">IF($B17=0,0,IF(SIN(H$12)=0,999999999,(SIN(H$12)*COS($E17)+SIN($E17)*COS(H$12))/SIN(H$12)*$B17))</f>
        <v>0</v>
      </c>
      <c r="I107" s="0" t="n">
        <f aca="false">IF($B17=0,0,IF(SIN(I$12)=0,999999999,(SIN(I$12)*COS($E17)+SIN($E17)*COS(I$12))/SIN(I$12)*$B17))</f>
        <v>0</v>
      </c>
      <c r="J107" s="0" t="n">
        <f aca="false">IF($B17=0,0,IF(SIN(J$12)=0,999999999,(SIN(J$12)*COS($E17)+SIN($E17)*COS(J$12))/SIN(J$12)*$B17))</f>
        <v>0</v>
      </c>
      <c r="K107" s="0" t="n">
        <f aca="false">IF($B17=0,0,IF(SIN(K$12)=0,999999999,(SIN(K$12)*COS($E17)+SIN($E17)*COS(K$12))/SIN(K$12)*$B17))</f>
        <v>0</v>
      </c>
      <c r="L107" s="0" t="n">
        <f aca="false">IF($B17=0,0,IF(SIN(L$12)=0,999999999,(SIN(L$12)*COS($E17)+SIN($E17)*COS(L$12))/SIN(L$12)*$B17))</f>
        <v>0</v>
      </c>
      <c r="M107" s="0" t="n">
        <f aca="false">IF($B17=0,0,IF(SIN(M$12)=0,999999999,(SIN(M$12)*COS($E17)+SIN($E17)*COS(M$12))/SIN(M$12)*$B17))</f>
        <v>0</v>
      </c>
      <c r="N107" s="0" t="n">
        <f aca="false">IF($B17=0,0,IF(SIN(N$12)=0,999999999,(SIN(N$12)*COS($E17)+SIN($E17)*COS(N$12))/SIN(N$12)*$B17))</f>
        <v>0</v>
      </c>
      <c r="O107" s="0" t="n">
        <f aca="false">IF($B17=0,0,IF(SIN(O$12)=0,999999999,(SIN(O$12)*COS($E17)+SIN($E17)*COS(O$12))/SIN(O$12)*$B17))</f>
        <v>0</v>
      </c>
      <c r="P107" s="0" t="n">
        <f aca="false">IF($B17=0,0,IF(SIN(P$12)=0,999999999,(SIN(P$12)*COS($E17)+SIN($E17)*COS(P$12))/SIN(P$12)*$B17))</f>
        <v>0</v>
      </c>
      <c r="Q107" s="0" t="n">
        <f aca="false">IF($B17=0,0,IF(SIN(Q$12)=0,999999999,(SIN(Q$12)*COS($E17)+SIN($E17)*COS(Q$12))/SIN(Q$12)*$B17))</f>
        <v>0</v>
      </c>
      <c r="R107" s="0" t="n">
        <f aca="false">IF($B17=0,0,IF(SIN(R$12)=0,999999999,(SIN(R$12)*COS($E17)+SIN($E17)*COS(R$12))/SIN(R$12)*$B17))</f>
        <v>0</v>
      </c>
      <c r="S107" s="0" t="n">
        <f aca="false">IF($B17=0,0,IF(SIN(S$12)=0,999999999,(SIN(S$12)*COS($E17)+SIN($E17)*COS(S$12))/SIN(S$12)*$B17))</f>
        <v>0</v>
      </c>
      <c r="T107" s="0" t="n">
        <f aca="false">IF($B17=0,0,IF(SIN(T$12)=0,999999999,(SIN(T$12)*COS($E17)+SIN($E17)*COS(T$12))/SIN(T$12)*$B17))</f>
        <v>0</v>
      </c>
      <c r="U107" s="0" t="n">
        <f aca="false">IF($B17=0,0,IF(SIN(U$12)=0,999999999,(SIN(U$12)*COS($E17)+SIN($E17)*COS(U$12))/SIN(U$12)*$B17))</f>
        <v>0</v>
      </c>
      <c r="V107" s="0" t="n">
        <f aca="false">IF($B17=0,0,IF(SIN(V$12)=0,999999999,(SIN(V$12)*COS($E17)+SIN($E17)*COS(V$12))/SIN(V$12)*$B17))</f>
        <v>0</v>
      </c>
      <c r="W107" s="0" t="n">
        <f aca="false">IF($B17=0,0,IF(SIN(W$12)=0,999999999,(SIN(W$12)*COS($E17)+SIN($E17)*COS(W$12))/SIN(W$12)*$B17))</f>
        <v>0</v>
      </c>
      <c r="X107" s="0" t="n">
        <f aca="false">IF($B17=0,0,IF(SIN(X$12)=0,999999999,(SIN(X$12)*COS($E17)+SIN($E17)*COS(X$12))/SIN(X$12)*$B17))</f>
        <v>0</v>
      </c>
      <c r="Y107" s="0" t="n">
        <f aca="false">IF($B17=0,0,IF(SIN(Y$12)=0,999999999,(SIN(Y$12)*COS($E17)+SIN($E17)*COS(Y$12))/SIN(Y$12)*$B17))</f>
        <v>0</v>
      </c>
      <c r="Z107" s="0" t="n">
        <f aca="false">IF($B17=0,0,IF(SIN(Z$12)=0,999999999,(SIN(Z$12)*COS($E17)+SIN($E17)*COS(Z$12))/SIN(Z$12)*$B17))</f>
        <v>0</v>
      </c>
      <c r="AA107" s="0" t="n">
        <f aca="false">IF($B17=0,0,IF(SIN(AA$12)=0,999999999,(SIN(AA$12)*COS($E17)+SIN($E17)*COS(AA$12))/SIN(AA$12)*$B17))</f>
        <v>0</v>
      </c>
      <c r="AB107" s="0" t="n">
        <f aca="false">IF($B17=0,0,IF(SIN(AB$12)=0,999999999,(SIN(AB$12)*COS($E17)+SIN($E17)*COS(AB$12))/SIN(AB$12)*$B17))</f>
        <v>0</v>
      </c>
      <c r="AC107" s="0" t="n">
        <f aca="false">IF($B17=0,0,IF(SIN(AC$12)=0,999999999,(SIN(AC$12)*COS($E17)+SIN($E17)*COS(AC$12))/SIN(AC$12)*$B17))</f>
        <v>0</v>
      </c>
      <c r="AD107" s="0" t="n">
        <f aca="false">IF($B17=0,0,IF(SIN(AD$12)=0,999999999,(SIN(AD$12)*COS($E17)+SIN($E17)*COS(AD$12))/SIN(AD$12)*$B17))</f>
        <v>0</v>
      </c>
      <c r="AE107" s="0" t="n">
        <f aca="false">IF($B17=0,0,IF(SIN(AE$12)=0,999999999,(SIN(AE$12)*COS($E17)+SIN($E17)*COS(AE$12))/SIN(AE$12)*$B17))</f>
        <v>0</v>
      </c>
      <c r="AF107" s="0" t="n">
        <f aca="false">IF($B17=0,0,IF(SIN(AF$12)=0,999999999,(SIN(AF$12)*COS($E17)+SIN($E17)*COS(AF$12))/SIN(AF$12)*$B17))</f>
        <v>0</v>
      </c>
      <c r="AG107" s="0" t="n">
        <f aca="false">IF($B17=0,0,IF(SIN(AG$12)=0,999999999,(SIN(AG$12)*COS($E17)+SIN($E17)*COS(AG$12))/SIN(AG$12)*$B17))</f>
        <v>0</v>
      </c>
      <c r="AH107" s="0" t="n">
        <f aca="false">IF($B17=0,0,IF(SIN(AH$12)=0,999999999,(SIN(AH$12)*COS($E17)+SIN($E17)*COS(AH$12))/SIN(AH$12)*$B17))</f>
        <v>0</v>
      </c>
      <c r="AI107" s="0" t="n">
        <f aca="false">IF($B17=0,0,IF(SIN(AI$12)=0,999999999,(SIN(AI$12)*COS($E17)+SIN($E17)*COS(AI$12))/SIN(AI$12)*$B17))</f>
        <v>0</v>
      </c>
      <c r="AJ107" s="0" t="n">
        <f aca="false">IF($B17=0,0,IF(SIN(AJ$12)=0,999999999,(SIN(AJ$12)*COS($E17)+SIN($E17)*COS(AJ$12))/SIN(AJ$12)*$B17))</f>
        <v>0</v>
      </c>
      <c r="AK107" s="0" t="n">
        <f aca="false">IF($B17=0,0,IF(SIN(AK$12)=0,999999999,(SIN(AK$12)*COS($E17)+SIN($E17)*COS(AK$12))/SIN(AK$12)*$B17))</f>
        <v>0</v>
      </c>
      <c r="AL107" s="0" t="n">
        <f aca="false">IF($B17=0,0,IF(SIN(AL$12)=0,999999999,(SIN(AL$12)*COS($E17)+SIN($E17)*COS(AL$12))/SIN(AL$12)*$B17))</f>
        <v>0</v>
      </c>
      <c r="AM107" s="0" t="n">
        <f aca="false">IF($B17=0,0,IF(SIN(AM$12)=0,999999999,(SIN(AM$12)*COS($E17)+SIN($E17)*COS(AM$12))/SIN(AM$12)*$B17))</f>
        <v>0</v>
      </c>
      <c r="AN107" s="0" t="n">
        <f aca="false">IF($B17=0,0,IF(SIN(AN$12)=0,999999999,(SIN(AN$12)*COS($E17)+SIN($E17)*COS(AN$12))/SIN(AN$12)*$B17))</f>
        <v>0</v>
      </c>
      <c r="AO107" s="0" t="n">
        <f aca="false">IF($B17=0,0,IF(SIN(AO$12)=0,999999999,(SIN(AO$12)*COS($E17)+SIN($E17)*COS(AO$12))/SIN(AO$12)*$B17))</f>
        <v>0</v>
      </c>
      <c r="AP107" s="0" t="n">
        <f aca="false">IF($B17=0,0,IF(SIN(AP$12)=0,999999999,(SIN(AP$12)*COS($E17)+SIN($E17)*COS(AP$12))/SIN(AP$12)*$B17))</f>
        <v>0</v>
      </c>
      <c r="AQ107" s="0" t="n">
        <f aca="false">IF($B17=0,0,IF(SIN(AQ$12)=0,999999999,(SIN(AQ$12)*COS($E17)+SIN($E17)*COS(AQ$12))/SIN(AQ$12)*$B17))</f>
        <v>0</v>
      </c>
      <c r="AR107" s="0" t="n">
        <f aca="false">IF($B17=0,0,IF(SIN(AR$12)=0,999999999,(SIN(AR$12)*COS($E17)+SIN($E17)*COS(AR$12))/SIN(AR$12)*$B17))</f>
        <v>0</v>
      </c>
      <c r="AS107" s="0" t="n">
        <f aca="false">IF($B17=0,0,IF(SIN(AS$12)=0,999999999,(SIN(AS$12)*COS($E17)+SIN($E17)*COS(AS$12))/SIN(AS$12)*$B17))</f>
        <v>0</v>
      </c>
      <c r="AT107" s="0" t="n">
        <f aca="false">IF($B17=0,0,IF(SIN(AT$12)=0,999999999,(SIN(AT$12)*COS($E17)+SIN($E17)*COS(AT$12))/SIN(AT$12)*$B17))</f>
        <v>0</v>
      </c>
      <c r="AU107" s="0" t="n">
        <f aca="false">IF($B17=0,0,IF(SIN(AU$12)=0,999999999,(SIN(AU$12)*COS($E17)+SIN($E17)*COS(AU$12))/SIN(AU$12)*$B17))</f>
        <v>0</v>
      </c>
      <c r="AV107" s="0" t="n">
        <f aca="false">IF($B17=0,0,IF(SIN(AV$12)=0,999999999,(SIN(AV$12)*COS($E17)+SIN($E17)*COS(AV$12))/SIN(AV$12)*$B17))</f>
        <v>0</v>
      </c>
      <c r="AW107" s="0" t="n">
        <f aca="false">IF($B17=0,0,IF(SIN(AW$12)=0,999999999,(SIN(AW$12)*COS($E17)+SIN($E17)*COS(AW$12))/SIN(AW$12)*$B17))</f>
        <v>0</v>
      </c>
      <c r="AX107" s="0" t="n">
        <f aca="false">IF($B17=0,0,IF(SIN(AX$12)=0,999999999,(SIN(AX$12)*COS($E17)+SIN($E17)*COS(AX$12))/SIN(AX$12)*$B17))</f>
        <v>0</v>
      </c>
      <c r="AY107" s="0" t="n">
        <f aca="false">IF($B17=0,0,IF(SIN(AY$12)=0,999999999,(SIN(AY$12)*COS($E17)+SIN($E17)*COS(AY$12))/SIN(AY$12)*$B17))</f>
        <v>0</v>
      </c>
      <c r="AZ107" s="0" t="n">
        <f aca="false">IF($B17=0,0,IF(SIN(AZ$12)=0,999999999,(SIN(AZ$12)*COS($E17)+SIN($E17)*COS(AZ$12))/SIN(AZ$12)*$B17))</f>
        <v>0</v>
      </c>
      <c r="BA107" s="0" t="n">
        <f aca="false">IF($B17=0,0,IF(SIN(BA$12)=0,999999999,(SIN(BA$12)*COS($E17)+SIN($E17)*COS(BA$12))/SIN(BA$12)*$B17))</f>
        <v>0</v>
      </c>
      <c r="BB107" s="0" t="n">
        <f aca="false">IF($B17=0,0,IF(SIN(BB$12)=0,999999999,(SIN(BB$12)*COS($E17)+SIN($E17)*COS(BB$12))/SIN(BB$12)*$B17))</f>
        <v>0</v>
      </c>
      <c r="BC107" s="0" t="n">
        <f aca="false">IF($B17=0,0,IF(SIN(BC$12)=0,999999999,(SIN(BC$12)*COS($E17)+SIN($E17)*COS(BC$12))/SIN(BC$12)*$B17))</f>
        <v>0</v>
      </c>
      <c r="BD107" s="0" t="n">
        <f aca="false">IF($B17=0,0,IF(SIN(BD$12)=0,999999999,(SIN(BD$12)*COS($E17)+SIN($E17)*COS(BD$12))/SIN(BD$12)*$B17))</f>
        <v>0</v>
      </c>
      <c r="BE107" s="0" t="n">
        <f aca="false">IF($B17=0,0,IF(SIN(BE$12)=0,999999999,(SIN(BE$12)*COS($E17)+SIN($E17)*COS(BE$12))/SIN(BE$12)*$B17))</f>
        <v>0</v>
      </c>
      <c r="BF107" s="0" t="n">
        <f aca="false">IF($B17=0,0,IF(SIN(BF$12)=0,999999999,(SIN(BF$12)*COS($E17)+SIN($E17)*COS(BF$12))/SIN(BF$12)*$B17))</f>
        <v>0</v>
      </c>
      <c r="BG107" s="0" t="n">
        <f aca="false">IF($B17=0,0,IF(SIN(BG$12)=0,999999999,(SIN(BG$12)*COS($E17)+SIN($E17)*COS(BG$12))/SIN(BG$12)*$B17))</f>
        <v>0</v>
      </c>
      <c r="BH107" s="0" t="n">
        <f aca="false">IF($B17=0,0,IF(SIN(BH$12)=0,999999999,(SIN(BH$12)*COS($E17)+SIN($E17)*COS(BH$12))/SIN(BH$12)*$B17))</f>
        <v>0</v>
      </c>
      <c r="BI107" s="0" t="n">
        <f aca="false">IF($B17=0,0,IF(SIN(BI$12)=0,999999999,(SIN(BI$12)*COS($E17)+SIN($E17)*COS(BI$12))/SIN(BI$12)*$B17))</f>
        <v>0</v>
      </c>
      <c r="BJ107" s="0" t="n">
        <f aca="false">IF($B17=0,0,IF(SIN(BJ$12)=0,999999999,(SIN(BJ$12)*COS($E17)+SIN($E17)*COS(BJ$12))/SIN(BJ$12)*$B17))</f>
        <v>0</v>
      </c>
      <c r="BK107" s="0" t="n">
        <f aca="false">IF($B17=0,0,IF(SIN(BK$12)=0,999999999,(SIN(BK$12)*COS($E17)+SIN($E17)*COS(BK$12))/SIN(BK$12)*$B17))</f>
        <v>0</v>
      </c>
      <c r="BL107" s="0" t="n">
        <f aca="false">IF($B17=0,0,IF(SIN(BL$12)=0,999999999,(SIN(BL$12)*COS($E17)+SIN($E17)*COS(BL$12))/SIN(BL$12)*$B17))</f>
        <v>0</v>
      </c>
      <c r="BM107" s="0" t="n">
        <f aca="false">IF($B17=0,0,IF(SIN(BM$12)=0,999999999,(SIN(BM$12)*COS($E17)+SIN($E17)*COS(BM$12))/SIN(BM$12)*$B17))</f>
        <v>0</v>
      </c>
      <c r="BN107" s="0" t="n">
        <f aca="false">IF($B17=0,0,IF(SIN(BN$12)=0,999999999,(SIN(BN$12)*COS($E17)+SIN($E17)*COS(BN$12))/SIN(BN$12)*$B17))</f>
        <v>0</v>
      </c>
      <c r="BO107" s="0" t="n">
        <f aca="false">IF($B17=0,0,IF(SIN(BO$12)=0,999999999,(SIN(BO$12)*COS($E17)+SIN($E17)*COS(BO$12))/SIN(BO$12)*$B17))</f>
        <v>0</v>
      </c>
      <c r="BP107" s="0" t="n">
        <f aca="false">IF($B17=0,0,IF(SIN(BP$12)=0,999999999,(SIN(BP$12)*COS($E17)+SIN($E17)*COS(BP$12))/SIN(BP$12)*$B17))</f>
        <v>0</v>
      </c>
      <c r="BQ107" s="0" t="n">
        <f aca="false">IF($B17=0,0,IF(SIN(BQ$12)=0,999999999,(SIN(BQ$12)*COS($E17)+SIN($E17)*COS(BQ$12))/SIN(BQ$12)*$B17))</f>
        <v>0</v>
      </c>
      <c r="BR107" s="0" t="n">
        <f aca="false">IF($B17=0,0,IF(SIN(BR$12)=0,999999999,(SIN(BR$12)*COS($E17)+SIN($E17)*COS(BR$12))/SIN(BR$12)*$B17))</f>
        <v>0</v>
      </c>
      <c r="BS107" s="0" t="n">
        <f aca="false">IF($B17=0,0,IF(SIN(BS$12)=0,999999999,(SIN(BS$12)*COS($E17)+SIN($E17)*COS(BS$12))/SIN(BS$12)*$B17))</f>
        <v>0</v>
      </c>
      <c r="BT107" s="0" t="n">
        <f aca="false">IF($B17=0,0,IF(SIN(BT$12)=0,999999999,(SIN(BT$12)*COS($E17)+SIN($E17)*COS(BT$12))/SIN(BT$12)*$B17))</f>
        <v>0</v>
      </c>
      <c r="BU107" s="0" t="n">
        <f aca="false">IF($B17=0,0,IF(SIN(BU$12)=0,999999999,(SIN(BU$12)*COS($E17)+SIN($E17)*COS(BU$12))/SIN(BU$12)*$B17))</f>
        <v>0</v>
      </c>
      <c r="BV107" s="0" t="n">
        <f aca="false">IF($B17=0,0,IF(SIN(BV$12)=0,999999999,(SIN(BV$12)*COS($E17)+SIN($E17)*COS(BV$12))/SIN(BV$12)*$B17))</f>
        <v>0</v>
      </c>
      <c r="BW107" s="0" t="n">
        <f aca="false">IF($B17=0,0,IF(SIN(BW$12)=0,999999999,(SIN(BW$12)*COS($E17)+SIN($E17)*COS(BW$12))/SIN(BW$12)*$B17))</f>
        <v>0</v>
      </c>
      <c r="BX107" s="0" t="n">
        <f aca="false">IF($B17=0,0,IF(SIN(BX$12)=0,999999999,(SIN(BX$12)*COS($E17)+SIN($E17)*COS(BX$12))/SIN(BX$12)*$B17))</f>
        <v>0</v>
      </c>
      <c r="BY107" s="0" t="n">
        <f aca="false">IF($B17=0,0,IF(SIN(BY$12)=0,999999999,(SIN(BY$12)*COS($E17)+SIN($E17)*COS(BY$12))/SIN(BY$12)*$B17))</f>
        <v>0</v>
      </c>
      <c r="BZ107" s="0" t="n">
        <f aca="false">IF($B17=0,0,IF(SIN(BZ$12)=0,999999999,(SIN(BZ$12)*COS($E17)+SIN($E17)*COS(BZ$12))/SIN(BZ$12)*$B17))</f>
        <v>0</v>
      </c>
      <c r="CA107" s="0" t="n">
        <f aca="false">IF($B17=0,0,IF(SIN(CA$12)=0,999999999,(SIN(CA$12)*COS($E17)+SIN($E17)*COS(CA$12))/SIN(CA$12)*$B17))</f>
        <v>0</v>
      </c>
      <c r="CB107" s="0" t="n">
        <f aca="false">IF($B17=0,0,IF(SIN(CB$12)=0,999999999,(SIN(CB$12)*COS($E17)+SIN($E17)*COS(CB$12))/SIN(CB$12)*$B17))</f>
        <v>0</v>
      </c>
      <c r="CC107" s="0" t="n">
        <f aca="false">IF($B17=0,0,IF(SIN(CC$12)=0,999999999,(SIN(CC$12)*COS($E17)+SIN($E17)*COS(CC$12))/SIN(CC$12)*$B17))</f>
        <v>0</v>
      </c>
      <c r="CD107" s="0" t="n">
        <f aca="false">IF($B17=0,0,IF(SIN(CD$12)=0,999999999,(SIN(CD$12)*COS($E17)+SIN($E17)*COS(CD$12))/SIN(CD$12)*$B17))</f>
        <v>0</v>
      </c>
      <c r="CE107" s="0" t="n">
        <f aca="false">IF($B17=0,0,IF(SIN(CE$12)=0,999999999,(SIN(CE$12)*COS($E17)+SIN($E17)*COS(CE$12))/SIN(CE$12)*$B17))</f>
        <v>0</v>
      </c>
      <c r="CF107" s="0" t="n">
        <f aca="false">IF($B17=0,0,IF(SIN(CF$12)=0,999999999,(SIN(CF$12)*COS($E17)+SIN($E17)*COS(CF$12))/SIN(CF$12)*$B17))</f>
        <v>0</v>
      </c>
      <c r="CG107" s="0" t="n">
        <f aca="false">IF($B17=0,0,IF(SIN(CG$12)=0,999999999,(SIN(CG$12)*COS($E17)+SIN($E17)*COS(CG$12))/SIN(CG$12)*$B17))</f>
        <v>0</v>
      </c>
      <c r="CH107" s="0" t="n">
        <f aca="false">IF($B17=0,0,IF(SIN(CH$12)=0,999999999,(SIN(CH$12)*COS($E17)+SIN($E17)*COS(CH$12))/SIN(CH$12)*$B17))</f>
        <v>0</v>
      </c>
      <c r="CI107" s="0" t="n">
        <f aca="false">IF($B17=0,0,IF(SIN(CI$12)=0,999999999,(SIN(CI$12)*COS($E17)+SIN($E17)*COS(CI$12))/SIN(CI$12)*$B17))</f>
        <v>0</v>
      </c>
      <c r="CJ107" s="0" t="n">
        <f aca="false">IF($B17=0,0,IF(SIN(CJ$12)=0,999999999,(SIN(CJ$12)*COS($E17)+SIN($E17)*COS(CJ$12))/SIN(CJ$12)*$B17))</f>
        <v>0</v>
      </c>
      <c r="CK107" s="0" t="n">
        <f aca="false">IF($B17=0,0,IF(SIN(CK$12)=0,999999999,(SIN(CK$12)*COS($E17)+SIN($E17)*COS(CK$12))/SIN(CK$12)*$B17))</f>
        <v>0</v>
      </c>
      <c r="CL107" s="0" t="n">
        <f aca="false">IF($B17=0,0,IF(SIN(CL$12)=0,999999999,(SIN(CL$12)*COS($E17)+SIN($E17)*COS(CL$12))/SIN(CL$12)*$B17))</f>
        <v>0</v>
      </c>
      <c r="CM107" s="0" t="n">
        <f aca="false">IF($B17=0,0,IF(SIN(CM$12)=0,999999999,(SIN(CM$12)*COS($E17)+SIN($E17)*COS(CM$12))/SIN(CM$12)*$B17))</f>
        <v>0</v>
      </c>
      <c r="CN107" s="0" t="n">
        <f aca="false">IF($B17=0,0,IF(SIN(CN$12)=0,999999999,(SIN(CN$12)*COS($E17)+SIN($E17)*COS(CN$12))/SIN(CN$12)*$B17))</f>
        <v>0</v>
      </c>
      <c r="CO107" s="0" t="n">
        <f aca="false">IF($B17=0,0,IF(SIN(CO$12)=0,999999999,(SIN(CO$12)*COS($E17)+SIN($E17)*COS(CO$12))/SIN(CO$12)*$B17))</f>
        <v>0</v>
      </c>
      <c r="CP107" s="0" t="n">
        <f aca="false">IF($B17=0,0,IF(SIN(CP$12)=0,999999999,(SIN(CP$12)*COS($E17)+SIN($E17)*COS(CP$12))/SIN(CP$12)*$B17))</f>
        <v>0</v>
      </c>
      <c r="CQ107" s="0" t="n">
        <f aca="false">IF($B17=0,0,IF(SIN(CQ$12)=0,999999999,(SIN(CQ$12)*COS($E17)+SIN($E17)*COS(CQ$12))/SIN(CQ$12)*$B17))</f>
        <v>0</v>
      </c>
    </row>
    <row r="108" customFormat="false" ht="12.8" hidden="true" customHeight="false" outlineLevel="0" collapsed="false">
      <c r="D108" s="0" t="n">
        <f aca="false">1+D107</f>
        <v>6</v>
      </c>
      <c r="E108" s="2" t="s">
        <v>56</v>
      </c>
      <c r="F108" s="0" t="n">
        <f aca="false">IF($B18=0,0,IF(SIN(F$12)=0,999999999,(SIN(F$12)*COS($E18)+SIN($E18)*COS(F$12))/SIN(F$12)*$B18))</f>
        <v>0</v>
      </c>
      <c r="G108" s="0" t="n">
        <f aca="false">IF($B18=0,0,IF(SIN(G$12)=0,999999999,(SIN(G$12)*COS($E18)+SIN($E18)*COS(G$12))/SIN(G$12)*$B18))</f>
        <v>0</v>
      </c>
      <c r="H108" s="0" t="n">
        <f aca="false">IF($B18=0,0,IF(SIN(H$12)=0,999999999,(SIN(H$12)*COS($E18)+SIN($E18)*COS(H$12))/SIN(H$12)*$B18))</f>
        <v>0</v>
      </c>
      <c r="I108" s="0" t="n">
        <f aca="false">IF($B18=0,0,IF(SIN(I$12)=0,999999999,(SIN(I$12)*COS($E18)+SIN($E18)*COS(I$12))/SIN(I$12)*$B18))</f>
        <v>0</v>
      </c>
      <c r="J108" s="0" t="n">
        <f aca="false">IF($B18=0,0,IF(SIN(J$12)=0,999999999,(SIN(J$12)*COS($E18)+SIN($E18)*COS(J$12))/SIN(J$12)*$B18))</f>
        <v>0</v>
      </c>
      <c r="K108" s="0" t="n">
        <f aca="false">IF($B18=0,0,IF(SIN(K$12)=0,999999999,(SIN(K$12)*COS($E18)+SIN($E18)*COS(K$12))/SIN(K$12)*$B18))</f>
        <v>0</v>
      </c>
      <c r="L108" s="0" t="n">
        <f aca="false">IF($B18=0,0,IF(SIN(L$12)=0,999999999,(SIN(L$12)*COS($E18)+SIN($E18)*COS(L$12))/SIN(L$12)*$B18))</f>
        <v>0</v>
      </c>
      <c r="M108" s="0" t="n">
        <f aca="false">IF($B18=0,0,IF(SIN(M$12)=0,999999999,(SIN(M$12)*COS($E18)+SIN($E18)*COS(M$12))/SIN(M$12)*$B18))</f>
        <v>0</v>
      </c>
      <c r="N108" s="0" t="n">
        <f aca="false">IF($B18=0,0,IF(SIN(N$12)=0,999999999,(SIN(N$12)*COS($E18)+SIN($E18)*COS(N$12))/SIN(N$12)*$B18))</f>
        <v>0</v>
      </c>
      <c r="O108" s="0" t="n">
        <f aca="false">IF($B18=0,0,IF(SIN(O$12)=0,999999999,(SIN(O$12)*COS($E18)+SIN($E18)*COS(O$12))/SIN(O$12)*$B18))</f>
        <v>0</v>
      </c>
      <c r="P108" s="0" t="n">
        <f aca="false">IF($B18=0,0,IF(SIN(P$12)=0,999999999,(SIN(P$12)*COS($E18)+SIN($E18)*COS(P$12))/SIN(P$12)*$B18))</f>
        <v>0</v>
      </c>
      <c r="Q108" s="0" t="n">
        <f aca="false">IF($B18=0,0,IF(SIN(Q$12)=0,999999999,(SIN(Q$12)*COS($E18)+SIN($E18)*COS(Q$12))/SIN(Q$12)*$B18))</f>
        <v>0</v>
      </c>
      <c r="R108" s="0" t="n">
        <f aca="false">IF($B18=0,0,IF(SIN(R$12)=0,999999999,(SIN(R$12)*COS($E18)+SIN($E18)*COS(R$12))/SIN(R$12)*$B18))</f>
        <v>0</v>
      </c>
      <c r="S108" s="0" t="n">
        <f aca="false">IF($B18=0,0,IF(SIN(S$12)=0,999999999,(SIN(S$12)*COS($E18)+SIN($E18)*COS(S$12))/SIN(S$12)*$B18))</f>
        <v>0</v>
      </c>
      <c r="T108" s="0" t="n">
        <f aca="false">IF($B18=0,0,IF(SIN(T$12)=0,999999999,(SIN(T$12)*COS($E18)+SIN($E18)*COS(T$12))/SIN(T$12)*$B18))</f>
        <v>0</v>
      </c>
      <c r="U108" s="0" t="n">
        <f aca="false">IF($B18=0,0,IF(SIN(U$12)=0,999999999,(SIN(U$12)*COS($E18)+SIN($E18)*COS(U$12))/SIN(U$12)*$B18))</f>
        <v>0</v>
      </c>
      <c r="V108" s="0" t="n">
        <f aca="false">IF($B18=0,0,IF(SIN(V$12)=0,999999999,(SIN(V$12)*COS($E18)+SIN($E18)*COS(V$12))/SIN(V$12)*$B18))</f>
        <v>0</v>
      </c>
      <c r="W108" s="0" t="n">
        <f aca="false">IF($B18=0,0,IF(SIN(W$12)=0,999999999,(SIN(W$12)*COS($E18)+SIN($E18)*COS(W$12))/SIN(W$12)*$B18))</f>
        <v>0</v>
      </c>
      <c r="X108" s="0" t="n">
        <f aca="false">IF($B18=0,0,IF(SIN(X$12)=0,999999999,(SIN(X$12)*COS($E18)+SIN($E18)*COS(X$12))/SIN(X$12)*$B18))</f>
        <v>0</v>
      </c>
      <c r="Y108" s="0" t="n">
        <f aca="false">IF($B18=0,0,IF(SIN(Y$12)=0,999999999,(SIN(Y$12)*COS($E18)+SIN($E18)*COS(Y$12))/SIN(Y$12)*$B18))</f>
        <v>0</v>
      </c>
      <c r="Z108" s="0" t="n">
        <f aca="false">IF($B18=0,0,IF(SIN(Z$12)=0,999999999,(SIN(Z$12)*COS($E18)+SIN($E18)*COS(Z$12))/SIN(Z$12)*$B18))</f>
        <v>0</v>
      </c>
      <c r="AA108" s="0" t="n">
        <f aca="false">IF($B18=0,0,IF(SIN(AA$12)=0,999999999,(SIN(AA$12)*COS($E18)+SIN($E18)*COS(AA$12))/SIN(AA$12)*$B18))</f>
        <v>0</v>
      </c>
      <c r="AB108" s="0" t="n">
        <f aca="false">IF($B18=0,0,IF(SIN(AB$12)=0,999999999,(SIN(AB$12)*COS($E18)+SIN($E18)*COS(AB$12))/SIN(AB$12)*$B18))</f>
        <v>0</v>
      </c>
      <c r="AC108" s="0" t="n">
        <f aca="false">IF($B18=0,0,IF(SIN(AC$12)=0,999999999,(SIN(AC$12)*COS($E18)+SIN($E18)*COS(AC$12))/SIN(AC$12)*$B18))</f>
        <v>0</v>
      </c>
      <c r="AD108" s="0" t="n">
        <f aca="false">IF($B18=0,0,IF(SIN(AD$12)=0,999999999,(SIN(AD$12)*COS($E18)+SIN($E18)*COS(AD$12))/SIN(AD$12)*$B18))</f>
        <v>0</v>
      </c>
      <c r="AE108" s="0" t="n">
        <f aca="false">IF($B18=0,0,IF(SIN(AE$12)=0,999999999,(SIN(AE$12)*COS($E18)+SIN($E18)*COS(AE$12))/SIN(AE$12)*$B18))</f>
        <v>0</v>
      </c>
      <c r="AF108" s="0" t="n">
        <f aca="false">IF($B18=0,0,IF(SIN(AF$12)=0,999999999,(SIN(AF$12)*COS($E18)+SIN($E18)*COS(AF$12))/SIN(AF$12)*$B18))</f>
        <v>0</v>
      </c>
      <c r="AG108" s="0" t="n">
        <f aca="false">IF($B18=0,0,IF(SIN(AG$12)=0,999999999,(SIN(AG$12)*COS($E18)+SIN($E18)*COS(AG$12))/SIN(AG$12)*$B18))</f>
        <v>0</v>
      </c>
      <c r="AH108" s="0" t="n">
        <f aca="false">IF($B18=0,0,IF(SIN(AH$12)=0,999999999,(SIN(AH$12)*COS($E18)+SIN($E18)*COS(AH$12))/SIN(AH$12)*$B18))</f>
        <v>0</v>
      </c>
      <c r="AI108" s="0" t="n">
        <f aca="false">IF($B18=0,0,IF(SIN(AI$12)=0,999999999,(SIN(AI$12)*COS($E18)+SIN($E18)*COS(AI$12))/SIN(AI$12)*$B18))</f>
        <v>0</v>
      </c>
      <c r="AJ108" s="0" t="n">
        <f aca="false">IF($B18=0,0,IF(SIN(AJ$12)=0,999999999,(SIN(AJ$12)*COS($E18)+SIN($E18)*COS(AJ$12))/SIN(AJ$12)*$B18))</f>
        <v>0</v>
      </c>
      <c r="AK108" s="0" t="n">
        <f aca="false">IF($B18=0,0,IF(SIN(AK$12)=0,999999999,(SIN(AK$12)*COS($E18)+SIN($E18)*COS(AK$12))/SIN(AK$12)*$B18))</f>
        <v>0</v>
      </c>
      <c r="AL108" s="0" t="n">
        <f aca="false">IF($B18=0,0,IF(SIN(AL$12)=0,999999999,(SIN(AL$12)*COS($E18)+SIN($E18)*COS(AL$12))/SIN(AL$12)*$B18))</f>
        <v>0</v>
      </c>
      <c r="AM108" s="0" t="n">
        <f aca="false">IF($B18=0,0,IF(SIN(AM$12)=0,999999999,(SIN(AM$12)*COS($E18)+SIN($E18)*COS(AM$12))/SIN(AM$12)*$B18))</f>
        <v>0</v>
      </c>
      <c r="AN108" s="0" t="n">
        <f aca="false">IF($B18=0,0,IF(SIN(AN$12)=0,999999999,(SIN(AN$12)*COS($E18)+SIN($E18)*COS(AN$12))/SIN(AN$12)*$B18))</f>
        <v>0</v>
      </c>
      <c r="AO108" s="0" t="n">
        <f aca="false">IF($B18=0,0,IF(SIN(AO$12)=0,999999999,(SIN(AO$12)*COS($E18)+SIN($E18)*COS(AO$12))/SIN(AO$12)*$B18))</f>
        <v>0</v>
      </c>
      <c r="AP108" s="0" t="n">
        <f aca="false">IF($B18=0,0,IF(SIN(AP$12)=0,999999999,(SIN(AP$12)*COS($E18)+SIN($E18)*COS(AP$12))/SIN(AP$12)*$B18))</f>
        <v>0</v>
      </c>
      <c r="AQ108" s="0" t="n">
        <f aca="false">IF($B18=0,0,IF(SIN(AQ$12)=0,999999999,(SIN(AQ$12)*COS($E18)+SIN($E18)*COS(AQ$12))/SIN(AQ$12)*$B18))</f>
        <v>0</v>
      </c>
      <c r="AR108" s="0" t="n">
        <f aca="false">IF($B18=0,0,IF(SIN(AR$12)=0,999999999,(SIN(AR$12)*COS($E18)+SIN($E18)*COS(AR$12))/SIN(AR$12)*$B18))</f>
        <v>0</v>
      </c>
      <c r="AS108" s="0" t="n">
        <f aca="false">IF($B18=0,0,IF(SIN(AS$12)=0,999999999,(SIN(AS$12)*COS($E18)+SIN($E18)*COS(AS$12))/SIN(AS$12)*$B18))</f>
        <v>0</v>
      </c>
      <c r="AT108" s="0" t="n">
        <f aca="false">IF($B18=0,0,IF(SIN(AT$12)=0,999999999,(SIN(AT$12)*COS($E18)+SIN($E18)*COS(AT$12))/SIN(AT$12)*$B18))</f>
        <v>0</v>
      </c>
      <c r="AU108" s="0" t="n">
        <f aca="false">IF($B18=0,0,IF(SIN(AU$12)=0,999999999,(SIN(AU$12)*COS($E18)+SIN($E18)*COS(AU$12))/SIN(AU$12)*$B18))</f>
        <v>0</v>
      </c>
      <c r="AV108" s="0" t="n">
        <f aca="false">IF($B18=0,0,IF(SIN(AV$12)=0,999999999,(SIN(AV$12)*COS($E18)+SIN($E18)*COS(AV$12))/SIN(AV$12)*$B18))</f>
        <v>0</v>
      </c>
      <c r="AW108" s="0" t="n">
        <f aca="false">IF($B18=0,0,IF(SIN(AW$12)=0,999999999,(SIN(AW$12)*COS($E18)+SIN($E18)*COS(AW$12))/SIN(AW$12)*$B18))</f>
        <v>0</v>
      </c>
      <c r="AX108" s="0" t="n">
        <f aca="false">IF($B18=0,0,IF(SIN(AX$12)=0,999999999,(SIN(AX$12)*COS($E18)+SIN($E18)*COS(AX$12))/SIN(AX$12)*$B18))</f>
        <v>0</v>
      </c>
      <c r="AY108" s="0" t="n">
        <f aca="false">IF($B18=0,0,IF(SIN(AY$12)=0,999999999,(SIN(AY$12)*COS($E18)+SIN($E18)*COS(AY$12))/SIN(AY$12)*$B18))</f>
        <v>0</v>
      </c>
      <c r="AZ108" s="0" t="n">
        <f aca="false">IF($B18=0,0,IF(SIN(AZ$12)=0,999999999,(SIN(AZ$12)*COS($E18)+SIN($E18)*COS(AZ$12))/SIN(AZ$12)*$B18))</f>
        <v>0</v>
      </c>
      <c r="BA108" s="0" t="n">
        <f aca="false">IF($B18=0,0,IF(SIN(BA$12)=0,999999999,(SIN(BA$12)*COS($E18)+SIN($E18)*COS(BA$12))/SIN(BA$12)*$B18))</f>
        <v>0</v>
      </c>
      <c r="BB108" s="0" t="n">
        <f aca="false">IF($B18=0,0,IF(SIN(BB$12)=0,999999999,(SIN(BB$12)*COS($E18)+SIN($E18)*COS(BB$12))/SIN(BB$12)*$B18))</f>
        <v>0</v>
      </c>
      <c r="BC108" s="0" t="n">
        <f aca="false">IF($B18=0,0,IF(SIN(BC$12)=0,999999999,(SIN(BC$12)*COS($E18)+SIN($E18)*COS(BC$12))/SIN(BC$12)*$B18))</f>
        <v>0</v>
      </c>
      <c r="BD108" s="0" t="n">
        <f aca="false">IF($B18=0,0,IF(SIN(BD$12)=0,999999999,(SIN(BD$12)*COS($E18)+SIN($E18)*COS(BD$12))/SIN(BD$12)*$B18))</f>
        <v>0</v>
      </c>
      <c r="BE108" s="0" t="n">
        <f aca="false">IF($B18=0,0,IF(SIN(BE$12)=0,999999999,(SIN(BE$12)*COS($E18)+SIN($E18)*COS(BE$12))/SIN(BE$12)*$B18))</f>
        <v>0</v>
      </c>
      <c r="BF108" s="0" t="n">
        <f aca="false">IF($B18=0,0,IF(SIN(BF$12)=0,999999999,(SIN(BF$12)*COS($E18)+SIN($E18)*COS(BF$12))/SIN(BF$12)*$B18))</f>
        <v>0</v>
      </c>
      <c r="BG108" s="0" t="n">
        <f aca="false">IF($B18=0,0,IF(SIN(BG$12)=0,999999999,(SIN(BG$12)*COS($E18)+SIN($E18)*COS(BG$12))/SIN(BG$12)*$B18))</f>
        <v>0</v>
      </c>
      <c r="BH108" s="0" t="n">
        <f aca="false">IF($B18=0,0,IF(SIN(BH$12)=0,999999999,(SIN(BH$12)*COS($E18)+SIN($E18)*COS(BH$12))/SIN(BH$12)*$B18))</f>
        <v>0</v>
      </c>
      <c r="BI108" s="0" t="n">
        <f aca="false">IF($B18=0,0,IF(SIN(BI$12)=0,999999999,(SIN(BI$12)*COS($E18)+SIN($E18)*COS(BI$12))/SIN(BI$12)*$B18))</f>
        <v>0</v>
      </c>
      <c r="BJ108" s="0" t="n">
        <f aca="false">IF($B18=0,0,IF(SIN(BJ$12)=0,999999999,(SIN(BJ$12)*COS($E18)+SIN($E18)*COS(BJ$12))/SIN(BJ$12)*$B18))</f>
        <v>0</v>
      </c>
      <c r="BK108" s="0" t="n">
        <f aca="false">IF($B18=0,0,IF(SIN(BK$12)=0,999999999,(SIN(BK$12)*COS($E18)+SIN($E18)*COS(BK$12))/SIN(BK$12)*$B18))</f>
        <v>0</v>
      </c>
      <c r="BL108" s="0" t="n">
        <f aca="false">IF($B18=0,0,IF(SIN(BL$12)=0,999999999,(SIN(BL$12)*COS($E18)+SIN($E18)*COS(BL$12))/SIN(BL$12)*$B18))</f>
        <v>0</v>
      </c>
      <c r="BM108" s="0" t="n">
        <f aca="false">IF($B18=0,0,IF(SIN(BM$12)=0,999999999,(SIN(BM$12)*COS($E18)+SIN($E18)*COS(BM$12))/SIN(BM$12)*$B18))</f>
        <v>0</v>
      </c>
      <c r="BN108" s="0" t="n">
        <f aca="false">IF($B18=0,0,IF(SIN(BN$12)=0,999999999,(SIN(BN$12)*COS($E18)+SIN($E18)*COS(BN$12))/SIN(BN$12)*$B18))</f>
        <v>0</v>
      </c>
      <c r="BO108" s="0" t="n">
        <f aca="false">IF($B18=0,0,IF(SIN(BO$12)=0,999999999,(SIN(BO$12)*COS($E18)+SIN($E18)*COS(BO$12))/SIN(BO$12)*$B18))</f>
        <v>0</v>
      </c>
      <c r="BP108" s="0" t="n">
        <f aca="false">IF($B18=0,0,IF(SIN(BP$12)=0,999999999,(SIN(BP$12)*COS($E18)+SIN($E18)*COS(BP$12))/SIN(BP$12)*$B18))</f>
        <v>0</v>
      </c>
      <c r="BQ108" s="0" t="n">
        <f aca="false">IF($B18=0,0,IF(SIN(BQ$12)=0,999999999,(SIN(BQ$12)*COS($E18)+SIN($E18)*COS(BQ$12))/SIN(BQ$12)*$B18))</f>
        <v>0</v>
      </c>
      <c r="BR108" s="0" t="n">
        <f aca="false">IF($B18=0,0,IF(SIN(BR$12)=0,999999999,(SIN(BR$12)*COS($E18)+SIN($E18)*COS(BR$12))/SIN(BR$12)*$B18))</f>
        <v>0</v>
      </c>
      <c r="BS108" s="0" t="n">
        <f aca="false">IF($B18=0,0,IF(SIN(BS$12)=0,999999999,(SIN(BS$12)*COS($E18)+SIN($E18)*COS(BS$12))/SIN(BS$12)*$B18))</f>
        <v>0</v>
      </c>
      <c r="BT108" s="0" t="n">
        <f aca="false">IF($B18=0,0,IF(SIN(BT$12)=0,999999999,(SIN(BT$12)*COS($E18)+SIN($E18)*COS(BT$12))/SIN(BT$12)*$B18))</f>
        <v>0</v>
      </c>
      <c r="BU108" s="0" t="n">
        <f aca="false">IF($B18=0,0,IF(SIN(BU$12)=0,999999999,(SIN(BU$12)*COS($E18)+SIN($E18)*COS(BU$12))/SIN(BU$12)*$B18))</f>
        <v>0</v>
      </c>
      <c r="BV108" s="0" t="n">
        <f aca="false">IF($B18=0,0,IF(SIN(BV$12)=0,999999999,(SIN(BV$12)*COS($E18)+SIN($E18)*COS(BV$12))/SIN(BV$12)*$B18))</f>
        <v>0</v>
      </c>
      <c r="BW108" s="0" t="n">
        <f aca="false">IF($B18=0,0,IF(SIN(BW$12)=0,999999999,(SIN(BW$12)*COS($E18)+SIN($E18)*COS(BW$12))/SIN(BW$12)*$B18))</f>
        <v>0</v>
      </c>
      <c r="BX108" s="0" t="n">
        <f aca="false">IF($B18=0,0,IF(SIN(BX$12)=0,999999999,(SIN(BX$12)*COS($E18)+SIN($E18)*COS(BX$12))/SIN(BX$12)*$B18))</f>
        <v>0</v>
      </c>
      <c r="BY108" s="0" t="n">
        <f aca="false">IF($B18=0,0,IF(SIN(BY$12)=0,999999999,(SIN(BY$12)*COS($E18)+SIN($E18)*COS(BY$12))/SIN(BY$12)*$B18))</f>
        <v>0</v>
      </c>
      <c r="BZ108" s="0" t="n">
        <f aca="false">IF($B18=0,0,IF(SIN(BZ$12)=0,999999999,(SIN(BZ$12)*COS($E18)+SIN($E18)*COS(BZ$12))/SIN(BZ$12)*$B18))</f>
        <v>0</v>
      </c>
      <c r="CA108" s="0" t="n">
        <f aca="false">IF($B18=0,0,IF(SIN(CA$12)=0,999999999,(SIN(CA$12)*COS($E18)+SIN($E18)*COS(CA$12))/SIN(CA$12)*$B18))</f>
        <v>0</v>
      </c>
      <c r="CB108" s="0" t="n">
        <f aca="false">IF($B18=0,0,IF(SIN(CB$12)=0,999999999,(SIN(CB$12)*COS($E18)+SIN($E18)*COS(CB$12))/SIN(CB$12)*$B18))</f>
        <v>0</v>
      </c>
      <c r="CC108" s="0" t="n">
        <f aca="false">IF($B18=0,0,IF(SIN(CC$12)=0,999999999,(SIN(CC$12)*COS($E18)+SIN($E18)*COS(CC$12))/SIN(CC$12)*$B18))</f>
        <v>0</v>
      </c>
      <c r="CD108" s="0" t="n">
        <f aca="false">IF($B18=0,0,IF(SIN(CD$12)=0,999999999,(SIN(CD$12)*COS($E18)+SIN($E18)*COS(CD$12))/SIN(CD$12)*$B18))</f>
        <v>0</v>
      </c>
      <c r="CE108" s="0" t="n">
        <f aca="false">IF($B18=0,0,IF(SIN(CE$12)=0,999999999,(SIN(CE$12)*COS($E18)+SIN($E18)*COS(CE$12))/SIN(CE$12)*$B18))</f>
        <v>0</v>
      </c>
      <c r="CF108" s="0" t="n">
        <f aca="false">IF($B18=0,0,IF(SIN(CF$12)=0,999999999,(SIN(CF$12)*COS($E18)+SIN($E18)*COS(CF$12))/SIN(CF$12)*$B18))</f>
        <v>0</v>
      </c>
      <c r="CG108" s="0" t="n">
        <f aca="false">IF($B18=0,0,IF(SIN(CG$12)=0,999999999,(SIN(CG$12)*COS($E18)+SIN($E18)*COS(CG$12))/SIN(CG$12)*$B18))</f>
        <v>0</v>
      </c>
      <c r="CH108" s="0" t="n">
        <f aca="false">IF($B18=0,0,IF(SIN(CH$12)=0,999999999,(SIN(CH$12)*COS($E18)+SIN($E18)*COS(CH$12))/SIN(CH$12)*$B18))</f>
        <v>0</v>
      </c>
      <c r="CI108" s="0" t="n">
        <f aca="false">IF($B18=0,0,IF(SIN(CI$12)=0,999999999,(SIN(CI$12)*COS($E18)+SIN($E18)*COS(CI$12))/SIN(CI$12)*$B18))</f>
        <v>0</v>
      </c>
      <c r="CJ108" s="0" t="n">
        <f aca="false">IF($B18=0,0,IF(SIN(CJ$12)=0,999999999,(SIN(CJ$12)*COS($E18)+SIN($E18)*COS(CJ$12))/SIN(CJ$12)*$B18))</f>
        <v>0</v>
      </c>
      <c r="CK108" s="0" t="n">
        <f aca="false">IF($B18=0,0,IF(SIN(CK$12)=0,999999999,(SIN(CK$12)*COS($E18)+SIN($E18)*COS(CK$12))/SIN(CK$12)*$B18))</f>
        <v>0</v>
      </c>
      <c r="CL108" s="0" t="n">
        <f aca="false">IF($B18=0,0,IF(SIN(CL$12)=0,999999999,(SIN(CL$12)*COS($E18)+SIN($E18)*COS(CL$12))/SIN(CL$12)*$B18))</f>
        <v>0</v>
      </c>
      <c r="CM108" s="0" t="n">
        <f aca="false">IF($B18=0,0,IF(SIN(CM$12)=0,999999999,(SIN(CM$12)*COS($E18)+SIN($E18)*COS(CM$12))/SIN(CM$12)*$B18))</f>
        <v>0</v>
      </c>
      <c r="CN108" s="0" t="n">
        <f aca="false">IF($B18=0,0,IF(SIN(CN$12)=0,999999999,(SIN(CN$12)*COS($E18)+SIN($E18)*COS(CN$12))/SIN(CN$12)*$B18))</f>
        <v>0</v>
      </c>
      <c r="CO108" s="0" t="n">
        <f aca="false">IF($B18=0,0,IF(SIN(CO$12)=0,999999999,(SIN(CO$12)*COS($E18)+SIN($E18)*COS(CO$12))/SIN(CO$12)*$B18))</f>
        <v>0</v>
      </c>
      <c r="CP108" s="0" t="n">
        <f aca="false">IF($B18=0,0,IF(SIN(CP$12)=0,999999999,(SIN(CP$12)*COS($E18)+SIN($E18)*COS(CP$12))/SIN(CP$12)*$B18))</f>
        <v>0</v>
      </c>
      <c r="CQ108" s="0" t="n">
        <f aca="false">IF($B18=0,0,IF(SIN(CQ$12)=0,999999999,(SIN(CQ$12)*COS($E18)+SIN($E18)*COS(CQ$12))/SIN(CQ$12)*$B18))</f>
        <v>0</v>
      </c>
    </row>
    <row r="109" customFormat="false" ht="12.8" hidden="true" customHeight="false" outlineLevel="0" collapsed="false">
      <c r="D109" s="0" t="n">
        <f aca="false">1+D108</f>
        <v>7</v>
      </c>
      <c r="E109" s="2" t="s">
        <v>56</v>
      </c>
      <c r="F109" s="0" t="n">
        <f aca="false">IF($B19=0,0,IF(SIN(F$12)=0,999999999,(SIN(F$12)*COS($E19)+SIN($E19)*COS(F$12))/SIN(F$12)*$B19))</f>
        <v>0</v>
      </c>
      <c r="G109" s="0" t="n">
        <f aca="false">IF($B19=0,0,IF(SIN(G$12)=0,999999999,(SIN(G$12)*COS($E19)+SIN($E19)*COS(G$12))/SIN(G$12)*$B19))</f>
        <v>0</v>
      </c>
      <c r="H109" s="0" t="n">
        <f aca="false">IF($B19=0,0,IF(SIN(H$12)=0,999999999,(SIN(H$12)*COS($E19)+SIN($E19)*COS(H$12))/SIN(H$12)*$B19))</f>
        <v>0</v>
      </c>
      <c r="I109" s="0" t="n">
        <f aca="false">IF($B19=0,0,IF(SIN(I$12)=0,999999999,(SIN(I$12)*COS($E19)+SIN($E19)*COS(I$12))/SIN(I$12)*$B19))</f>
        <v>0</v>
      </c>
      <c r="J109" s="0" t="n">
        <f aca="false">IF($B19=0,0,IF(SIN(J$12)=0,999999999,(SIN(J$12)*COS($E19)+SIN($E19)*COS(J$12))/SIN(J$12)*$B19))</f>
        <v>0</v>
      </c>
      <c r="K109" s="0" t="n">
        <f aca="false">IF($B19=0,0,IF(SIN(K$12)=0,999999999,(SIN(K$12)*COS($E19)+SIN($E19)*COS(K$12))/SIN(K$12)*$B19))</f>
        <v>0</v>
      </c>
      <c r="L109" s="0" t="n">
        <f aca="false">IF($B19=0,0,IF(SIN(L$12)=0,999999999,(SIN(L$12)*COS($E19)+SIN($E19)*COS(L$12))/SIN(L$12)*$B19))</f>
        <v>0</v>
      </c>
      <c r="M109" s="0" t="n">
        <f aca="false">IF($B19=0,0,IF(SIN(M$12)=0,999999999,(SIN(M$12)*COS($E19)+SIN($E19)*COS(M$12))/SIN(M$12)*$B19))</f>
        <v>0</v>
      </c>
      <c r="N109" s="0" t="n">
        <f aca="false">IF($B19=0,0,IF(SIN(N$12)=0,999999999,(SIN(N$12)*COS($E19)+SIN($E19)*COS(N$12))/SIN(N$12)*$B19))</f>
        <v>0</v>
      </c>
      <c r="O109" s="0" t="n">
        <f aca="false">IF($B19=0,0,IF(SIN(O$12)=0,999999999,(SIN(O$12)*COS($E19)+SIN($E19)*COS(O$12))/SIN(O$12)*$B19))</f>
        <v>0</v>
      </c>
      <c r="P109" s="0" t="n">
        <f aca="false">IF($B19=0,0,IF(SIN(P$12)=0,999999999,(SIN(P$12)*COS($E19)+SIN($E19)*COS(P$12))/SIN(P$12)*$B19))</f>
        <v>0</v>
      </c>
      <c r="Q109" s="0" t="n">
        <f aca="false">IF($B19=0,0,IF(SIN(Q$12)=0,999999999,(SIN(Q$12)*COS($E19)+SIN($E19)*COS(Q$12))/SIN(Q$12)*$B19))</f>
        <v>0</v>
      </c>
      <c r="R109" s="0" t="n">
        <f aca="false">IF($B19=0,0,IF(SIN(R$12)=0,999999999,(SIN(R$12)*COS($E19)+SIN($E19)*COS(R$12))/SIN(R$12)*$B19))</f>
        <v>0</v>
      </c>
      <c r="S109" s="0" t="n">
        <f aca="false">IF($B19=0,0,IF(SIN(S$12)=0,999999999,(SIN(S$12)*COS($E19)+SIN($E19)*COS(S$12))/SIN(S$12)*$B19))</f>
        <v>0</v>
      </c>
      <c r="T109" s="0" t="n">
        <f aca="false">IF($B19=0,0,IF(SIN(T$12)=0,999999999,(SIN(T$12)*COS($E19)+SIN($E19)*COS(T$12))/SIN(T$12)*$B19))</f>
        <v>0</v>
      </c>
      <c r="U109" s="0" t="n">
        <f aca="false">IF($B19=0,0,IF(SIN(U$12)=0,999999999,(SIN(U$12)*COS($E19)+SIN($E19)*COS(U$12))/SIN(U$12)*$B19))</f>
        <v>0</v>
      </c>
      <c r="V109" s="0" t="n">
        <f aca="false">IF($B19=0,0,IF(SIN(V$12)=0,999999999,(SIN(V$12)*COS($E19)+SIN($E19)*COS(V$12))/SIN(V$12)*$B19))</f>
        <v>0</v>
      </c>
      <c r="W109" s="0" t="n">
        <f aca="false">IF($B19=0,0,IF(SIN(W$12)=0,999999999,(SIN(W$12)*COS($E19)+SIN($E19)*COS(W$12))/SIN(W$12)*$B19))</f>
        <v>0</v>
      </c>
      <c r="X109" s="0" t="n">
        <f aca="false">IF($B19=0,0,IF(SIN(X$12)=0,999999999,(SIN(X$12)*COS($E19)+SIN($E19)*COS(X$12))/SIN(X$12)*$B19))</f>
        <v>0</v>
      </c>
      <c r="Y109" s="0" t="n">
        <f aca="false">IF($B19=0,0,IF(SIN(Y$12)=0,999999999,(SIN(Y$12)*COS($E19)+SIN($E19)*COS(Y$12))/SIN(Y$12)*$B19))</f>
        <v>0</v>
      </c>
      <c r="Z109" s="0" t="n">
        <f aca="false">IF($B19=0,0,IF(SIN(Z$12)=0,999999999,(SIN(Z$12)*COS($E19)+SIN($E19)*COS(Z$12))/SIN(Z$12)*$B19))</f>
        <v>0</v>
      </c>
      <c r="AA109" s="0" t="n">
        <f aca="false">IF($B19=0,0,IF(SIN(AA$12)=0,999999999,(SIN(AA$12)*COS($E19)+SIN($E19)*COS(AA$12))/SIN(AA$12)*$B19))</f>
        <v>0</v>
      </c>
      <c r="AB109" s="0" t="n">
        <f aca="false">IF($B19=0,0,IF(SIN(AB$12)=0,999999999,(SIN(AB$12)*COS($E19)+SIN($E19)*COS(AB$12))/SIN(AB$12)*$B19))</f>
        <v>0</v>
      </c>
      <c r="AC109" s="0" t="n">
        <f aca="false">IF($B19=0,0,IF(SIN(AC$12)=0,999999999,(SIN(AC$12)*COS($E19)+SIN($E19)*COS(AC$12))/SIN(AC$12)*$B19))</f>
        <v>0</v>
      </c>
      <c r="AD109" s="0" t="n">
        <f aca="false">IF($B19=0,0,IF(SIN(AD$12)=0,999999999,(SIN(AD$12)*COS($E19)+SIN($E19)*COS(AD$12))/SIN(AD$12)*$B19))</f>
        <v>0</v>
      </c>
      <c r="AE109" s="0" t="n">
        <f aca="false">IF($B19=0,0,IF(SIN(AE$12)=0,999999999,(SIN(AE$12)*COS($E19)+SIN($E19)*COS(AE$12))/SIN(AE$12)*$B19))</f>
        <v>0</v>
      </c>
      <c r="AF109" s="0" t="n">
        <f aca="false">IF($B19=0,0,IF(SIN(AF$12)=0,999999999,(SIN(AF$12)*COS($E19)+SIN($E19)*COS(AF$12))/SIN(AF$12)*$B19))</f>
        <v>0</v>
      </c>
      <c r="AG109" s="0" t="n">
        <f aca="false">IF($B19=0,0,IF(SIN(AG$12)=0,999999999,(SIN(AG$12)*COS($E19)+SIN($E19)*COS(AG$12))/SIN(AG$12)*$B19))</f>
        <v>0</v>
      </c>
      <c r="AH109" s="0" t="n">
        <f aca="false">IF($B19=0,0,IF(SIN(AH$12)=0,999999999,(SIN(AH$12)*COS($E19)+SIN($E19)*COS(AH$12))/SIN(AH$12)*$B19))</f>
        <v>0</v>
      </c>
      <c r="AI109" s="0" t="n">
        <f aca="false">IF($B19=0,0,IF(SIN(AI$12)=0,999999999,(SIN(AI$12)*COS($E19)+SIN($E19)*COS(AI$12))/SIN(AI$12)*$B19))</f>
        <v>0</v>
      </c>
      <c r="AJ109" s="0" t="n">
        <f aca="false">IF($B19=0,0,IF(SIN(AJ$12)=0,999999999,(SIN(AJ$12)*COS($E19)+SIN($E19)*COS(AJ$12))/SIN(AJ$12)*$B19))</f>
        <v>0</v>
      </c>
      <c r="AK109" s="0" t="n">
        <f aca="false">IF($B19=0,0,IF(SIN(AK$12)=0,999999999,(SIN(AK$12)*COS($E19)+SIN($E19)*COS(AK$12))/SIN(AK$12)*$B19))</f>
        <v>0</v>
      </c>
      <c r="AL109" s="0" t="n">
        <f aca="false">IF($B19=0,0,IF(SIN(AL$12)=0,999999999,(SIN(AL$12)*COS($E19)+SIN($E19)*COS(AL$12))/SIN(AL$12)*$B19))</f>
        <v>0</v>
      </c>
      <c r="AM109" s="0" t="n">
        <f aca="false">IF($B19=0,0,IF(SIN(AM$12)=0,999999999,(SIN(AM$12)*COS($E19)+SIN($E19)*COS(AM$12))/SIN(AM$12)*$B19))</f>
        <v>0</v>
      </c>
      <c r="AN109" s="0" t="n">
        <f aca="false">IF($B19=0,0,IF(SIN(AN$12)=0,999999999,(SIN(AN$12)*COS($E19)+SIN($E19)*COS(AN$12))/SIN(AN$12)*$B19))</f>
        <v>0</v>
      </c>
      <c r="AO109" s="0" t="n">
        <f aca="false">IF($B19=0,0,IF(SIN(AO$12)=0,999999999,(SIN(AO$12)*COS($E19)+SIN($E19)*COS(AO$12))/SIN(AO$12)*$B19))</f>
        <v>0</v>
      </c>
      <c r="AP109" s="0" t="n">
        <f aca="false">IF($B19=0,0,IF(SIN(AP$12)=0,999999999,(SIN(AP$12)*COS($E19)+SIN($E19)*COS(AP$12))/SIN(AP$12)*$B19))</f>
        <v>0</v>
      </c>
      <c r="AQ109" s="0" t="n">
        <f aca="false">IF($B19=0,0,IF(SIN(AQ$12)=0,999999999,(SIN(AQ$12)*COS($E19)+SIN($E19)*COS(AQ$12))/SIN(AQ$12)*$B19))</f>
        <v>0</v>
      </c>
      <c r="AR109" s="0" t="n">
        <f aca="false">IF($B19=0,0,IF(SIN(AR$12)=0,999999999,(SIN(AR$12)*COS($E19)+SIN($E19)*COS(AR$12))/SIN(AR$12)*$B19))</f>
        <v>0</v>
      </c>
      <c r="AS109" s="0" t="n">
        <f aca="false">IF($B19=0,0,IF(SIN(AS$12)=0,999999999,(SIN(AS$12)*COS($E19)+SIN($E19)*COS(AS$12))/SIN(AS$12)*$B19))</f>
        <v>0</v>
      </c>
      <c r="AT109" s="0" t="n">
        <f aca="false">IF($B19=0,0,IF(SIN(AT$12)=0,999999999,(SIN(AT$12)*COS($E19)+SIN($E19)*COS(AT$12))/SIN(AT$12)*$B19))</f>
        <v>0</v>
      </c>
      <c r="AU109" s="0" t="n">
        <f aca="false">IF($B19=0,0,IF(SIN(AU$12)=0,999999999,(SIN(AU$12)*COS($E19)+SIN($E19)*COS(AU$12))/SIN(AU$12)*$B19))</f>
        <v>0</v>
      </c>
      <c r="AV109" s="0" t="n">
        <f aca="false">IF($B19=0,0,IF(SIN(AV$12)=0,999999999,(SIN(AV$12)*COS($E19)+SIN($E19)*COS(AV$12))/SIN(AV$12)*$B19))</f>
        <v>0</v>
      </c>
      <c r="AW109" s="0" t="n">
        <f aca="false">IF($B19=0,0,IF(SIN(AW$12)=0,999999999,(SIN(AW$12)*COS($E19)+SIN($E19)*COS(AW$12))/SIN(AW$12)*$B19))</f>
        <v>0</v>
      </c>
      <c r="AX109" s="0" t="n">
        <f aca="false">IF($B19=0,0,IF(SIN(AX$12)=0,999999999,(SIN(AX$12)*COS($E19)+SIN($E19)*COS(AX$12))/SIN(AX$12)*$B19))</f>
        <v>0</v>
      </c>
      <c r="AY109" s="0" t="n">
        <f aca="false">IF($B19=0,0,IF(SIN(AY$12)=0,999999999,(SIN(AY$12)*COS($E19)+SIN($E19)*COS(AY$12))/SIN(AY$12)*$B19))</f>
        <v>0</v>
      </c>
      <c r="AZ109" s="0" t="n">
        <f aca="false">IF($B19=0,0,IF(SIN(AZ$12)=0,999999999,(SIN(AZ$12)*COS($E19)+SIN($E19)*COS(AZ$12))/SIN(AZ$12)*$B19))</f>
        <v>0</v>
      </c>
      <c r="BA109" s="0" t="n">
        <f aca="false">IF($B19=0,0,IF(SIN(BA$12)=0,999999999,(SIN(BA$12)*COS($E19)+SIN($E19)*COS(BA$12))/SIN(BA$12)*$B19))</f>
        <v>0</v>
      </c>
      <c r="BB109" s="0" t="n">
        <f aca="false">IF($B19=0,0,IF(SIN(BB$12)=0,999999999,(SIN(BB$12)*COS($E19)+SIN($E19)*COS(BB$12))/SIN(BB$12)*$B19))</f>
        <v>0</v>
      </c>
      <c r="BC109" s="0" t="n">
        <f aca="false">IF($B19=0,0,IF(SIN(BC$12)=0,999999999,(SIN(BC$12)*COS($E19)+SIN($E19)*COS(BC$12))/SIN(BC$12)*$B19))</f>
        <v>0</v>
      </c>
      <c r="BD109" s="0" t="n">
        <f aca="false">IF($B19=0,0,IF(SIN(BD$12)=0,999999999,(SIN(BD$12)*COS($E19)+SIN($E19)*COS(BD$12))/SIN(BD$12)*$B19))</f>
        <v>0</v>
      </c>
      <c r="BE109" s="0" t="n">
        <f aca="false">IF($B19=0,0,IF(SIN(BE$12)=0,999999999,(SIN(BE$12)*COS($E19)+SIN($E19)*COS(BE$12))/SIN(BE$12)*$B19))</f>
        <v>0</v>
      </c>
      <c r="BF109" s="0" t="n">
        <f aca="false">IF($B19=0,0,IF(SIN(BF$12)=0,999999999,(SIN(BF$12)*COS($E19)+SIN($E19)*COS(BF$12))/SIN(BF$12)*$B19))</f>
        <v>0</v>
      </c>
      <c r="BG109" s="0" t="n">
        <f aca="false">IF($B19=0,0,IF(SIN(BG$12)=0,999999999,(SIN(BG$12)*COS($E19)+SIN($E19)*COS(BG$12))/SIN(BG$12)*$B19))</f>
        <v>0</v>
      </c>
      <c r="BH109" s="0" t="n">
        <f aca="false">IF($B19=0,0,IF(SIN(BH$12)=0,999999999,(SIN(BH$12)*COS($E19)+SIN($E19)*COS(BH$12))/SIN(BH$12)*$B19))</f>
        <v>0</v>
      </c>
      <c r="BI109" s="0" t="n">
        <f aca="false">IF($B19=0,0,IF(SIN(BI$12)=0,999999999,(SIN(BI$12)*COS($E19)+SIN($E19)*COS(BI$12))/SIN(BI$12)*$B19))</f>
        <v>0</v>
      </c>
      <c r="BJ109" s="0" t="n">
        <f aca="false">IF($B19=0,0,IF(SIN(BJ$12)=0,999999999,(SIN(BJ$12)*COS($E19)+SIN($E19)*COS(BJ$12))/SIN(BJ$12)*$B19))</f>
        <v>0</v>
      </c>
      <c r="BK109" s="0" t="n">
        <f aca="false">IF($B19=0,0,IF(SIN(BK$12)=0,999999999,(SIN(BK$12)*COS($E19)+SIN($E19)*COS(BK$12))/SIN(BK$12)*$B19))</f>
        <v>0</v>
      </c>
      <c r="BL109" s="0" t="n">
        <f aca="false">IF($B19=0,0,IF(SIN(BL$12)=0,999999999,(SIN(BL$12)*COS($E19)+SIN($E19)*COS(BL$12))/SIN(BL$12)*$B19))</f>
        <v>0</v>
      </c>
      <c r="BM109" s="0" t="n">
        <f aca="false">IF($B19=0,0,IF(SIN(BM$12)=0,999999999,(SIN(BM$12)*COS($E19)+SIN($E19)*COS(BM$12))/SIN(BM$12)*$B19))</f>
        <v>0</v>
      </c>
      <c r="BN109" s="0" t="n">
        <f aca="false">IF($B19=0,0,IF(SIN(BN$12)=0,999999999,(SIN(BN$12)*COS($E19)+SIN($E19)*COS(BN$12))/SIN(BN$12)*$B19))</f>
        <v>0</v>
      </c>
      <c r="BO109" s="0" t="n">
        <f aca="false">IF($B19=0,0,IF(SIN(BO$12)=0,999999999,(SIN(BO$12)*COS($E19)+SIN($E19)*COS(BO$12))/SIN(BO$12)*$B19))</f>
        <v>0</v>
      </c>
      <c r="BP109" s="0" t="n">
        <f aca="false">IF($B19=0,0,IF(SIN(BP$12)=0,999999999,(SIN(BP$12)*COS($E19)+SIN($E19)*COS(BP$12))/SIN(BP$12)*$B19))</f>
        <v>0</v>
      </c>
      <c r="BQ109" s="0" t="n">
        <f aca="false">IF($B19=0,0,IF(SIN(BQ$12)=0,999999999,(SIN(BQ$12)*COS($E19)+SIN($E19)*COS(BQ$12))/SIN(BQ$12)*$B19))</f>
        <v>0</v>
      </c>
      <c r="BR109" s="0" t="n">
        <f aca="false">IF($B19=0,0,IF(SIN(BR$12)=0,999999999,(SIN(BR$12)*COS($E19)+SIN($E19)*COS(BR$12))/SIN(BR$12)*$B19))</f>
        <v>0</v>
      </c>
      <c r="BS109" s="0" t="n">
        <f aca="false">IF($B19=0,0,IF(SIN(BS$12)=0,999999999,(SIN(BS$12)*COS($E19)+SIN($E19)*COS(BS$12))/SIN(BS$12)*$B19))</f>
        <v>0</v>
      </c>
      <c r="BT109" s="0" t="n">
        <f aca="false">IF($B19=0,0,IF(SIN(BT$12)=0,999999999,(SIN(BT$12)*COS($E19)+SIN($E19)*COS(BT$12))/SIN(BT$12)*$B19))</f>
        <v>0</v>
      </c>
      <c r="BU109" s="0" t="n">
        <f aca="false">IF($B19=0,0,IF(SIN(BU$12)=0,999999999,(SIN(BU$12)*COS($E19)+SIN($E19)*COS(BU$12))/SIN(BU$12)*$B19))</f>
        <v>0</v>
      </c>
      <c r="BV109" s="0" t="n">
        <f aca="false">IF($B19=0,0,IF(SIN(BV$12)=0,999999999,(SIN(BV$12)*COS($E19)+SIN($E19)*COS(BV$12))/SIN(BV$12)*$B19))</f>
        <v>0</v>
      </c>
      <c r="BW109" s="0" t="n">
        <f aca="false">IF($B19=0,0,IF(SIN(BW$12)=0,999999999,(SIN(BW$12)*COS($E19)+SIN($E19)*COS(BW$12))/SIN(BW$12)*$B19))</f>
        <v>0</v>
      </c>
      <c r="BX109" s="0" t="n">
        <f aca="false">IF($B19=0,0,IF(SIN(BX$12)=0,999999999,(SIN(BX$12)*COS($E19)+SIN($E19)*COS(BX$12))/SIN(BX$12)*$B19))</f>
        <v>0</v>
      </c>
      <c r="BY109" s="0" t="n">
        <f aca="false">IF($B19=0,0,IF(SIN(BY$12)=0,999999999,(SIN(BY$12)*COS($E19)+SIN($E19)*COS(BY$12))/SIN(BY$12)*$B19))</f>
        <v>0</v>
      </c>
      <c r="BZ109" s="0" t="n">
        <f aca="false">IF($B19=0,0,IF(SIN(BZ$12)=0,999999999,(SIN(BZ$12)*COS($E19)+SIN($E19)*COS(BZ$12))/SIN(BZ$12)*$B19))</f>
        <v>0</v>
      </c>
      <c r="CA109" s="0" t="n">
        <f aca="false">IF($B19=0,0,IF(SIN(CA$12)=0,999999999,(SIN(CA$12)*COS($E19)+SIN($E19)*COS(CA$12))/SIN(CA$12)*$B19))</f>
        <v>0</v>
      </c>
      <c r="CB109" s="0" t="n">
        <f aca="false">IF($B19=0,0,IF(SIN(CB$12)=0,999999999,(SIN(CB$12)*COS($E19)+SIN($E19)*COS(CB$12))/SIN(CB$12)*$B19))</f>
        <v>0</v>
      </c>
      <c r="CC109" s="0" t="n">
        <f aca="false">IF($B19=0,0,IF(SIN(CC$12)=0,999999999,(SIN(CC$12)*COS($E19)+SIN($E19)*COS(CC$12))/SIN(CC$12)*$B19))</f>
        <v>0</v>
      </c>
      <c r="CD109" s="0" t="n">
        <f aca="false">IF($B19=0,0,IF(SIN(CD$12)=0,999999999,(SIN(CD$12)*COS($E19)+SIN($E19)*COS(CD$12))/SIN(CD$12)*$B19))</f>
        <v>0</v>
      </c>
      <c r="CE109" s="0" t="n">
        <f aca="false">IF($B19=0,0,IF(SIN(CE$12)=0,999999999,(SIN(CE$12)*COS($E19)+SIN($E19)*COS(CE$12))/SIN(CE$12)*$B19))</f>
        <v>0</v>
      </c>
      <c r="CF109" s="0" t="n">
        <f aca="false">IF($B19=0,0,IF(SIN(CF$12)=0,999999999,(SIN(CF$12)*COS($E19)+SIN($E19)*COS(CF$12))/SIN(CF$12)*$B19))</f>
        <v>0</v>
      </c>
      <c r="CG109" s="0" t="n">
        <f aca="false">IF($B19=0,0,IF(SIN(CG$12)=0,999999999,(SIN(CG$12)*COS($E19)+SIN($E19)*COS(CG$12))/SIN(CG$12)*$B19))</f>
        <v>0</v>
      </c>
      <c r="CH109" s="0" t="n">
        <f aca="false">IF($B19=0,0,IF(SIN(CH$12)=0,999999999,(SIN(CH$12)*COS($E19)+SIN($E19)*COS(CH$12))/SIN(CH$12)*$B19))</f>
        <v>0</v>
      </c>
      <c r="CI109" s="0" t="n">
        <f aca="false">IF($B19=0,0,IF(SIN(CI$12)=0,999999999,(SIN(CI$12)*COS($E19)+SIN($E19)*COS(CI$12))/SIN(CI$12)*$B19))</f>
        <v>0</v>
      </c>
      <c r="CJ109" s="0" t="n">
        <f aca="false">IF($B19=0,0,IF(SIN(CJ$12)=0,999999999,(SIN(CJ$12)*COS($E19)+SIN($E19)*COS(CJ$12))/SIN(CJ$12)*$B19))</f>
        <v>0</v>
      </c>
      <c r="CK109" s="0" t="n">
        <f aca="false">IF($B19=0,0,IF(SIN(CK$12)=0,999999999,(SIN(CK$12)*COS($E19)+SIN($E19)*COS(CK$12))/SIN(CK$12)*$B19))</f>
        <v>0</v>
      </c>
      <c r="CL109" s="0" t="n">
        <f aca="false">IF($B19=0,0,IF(SIN(CL$12)=0,999999999,(SIN(CL$12)*COS($E19)+SIN($E19)*COS(CL$12))/SIN(CL$12)*$B19))</f>
        <v>0</v>
      </c>
      <c r="CM109" s="0" t="n">
        <f aca="false">IF($B19=0,0,IF(SIN(CM$12)=0,999999999,(SIN(CM$12)*COS($E19)+SIN($E19)*COS(CM$12))/SIN(CM$12)*$B19))</f>
        <v>0</v>
      </c>
      <c r="CN109" s="0" t="n">
        <f aca="false">IF($B19=0,0,IF(SIN(CN$12)=0,999999999,(SIN(CN$12)*COS($E19)+SIN($E19)*COS(CN$12))/SIN(CN$12)*$B19))</f>
        <v>0</v>
      </c>
      <c r="CO109" s="0" t="n">
        <f aca="false">IF($B19=0,0,IF(SIN(CO$12)=0,999999999,(SIN(CO$12)*COS($E19)+SIN($E19)*COS(CO$12))/SIN(CO$12)*$B19))</f>
        <v>0</v>
      </c>
      <c r="CP109" s="0" t="n">
        <f aca="false">IF($B19=0,0,IF(SIN(CP$12)=0,999999999,(SIN(CP$12)*COS($E19)+SIN($E19)*COS(CP$12))/SIN(CP$12)*$B19))</f>
        <v>0</v>
      </c>
      <c r="CQ109" s="0" t="n">
        <f aca="false">IF($B19=0,0,IF(SIN(CQ$12)=0,999999999,(SIN(CQ$12)*COS($E19)+SIN($E19)*COS(CQ$12))/SIN(CQ$12)*$B19))</f>
        <v>0</v>
      </c>
    </row>
    <row r="110" customFormat="false" ht="12.8" hidden="true" customHeight="false" outlineLevel="0" collapsed="false">
      <c r="D110" s="0" t="n">
        <f aca="false">1+D109</f>
        <v>8</v>
      </c>
      <c r="E110" s="2" t="s">
        <v>56</v>
      </c>
      <c r="F110" s="0" t="n">
        <f aca="false">IF($B20=0,0,IF(SIN(F$12)=0,999999999,(SIN(F$12)*COS($E20)+SIN($E20)*COS(F$12))/SIN(F$12)*$B20))</f>
        <v>0</v>
      </c>
      <c r="G110" s="0" t="n">
        <f aca="false">IF($B20=0,0,IF(SIN(G$12)=0,999999999,(SIN(G$12)*COS($E20)+SIN($E20)*COS(G$12))/SIN(G$12)*$B20))</f>
        <v>0</v>
      </c>
      <c r="H110" s="0" t="n">
        <f aca="false">IF($B20=0,0,IF(SIN(H$12)=0,999999999,(SIN(H$12)*COS($E20)+SIN($E20)*COS(H$12))/SIN(H$12)*$B20))</f>
        <v>0</v>
      </c>
      <c r="I110" s="0" t="n">
        <f aca="false">IF($B20=0,0,IF(SIN(I$12)=0,999999999,(SIN(I$12)*COS($E20)+SIN($E20)*COS(I$12))/SIN(I$12)*$B20))</f>
        <v>0</v>
      </c>
      <c r="J110" s="0" t="n">
        <f aca="false">IF($B20=0,0,IF(SIN(J$12)=0,999999999,(SIN(J$12)*COS($E20)+SIN($E20)*COS(J$12))/SIN(J$12)*$B20))</f>
        <v>0</v>
      </c>
      <c r="K110" s="0" t="n">
        <f aca="false">IF($B20=0,0,IF(SIN(K$12)=0,999999999,(SIN(K$12)*COS($E20)+SIN($E20)*COS(K$12))/SIN(K$12)*$B20))</f>
        <v>0</v>
      </c>
      <c r="L110" s="0" t="n">
        <f aca="false">IF($B20=0,0,IF(SIN(L$12)=0,999999999,(SIN(L$12)*COS($E20)+SIN($E20)*COS(L$12))/SIN(L$12)*$B20))</f>
        <v>0</v>
      </c>
      <c r="M110" s="0" t="n">
        <f aca="false">IF($B20=0,0,IF(SIN(M$12)=0,999999999,(SIN(M$12)*COS($E20)+SIN($E20)*COS(M$12))/SIN(M$12)*$B20))</f>
        <v>0</v>
      </c>
      <c r="N110" s="0" t="n">
        <f aca="false">IF($B20=0,0,IF(SIN(N$12)=0,999999999,(SIN(N$12)*COS($E20)+SIN($E20)*COS(N$12))/SIN(N$12)*$B20))</f>
        <v>0</v>
      </c>
      <c r="O110" s="0" t="n">
        <f aca="false">IF($B20=0,0,IF(SIN(O$12)=0,999999999,(SIN(O$12)*COS($E20)+SIN($E20)*COS(O$12))/SIN(O$12)*$B20))</f>
        <v>0</v>
      </c>
      <c r="P110" s="0" t="n">
        <f aca="false">IF($B20=0,0,IF(SIN(P$12)=0,999999999,(SIN(P$12)*COS($E20)+SIN($E20)*COS(P$12))/SIN(P$12)*$B20))</f>
        <v>0</v>
      </c>
      <c r="Q110" s="0" t="n">
        <f aca="false">IF($B20=0,0,IF(SIN(Q$12)=0,999999999,(SIN(Q$12)*COS($E20)+SIN($E20)*COS(Q$12))/SIN(Q$12)*$B20))</f>
        <v>0</v>
      </c>
      <c r="R110" s="0" t="n">
        <f aca="false">IF($B20=0,0,IF(SIN(R$12)=0,999999999,(SIN(R$12)*COS($E20)+SIN($E20)*COS(R$12))/SIN(R$12)*$B20))</f>
        <v>0</v>
      </c>
      <c r="S110" s="0" t="n">
        <f aca="false">IF($B20=0,0,IF(SIN(S$12)=0,999999999,(SIN(S$12)*COS($E20)+SIN($E20)*COS(S$12))/SIN(S$12)*$B20))</f>
        <v>0</v>
      </c>
      <c r="T110" s="0" t="n">
        <f aca="false">IF($B20=0,0,IF(SIN(T$12)=0,999999999,(SIN(T$12)*COS($E20)+SIN($E20)*COS(T$12))/SIN(T$12)*$B20))</f>
        <v>0</v>
      </c>
      <c r="U110" s="0" t="n">
        <f aca="false">IF($B20=0,0,IF(SIN(U$12)=0,999999999,(SIN(U$12)*COS($E20)+SIN($E20)*COS(U$12))/SIN(U$12)*$B20))</f>
        <v>0</v>
      </c>
      <c r="V110" s="0" t="n">
        <f aca="false">IF($B20=0,0,IF(SIN(V$12)=0,999999999,(SIN(V$12)*COS($E20)+SIN($E20)*COS(V$12))/SIN(V$12)*$B20))</f>
        <v>0</v>
      </c>
      <c r="W110" s="0" t="n">
        <f aca="false">IF($B20=0,0,IF(SIN(W$12)=0,999999999,(SIN(W$12)*COS($E20)+SIN($E20)*COS(W$12))/SIN(W$12)*$B20))</f>
        <v>0</v>
      </c>
      <c r="X110" s="0" t="n">
        <f aca="false">IF($B20=0,0,IF(SIN(X$12)=0,999999999,(SIN(X$12)*COS($E20)+SIN($E20)*COS(X$12))/SIN(X$12)*$B20))</f>
        <v>0</v>
      </c>
      <c r="Y110" s="0" t="n">
        <f aca="false">IF($B20=0,0,IF(SIN(Y$12)=0,999999999,(SIN(Y$12)*COS($E20)+SIN($E20)*COS(Y$12))/SIN(Y$12)*$B20))</f>
        <v>0</v>
      </c>
      <c r="Z110" s="0" t="n">
        <f aca="false">IF($B20=0,0,IF(SIN(Z$12)=0,999999999,(SIN(Z$12)*COS($E20)+SIN($E20)*COS(Z$12))/SIN(Z$12)*$B20))</f>
        <v>0</v>
      </c>
      <c r="AA110" s="0" t="n">
        <f aca="false">IF($B20=0,0,IF(SIN(AA$12)=0,999999999,(SIN(AA$12)*COS($E20)+SIN($E20)*COS(AA$12))/SIN(AA$12)*$B20))</f>
        <v>0</v>
      </c>
      <c r="AB110" s="0" t="n">
        <f aca="false">IF($B20=0,0,IF(SIN(AB$12)=0,999999999,(SIN(AB$12)*COS($E20)+SIN($E20)*COS(AB$12))/SIN(AB$12)*$B20))</f>
        <v>0</v>
      </c>
      <c r="AC110" s="0" t="n">
        <f aca="false">IF($B20=0,0,IF(SIN(AC$12)=0,999999999,(SIN(AC$12)*COS($E20)+SIN($E20)*COS(AC$12))/SIN(AC$12)*$B20))</f>
        <v>0</v>
      </c>
      <c r="AD110" s="0" t="n">
        <f aca="false">IF($B20=0,0,IF(SIN(AD$12)=0,999999999,(SIN(AD$12)*COS($E20)+SIN($E20)*COS(AD$12))/SIN(AD$12)*$B20))</f>
        <v>0</v>
      </c>
      <c r="AE110" s="0" t="n">
        <f aca="false">IF($B20=0,0,IF(SIN(AE$12)=0,999999999,(SIN(AE$12)*COS($E20)+SIN($E20)*COS(AE$12))/SIN(AE$12)*$B20))</f>
        <v>0</v>
      </c>
      <c r="AF110" s="0" t="n">
        <f aca="false">IF($B20=0,0,IF(SIN(AF$12)=0,999999999,(SIN(AF$12)*COS($E20)+SIN($E20)*COS(AF$12))/SIN(AF$12)*$B20))</f>
        <v>0</v>
      </c>
      <c r="AG110" s="0" t="n">
        <f aca="false">IF($B20=0,0,IF(SIN(AG$12)=0,999999999,(SIN(AG$12)*COS($E20)+SIN($E20)*COS(AG$12))/SIN(AG$12)*$B20))</f>
        <v>0</v>
      </c>
      <c r="AH110" s="0" t="n">
        <f aca="false">IF($B20=0,0,IF(SIN(AH$12)=0,999999999,(SIN(AH$12)*COS($E20)+SIN($E20)*COS(AH$12))/SIN(AH$12)*$B20))</f>
        <v>0</v>
      </c>
      <c r="AI110" s="0" t="n">
        <f aca="false">IF($B20=0,0,IF(SIN(AI$12)=0,999999999,(SIN(AI$12)*COS($E20)+SIN($E20)*COS(AI$12))/SIN(AI$12)*$B20))</f>
        <v>0</v>
      </c>
      <c r="AJ110" s="0" t="n">
        <f aca="false">IF($B20=0,0,IF(SIN(AJ$12)=0,999999999,(SIN(AJ$12)*COS($E20)+SIN($E20)*COS(AJ$12))/SIN(AJ$12)*$B20))</f>
        <v>0</v>
      </c>
      <c r="AK110" s="0" t="n">
        <f aca="false">IF($B20=0,0,IF(SIN(AK$12)=0,999999999,(SIN(AK$12)*COS($E20)+SIN($E20)*COS(AK$12))/SIN(AK$12)*$B20))</f>
        <v>0</v>
      </c>
      <c r="AL110" s="0" t="n">
        <f aca="false">IF($B20=0,0,IF(SIN(AL$12)=0,999999999,(SIN(AL$12)*COS($E20)+SIN($E20)*COS(AL$12))/SIN(AL$12)*$B20))</f>
        <v>0</v>
      </c>
      <c r="AM110" s="0" t="n">
        <f aca="false">IF($B20=0,0,IF(SIN(AM$12)=0,999999999,(SIN(AM$12)*COS($E20)+SIN($E20)*COS(AM$12))/SIN(AM$12)*$B20))</f>
        <v>0</v>
      </c>
      <c r="AN110" s="0" t="n">
        <f aca="false">IF($B20=0,0,IF(SIN(AN$12)=0,999999999,(SIN(AN$12)*COS($E20)+SIN($E20)*COS(AN$12))/SIN(AN$12)*$B20))</f>
        <v>0</v>
      </c>
      <c r="AO110" s="0" t="n">
        <f aca="false">IF($B20=0,0,IF(SIN(AO$12)=0,999999999,(SIN(AO$12)*COS($E20)+SIN($E20)*COS(AO$12))/SIN(AO$12)*$B20))</f>
        <v>0</v>
      </c>
      <c r="AP110" s="0" t="n">
        <f aca="false">IF($B20=0,0,IF(SIN(AP$12)=0,999999999,(SIN(AP$12)*COS($E20)+SIN($E20)*COS(AP$12))/SIN(AP$12)*$B20))</f>
        <v>0</v>
      </c>
      <c r="AQ110" s="0" t="n">
        <f aca="false">IF($B20=0,0,IF(SIN(AQ$12)=0,999999999,(SIN(AQ$12)*COS($E20)+SIN($E20)*COS(AQ$12))/SIN(AQ$12)*$B20))</f>
        <v>0</v>
      </c>
      <c r="AR110" s="0" t="n">
        <f aca="false">IF($B20=0,0,IF(SIN(AR$12)=0,999999999,(SIN(AR$12)*COS($E20)+SIN($E20)*COS(AR$12))/SIN(AR$12)*$B20))</f>
        <v>0</v>
      </c>
      <c r="AS110" s="0" t="n">
        <f aca="false">IF($B20=0,0,IF(SIN(AS$12)=0,999999999,(SIN(AS$12)*COS($E20)+SIN($E20)*COS(AS$12))/SIN(AS$12)*$B20))</f>
        <v>0</v>
      </c>
      <c r="AT110" s="0" t="n">
        <f aca="false">IF($B20=0,0,IF(SIN(AT$12)=0,999999999,(SIN(AT$12)*COS($E20)+SIN($E20)*COS(AT$12))/SIN(AT$12)*$B20))</f>
        <v>0</v>
      </c>
      <c r="AU110" s="0" t="n">
        <f aca="false">IF($B20=0,0,IF(SIN(AU$12)=0,999999999,(SIN(AU$12)*COS($E20)+SIN($E20)*COS(AU$12))/SIN(AU$12)*$B20))</f>
        <v>0</v>
      </c>
      <c r="AV110" s="0" t="n">
        <f aca="false">IF($B20=0,0,IF(SIN(AV$12)=0,999999999,(SIN(AV$12)*COS($E20)+SIN($E20)*COS(AV$12))/SIN(AV$12)*$B20))</f>
        <v>0</v>
      </c>
      <c r="AW110" s="0" t="n">
        <f aca="false">IF($B20=0,0,IF(SIN(AW$12)=0,999999999,(SIN(AW$12)*COS($E20)+SIN($E20)*COS(AW$12))/SIN(AW$12)*$B20))</f>
        <v>0</v>
      </c>
      <c r="AX110" s="0" t="n">
        <f aca="false">IF($B20=0,0,IF(SIN(AX$12)=0,999999999,(SIN(AX$12)*COS($E20)+SIN($E20)*COS(AX$12))/SIN(AX$12)*$B20))</f>
        <v>0</v>
      </c>
      <c r="AY110" s="0" t="n">
        <f aca="false">IF($B20=0,0,IF(SIN(AY$12)=0,999999999,(SIN(AY$12)*COS($E20)+SIN($E20)*COS(AY$12))/SIN(AY$12)*$B20))</f>
        <v>0</v>
      </c>
      <c r="AZ110" s="0" t="n">
        <f aca="false">IF($B20=0,0,IF(SIN(AZ$12)=0,999999999,(SIN(AZ$12)*COS($E20)+SIN($E20)*COS(AZ$12))/SIN(AZ$12)*$B20))</f>
        <v>0</v>
      </c>
      <c r="BA110" s="0" t="n">
        <f aca="false">IF($B20=0,0,IF(SIN(BA$12)=0,999999999,(SIN(BA$12)*COS($E20)+SIN($E20)*COS(BA$12))/SIN(BA$12)*$B20))</f>
        <v>0</v>
      </c>
      <c r="BB110" s="0" t="n">
        <f aca="false">IF($B20=0,0,IF(SIN(BB$12)=0,999999999,(SIN(BB$12)*COS($E20)+SIN($E20)*COS(BB$12))/SIN(BB$12)*$B20))</f>
        <v>0</v>
      </c>
      <c r="BC110" s="0" t="n">
        <f aca="false">IF($B20=0,0,IF(SIN(BC$12)=0,999999999,(SIN(BC$12)*COS($E20)+SIN($E20)*COS(BC$12))/SIN(BC$12)*$B20))</f>
        <v>0</v>
      </c>
      <c r="BD110" s="0" t="n">
        <f aca="false">IF($B20=0,0,IF(SIN(BD$12)=0,999999999,(SIN(BD$12)*COS($E20)+SIN($E20)*COS(BD$12))/SIN(BD$12)*$B20))</f>
        <v>0</v>
      </c>
      <c r="BE110" s="0" t="n">
        <f aca="false">IF($B20=0,0,IF(SIN(BE$12)=0,999999999,(SIN(BE$12)*COS($E20)+SIN($E20)*COS(BE$12))/SIN(BE$12)*$B20))</f>
        <v>0</v>
      </c>
      <c r="BF110" s="0" t="n">
        <f aca="false">IF($B20=0,0,IF(SIN(BF$12)=0,999999999,(SIN(BF$12)*COS($E20)+SIN($E20)*COS(BF$12))/SIN(BF$12)*$B20))</f>
        <v>0</v>
      </c>
      <c r="BG110" s="0" t="n">
        <f aca="false">IF($B20=0,0,IF(SIN(BG$12)=0,999999999,(SIN(BG$12)*COS($E20)+SIN($E20)*COS(BG$12))/SIN(BG$12)*$B20))</f>
        <v>0</v>
      </c>
      <c r="BH110" s="0" t="n">
        <f aca="false">IF($B20=0,0,IF(SIN(BH$12)=0,999999999,(SIN(BH$12)*COS($E20)+SIN($E20)*COS(BH$12))/SIN(BH$12)*$B20))</f>
        <v>0</v>
      </c>
      <c r="BI110" s="0" t="n">
        <f aca="false">IF($B20=0,0,IF(SIN(BI$12)=0,999999999,(SIN(BI$12)*COS($E20)+SIN($E20)*COS(BI$12))/SIN(BI$12)*$B20))</f>
        <v>0</v>
      </c>
      <c r="BJ110" s="0" t="n">
        <f aca="false">IF($B20=0,0,IF(SIN(BJ$12)=0,999999999,(SIN(BJ$12)*COS($E20)+SIN($E20)*COS(BJ$12))/SIN(BJ$12)*$B20))</f>
        <v>0</v>
      </c>
      <c r="BK110" s="0" t="n">
        <f aca="false">IF($B20=0,0,IF(SIN(BK$12)=0,999999999,(SIN(BK$12)*COS($E20)+SIN($E20)*COS(BK$12))/SIN(BK$12)*$B20))</f>
        <v>0</v>
      </c>
      <c r="BL110" s="0" t="n">
        <f aca="false">IF($B20=0,0,IF(SIN(BL$12)=0,999999999,(SIN(BL$12)*COS($E20)+SIN($E20)*COS(BL$12))/SIN(BL$12)*$B20))</f>
        <v>0</v>
      </c>
      <c r="BM110" s="0" t="n">
        <f aca="false">IF($B20=0,0,IF(SIN(BM$12)=0,999999999,(SIN(BM$12)*COS($E20)+SIN($E20)*COS(BM$12))/SIN(BM$12)*$B20))</f>
        <v>0</v>
      </c>
      <c r="BN110" s="0" t="n">
        <f aca="false">IF($B20=0,0,IF(SIN(BN$12)=0,999999999,(SIN(BN$12)*COS($E20)+SIN($E20)*COS(BN$12))/SIN(BN$12)*$B20))</f>
        <v>0</v>
      </c>
      <c r="BO110" s="0" t="n">
        <f aca="false">IF($B20=0,0,IF(SIN(BO$12)=0,999999999,(SIN(BO$12)*COS($E20)+SIN($E20)*COS(BO$12))/SIN(BO$12)*$B20))</f>
        <v>0</v>
      </c>
      <c r="BP110" s="0" t="n">
        <f aca="false">IF($B20=0,0,IF(SIN(BP$12)=0,999999999,(SIN(BP$12)*COS($E20)+SIN($E20)*COS(BP$12))/SIN(BP$12)*$B20))</f>
        <v>0</v>
      </c>
      <c r="BQ110" s="0" t="n">
        <f aca="false">IF($B20=0,0,IF(SIN(BQ$12)=0,999999999,(SIN(BQ$12)*COS($E20)+SIN($E20)*COS(BQ$12))/SIN(BQ$12)*$B20))</f>
        <v>0</v>
      </c>
      <c r="BR110" s="0" t="n">
        <f aca="false">IF($B20=0,0,IF(SIN(BR$12)=0,999999999,(SIN(BR$12)*COS($E20)+SIN($E20)*COS(BR$12))/SIN(BR$12)*$B20))</f>
        <v>0</v>
      </c>
      <c r="BS110" s="0" t="n">
        <f aca="false">IF($B20=0,0,IF(SIN(BS$12)=0,999999999,(SIN(BS$12)*COS($E20)+SIN($E20)*COS(BS$12))/SIN(BS$12)*$B20))</f>
        <v>0</v>
      </c>
      <c r="BT110" s="0" t="n">
        <f aca="false">IF($B20=0,0,IF(SIN(BT$12)=0,999999999,(SIN(BT$12)*COS($E20)+SIN($E20)*COS(BT$12))/SIN(BT$12)*$B20))</f>
        <v>0</v>
      </c>
      <c r="BU110" s="0" t="n">
        <f aca="false">IF($B20=0,0,IF(SIN(BU$12)=0,999999999,(SIN(BU$12)*COS($E20)+SIN($E20)*COS(BU$12))/SIN(BU$12)*$B20))</f>
        <v>0</v>
      </c>
      <c r="BV110" s="0" t="n">
        <f aca="false">IF($B20=0,0,IF(SIN(BV$12)=0,999999999,(SIN(BV$12)*COS($E20)+SIN($E20)*COS(BV$12))/SIN(BV$12)*$B20))</f>
        <v>0</v>
      </c>
      <c r="BW110" s="0" t="n">
        <f aca="false">IF($B20=0,0,IF(SIN(BW$12)=0,999999999,(SIN(BW$12)*COS($E20)+SIN($E20)*COS(BW$12))/SIN(BW$12)*$B20))</f>
        <v>0</v>
      </c>
      <c r="BX110" s="0" t="n">
        <f aca="false">IF($B20=0,0,IF(SIN(BX$12)=0,999999999,(SIN(BX$12)*COS($E20)+SIN($E20)*COS(BX$12))/SIN(BX$12)*$B20))</f>
        <v>0</v>
      </c>
      <c r="BY110" s="0" t="n">
        <f aca="false">IF($B20=0,0,IF(SIN(BY$12)=0,999999999,(SIN(BY$12)*COS($E20)+SIN($E20)*COS(BY$12))/SIN(BY$12)*$B20))</f>
        <v>0</v>
      </c>
      <c r="BZ110" s="0" t="n">
        <f aca="false">IF($B20=0,0,IF(SIN(BZ$12)=0,999999999,(SIN(BZ$12)*COS($E20)+SIN($E20)*COS(BZ$12))/SIN(BZ$12)*$B20))</f>
        <v>0</v>
      </c>
      <c r="CA110" s="0" t="n">
        <f aca="false">IF($B20=0,0,IF(SIN(CA$12)=0,999999999,(SIN(CA$12)*COS($E20)+SIN($E20)*COS(CA$12))/SIN(CA$12)*$B20))</f>
        <v>0</v>
      </c>
      <c r="CB110" s="0" t="n">
        <f aca="false">IF($B20=0,0,IF(SIN(CB$12)=0,999999999,(SIN(CB$12)*COS($E20)+SIN($E20)*COS(CB$12))/SIN(CB$12)*$B20))</f>
        <v>0</v>
      </c>
      <c r="CC110" s="0" t="n">
        <f aca="false">IF($B20=0,0,IF(SIN(CC$12)=0,999999999,(SIN(CC$12)*COS($E20)+SIN($E20)*COS(CC$12))/SIN(CC$12)*$B20))</f>
        <v>0</v>
      </c>
      <c r="CD110" s="0" t="n">
        <f aca="false">IF($B20=0,0,IF(SIN(CD$12)=0,999999999,(SIN(CD$12)*COS($E20)+SIN($E20)*COS(CD$12))/SIN(CD$12)*$B20))</f>
        <v>0</v>
      </c>
      <c r="CE110" s="0" t="n">
        <f aca="false">IF($B20=0,0,IF(SIN(CE$12)=0,999999999,(SIN(CE$12)*COS($E20)+SIN($E20)*COS(CE$12))/SIN(CE$12)*$B20))</f>
        <v>0</v>
      </c>
      <c r="CF110" s="0" t="n">
        <f aca="false">IF($B20=0,0,IF(SIN(CF$12)=0,999999999,(SIN(CF$12)*COS($E20)+SIN($E20)*COS(CF$12))/SIN(CF$12)*$B20))</f>
        <v>0</v>
      </c>
      <c r="CG110" s="0" t="n">
        <f aca="false">IF($B20=0,0,IF(SIN(CG$12)=0,999999999,(SIN(CG$12)*COS($E20)+SIN($E20)*COS(CG$12))/SIN(CG$12)*$B20))</f>
        <v>0</v>
      </c>
      <c r="CH110" s="0" t="n">
        <f aca="false">IF($B20=0,0,IF(SIN(CH$12)=0,999999999,(SIN(CH$12)*COS($E20)+SIN($E20)*COS(CH$12))/SIN(CH$12)*$B20))</f>
        <v>0</v>
      </c>
      <c r="CI110" s="0" t="n">
        <f aca="false">IF($B20=0,0,IF(SIN(CI$12)=0,999999999,(SIN(CI$12)*COS($E20)+SIN($E20)*COS(CI$12))/SIN(CI$12)*$B20))</f>
        <v>0</v>
      </c>
      <c r="CJ110" s="0" t="n">
        <f aca="false">IF($B20=0,0,IF(SIN(CJ$12)=0,999999999,(SIN(CJ$12)*COS($E20)+SIN($E20)*COS(CJ$12))/SIN(CJ$12)*$B20))</f>
        <v>0</v>
      </c>
      <c r="CK110" s="0" t="n">
        <f aca="false">IF($B20=0,0,IF(SIN(CK$12)=0,999999999,(SIN(CK$12)*COS($E20)+SIN($E20)*COS(CK$12))/SIN(CK$12)*$B20))</f>
        <v>0</v>
      </c>
      <c r="CL110" s="0" t="n">
        <f aca="false">IF($B20=0,0,IF(SIN(CL$12)=0,999999999,(SIN(CL$12)*COS($E20)+SIN($E20)*COS(CL$12))/SIN(CL$12)*$B20))</f>
        <v>0</v>
      </c>
      <c r="CM110" s="0" t="n">
        <f aca="false">IF($B20=0,0,IF(SIN(CM$12)=0,999999999,(SIN(CM$12)*COS($E20)+SIN($E20)*COS(CM$12))/SIN(CM$12)*$B20))</f>
        <v>0</v>
      </c>
      <c r="CN110" s="0" t="n">
        <f aca="false">IF($B20=0,0,IF(SIN(CN$12)=0,999999999,(SIN(CN$12)*COS($E20)+SIN($E20)*COS(CN$12))/SIN(CN$12)*$B20))</f>
        <v>0</v>
      </c>
      <c r="CO110" s="0" t="n">
        <f aca="false">IF($B20=0,0,IF(SIN(CO$12)=0,999999999,(SIN(CO$12)*COS($E20)+SIN($E20)*COS(CO$12))/SIN(CO$12)*$B20))</f>
        <v>0</v>
      </c>
      <c r="CP110" s="0" t="n">
        <f aca="false">IF($B20=0,0,IF(SIN(CP$12)=0,999999999,(SIN(CP$12)*COS($E20)+SIN($E20)*COS(CP$12))/SIN(CP$12)*$B20))</f>
        <v>0</v>
      </c>
      <c r="CQ110" s="0" t="n">
        <f aca="false">IF($B20=0,0,IF(SIN(CQ$12)=0,999999999,(SIN(CQ$12)*COS($E20)+SIN($E20)*COS(CQ$12))/SIN(CQ$12)*$B20))</f>
        <v>0</v>
      </c>
    </row>
    <row r="111" customFormat="false" ht="12.8" hidden="true" customHeight="false" outlineLevel="0" collapsed="false">
      <c r="D111" s="0" t="n">
        <f aca="false">1+D110</f>
        <v>9</v>
      </c>
      <c r="E111" s="2" t="s">
        <v>56</v>
      </c>
      <c r="F111" s="0" t="n">
        <f aca="false">IF($B21=0,0,IF(SIN(F$12)=0,999999999,(SIN(F$12)*COS($E21)+SIN($E21)*COS(F$12))/SIN(F$12)*$B21))</f>
        <v>0</v>
      </c>
      <c r="G111" s="0" t="n">
        <f aca="false">IF($B21=0,0,IF(SIN(G$12)=0,999999999,(SIN(G$12)*COS($E21)+SIN($E21)*COS(G$12))/SIN(G$12)*$B21))</f>
        <v>0</v>
      </c>
      <c r="H111" s="0" t="n">
        <f aca="false">IF($B21=0,0,IF(SIN(H$12)=0,999999999,(SIN(H$12)*COS($E21)+SIN($E21)*COS(H$12))/SIN(H$12)*$B21))</f>
        <v>0</v>
      </c>
      <c r="I111" s="0" t="n">
        <f aca="false">IF($B21=0,0,IF(SIN(I$12)=0,999999999,(SIN(I$12)*COS($E21)+SIN($E21)*COS(I$12))/SIN(I$12)*$B21))</f>
        <v>0</v>
      </c>
      <c r="J111" s="0" t="n">
        <f aca="false">IF($B21=0,0,IF(SIN(J$12)=0,999999999,(SIN(J$12)*COS($E21)+SIN($E21)*COS(J$12))/SIN(J$12)*$B21))</f>
        <v>0</v>
      </c>
      <c r="K111" s="0" t="n">
        <f aca="false">IF($B21=0,0,IF(SIN(K$12)=0,999999999,(SIN(K$12)*COS($E21)+SIN($E21)*COS(K$12))/SIN(K$12)*$B21))</f>
        <v>0</v>
      </c>
      <c r="L111" s="0" t="n">
        <f aca="false">IF($B21=0,0,IF(SIN(L$12)=0,999999999,(SIN(L$12)*COS($E21)+SIN($E21)*COS(L$12))/SIN(L$12)*$B21))</f>
        <v>0</v>
      </c>
      <c r="M111" s="0" t="n">
        <f aca="false">IF($B21=0,0,IF(SIN(M$12)=0,999999999,(SIN(M$12)*COS($E21)+SIN($E21)*COS(M$12))/SIN(M$12)*$B21))</f>
        <v>0</v>
      </c>
      <c r="N111" s="0" t="n">
        <f aca="false">IF($B21=0,0,IF(SIN(N$12)=0,999999999,(SIN(N$12)*COS($E21)+SIN($E21)*COS(N$12))/SIN(N$12)*$B21))</f>
        <v>0</v>
      </c>
      <c r="O111" s="0" t="n">
        <f aca="false">IF($B21=0,0,IF(SIN(O$12)=0,999999999,(SIN(O$12)*COS($E21)+SIN($E21)*COS(O$12))/SIN(O$12)*$B21))</f>
        <v>0</v>
      </c>
      <c r="P111" s="0" t="n">
        <f aca="false">IF($B21=0,0,IF(SIN(P$12)=0,999999999,(SIN(P$12)*COS($E21)+SIN($E21)*COS(P$12))/SIN(P$12)*$B21))</f>
        <v>0</v>
      </c>
      <c r="Q111" s="0" t="n">
        <f aca="false">IF($B21=0,0,IF(SIN(Q$12)=0,999999999,(SIN(Q$12)*COS($E21)+SIN($E21)*COS(Q$12))/SIN(Q$12)*$B21))</f>
        <v>0</v>
      </c>
      <c r="R111" s="0" t="n">
        <f aca="false">IF($B21=0,0,IF(SIN(R$12)=0,999999999,(SIN(R$12)*COS($E21)+SIN($E21)*COS(R$12))/SIN(R$12)*$B21))</f>
        <v>0</v>
      </c>
      <c r="S111" s="0" t="n">
        <f aca="false">IF($B21=0,0,IF(SIN(S$12)=0,999999999,(SIN(S$12)*COS($E21)+SIN($E21)*COS(S$12))/SIN(S$12)*$B21))</f>
        <v>0</v>
      </c>
      <c r="T111" s="0" t="n">
        <f aca="false">IF($B21=0,0,IF(SIN(T$12)=0,999999999,(SIN(T$12)*COS($E21)+SIN($E21)*COS(T$12))/SIN(T$12)*$B21))</f>
        <v>0</v>
      </c>
      <c r="U111" s="0" t="n">
        <f aca="false">IF($B21=0,0,IF(SIN(U$12)=0,999999999,(SIN(U$12)*COS($E21)+SIN($E21)*COS(U$12))/SIN(U$12)*$B21))</f>
        <v>0</v>
      </c>
      <c r="V111" s="0" t="n">
        <f aca="false">IF($B21=0,0,IF(SIN(V$12)=0,999999999,(SIN(V$12)*COS($E21)+SIN($E21)*COS(V$12))/SIN(V$12)*$B21))</f>
        <v>0</v>
      </c>
      <c r="W111" s="0" t="n">
        <f aca="false">IF($B21=0,0,IF(SIN(W$12)=0,999999999,(SIN(W$12)*COS($E21)+SIN($E21)*COS(W$12))/SIN(W$12)*$B21))</f>
        <v>0</v>
      </c>
      <c r="X111" s="0" t="n">
        <f aca="false">IF($B21=0,0,IF(SIN(X$12)=0,999999999,(SIN(X$12)*COS($E21)+SIN($E21)*COS(X$12))/SIN(X$12)*$B21))</f>
        <v>0</v>
      </c>
      <c r="Y111" s="0" t="n">
        <f aca="false">IF($B21=0,0,IF(SIN(Y$12)=0,999999999,(SIN(Y$12)*COS($E21)+SIN($E21)*COS(Y$12))/SIN(Y$12)*$B21))</f>
        <v>0</v>
      </c>
      <c r="Z111" s="0" t="n">
        <f aca="false">IF($B21=0,0,IF(SIN(Z$12)=0,999999999,(SIN(Z$12)*COS($E21)+SIN($E21)*COS(Z$12))/SIN(Z$12)*$B21))</f>
        <v>0</v>
      </c>
      <c r="AA111" s="0" t="n">
        <f aca="false">IF($B21=0,0,IF(SIN(AA$12)=0,999999999,(SIN(AA$12)*COS($E21)+SIN($E21)*COS(AA$12))/SIN(AA$12)*$B21))</f>
        <v>0</v>
      </c>
      <c r="AB111" s="0" t="n">
        <f aca="false">IF($B21=0,0,IF(SIN(AB$12)=0,999999999,(SIN(AB$12)*COS($E21)+SIN($E21)*COS(AB$12))/SIN(AB$12)*$B21))</f>
        <v>0</v>
      </c>
      <c r="AC111" s="0" t="n">
        <f aca="false">IF($B21=0,0,IF(SIN(AC$12)=0,999999999,(SIN(AC$12)*COS($E21)+SIN($E21)*COS(AC$12))/SIN(AC$12)*$B21))</f>
        <v>0</v>
      </c>
      <c r="AD111" s="0" t="n">
        <f aca="false">IF($B21=0,0,IF(SIN(AD$12)=0,999999999,(SIN(AD$12)*COS($E21)+SIN($E21)*COS(AD$12))/SIN(AD$12)*$B21))</f>
        <v>0</v>
      </c>
      <c r="AE111" s="0" t="n">
        <f aca="false">IF($B21=0,0,IF(SIN(AE$12)=0,999999999,(SIN(AE$12)*COS($E21)+SIN($E21)*COS(AE$12))/SIN(AE$12)*$B21))</f>
        <v>0</v>
      </c>
      <c r="AF111" s="0" t="n">
        <f aca="false">IF($B21=0,0,IF(SIN(AF$12)=0,999999999,(SIN(AF$12)*COS($E21)+SIN($E21)*COS(AF$12))/SIN(AF$12)*$B21))</f>
        <v>0</v>
      </c>
      <c r="AG111" s="0" t="n">
        <f aca="false">IF($B21=0,0,IF(SIN(AG$12)=0,999999999,(SIN(AG$12)*COS($E21)+SIN($E21)*COS(AG$12))/SIN(AG$12)*$B21))</f>
        <v>0</v>
      </c>
      <c r="AH111" s="0" t="n">
        <f aca="false">IF($B21=0,0,IF(SIN(AH$12)=0,999999999,(SIN(AH$12)*COS($E21)+SIN($E21)*COS(AH$12))/SIN(AH$12)*$B21))</f>
        <v>0</v>
      </c>
      <c r="AI111" s="0" t="n">
        <f aca="false">IF($B21=0,0,IF(SIN(AI$12)=0,999999999,(SIN(AI$12)*COS($E21)+SIN($E21)*COS(AI$12))/SIN(AI$12)*$B21))</f>
        <v>0</v>
      </c>
      <c r="AJ111" s="0" t="n">
        <f aca="false">IF($B21=0,0,IF(SIN(AJ$12)=0,999999999,(SIN(AJ$12)*COS($E21)+SIN($E21)*COS(AJ$12))/SIN(AJ$12)*$B21))</f>
        <v>0</v>
      </c>
      <c r="AK111" s="0" t="n">
        <f aca="false">IF($B21=0,0,IF(SIN(AK$12)=0,999999999,(SIN(AK$12)*COS($E21)+SIN($E21)*COS(AK$12))/SIN(AK$12)*$B21))</f>
        <v>0</v>
      </c>
      <c r="AL111" s="0" t="n">
        <f aca="false">IF($B21=0,0,IF(SIN(AL$12)=0,999999999,(SIN(AL$12)*COS($E21)+SIN($E21)*COS(AL$12))/SIN(AL$12)*$B21))</f>
        <v>0</v>
      </c>
      <c r="AM111" s="0" t="n">
        <f aca="false">IF($B21=0,0,IF(SIN(AM$12)=0,999999999,(SIN(AM$12)*COS($E21)+SIN($E21)*COS(AM$12))/SIN(AM$12)*$B21))</f>
        <v>0</v>
      </c>
      <c r="AN111" s="0" t="n">
        <f aca="false">IF($B21=0,0,IF(SIN(AN$12)=0,999999999,(SIN(AN$12)*COS($E21)+SIN($E21)*COS(AN$12))/SIN(AN$12)*$B21))</f>
        <v>0</v>
      </c>
      <c r="AO111" s="0" t="n">
        <f aca="false">IF($B21=0,0,IF(SIN(AO$12)=0,999999999,(SIN(AO$12)*COS($E21)+SIN($E21)*COS(AO$12))/SIN(AO$12)*$B21))</f>
        <v>0</v>
      </c>
      <c r="AP111" s="0" t="n">
        <f aca="false">IF($B21=0,0,IF(SIN(AP$12)=0,999999999,(SIN(AP$12)*COS($E21)+SIN($E21)*COS(AP$12))/SIN(AP$12)*$B21))</f>
        <v>0</v>
      </c>
      <c r="AQ111" s="0" t="n">
        <f aca="false">IF($B21=0,0,IF(SIN(AQ$12)=0,999999999,(SIN(AQ$12)*COS($E21)+SIN($E21)*COS(AQ$12))/SIN(AQ$12)*$B21))</f>
        <v>0</v>
      </c>
      <c r="AR111" s="0" t="n">
        <f aca="false">IF($B21=0,0,IF(SIN(AR$12)=0,999999999,(SIN(AR$12)*COS($E21)+SIN($E21)*COS(AR$12))/SIN(AR$12)*$B21))</f>
        <v>0</v>
      </c>
      <c r="AS111" s="0" t="n">
        <f aca="false">IF($B21=0,0,IF(SIN(AS$12)=0,999999999,(SIN(AS$12)*COS($E21)+SIN($E21)*COS(AS$12))/SIN(AS$12)*$B21))</f>
        <v>0</v>
      </c>
      <c r="AT111" s="0" t="n">
        <f aca="false">IF($B21=0,0,IF(SIN(AT$12)=0,999999999,(SIN(AT$12)*COS($E21)+SIN($E21)*COS(AT$12))/SIN(AT$12)*$B21))</f>
        <v>0</v>
      </c>
      <c r="AU111" s="0" t="n">
        <f aca="false">IF($B21=0,0,IF(SIN(AU$12)=0,999999999,(SIN(AU$12)*COS($E21)+SIN($E21)*COS(AU$12))/SIN(AU$12)*$B21))</f>
        <v>0</v>
      </c>
      <c r="AV111" s="0" t="n">
        <f aca="false">IF($B21=0,0,IF(SIN(AV$12)=0,999999999,(SIN(AV$12)*COS($E21)+SIN($E21)*COS(AV$12))/SIN(AV$12)*$B21))</f>
        <v>0</v>
      </c>
      <c r="AW111" s="0" t="n">
        <f aca="false">IF($B21=0,0,IF(SIN(AW$12)=0,999999999,(SIN(AW$12)*COS($E21)+SIN($E21)*COS(AW$12))/SIN(AW$12)*$B21))</f>
        <v>0</v>
      </c>
      <c r="AX111" s="0" t="n">
        <f aca="false">IF($B21=0,0,IF(SIN(AX$12)=0,999999999,(SIN(AX$12)*COS($E21)+SIN($E21)*COS(AX$12))/SIN(AX$12)*$B21))</f>
        <v>0</v>
      </c>
      <c r="AY111" s="0" t="n">
        <f aca="false">IF($B21=0,0,IF(SIN(AY$12)=0,999999999,(SIN(AY$12)*COS($E21)+SIN($E21)*COS(AY$12))/SIN(AY$12)*$B21))</f>
        <v>0</v>
      </c>
      <c r="AZ111" s="0" t="n">
        <f aca="false">IF($B21=0,0,IF(SIN(AZ$12)=0,999999999,(SIN(AZ$12)*COS($E21)+SIN($E21)*COS(AZ$12))/SIN(AZ$12)*$B21))</f>
        <v>0</v>
      </c>
      <c r="BA111" s="0" t="n">
        <f aca="false">IF($B21=0,0,IF(SIN(BA$12)=0,999999999,(SIN(BA$12)*COS($E21)+SIN($E21)*COS(BA$12))/SIN(BA$12)*$B21))</f>
        <v>0</v>
      </c>
      <c r="BB111" s="0" t="n">
        <f aca="false">IF($B21=0,0,IF(SIN(BB$12)=0,999999999,(SIN(BB$12)*COS($E21)+SIN($E21)*COS(BB$12))/SIN(BB$12)*$B21))</f>
        <v>0</v>
      </c>
      <c r="BC111" s="0" t="n">
        <f aca="false">IF($B21=0,0,IF(SIN(BC$12)=0,999999999,(SIN(BC$12)*COS($E21)+SIN($E21)*COS(BC$12))/SIN(BC$12)*$B21))</f>
        <v>0</v>
      </c>
      <c r="BD111" s="0" t="n">
        <f aca="false">IF($B21=0,0,IF(SIN(BD$12)=0,999999999,(SIN(BD$12)*COS($E21)+SIN($E21)*COS(BD$12))/SIN(BD$12)*$B21))</f>
        <v>0</v>
      </c>
      <c r="BE111" s="0" t="n">
        <f aca="false">IF($B21=0,0,IF(SIN(BE$12)=0,999999999,(SIN(BE$12)*COS($E21)+SIN($E21)*COS(BE$12))/SIN(BE$12)*$B21))</f>
        <v>0</v>
      </c>
      <c r="BF111" s="0" t="n">
        <f aca="false">IF($B21=0,0,IF(SIN(BF$12)=0,999999999,(SIN(BF$12)*COS($E21)+SIN($E21)*COS(BF$12))/SIN(BF$12)*$B21))</f>
        <v>0</v>
      </c>
      <c r="BG111" s="0" t="n">
        <f aca="false">IF($B21=0,0,IF(SIN(BG$12)=0,999999999,(SIN(BG$12)*COS($E21)+SIN($E21)*COS(BG$12))/SIN(BG$12)*$B21))</f>
        <v>0</v>
      </c>
      <c r="BH111" s="0" t="n">
        <f aca="false">IF($B21=0,0,IF(SIN(BH$12)=0,999999999,(SIN(BH$12)*COS($E21)+SIN($E21)*COS(BH$12))/SIN(BH$12)*$B21))</f>
        <v>0</v>
      </c>
      <c r="BI111" s="0" t="n">
        <f aca="false">IF($B21=0,0,IF(SIN(BI$12)=0,999999999,(SIN(BI$12)*COS($E21)+SIN($E21)*COS(BI$12))/SIN(BI$12)*$B21))</f>
        <v>0</v>
      </c>
      <c r="BJ111" s="0" t="n">
        <f aca="false">IF($B21=0,0,IF(SIN(BJ$12)=0,999999999,(SIN(BJ$12)*COS($E21)+SIN($E21)*COS(BJ$12))/SIN(BJ$12)*$B21))</f>
        <v>0</v>
      </c>
      <c r="BK111" s="0" t="n">
        <f aca="false">IF($B21=0,0,IF(SIN(BK$12)=0,999999999,(SIN(BK$12)*COS($E21)+SIN($E21)*COS(BK$12))/SIN(BK$12)*$B21))</f>
        <v>0</v>
      </c>
      <c r="BL111" s="0" t="n">
        <f aca="false">IF($B21=0,0,IF(SIN(BL$12)=0,999999999,(SIN(BL$12)*COS($E21)+SIN($E21)*COS(BL$12))/SIN(BL$12)*$B21))</f>
        <v>0</v>
      </c>
      <c r="BM111" s="0" t="n">
        <f aca="false">IF($B21=0,0,IF(SIN(BM$12)=0,999999999,(SIN(BM$12)*COS($E21)+SIN($E21)*COS(BM$12))/SIN(BM$12)*$B21))</f>
        <v>0</v>
      </c>
      <c r="BN111" s="0" t="n">
        <f aca="false">IF($B21=0,0,IF(SIN(BN$12)=0,999999999,(SIN(BN$12)*COS($E21)+SIN($E21)*COS(BN$12))/SIN(BN$12)*$B21))</f>
        <v>0</v>
      </c>
      <c r="BO111" s="0" t="n">
        <f aca="false">IF($B21=0,0,IF(SIN(BO$12)=0,999999999,(SIN(BO$12)*COS($E21)+SIN($E21)*COS(BO$12))/SIN(BO$12)*$B21))</f>
        <v>0</v>
      </c>
      <c r="BP111" s="0" t="n">
        <f aca="false">IF($B21=0,0,IF(SIN(BP$12)=0,999999999,(SIN(BP$12)*COS($E21)+SIN($E21)*COS(BP$12))/SIN(BP$12)*$B21))</f>
        <v>0</v>
      </c>
      <c r="BQ111" s="0" t="n">
        <f aca="false">IF($B21=0,0,IF(SIN(BQ$12)=0,999999999,(SIN(BQ$12)*COS($E21)+SIN($E21)*COS(BQ$12))/SIN(BQ$12)*$B21))</f>
        <v>0</v>
      </c>
      <c r="BR111" s="0" t="n">
        <f aca="false">IF($B21=0,0,IF(SIN(BR$12)=0,999999999,(SIN(BR$12)*COS($E21)+SIN($E21)*COS(BR$12))/SIN(BR$12)*$B21))</f>
        <v>0</v>
      </c>
      <c r="BS111" s="0" t="n">
        <f aca="false">IF($B21=0,0,IF(SIN(BS$12)=0,999999999,(SIN(BS$12)*COS($E21)+SIN($E21)*COS(BS$12))/SIN(BS$12)*$B21))</f>
        <v>0</v>
      </c>
      <c r="BT111" s="0" t="n">
        <f aca="false">IF($B21=0,0,IF(SIN(BT$12)=0,999999999,(SIN(BT$12)*COS($E21)+SIN($E21)*COS(BT$12))/SIN(BT$12)*$B21))</f>
        <v>0</v>
      </c>
      <c r="BU111" s="0" t="n">
        <f aca="false">IF($B21=0,0,IF(SIN(BU$12)=0,999999999,(SIN(BU$12)*COS($E21)+SIN($E21)*COS(BU$12))/SIN(BU$12)*$B21))</f>
        <v>0</v>
      </c>
      <c r="BV111" s="0" t="n">
        <f aca="false">IF($B21=0,0,IF(SIN(BV$12)=0,999999999,(SIN(BV$12)*COS($E21)+SIN($E21)*COS(BV$12))/SIN(BV$12)*$B21))</f>
        <v>0</v>
      </c>
      <c r="BW111" s="0" t="n">
        <f aca="false">IF($B21=0,0,IF(SIN(BW$12)=0,999999999,(SIN(BW$12)*COS($E21)+SIN($E21)*COS(BW$12))/SIN(BW$12)*$B21))</f>
        <v>0</v>
      </c>
      <c r="BX111" s="0" t="n">
        <f aca="false">IF($B21=0,0,IF(SIN(BX$12)=0,999999999,(SIN(BX$12)*COS($E21)+SIN($E21)*COS(BX$12))/SIN(BX$12)*$B21))</f>
        <v>0</v>
      </c>
      <c r="BY111" s="0" t="n">
        <f aca="false">IF($B21=0,0,IF(SIN(BY$12)=0,999999999,(SIN(BY$12)*COS($E21)+SIN($E21)*COS(BY$12))/SIN(BY$12)*$B21))</f>
        <v>0</v>
      </c>
      <c r="BZ111" s="0" t="n">
        <f aca="false">IF($B21=0,0,IF(SIN(BZ$12)=0,999999999,(SIN(BZ$12)*COS($E21)+SIN($E21)*COS(BZ$12))/SIN(BZ$12)*$B21))</f>
        <v>0</v>
      </c>
      <c r="CA111" s="0" t="n">
        <f aca="false">IF($B21=0,0,IF(SIN(CA$12)=0,999999999,(SIN(CA$12)*COS($E21)+SIN($E21)*COS(CA$12))/SIN(CA$12)*$B21))</f>
        <v>0</v>
      </c>
      <c r="CB111" s="0" t="n">
        <f aca="false">IF($B21=0,0,IF(SIN(CB$12)=0,999999999,(SIN(CB$12)*COS($E21)+SIN($E21)*COS(CB$12))/SIN(CB$12)*$B21))</f>
        <v>0</v>
      </c>
      <c r="CC111" s="0" t="n">
        <f aca="false">IF($B21=0,0,IF(SIN(CC$12)=0,999999999,(SIN(CC$12)*COS($E21)+SIN($E21)*COS(CC$12))/SIN(CC$12)*$B21))</f>
        <v>0</v>
      </c>
      <c r="CD111" s="0" t="n">
        <f aca="false">IF($B21=0,0,IF(SIN(CD$12)=0,999999999,(SIN(CD$12)*COS($E21)+SIN($E21)*COS(CD$12))/SIN(CD$12)*$B21))</f>
        <v>0</v>
      </c>
      <c r="CE111" s="0" t="n">
        <f aca="false">IF($B21=0,0,IF(SIN(CE$12)=0,999999999,(SIN(CE$12)*COS($E21)+SIN($E21)*COS(CE$12))/SIN(CE$12)*$B21))</f>
        <v>0</v>
      </c>
      <c r="CF111" s="0" t="n">
        <f aca="false">IF($B21=0,0,IF(SIN(CF$12)=0,999999999,(SIN(CF$12)*COS($E21)+SIN($E21)*COS(CF$12))/SIN(CF$12)*$B21))</f>
        <v>0</v>
      </c>
      <c r="CG111" s="0" t="n">
        <f aca="false">IF($B21=0,0,IF(SIN(CG$12)=0,999999999,(SIN(CG$12)*COS($E21)+SIN($E21)*COS(CG$12))/SIN(CG$12)*$B21))</f>
        <v>0</v>
      </c>
      <c r="CH111" s="0" t="n">
        <f aca="false">IF($B21=0,0,IF(SIN(CH$12)=0,999999999,(SIN(CH$12)*COS($E21)+SIN($E21)*COS(CH$12))/SIN(CH$12)*$B21))</f>
        <v>0</v>
      </c>
      <c r="CI111" s="0" t="n">
        <f aca="false">IF($B21=0,0,IF(SIN(CI$12)=0,999999999,(SIN(CI$12)*COS($E21)+SIN($E21)*COS(CI$12))/SIN(CI$12)*$B21))</f>
        <v>0</v>
      </c>
      <c r="CJ111" s="0" t="n">
        <f aca="false">IF($B21=0,0,IF(SIN(CJ$12)=0,999999999,(SIN(CJ$12)*COS($E21)+SIN($E21)*COS(CJ$12))/SIN(CJ$12)*$B21))</f>
        <v>0</v>
      </c>
      <c r="CK111" s="0" t="n">
        <f aca="false">IF($B21=0,0,IF(SIN(CK$12)=0,999999999,(SIN(CK$12)*COS($E21)+SIN($E21)*COS(CK$12))/SIN(CK$12)*$B21))</f>
        <v>0</v>
      </c>
      <c r="CL111" s="0" t="n">
        <f aca="false">IF($B21=0,0,IF(SIN(CL$12)=0,999999999,(SIN(CL$12)*COS($E21)+SIN($E21)*COS(CL$12))/SIN(CL$12)*$B21))</f>
        <v>0</v>
      </c>
      <c r="CM111" s="0" t="n">
        <f aca="false">IF($B21=0,0,IF(SIN(CM$12)=0,999999999,(SIN(CM$12)*COS($E21)+SIN($E21)*COS(CM$12))/SIN(CM$12)*$B21))</f>
        <v>0</v>
      </c>
      <c r="CN111" s="0" t="n">
        <f aca="false">IF($B21=0,0,IF(SIN(CN$12)=0,999999999,(SIN(CN$12)*COS($E21)+SIN($E21)*COS(CN$12))/SIN(CN$12)*$B21))</f>
        <v>0</v>
      </c>
      <c r="CO111" s="0" t="n">
        <f aca="false">IF($B21=0,0,IF(SIN(CO$12)=0,999999999,(SIN(CO$12)*COS($E21)+SIN($E21)*COS(CO$12))/SIN(CO$12)*$B21))</f>
        <v>0</v>
      </c>
      <c r="CP111" s="0" t="n">
        <f aca="false">IF($B21=0,0,IF(SIN(CP$12)=0,999999999,(SIN(CP$12)*COS($E21)+SIN($E21)*COS(CP$12))/SIN(CP$12)*$B21))</f>
        <v>0</v>
      </c>
      <c r="CQ111" s="0" t="n">
        <f aca="false">IF($B21=0,0,IF(SIN(CQ$12)=0,999999999,(SIN(CQ$12)*COS($E21)+SIN($E21)*COS(CQ$12))/SIN(CQ$12)*$B21))</f>
        <v>0</v>
      </c>
    </row>
    <row r="112" customFormat="false" ht="12.8" hidden="true" customHeight="false" outlineLevel="0" collapsed="false">
      <c r="D112" s="0" t="n">
        <f aca="false">1+D111</f>
        <v>10</v>
      </c>
      <c r="E112" s="2" t="s">
        <v>56</v>
      </c>
      <c r="F112" s="0" t="n">
        <f aca="false">IF($B22=0,0,IF(SIN(F$12)=0,999999999,(SIN(F$12)*COS($E22)+SIN($E22)*COS(F$12))/SIN(F$12)*$B22))</f>
        <v>0</v>
      </c>
      <c r="G112" s="0" t="n">
        <f aca="false">IF($B22=0,0,IF(SIN(G$12)=0,999999999,(SIN(G$12)*COS($E22)+SIN($E22)*COS(G$12))/SIN(G$12)*$B22))</f>
        <v>0</v>
      </c>
      <c r="H112" s="0" t="n">
        <f aca="false">IF($B22=0,0,IF(SIN(H$12)=0,999999999,(SIN(H$12)*COS($E22)+SIN($E22)*COS(H$12))/SIN(H$12)*$B22))</f>
        <v>0</v>
      </c>
      <c r="I112" s="0" t="n">
        <f aca="false">IF($B22=0,0,IF(SIN(I$12)=0,999999999,(SIN(I$12)*COS($E22)+SIN($E22)*COS(I$12))/SIN(I$12)*$B22))</f>
        <v>0</v>
      </c>
      <c r="J112" s="0" t="n">
        <f aca="false">IF($B22=0,0,IF(SIN(J$12)=0,999999999,(SIN(J$12)*COS($E22)+SIN($E22)*COS(J$12))/SIN(J$12)*$B22))</f>
        <v>0</v>
      </c>
      <c r="K112" s="0" t="n">
        <f aca="false">IF($B22=0,0,IF(SIN(K$12)=0,999999999,(SIN(K$12)*COS($E22)+SIN($E22)*COS(K$12))/SIN(K$12)*$B22))</f>
        <v>0</v>
      </c>
      <c r="L112" s="0" t="n">
        <f aca="false">IF($B22=0,0,IF(SIN(L$12)=0,999999999,(SIN(L$12)*COS($E22)+SIN($E22)*COS(L$12))/SIN(L$12)*$B22))</f>
        <v>0</v>
      </c>
      <c r="M112" s="0" t="n">
        <f aca="false">IF($B22=0,0,IF(SIN(M$12)=0,999999999,(SIN(M$12)*COS($E22)+SIN($E22)*COS(M$12))/SIN(M$12)*$B22))</f>
        <v>0</v>
      </c>
      <c r="N112" s="0" t="n">
        <f aca="false">IF($B22=0,0,IF(SIN(N$12)=0,999999999,(SIN(N$12)*COS($E22)+SIN($E22)*COS(N$12))/SIN(N$12)*$B22))</f>
        <v>0</v>
      </c>
      <c r="O112" s="0" t="n">
        <f aca="false">IF($B22=0,0,IF(SIN(O$12)=0,999999999,(SIN(O$12)*COS($E22)+SIN($E22)*COS(O$12))/SIN(O$12)*$B22))</f>
        <v>0</v>
      </c>
      <c r="P112" s="0" t="n">
        <f aca="false">IF($B22=0,0,IF(SIN(P$12)=0,999999999,(SIN(P$12)*COS($E22)+SIN($E22)*COS(P$12))/SIN(P$12)*$B22))</f>
        <v>0</v>
      </c>
      <c r="Q112" s="0" t="n">
        <f aca="false">IF($B22=0,0,IF(SIN(Q$12)=0,999999999,(SIN(Q$12)*COS($E22)+SIN($E22)*COS(Q$12))/SIN(Q$12)*$B22))</f>
        <v>0</v>
      </c>
      <c r="R112" s="0" t="n">
        <f aca="false">IF($B22=0,0,IF(SIN(R$12)=0,999999999,(SIN(R$12)*COS($E22)+SIN($E22)*COS(R$12))/SIN(R$12)*$B22))</f>
        <v>0</v>
      </c>
      <c r="S112" s="0" t="n">
        <f aca="false">IF($B22=0,0,IF(SIN(S$12)=0,999999999,(SIN(S$12)*COS($E22)+SIN($E22)*COS(S$12))/SIN(S$12)*$B22))</f>
        <v>0</v>
      </c>
      <c r="T112" s="0" t="n">
        <f aca="false">IF($B22=0,0,IF(SIN(T$12)=0,999999999,(SIN(T$12)*COS($E22)+SIN($E22)*COS(T$12))/SIN(T$12)*$B22))</f>
        <v>0</v>
      </c>
      <c r="U112" s="0" t="n">
        <f aca="false">IF($B22=0,0,IF(SIN(U$12)=0,999999999,(SIN(U$12)*COS($E22)+SIN($E22)*COS(U$12))/SIN(U$12)*$B22))</f>
        <v>0</v>
      </c>
      <c r="V112" s="0" t="n">
        <f aca="false">IF($B22=0,0,IF(SIN(V$12)=0,999999999,(SIN(V$12)*COS($E22)+SIN($E22)*COS(V$12))/SIN(V$12)*$B22))</f>
        <v>0</v>
      </c>
      <c r="W112" s="0" t="n">
        <f aca="false">IF($B22=0,0,IF(SIN(W$12)=0,999999999,(SIN(W$12)*COS($E22)+SIN($E22)*COS(W$12))/SIN(W$12)*$B22))</f>
        <v>0</v>
      </c>
      <c r="X112" s="0" t="n">
        <f aca="false">IF($B22=0,0,IF(SIN(X$12)=0,999999999,(SIN(X$12)*COS($E22)+SIN($E22)*COS(X$12))/SIN(X$12)*$B22))</f>
        <v>0</v>
      </c>
      <c r="Y112" s="0" t="n">
        <f aca="false">IF($B22=0,0,IF(SIN(Y$12)=0,999999999,(SIN(Y$12)*COS($E22)+SIN($E22)*COS(Y$12))/SIN(Y$12)*$B22))</f>
        <v>0</v>
      </c>
      <c r="Z112" s="0" t="n">
        <f aca="false">IF($B22=0,0,IF(SIN(Z$12)=0,999999999,(SIN(Z$12)*COS($E22)+SIN($E22)*COS(Z$12))/SIN(Z$12)*$B22))</f>
        <v>0</v>
      </c>
      <c r="AA112" s="0" t="n">
        <f aca="false">IF($B22=0,0,IF(SIN(AA$12)=0,999999999,(SIN(AA$12)*COS($E22)+SIN($E22)*COS(AA$12))/SIN(AA$12)*$B22))</f>
        <v>0</v>
      </c>
      <c r="AB112" s="0" t="n">
        <f aca="false">IF($B22=0,0,IF(SIN(AB$12)=0,999999999,(SIN(AB$12)*COS($E22)+SIN($E22)*COS(AB$12))/SIN(AB$12)*$B22))</f>
        <v>0</v>
      </c>
      <c r="AC112" s="0" t="n">
        <f aca="false">IF($B22=0,0,IF(SIN(AC$12)=0,999999999,(SIN(AC$12)*COS($E22)+SIN($E22)*COS(AC$12))/SIN(AC$12)*$B22))</f>
        <v>0</v>
      </c>
      <c r="AD112" s="0" t="n">
        <f aca="false">IF($B22=0,0,IF(SIN(AD$12)=0,999999999,(SIN(AD$12)*COS($E22)+SIN($E22)*COS(AD$12))/SIN(AD$12)*$B22))</f>
        <v>0</v>
      </c>
      <c r="AE112" s="0" t="n">
        <f aca="false">IF($B22=0,0,IF(SIN(AE$12)=0,999999999,(SIN(AE$12)*COS($E22)+SIN($E22)*COS(AE$12))/SIN(AE$12)*$B22))</f>
        <v>0</v>
      </c>
      <c r="AF112" s="0" t="n">
        <f aca="false">IF($B22=0,0,IF(SIN(AF$12)=0,999999999,(SIN(AF$12)*COS($E22)+SIN($E22)*COS(AF$12))/SIN(AF$12)*$B22))</f>
        <v>0</v>
      </c>
      <c r="AG112" s="0" t="n">
        <f aca="false">IF($B22=0,0,IF(SIN(AG$12)=0,999999999,(SIN(AG$12)*COS($E22)+SIN($E22)*COS(AG$12))/SIN(AG$12)*$B22))</f>
        <v>0</v>
      </c>
      <c r="AH112" s="0" t="n">
        <f aca="false">IF($B22=0,0,IF(SIN(AH$12)=0,999999999,(SIN(AH$12)*COS($E22)+SIN($E22)*COS(AH$12))/SIN(AH$12)*$B22))</f>
        <v>0</v>
      </c>
      <c r="AI112" s="0" t="n">
        <f aca="false">IF($B22=0,0,IF(SIN(AI$12)=0,999999999,(SIN(AI$12)*COS($E22)+SIN($E22)*COS(AI$12))/SIN(AI$12)*$B22))</f>
        <v>0</v>
      </c>
      <c r="AJ112" s="0" t="n">
        <f aca="false">IF($B22=0,0,IF(SIN(AJ$12)=0,999999999,(SIN(AJ$12)*COS($E22)+SIN($E22)*COS(AJ$12))/SIN(AJ$12)*$B22))</f>
        <v>0</v>
      </c>
      <c r="AK112" s="0" t="n">
        <f aca="false">IF($B22=0,0,IF(SIN(AK$12)=0,999999999,(SIN(AK$12)*COS($E22)+SIN($E22)*COS(AK$12))/SIN(AK$12)*$B22))</f>
        <v>0</v>
      </c>
      <c r="AL112" s="0" t="n">
        <f aca="false">IF($B22=0,0,IF(SIN(AL$12)=0,999999999,(SIN(AL$12)*COS($E22)+SIN($E22)*COS(AL$12))/SIN(AL$12)*$B22))</f>
        <v>0</v>
      </c>
      <c r="AM112" s="0" t="n">
        <f aca="false">IF($B22=0,0,IF(SIN(AM$12)=0,999999999,(SIN(AM$12)*COS($E22)+SIN($E22)*COS(AM$12))/SIN(AM$12)*$B22))</f>
        <v>0</v>
      </c>
      <c r="AN112" s="0" t="n">
        <f aca="false">IF($B22=0,0,IF(SIN(AN$12)=0,999999999,(SIN(AN$12)*COS($E22)+SIN($E22)*COS(AN$12))/SIN(AN$12)*$B22))</f>
        <v>0</v>
      </c>
      <c r="AO112" s="0" t="n">
        <f aca="false">IF($B22=0,0,IF(SIN(AO$12)=0,999999999,(SIN(AO$12)*COS($E22)+SIN($E22)*COS(AO$12))/SIN(AO$12)*$B22))</f>
        <v>0</v>
      </c>
      <c r="AP112" s="0" t="n">
        <f aca="false">IF($B22=0,0,IF(SIN(AP$12)=0,999999999,(SIN(AP$12)*COS($E22)+SIN($E22)*COS(AP$12))/SIN(AP$12)*$B22))</f>
        <v>0</v>
      </c>
      <c r="AQ112" s="0" t="n">
        <f aca="false">IF($B22=0,0,IF(SIN(AQ$12)=0,999999999,(SIN(AQ$12)*COS($E22)+SIN($E22)*COS(AQ$12))/SIN(AQ$12)*$B22))</f>
        <v>0</v>
      </c>
      <c r="AR112" s="0" t="n">
        <f aca="false">IF($B22=0,0,IF(SIN(AR$12)=0,999999999,(SIN(AR$12)*COS($E22)+SIN($E22)*COS(AR$12))/SIN(AR$12)*$B22))</f>
        <v>0</v>
      </c>
      <c r="AS112" s="0" t="n">
        <f aca="false">IF($B22=0,0,IF(SIN(AS$12)=0,999999999,(SIN(AS$12)*COS($E22)+SIN($E22)*COS(AS$12))/SIN(AS$12)*$B22))</f>
        <v>0</v>
      </c>
      <c r="AT112" s="0" t="n">
        <f aca="false">IF($B22=0,0,IF(SIN(AT$12)=0,999999999,(SIN(AT$12)*COS($E22)+SIN($E22)*COS(AT$12))/SIN(AT$12)*$B22))</f>
        <v>0</v>
      </c>
      <c r="AU112" s="0" t="n">
        <f aca="false">IF($B22=0,0,IF(SIN(AU$12)=0,999999999,(SIN(AU$12)*COS($E22)+SIN($E22)*COS(AU$12))/SIN(AU$12)*$B22))</f>
        <v>0</v>
      </c>
      <c r="AV112" s="0" t="n">
        <f aca="false">IF($B22=0,0,IF(SIN(AV$12)=0,999999999,(SIN(AV$12)*COS($E22)+SIN($E22)*COS(AV$12))/SIN(AV$12)*$B22))</f>
        <v>0</v>
      </c>
      <c r="AW112" s="0" t="n">
        <f aca="false">IF($B22=0,0,IF(SIN(AW$12)=0,999999999,(SIN(AW$12)*COS($E22)+SIN($E22)*COS(AW$12))/SIN(AW$12)*$B22))</f>
        <v>0</v>
      </c>
      <c r="AX112" s="0" t="n">
        <f aca="false">IF($B22=0,0,IF(SIN(AX$12)=0,999999999,(SIN(AX$12)*COS($E22)+SIN($E22)*COS(AX$12))/SIN(AX$12)*$B22))</f>
        <v>0</v>
      </c>
      <c r="AY112" s="0" t="n">
        <f aca="false">IF($B22=0,0,IF(SIN(AY$12)=0,999999999,(SIN(AY$12)*COS($E22)+SIN($E22)*COS(AY$12))/SIN(AY$12)*$B22))</f>
        <v>0</v>
      </c>
      <c r="AZ112" s="0" t="n">
        <f aca="false">IF($B22=0,0,IF(SIN(AZ$12)=0,999999999,(SIN(AZ$12)*COS($E22)+SIN($E22)*COS(AZ$12))/SIN(AZ$12)*$B22))</f>
        <v>0</v>
      </c>
      <c r="BA112" s="0" t="n">
        <f aca="false">IF($B22=0,0,IF(SIN(BA$12)=0,999999999,(SIN(BA$12)*COS($E22)+SIN($E22)*COS(BA$12))/SIN(BA$12)*$B22))</f>
        <v>0</v>
      </c>
      <c r="BB112" s="0" t="n">
        <f aca="false">IF($B22=0,0,IF(SIN(BB$12)=0,999999999,(SIN(BB$12)*COS($E22)+SIN($E22)*COS(BB$12))/SIN(BB$12)*$B22))</f>
        <v>0</v>
      </c>
      <c r="BC112" s="0" t="n">
        <f aca="false">IF($B22=0,0,IF(SIN(BC$12)=0,999999999,(SIN(BC$12)*COS($E22)+SIN($E22)*COS(BC$12))/SIN(BC$12)*$B22))</f>
        <v>0</v>
      </c>
      <c r="BD112" s="0" t="n">
        <f aca="false">IF($B22=0,0,IF(SIN(BD$12)=0,999999999,(SIN(BD$12)*COS($E22)+SIN($E22)*COS(BD$12))/SIN(BD$12)*$B22))</f>
        <v>0</v>
      </c>
      <c r="BE112" s="0" t="n">
        <f aca="false">IF($B22=0,0,IF(SIN(BE$12)=0,999999999,(SIN(BE$12)*COS($E22)+SIN($E22)*COS(BE$12))/SIN(BE$12)*$B22))</f>
        <v>0</v>
      </c>
      <c r="BF112" s="0" t="n">
        <f aca="false">IF($B22=0,0,IF(SIN(BF$12)=0,999999999,(SIN(BF$12)*COS($E22)+SIN($E22)*COS(BF$12))/SIN(BF$12)*$B22))</f>
        <v>0</v>
      </c>
      <c r="BG112" s="0" t="n">
        <f aca="false">IF($B22=0,0,IF(SIN(BG$12)=0,999999999,(SIN(BG$12)*COS($E22)+SIN($E22)*COS(BG$12))/SIN(BG$12)*$B22))</f>
        <v>0</v>
      </c>
      <c r="BH112" s="0" t="n">
        <f aca="false">IF($B22=0,0,IF(SIN(BH$12)=0,999999999,(SIN(BH$12)*COS($E22)+SIN($E22)*COS(BH$12))/SIN(BH$12)*$B22))</f>
        <v>0</v>
      </c>
      <c r="BI112" s="0" t="n">
        <f aca="false">IF($B22=0,0,IF(SIN(BI$12)=0,999999999,(SIN(BI$12)*COS($E22)+SIN($E22)*COS(BI$12))/SIN(BI$12)*$B22))</f>
        <v>0</v>
      </c>
      <c r="BJ112" s="0" t="n">
        <f aca="false">IF($B22=0,0,IF(SIN(BJ$12)=0,999999999,(SIN(BJ$12)*COS($E22)+SIN($E22)*COS(BJ$12))/SIN(BJ$12)*$B22))</f>
        <v>0</v>
      </c>
      <c r="BK112" s="0" t="n">
        <f aca="false">IF($B22=0,0,IF(SIN(BK$12)=0,999999999,(SIN(BK$12)*COS($E22)+SIN($E22)*COS(BK$12))/SIN(BK$12)*$B22))</f>
        <v>0</v>
      </c>
      <c r="BL112" s="0" t="n">
        <f aca="false">IF($B22=0,0,IF(SIN(BL$12)=0,999999999,(SIN(BL$12)*COS($E22)+SIN($E22)*COS(BL$12))/SIN(BL$12)*$B22))</f>
        <v>0</v>
      </c>
      <c r="BM112" s="0" t="n">
        <f aca="false">IF($B22=0,0,IF(SIN(BM$12)=0,999999999,(SIN(BM$12)*COS($E22)+SIN($E22)*COS(BM$12))/SIN(BM$12)*$B22))</f>
        <v>0</v>
      </c>
      <c r="BN112" s="0" t="n">
        <f aca="false">IF($B22=0,0,IF(SIN(BN$12)=0,999999999,(SIN(BN$12)*COS($E22)+SIN($E22)*COS(BN$12))/SIN(BN$12)*$B22))</f>
        <v>0</v>
      </c>
      <c r="BO112" s="0" t="n">
        <f aca="false">IF($B22=0,0,IF(SIN(BO$12)=0,999999999,(SIN(BO$12)*COS($E22)+SIN($E22)*COS(BO$12))/SIN(BO$12)*$B22))</f>
        <v>0</v>
      </c>
      <c r="BP112" s="0" t="n">
        <f aca="false">IF($B22=0,0,IF(SIN(BP$12)=0,999999999,(SIN(BP$12)*COS($E22)+SIN($E22)*COS(BP$12))/SIN(BP$12)*$B22))</f>
        <v>0</v>
      </c>
      <c r="BQ112" s="0" t="n">
        <f aca="false">IF($B22=0,0,IF(SIN(BQ$12)=0,999999999,(SIN(BQ$12)*COS($E22)+SIN($E22)*COS(BQ$12))/SIN(BQ$12)*$B22))</f>
        <v>0</v>
      </c>
      <c r="BR112" s="0" t="n">
        <f aca="false">IF($B22=0,0,IF(SIN(BR$12)=0,999999999,(SIN(BR$12)*COS($E22)+SIN($E22)*COS(BR$12))/SIN(BR$12)*$B22))</f>
        <v>0</v>
      </c>
      <c r="BS112" s="0" t="n">
        <f aca="false">IF($B22=0,0,IF(SIN(BS$12)=0,999999999,(SIN(BS$12)*COS($E22)+SIN($E22)*COS(BS$12))/SIN(BS$12)*$B22))</f>
        <v>0</v>
      </c>
      <c r="BT112" s="0" t="n">
        <f aca="false">IF($B22=0,0,IF(SIN(BT$12)=0,999999999,(SIN(BT$12)*COS($E22)+SIN($E22)*COS(BT$12))/SIN(BT$12)*$B22))</f>
        <v>0</v>
      </c>
      <c r="BU112" s="0" t="n">
        <f aca="false">IF($B22=0,0,IF(SIN(BU$12)=0,999999999,(SIN(BU$12)*COS($E22)+SIN($E22)*COS(BU$12))/SIN(BU$12)*$B22))</f>
        <v>0</v>
      </c>
      <c r="BV112" s="0" t="n">
        <f aca="false">IF($B22=0,0,IF(SIN(BV$12)=0,999999999,(SIN(BV$12)*COS($E22)+SIN($E22)*COS(BV$12))/SIN(BV$12)*$B22))</f>
        <v>0</v>
      </c>
      <c r="BW112" s="0" t="n">
        <f aca="false">IF($B22=0,0,IF(SIN(BW$12)=0,999999999,(SIN(BW$12)*COS($E22)+SIN($E22)*COS(BW$12))/SIN(BW$12)*$B22))</f>
        <v>0</v>
      </c>
      <c r="BX112" s="0" t="n">
        <f aca="false">IF($B22=0,0,IF(SIN(BX$12)=0,999999999,(SIN(BX$12)*COS($E22)+SIN($E22)*COS(BX$12))/SIN(BX$12)*$B22))</f>
        <v>0</v>
      </c>
      <c r="BY112" s="0" t="n">
        <f aca="false">IF($B22=0,0,IF(SIN(BY$12)=0,999999999,(SIN(BY$12)*COS($E22)+SIN($E22)*COS(BY$12))/SIN(BY$12)*$B22))</f>
        <v>0</v>
      </c>
      <c r="BZ112" s="0" t="n">
        <f aca="false">IF($B22=0,0,IF(SIN(BZ$12)=0,999999999,(SIN(BZ$12)*COS($E22)+SIN($E22)*COS(BZ$12))/SIN(BZ$12)*$B22))</f>
        <v>0</v>
      </c>
      <c r="CA112" s="0" t="n">
        <f aca="false">IF($B22=0,0,IF(SIN(CA$12)=0,999999999,(SIN(CA$12)*COS($E22)+SIN($E22)*COS(CA$12))/SIN(CA$12)*$B22))</f>
        <v>0</v>
      </c>
      <c r="CB112" s="0" t="n">
        <f aca="false">IF($B22=0,0,IF(SIN(CB$12)=0,999999999,(SIN(CB$12)*COS($E22)+SIN($E22)*COS(CB$12))/SIN(CB$12)*$B22))</f>
        <v>0</v>
      </c>
      <c r="CC112" s="0" t="n">
        <f aca="false">IF($B22=0,0,IF(SIN(CC$12)=0,999999999,(SIN(CC$12)*COS($E22)+SIN($E22)*COS(CC$12))/SIN(CC$12)*$B22))</f>
        <v>0</v>
      </c>
      <c r="CD112" s="0" t="n">
        <f aca="false">IF($B22=0,0,IF(SIN(CD$12)=0,999999999,(SIN(CD$12)*COS($E22)+SIN($E22)*COS(CD$12))/SIN(CD$12)*$B22))</f>
        <v>0</v>
      </c>
      <c r="CE112" s="0" t="n">
        <f aca="false">IF($B22=0,0,IF(SIN(CE$12)=0,999999999,(SIN(CE$12)*COS($E22)+SIN($E22)*COS(CE$12))/SIN(CE$12)*$B22))</f>
        <v>0</v>
      </c>
      <c r="CF112" s="0" t="n">
        <f aca="false">IF($B22=0,0,IF(SIN(CF$12)=0,999999999,(SIN(CF$12)*COS($E22)+SIN($E22)*COS(CF$12))/SIN(CF$12)*$B22))</f>
        <v>0</v>
      </c>
      <c r="CG112" s="0" t="n">
        <f aca="false">IF($B22=0,0,IF(SIN(CG$12)=0,999999999,(SIN(CG$12)*COS($E22)+SIN($E22)*COS(CG$12))/SIN(CG$12)*$B22))</f>
        <v>0</v>
      </c>
      <c r="CH112" s="0" t="n">
        <f aca="false">IF($B22=0,0,IF(SIN(CH$12)=0,999999999,(SIN(CH$12)*COS($E22)+SIN($E22)*COS(CH$12))/SIN(CH$12)*$B22))</f>
        <v>0</v>
      </c>
      <c r="CI112" s="0" t="n">
        <f aca="false">IF($B22=0,0,IF(SIN(CI$12)=0,999999999,(SIN(CI$12)*COS($E22)+SIN($E22)*COS(CI$12))/SIN(CI$12)*$B22))</f>
        <v>0</v>
      </c>
      <c r="CJ112" s="0" t="n">
        <f aca="false">IF($B22=0,0,IF(SIN(CJ$12)=0,999999999,(SIN(CJ$12)*COS($E22)+SIN($E22)*COS(CJ$12))/SIN(CJ$12)*$B22))</f>
        <v>0</v>
      </c>
      <c r="CK112" s="0" t="n">
        <f aca="false">IF($B22=0,0,IF(SIN(CK$12)=0,999999999,(SIN(CK$12)*COS($E22)+SIN($E22)*COS(CK$12))/SIN(CK$12)*$B22))</f>
        <v>0</v>
      </c>
      <c r="CL112" s="0" t="n">
        <f aca="false">IF($B22=0,0,IF(SIN(CL$12)=0,999999999,(SIN(CL$12)*COS($E22)+SIN($E22)*COS(CL$12))/SIN(CL$12)*$B22))</f>
        <v>0</v>
      </c>
      <c r="CM112" s="0" t="n">
        <f aca="false">IF($B22=0,0,IF(SIN(CM$12)=0,999999999,(SIN(CM$12)*COS($E22)+SIN($E22)*COS(CM$12))/SIN(CM$12)*$B22))</f>
        <v>0</v>
      </c>
      <c r="CN112" s="0" t="n">
        <f aca="false">IF($B22=0,0,IF(SIN(CN$12)=0,999999999,(SIN(CN$12)*COS($E22)+SIN($E22)*COS(CN$12))/SIN(CN$12)*$B22))</f>
        <v>0</v>
      </c>
      <c r="CO112" s="0" t="n">
        <f aca="false">IF($B22=0,0,IF(SIN(CO$12)=0,999999999,(SIN(CO$12)*COS($E22)+SIN($E22)*COS(CO$12))/SIN(CO$12)*$B22))</f>
        <v>0</v>
      </c>
      <c r="CP112" s="0" t="n">
        <f aca="false">IF($B22=0,0,IF(SIN(CP$12)=0,999999999,(SIN(CP$12)*COS($E22)+SIN($E22)*COS(CP$12))/SIN(CP$12)*$B22))</f>
        <v>0</v>
      </c>
      <c r="CQ112" s="0" t="n">
        <f aca="false">IF($B22=0,0,IF(SIN(CQ$12)=0,999999999,(SIN(CQ$12)*COS($E22)+SIN($E22)*COS(CQ$12))/SIN(CQ$12)*$B22))</f>
        <v>0</v>
      </c>
    </row>
    <row r="113" customFormat="false" ht="12.8" hidden="true" customHeight="false" outlineLevel="0" collapsed="false">
      <c r="D113" s="0" t="n">
        <f aca="false">1+D112</f>
        <v>11</v>
      </c>
      <c r="E113" s="2" t="s">
        <v>56</v>
      </c>
      <c r="F113" s="0" t="n">
        <f aca="false">IF($B23=0,0,IF(SIN(F$12)=0,999999999,(SIN(F$12)*COS($E23)+SIN($E23)*COS(F$12))/SIN(F$12)*$B23))</f>
        <v>0</v>
      </c>
      <c r="G113" s="0" t="n">
        <f aca="false">IF($B23=0,0,IF(SIN(G$12)=0,999999999,(SIN(G$12)*COS($E23)+SIN($E23)*COS(G$12))/SIN(G$12)*$B23))</f>
        <v>0</v>
      </c>
      <c r="H113" s="0" t="n">
        <f aca="false">IF($B23=0,0,IF(SIN(H$12)=0,999999999,(SIN(H$12)*COS($E23)+SIN($E23)*COS(H$12))/SIN(H$12)*$B23))</f>
        <v>0</v>
      </c>
      <c r="I113" s="0" t="n">
        <f aca="false">IF($B23=0,0,IF(SIN(I$12)=0,999999999,(SIN(I$12)*COS($E23)+SIN($E23)*COS(I$12))/SIN(I$12)*$B23))</f>
        <v>0</v>
      </c>
      <c r="J113" s="0" t="n">
        <f aca="false">IF($B23=0,0,IF(SIN(J$12)=0,999999999,(SIN(J$12)*COS($E23)+SIN($E23)*COS(J$12))/SIN(J$12)*$B23))</f>
        <v>0</v>
      </c>
      <c r="K113" s="0" t="n">
        <f aca="false">IF($B23=0,0,IF(SIN(K$12)=0,999999999,(SIN(K$12)*COS($E23)+SIN($E23)*COS(K$12))/SIN(K$12)*$B23))</f>
        <v>0</v>
      </c>
      <c r="L113" s="0" t="n">
        <f aca="false">IF($B23=0,0,IF(SIN(L$12)=0,999999999,(SIN(L$12)*COS($E23)+SIN($E23)*COS(L$12))/SIN(L$12)*$B23))</f>
        <v>0</v>
      </c>
      <c r="M113" s="0" t="n">
        <f aca="false">IF($B23=0,0,IF(SIN(M$12)=0,999999999,(SIN(M$12)*COS($E23)+SIN($E23)*COS(M$12))/SIN(M$12)*$B23))</f>
        <v>0</v>
      </c>
      <c r="N113" s="0" t="n">
        <f aca="false">IF($B23=0,0,IF(SIN(N$12)=0,999999999,(SIN(N$12)*COS($E23)+SIN($E23)*COS(N$12))/SIN(N$12)*$B23))</f>
        <v>0</v>
      </c>
      <c r="O113" s="0" t="n">
        <f aca="false">IF($B23=0,0,IF(SIN(O$12)=0,999999999,(SIN(O$12)*COS($E23)+SIN($E23)*COS(O$12))/SIN(O$12)*$B23))</f>
        <v>0</v>
      </c>
      <c r="P113" s="0" t="n">
        <f aca="false">IF($B23=0,0,IF(SIN(P$12)=0,999999999,(SIN(P$12)*COS($E23)+SIN($E23)*COS(P$12))/SIN(P$12)*$B23))</f>
        <v>0</v>
      </c>
      <c r="Q113" s="0" t="n">
        <f aca="false">IF($B23=0,0,IF(SIN(Q$12)=0,999999999,(SIN(Q$12)*COS($E23)+SIN($E23)*COS(Q$12))/SIN(Q$12)*$B23))</f>
        <v>0</v>
      </c>
      <c r="R113" s="0" t="n">
        <f aca="false">IF($B23=0,0,IF(SIN(R$12)=0,999999999,(SIN(R$12)*COS($E23)+SIN($E23)*COS(R$12))/SIN(R$12)*$B23))</f>
        <v>0</v>
      </c>
      <c r="S113" s="0" t="n">
        <f aca="false">IF($B23=0,0,IF(SIN(S$12)=0,999999999,(SIN(S$12)*COS($E23)+SIN($E23)*COS(S$12))/SIN(S$12)*$B23))</f>
        <v>0</v>
      </c>
      <c r="T113" s="0" t="n">
        <f aca="false">IF($B23=0,0,IF(SIN(T$12)=0,999999999,(SIN(T$12)*COS($E23)+SIN($E23)*COS(T$12))/SIN(T$12)*$B23))</f>
        <v>0</v>
      </c>
      <c r="U113" s="0" t="n">
        <f aca="false">IF($B23=0,0,IF(SIN(U$12)=0,999999999,(SIN(U$12)*COS($E23)+SIN($E23)*COS(U$12))/SIN(U$12)*$B23))</f>
        <v>0</v>
      </c>
      <c r="V113" s="0" t="n">
        <f aca="false">IF($B23=0,0,IF(SIN(V$12)=0,999999999,(SIN(V$12)*COS($E23)+SIN($E23)*COS(V$12))/SIN(V$12)*$B23))</f>
        <v>0</v>
      </c>
      <c r="W113" s="0" t="n">
        <f aca="false">IF($B23=0,0,IF(SIN(W$12)=0,999999999,(SIN(W$12)*COS($E23)+SIN($E23)*COS(W$12))/SIN(W$12)*$B23))</f>
        <v>0</v>
      </c>
      <c r="X113" s="0" t="n">
        <f aca="false">IF($B23=0,0,IF(SIN(X$12)=0,999999999,(SIN(X$12)*COS($E23)+SIN($E23)*COS(X$12))/SIN(X$12)*$B23))</f>
        <v>0</v>
      </c>
      <c r="Y113" s="0" t="n">
        <f aca="false">IF($B23=0,0,IF(SIN(Y$12)=0,999999999,(SIN(Y$12)*COS($E23)+SIN($E23)*COS(Y$12))/SIN(Y$12)*$B23))</f>
        <v>0</v>
      </c>
      <c r="Z113" s="0" t="n">
        <f aca="false">IF($B23=0,0,IF(SIN(Z$12)=0,999999999,(SIN(Z$12)*COS($E23)+SIN($E23)*COS(Z$12))/SIN(Z$12)*$B23))</f>
        <v>0</v>
      </c>
      <c r="AA113" s="0" t="n">
        <f aca="false">IF($B23=0,0,IF(SIN(AA$12)=0,999999999,(SIN(AA$12)*COS($E23)+SIN($E23)*COS(AA$12))/SIN(AA$12)*$B23))</f>
        <v>0</v>
      </c>
      <c r="AB113" s="0" t="n">
        <f aca="false">IF($B23=0,0,IF(SIN(AB$12)=0,999999999,(SIN(AB$12)*COS($E23)+SIN($E23)*COS(AB$12))/SIN(AB$12)*$B23))</f>
        <v>0</v>
      </c>
      <c r="AC113" s="0" t="n">
        <f aca="false">IF($B23=0,0,IF(SIN(AC$12)=0,999999999,(SIN(AC$12)*COS($E23)+SIN($E23)*COS(AC$12))/SIN(AC$12)*$B23))</f>
        <v>0</v>
      </c>
      <c r="AD113" s="0" t="n">
        <f aca="false">IF($B23=0,0,IF(SIN(AD$12)=0,999999999,(SIN(AD$12)*COS($E23)+SIN($E23)*COS(AD$12))/SIN(AD$12)*$B23))</f>
        <v>0</v>
      </c>
      <c r="AE113" s="0" t="n">
        <f aca="false">IF($B23=0,0,IF(SIN(AE$12)=0,999999999,(SIN(AE$12)*COS($E23)+SIN($E23)*COS(AE$12))/SIN(AE$12)*$B23))</f>
        <v>0</v>
      </c>
      <c r="AF113" s="0" t="n">
        <f aca="false">IF($B23=0,0,IF(SIN(AF$12)=0,999999999,(SIN(AF$12)*COS($E23)+SIN($E23)*COS(AF$12))/SIN(AF$12)*$B23))</f>
        <v>0</v>
      </c>
      <c r="AG113" s="0" t="n">
        <f aca="false">IF($B23=0,0,IF(SIN(AG$12)=0,999999999,(SIN(AG$12)*COS($E23)+SIN($E23)*COS(AG$12))/SIN(AG$12)*$B23))</f>
        <v>0</v>
      </c>
      <c r="AH113" s="0" t="n">
        <f aca="false">IF($B23=0,0,IF(SIN(AH$12)=0,999999999,(SIN(AH$12)*COS($E23)+SIN($E23)*COS(AH$12))/SIN(AH$12)*$B23))</f>
        <v>0</v>
      </c>
      <c r="AI113" s="0" t="n">
        <f aca="false">IF($B23=0,0,IF(SIN(AI$12)=0,999999999,(SIN(AI$12)*COS($E23)+SIN($E23)*COS(AI$12))/SIN(AI$12)*$B23))</f>
        <v>0</v>
      </c>
      <c r="AJ113" s="0" t="n">
        <f aca="false">IF($B23=0,0,IF(SIN(AJ$12)=0,999999999,(SIN(AJ$12)*COS($E23)+SIN($E23)*COS(AJ$12))/SIN(AJ$12)*$B23))</f>
        <v>0</v>
      </c>
      <c r="AK113" s="0" t="n">
        <f aca="false">IF($B23=0,0,IF(SIN(AK$12)=0,999999999,(SIN(AK$12)*COS($E23)+SIN($E23)*COS(AK$12))/SIN(AK$12)*$B23))</f>
        <v>0</v>
      </c>
      <c r="AL113" s="0" t="n">
        <f aca="false">IF($B23=0,0,IF(SIN(AL$12)=0,999999999,(SIN(AL$12)*COS($E23)+SIN($E23)*COS(AL$12))/SIN(AL$12)*$B23))</f>
        <v>0</v>
      </c>
      <c r="AM113" s="0" t="n">
        <f aca="false">IF($B23=0,0,IF(SIN(AM$12)=0,999999999,(SIN(AM$12)*COS($E23)+SIN($E23)*COS(AM$12))/SIN(AM$12)*$B23))</f>
        <v>0</v>
      </c>
      <c r="AN113" s="0" t="n">
        <f aca="false">IF($B23=0,0,IF(SIN(AN$12)=0,999999999,(SIN(AN$12)*COS($E23)+SIN($E23)*COS(AN$12))/SIN(AN$12)*$B23))</f>
        <v>0</v>
      </c>
      <c r="AO113" s="0" t="n">
        <f aca="false">IF($B23=0,0,IF(SIN(AO$12)=0,999999999,(SIN(AO$12)*COS($E23)+SIN($E23)*COS(AO$12))/SIN(AO$12)*$B23))</f>
        <v>0</v>
      </c>
      <c r="AP113" s="0" t="n">
        <f aca="false">IF($B23=0,0,IF(SIN(AP$12)=0,999999999,(SIN(AP$12)*COS($E23)+SIN($E23)*COS(AP$12))/SIN(AP$12)*$B23))</f>
        <v>0</v>
      </c>
      <c r="AQ113" s="0" t="n">
        <f aca="false">IF($B23=0,0,IF(SIN(AQ$12)=0,999999999,(SIN(AQ$12)*COS($E23)+SIN($E23)*COS(AQ$12))/SIN(AQ$12)*$B23))</f>
        <v>0</v>
      </c>
      <c r="AR113" s="0" t="n">
        <f aca="false">IF($B23=0,0,IF(SIN(AR$12)=0,999999999,(SIN(AR$12)*COS($E23)+SIN($E23)*COS(AR$12))/SIN(AR$12)*$B23))</f>
        <v>0</v>
      </c>
      <c r="AS113" s="0" t="n">
        <f aca="false">IF($B23=0,0,IF(SIN(AS$12)=0,999999999,(SIN(AS$12)*COS($E23)+SIN($E23)*COS(AS$12))/SIN(AS$12)*$B23))</f>
        <v>0</v>
      </c>
      <c r="AT113" s="0" t="n">
        <f aca="false">IF($B23=0,0,IF(SIN(AT$12)=0,999999999,(SIN(AT$12)*COS($E23)+SIN($E23)*COS(AT$12))/SIN(AT$12)*$B23))</f>
        <v>0</v>
      </c>
      <c r="AU113" s="0" t="n">
        <f aca="false">IF($B23=0,0,IF(SIN(AU$12)=0,999999999,(SIN(AU$12)*COS($E23)+SIN($E23)*COS(AU$12))/SIN(AU$12)*$B23))</f>
        <v>0</v>
      </c>
      <c r="AV113" s="0" t="n">
        <f aca="false">IF($B23=0,0,IF(SIN(AV$12)=0,999999999,(SIN(AV$12)*COS($E23)+SIN($E23)*COS(AV$12))/SIN(AV$12)*$B23))</f>
        <v>0</v>
      </c>
      <c r="AW113" s="0" t="n">
        <f aca="false">IF($B23=0,0,IF(SIN(AW$12)=0,999999999,(SIN(AW$12)*COS($E23)+SIN($E23)*COS(AW$12))/SIN(AW$12)*$B23))</f>
        <v>0</v>
      </c>
      <c r="AX113" s="0" t="n">
        <f aca="false">IF($B23=0,0,IF(SIN(AX$12)=0,999999999,(SIN(AX$12)*COS($E23)+SIN($E23)*COS(AX$12))/SIN(AX$12)*$B23))</f>
        <v>0</v>
      </c>
      <c r="AY113" s="0" t="n">
        <f aca="false">IF($B23=0,0,IF(SIN(AY$12)=0,999999999,(SIN(AY$12)*COS($E23)+SIN($E23)*COS(AY$12))/SIN(AY$12)*$B23))</f>
        <v>0</v>
      </c>
      <c r="AZ113" s="0" t="n">
        <f aca="false">IF($B23=0,0,IF(SIN(AZ$12)=0,999999999,(SIN(AZ$12)*COS($E23)+SIN($E23)*COS(AZ$12))/SIN(AZ$12)*$B23))</f>
        <v>0</v>
      </c>
      <c r="BA113" s="0" t="n">
        <f aca="false">IF($B23=0,0,IF(SIN(BA$12)=0,999999999,(SIN(BA$12)*COS($E23)+SIN($E23)*COS(BA$12))/SIN(BA$12)*$B23))</f>
        <v>0</v>
      </c>
      <c r="BB113" s="0" t="n">
        <f aca="false">IF($B23=0,0,IF(SIN(BB$12)=0,999999999,(SIN(BB$12)*COS($E23)+SIN($E23)*COS(BB$12))/SIN(BB$12)*$B23))</f>
        <v>0</v>
      </c>
      <c r="BC113" s="0" t="n">
        <f aca="false">IF($B23=0,0,IF(SIN(BC$12)=0,999999999,(SIN(BC$12)*COS($E23)+SIN($E23)*COS(BC$12))/SIN(BC$12)*$B23))</f>
        <v>0</v>
      </c>
      <c r="BD113" s="0" t="n">
        <f aca="false">IF($B23=0,0,IF(SIN(BD$12)=0,999999999,(SIN(BD$12)*COS($E23)+SIN($E23)*COS(BD$12))/SIN(BD$12)*$B23))</f>
        <v>0</v>
      </c>
      <c r="BE113" s="0" t="n">
        <f aca="false">IF($B23=0,0,IF(SIN(BE$12)=0,999999999,(SIN(BE$12)*COS($E23)+SIN($E23)*COS(BE$12))/SIN(BE$12)*$B23))</f>
        <v>0</v>
      </c>
      <c r="BF113" s="0" t="n">
        <f aca="false">IF($B23=0,0,IF(SIN(BF$12)=0,999999999,(SIN(BF$12)*COS($E23)+SIN($E23)*COS(BF$12))/SIN(BF$12)*$B23))</f>
        <v>0</v>
      </c>
      <c r="BG113" s="0" t="n">
        <f aca="false">IF($B23=0,0,IF(SIN(BG$12)=0,999999999,(SIN(BG$12)*COS($E23)+SIN($E23)*COS(BG$12))/SIN(BG$12)*$B23))</f>
        <v>0</v>
      </c>
      <c r="BH113" s="0" t="n">
        <f aca="false">IF($B23=0,0,IF(SIN(BH$12)=0,999999999,(SIN(BH$12)*COS($E23)+SIN($E23)*COS(BH$12))/SIN(BH$12)*$B23))</f>
        <v>0</v>
      </c>
      <c r="BI113" s="0" t="n">
        <f aca="false">IF($B23=0,0,IF(SIN(BI$12)=0,999999999,(SIN(BI$12)*COS($E23)+SIN($E23)*COS(BI$12))/SIN(BI$12)*$B23))</f>
        <v>0</v>
      </c>
      <c r="BJ113" s="0" t="n">
        <f aca="false">IF($B23=0,0,IF(SIN(BJ$12)=0,999999999,(SIN(BJ$12)*COS($E23)+SIN($E23)*COS(BJ$12))/SIN(BJ$12)*$B23))</f>
        <v>0</v>
      </c>
      <c r="BK113" s="0" t="n">
        <f aca="false">IF($B23=0,0,IF(SIN(BK$12)=0,999999999,(SIN(BK$12)*COS($E23)+SIN($E23)*COS(BK$12))/SIN(BK$12)*$B23))</f>
        <v>0</v>
      </c>
      <c r="BL113" s="0" t="n">
        <f aca="false">IF($B23=0,0,IF(SIN(BL$12)=0,999999999,(SIN(BL$12)*COS($E23)+SIN($E23)*COS(BL$12))/SIN(BL$12)*$B23))</f>
        <v>0</v>
      </c>
      <c r="BM113" s="0" t="n">
        <f aca="false">IF($B23=0,0,IF(SIN(BM$12)=0,999999999,(SIN(BM$12)*COS($E23)+SIN($E23)*COS(BM$12))/SIN(BM$12)*$B23))</f>
        <v>0</v>
      </c>
      <c r="BN113" s="0" t="n">
        <f aca="false">IF($B23=0,0,IF(SIN(BN$12)=0,999999999,(SIN(BN$12)*COS($E23)+SIN($E23)*COS(BN$12))/SIN(BN$12)*$B23))</f>
        <v>0</v>
      </c>
      <c r="BO113" s="0" t="n">
        <f aca="false">IF($B23=0,0,IF(SIN(BO$12)=0,999999999,(SIN(BO$12)*COS($E23)+SIN($E23)*COS(BO$12))/SIN(BO$12)*$B23))</f>
        <v>0</v>
      </c>
      <c r="BP113" s="0" t="n">
        <f aca="false">IF($B23=0,0,IF(SIN(BP$12)=0,999999999,(SIN(BP$12)*COS($E23)+SIN($E23)*COS(BP$12))/SIN(BP$12)*$B23))</f>
        <v>0</v>
      </c>
      <c r="BQ113" s="0" t="n">
        <f aca="false">IF($B23=0,0,IF(SIN(BQ$12)=0,999999999,(SIN(BQ$12)*COS($E23)+SIN($E23)*COS(BQ$12))/SIN(BQ$12)*$B23))</f>
        <v>0</v>
      </c>
      <c r="BR113" s="0" t="n">
        <f aca="false">IF($B23=0,0,IF(SIN(BR$12)=0,999999999,(SIN(BR$12)*COS($E23)+SIN($E23)*COS(BR$12))/SIN(BR$12)*$B23))</f>
        <v>0</v>
      </c>
      <c r="BS113" s="0" t="n">
        <f aca="false">IF($B23=0,0,IF(SIN(BS$12)=0,999999999,(SIN(BS$12)*COS($E23)+SIN($E23)*COS(BS$12))/SIN(BS$12)*$B23))</f>
        <v>0</v>
      </c>
      <c r="BT113" s="0" t="n">
        <f aca="false">IF($B23=0,0,IF(SIN(BT$12)=0,999999999,(SIN(BT$12)*COS($E23)+SIN($E23)*COS(BT$12))/SIN(BT$12)*$B23))</f>
        <v>0</v>
      </c>
      <c r="BU113" s="0" t="n">
        <f aca="false">IF($B23=0,0,IF(SIN(BU$12)=0,999999999,(SIN(BU$12)*COS($E23)+SIN($E23)*COS(BU$12))/SIN(BU$12)*$B23))</f>
        <v>0</v>
      </c>
      <c r="BV113" s="0" t="n">
        <f aca="false">IF($B23=0,0,IF(SIN(BV$12)=0,999999999,(SIN(BV$12)*COS($E23)+SIN($E23)*COS(BV$12))/SIN(BV$12)*$B23))</f>
        <v>0</v>
      </c>
      <c r="BW113" s="0" t="n">
        <f aca="false">IF($B23=0,0,IF(SIN(BW$12)=0,999999999,(SIN(BW$12)*COS($E23)+SIN($E23)*COS(BW$12))/SIN(BW$12)*$B23))</f>
        <v>0</v>
      </c>
      <c r="BX113" s="0" t="n">
        <f aca="false">IF($B23=0,0,IF(SIN(BX$12)=0,999999999,(SIN(BX$12)*COS($E23)+SIN($E23)*COS(BX$12))/SIN(BX$12)*$B23))</f>
        <v>0</v>
      </c>
      <c r="BY113" s="0" t="n">
        <f aca="false">IF($B23=0,0,IF(SIN(BY$12)=0,999999999,(SIN(BY$12)*COS($E23)+SIN($E23)*COS(BY$12))/SIN(BY$12)*$B23))</f>
        <v>0</v>
      </c>
      <c r="BZ113" s="0" t="n">
        <f aca="false">IF($B23=0,0,IF(SIN(BZ$12)=0,999999999,(SIN(BZ$12)*COS($E23)+SIN($E23)*COS(BZ$12))/SIN(BZ$12)*$B23))</f>
        <v>0</v>
      </c>
      <c r="CA113" s="0" t="n">
        <f aca="false">IF($B23=0,0,IF(SIN(CA$12)=0,999999999,(SIN(CA$12)*COS($E23)+SIN($E23)*COS(CA$12))/SIN(CA$12)*$B23))</f>
        <v>0</v>
      </c>
      <c r="CB113" s="0" t="n">
        <f aca="false">IF($B23=0,0,IF(SIN(CB$12)=0,999999999,(SIN(CB$12)*COS($E23)+SIN($E23)*COS(CB$12))/SIN(CB$12)*$B23))</f>
        <v>0</v>
      </c>
      <c r="CC113" s="0" t="n">
        <f aca="false">IF($B23=0,0,IF(SIN(CC$12)=0,999999999,(SIN(CC$12)*COS($E23)+SIN($E23)*COS(CC$12))/SIN(CC$12)*$B23))</f>
        <v>0</v>
      </c>
      <c r="CD113" s="0" t="n">
        <f aca="false">IF($B23=0,0,IF(SIN(CD$12)=0,999999999,(SIN(CD$12)*COS($E23)+SIN($E23)*COS(CD$12))/SIN(CD$12)*$B23))</f>
        <v>0</v>
      </c>
      <c r="CE113" s="0" t="n">
        <f aca="false">IF($B23=0,0,IF(SIN(CE$12)=0,999999999,(SIN(CE$12)*COS($E23)+SIN($E23)*COS(CE$12))/SIN(CE$12)*$B23))</f>
        <v>0</v>
      </c>
      <c r="CF113" s="0" t="n">
        <f aca="false">IF($B23=0,0,IF(SIN(CF$12)=0,999999999,(SIN(CF$12)*COS($E23)+SIN($E23)*COS(CF$12))/SIN(CF$12)*$B23))</f>
        <v>0</v>
      </c>
      <c r="CG113" s="0" t="n">
        <f aca="false">IF($B23=0,0,IF(SIN(CG$12)=0,999999999,(SIN(CG$12)*COS($E23)+SIN($E23)*COS(CG$12))/SIN(CG$12)*$B23))</f>
        <v>0</v>
      </c>
      <c r="CH113" s="0" t="n">
        <f aca="false">IF($B23=0,0,IF(SIN(CH$12)=0,999999999,(SIN(CH$12)*COS($E23)+SIN($E23)*COS(CH$12))/SIN(CH$12)*$B23))</f>
        <v>0</v>
      </c>
      <c r="CI113" s="0" t="n">
        <f aca="false">IF($B23=0,0,IF(SIN(CI$12)=0,999999999,(SIN(CI$12)*COS($E23)+SIN($E23)*COS(CI$12))/SIN(CI$12)*$B23))</f>
        <v>0</v>
      </c>
      <c r="CJ113" s="0" t="n">
        <f aca="false">IF($B23=0,0,IF(SIN(CJ$12)=0,999999999,(SIN(CJ$12)*COS($E23)+SIN($E23)*COS(CJ$12))/SIN(CJ$12)*$B23))</f>
        <v>0</v>
      </c>
      <c r="CK113" s="0" t="n">
        <f aca="false">IF($B23=0,0,IF(SIN(CK$12)=0,999999999,(SIN(CK$12)*COS($E23)+SIN($E23)*COS(CK$12))/SIN(CK$12)*$B23))</f>
        <v>0</v>
      </c>
      <c r="CL113" s="0" t="n">
        <f aca="false">IF($B23=0,0,IF(SIN(CL$12)=0,999999999,(SIN(CL$12)*COS($E23)+SIN($E23)*COS(CL$12))/SIN(CL$12)*$B23))</f>
        <v>0</v>
      </c>
      <c r="CM113" s="0" t="n">
        <f aca="false">IF($B23=0,0,IF(SIN(CM$12)=0,999999999,(SIN(CM$12)*COS($E23)+SIN($E23)*COS(CM$12))/SIN(CM$12)*$B23))</f>
        <v>0</v>
      </c>
      <c r="CN113" s="0" t="n">
        <f aca="false">IF($B23=0,0,IF(SIN(CN$12)=0,999999999,(SIN(CN$12)*COS($E23)+SIN($E23)*COS(CN$12))/SIN(CN$12)*$B23))</f>
        <v>0</v>
      </c>
      <c r="CO113" s="0" t="n">
        <f aca="false">IF($B23=0,0,IF(SIN(CO$12)=0,999999999,(SIN(CO$12)*COS($E23)+SIN($E23)*COS(CO$12))/SIN(CO$12)*$B23))</f>
        <v>0</v>
      </c>
      <c r="CP113" s="0" t="n">
        <f aca="false">IF($B23=0,0,IF(SIN(CP$12)=0,999999999,(SIN(CP$12)*COS($E23)+SIN($E23)*COS(CP$12))/SIN(CP$12)*$B23))</f>
        <v>0</v>
      </c>
      <c r="CQ113" s="0" t="n">
        <f aca="false">IF($B23=0,0,IF(SIN(CQ$12)=0,999999999,(SIN(CQ$12)*COS($E23)+SIN($E23)*COS(CQ$12))/SIN(CQ$12)*$B23))</f>
        <v>0</v>
      </c>
    </row>
    <row r="114" customFormat="false" ht="12.8" hidden="true" customHeight="false" outlineLevel="0" collapsed="false">
      <c r="D114" s="0" t="n">
        <f aca="false">1+D113</f>
        <v>12</v>
      </c>
      <c r="E114" s="2" t="s">
        <v>56</v>
      </c>
      <c r="F114" s="0" t="n">
        <f aca="false">IF($B24=0,0,IF(SIN(F$12)=0,999999999,(SIN(F$12)*COS($E24)+SIN($E24)*COS(F$12))/SIN(F$12)*$B24))</f>
        <v>0</v>
      </c>
      <c r="G114" s="0" t="n">
        <f aca="false">IF($B24=0,0,IF(SIN(G$12)=0,999999999,(SIN(G$12)*COS($E24)+SIN($E24)*COS(G$12))/SIN(G$12)*$B24))</f>
        <v>0</v>
      </c>
      <c r="H114" s="0" t="n">
        <f aca="false">IF($B24=0,0,IF(SIN(H$12)=0,999999999,(SIN(H$12)*COS($E24)+SIN($E24)*COS(H$12))/SIN(H$12)*$B24))</f>
        <v>0</v>
      </c>
      <c r="I114" s="0" t="n">
        <f aca="false">IF($B24=0,0,IF(SIN(I$12)=0,999999999,(SIN(I$12)*COS($E24)+SIN($E24)*COS(I$12))/SIN(I$12)*$B24))</f>
        <v>0</v>
      </c>
      <c r="J114" s="0" t="n">
        <f aca="false">IF($B24=0,0,IF(SIN(J$12)=0,999999999,(SIN(J$12)*COS($E24)+SIN($E24)*COS(J$12))/SIN(J$12)*$B24))</f>
        <v>0</v>
      </c>
      <c r="K114" s="0" t="n">
        <f aca="false">IF($B24=0,0,IF(SIN(K$12)=0,999999999,(SIN(K$12)*COS($E24)+SIN($E24)*COS(K$12))/SIN(K$12)*$B24))</f>
        <v>0</v>
      </c>
      <c r="L114" s="0" t="n">
        <f aca="false">IF($B24=0,0,IF(SIN(L$12)=0,999999999,(SIN(L$12)*COS($E24)+SIN($E24)*COS(L$12))/SIN(L$12)*$B24))</f>
        <v>0</v>
      </c>
      <c r="M114" s="0" t="n">
        <f aca="false">IF($B24=0,0,IF(SIN(M$12)=0,999999999,(SIN(M$12)*COS($E24)+SIN($E24)*COS(M$12))/SIN(M$12)*$B24))</f>
        <v>0</v>
      </c>
      <c r="N114" s="0" t="n">
        <f aca="false">IF($B24=0,0,IF(SIN(N$12)=0,999999999,(SIN(N$12)*COS($E24)+SIN($E24)*COS(N$12))/SIN(N$12)*$B24))</f>
        <v>0</v>
      </c>
      <c r="O114" s="0" t="n">
        <f aca="false">IF($B24=0,0,IF(SIN(O$12)=0,999999999,(SIN(O$12)*COS($E24)+SIN($E24)*COS(O$12))/SIN(O$12)*$B24))</f>
        <v>0</v>
      </c>
      <c r="P114" s="0" t="n">
        <f aca="false">IF($B24=0,0,IF(SIN(P$12)=0,999999999,(SIN(P$12)*COS($E24)+SIN($E24)*COS(P$12))/SIN(P$12)*$B24))</f>
        <v>0</v>
      </c>
      <c r="Q114" s="0" t="n">
        <f aca="false">IF($B24=0,0,IF(SIN(Q$12)=0,999999999,(SIN(Q$12)*COS($E24)+SIN($E24)*COS(Q$12))/SIN(Q$12)*$B24))</f>
        <v>0</v>
      </c>
      <c r="R114" s="0" t="n">
        <f aca="false">IF($B24=0,0,IF(SIN(R$12)=0,999999999,(SIN(R$12)*COS($E24)+SIN($E24)*COS(R$12))/SIN(R$12)*$B24))</f>
        <v>0</v>
      </c>
      <c r="S114" s="0" t="n">
        <f aca="false">IF($B24=0,0,IF(SIN(S$12)=0,999999999,(SIN(S$12)*COS($E24)+SIN($E24)*COS(S$12))/SIN(S$12)*$B24))</f>
        <v>0</v>
      </c>
      <c r="T114" s="0" t="n">
        <f aca="false">IF($B24=0,0,IF(SIN(T$12)=0,999999999,(SIN(T$12)*COS($E24)+SIN($E24)*COS(T$12))/SIN(T$12)*$B24))</f>
        <v>0</v>
      </c>
      <c r="U114" s="0" t="n">
        <f aca="false">IF($B24=0,0,IF(SIN(U$12)=0,999999999,(SIN(U$12)*COS($E24)+SIN($E24)*COS(U$12))/SIN(U$12)*$B24))</f>
        <v>0</v>
      </c>
      <c r="V114" s="0" t="n">
        <f aca="false">IF($B24=0,0,IF(SIN(V$12)=0,999999999,(SIN(V$12)*COS($E24)+SIN($E24)*COS(V$12))/SIN(V$12)*$B24))</f>
        <v>0</v>
      </c>
      <c r="W114" s="0" t="n">
        <f aca="false">IF($B24=0,0,IF(SIN(W$12)=0,999999999,(SIN(W$12)*COS($E24)+SIN($E24)*COS(W$12))/SIN(W$12)*$B24))</f>
        <v>0</v>
      </c>
      <c r="X114" s="0" t="n">
        <f aca="false">IF($B24=0,0,IF(SIN(X$12)=0,999999999,(SIN(X$12)*COS($E24)+SIN($E24)*COS(X$12))/SIN(X$12)*$B24))</f>
        <v>0</v>
      </c>
      <c r="Y114" s="0" t="n">
        <f aca="false">IF($B24=0,0,IF(SIN(Y$12)=0,999999999,(SIN(Y$12)*COS($E24)+SIN($E24)*COS(Y$12))/SIN(Y$12)*$B24))</f>
        <v>0</v>
      </c>
      <c r="Z114" s="0" t="n">
        <f aca="false">IF($B24=0,0,IF(SIN(Z$12)=0,999999999,(SIN(Z$12)*COS($E24)+SIN($E24)*COS(Z$12))/SIN(Z$12)*$B24))</f>
        <v>0</v>
      </c>
      <c r="AA114" s="0" t="n">
        <f aca="false">IF($B24=0,0,IF(SIN(AA$12)=0,999999999,(SIN(AA$12)*COS($E24)+SIN($E24)*COS(AA$12))/SIN(AA$12)*$B24))</f>
        <v>0</v>
      </c>
      <c r="AB114" s="0" t="n">
        <f aca="false">IF($B24=0,0,IF(SIN(AB$12)=0,999999999,(SIN(AB$12)*COS($E24)+SIN($E24)*COS(AB$12))/SIN(AB$12)*$B24))</f>
        <v>0</v>
      </c>
      <c r="AC114" s="0" t="n">
        <f aca="false">IF($B24=0,0,IF(SIN(AC$12)=0,999999999,(SIN(AC$12)*COS($E24)+SIN($E24)*COS(AC$12))/SIN(AC$12)*$B24))</f>
        <v>0</v>
      </c>
      <c r="AD114" s="0" t="n">
        <f aca="false">IF($B24=0,0,IF(SIN(AD$12)=0,999999999,(SIN(AD$12)*COS($E24)+SIN($E24)*COS(AD$12))/SIN(AD$12)*$B24))</f>
        <v>0</v>
      </c>
      <c r="AE114" s="0" t="n">
        <f aca="false">IF($B24=0,0,IF(SIN(AE$12)=0,999999999,(SIN(AE$12)*COS($E24)+SIN($E24)*COS(AE$12))/SIN(AE$12)*$B24))</f>
        <v>0</v>
      </c>
      <c r="AF114" s="0" t="n">
        <f aca="false">IF($B24=0,0,IF(SIN(AF$12)=0,999999999,(SIN(AF$12)*COS($E24)+SIN($E24)*COS(AF$12))/SIN(AF$12)*$B24))</f>
        <v>0</v>
      </c>
      <c r="AG114" s="0" t="n">
        <f aca="false">IF($B24=0,0,IF(SIN(AG$12)=0,999999999,(SIN(AG$12)*COS($E24)+SIN($E24)*COS(AG$12))/SIN(AG$12)*$B24))</f>
        <v>0</v>
      </c>
      <c r="AH114" s="0" t="n">
        <f aca="false">IF($B24=0,0,IF(SIN(AH$12)=0,999999999,(SIN(AH$12)*COS($E24)+SIN($E24)*COS(AH$12))/SIN(AH$12)*$B24))</f>
        <v>0</v>
      </c>
      <c r="AI114" s="0" t="n">
        <f aca="false">IF($B24=0,0,IF(SIN(AI$12)=0,999999999,(SIN(AI$12)*COS($E24)+SIN($E24)*COS(AI$12))/SIN(AI$12)*$B24))</f>
        <v>0</v>
      </c>
      <c r="AJ114" s="0" t="n">
        <f aca="false">IF($B24=0,0,IF(SIN(AJ$12)=0,999999999,(SIN(AJ$12)*COS($E24)+SIN($E24)*COS(AJ$12))/SIN(AJ$12)*$B24))</f>
        <v>0</v>
      </c>
      <c r="AK114" s="0" t="n">
        <f aca="false">IF($B24=0,0,IF(SIN(AK$12)=0,999999999,(SIN(AK$12)*COS($E24)+SIN($E24)*COS(AK$12))/SIN(AK$12)*$B24))</f>
        <v>0</v>
      </c>
      <c r="AL114" s="0" t="n">
        <f aca="false">IF($B24=0,0,IF(SIN(AL$12)=0,999999999,(SIN(AL$12)*COS($E24)+SIN($E24)*COS(AL$12))/SIN(AL$12)*$B24))</f>
        <v>0</v>
      </c>
      <c r="AM114" s="0" t="n">
        <f aca="false">IF($B24=0,0,IF(SIN(AM$12)=0,999999999,(SIN(AM$12)*COS($E24)+SIN($E24)*COS(AM$12))/SIN(AM$12)*$B24))</f>
        <v>0</v>
      </c>
      <c r="AN114" s="0" t="n">
        <f aca="false">IF($B24=0,0,IF(SIN(AN$12)=0,999999999,(SIN(AN$12)*COS($E24)+SIN($E24)*COS(AN$12))/SIN(AN$12)*$B24))</f>
        <v>0</v>
      </c>
      <c r="AO114" s="0" t="n">
        <f aca="false">IF($B24=0,0,IF(SIN(AO$12)=0,999999999,(SIN(AO$12)*COS($E24)+SIN($E24)*COS(AO$12))/SIN(AO$12)*$B24))</f>
        <v>0</v>
      </c>
      <c r="AP114" s="0" t="n">
        <f aca="false">IF($B24=0,0,IF(SIN(AP$12)=0,999999999,(SIN(AP$12)*COS($E24)+SIN($E24)*COS(AP$12))/SIN(AP$12)*$B24))</f>
        <v>0</v>
      </c>
      <c r="AQ114" s="0" t="n">
        <f aca="false">IF($B24=0,0,IF(SIN(AQ$12)=0,999999999,(SIN(AQ$12)*COS($E24)+SIN($E24)*COS(AQ$12))/SIN(AQ$12)*$B24))</f>
        <v>0</v>
      </c>
      <c r="AR114" s="0" t="n">
        <f aca="false">IF($B24=0,0,IF(SIN(AR$12)=0,999999999,(SIN(AR$12)*COS($E24)+SIN($E24)*COS(AR$12))/SIN(AR$12)*$B24))</f>
        <v>0</v>
      </c>
      <c r="AS114" s="0" t="n">
        <f aca="false">IF($B24=0,0,IF(SIN(AS$12)=0,999999999,(SIN(AS$12)*COS($E24)+SIN($E24)*COS(AS$12))/SIN(AS$12)*$B24))</f>
        <v>0</v>
      </c>
      <c r="AT114" s="0" t="n">
        <f aca="false">IF($B24=0,0,IF(SIN(AT$12)=0,999999999,(SIN(AT$12)*COS($E24)+SIN($E24)*COS(AT$12))/SIN(AT$12)*$B24))</f>
        <v>0</v>
      </c>
      <c r="AU114" s="0" t="n">
        <f aca="false">IF($B24=0,0,IF(SIN(AU$12)=0,999999999,(SIN(AU$12)*COS($E24)+SIN($E24)*COS(AU$12))/SIN(AU$12)*$B24))</f>
        <v>0</v>
      </c>
      <c r="AV114" s="0" t="n">
        <f aca="false">IF($B24=0,0,IF(SIN(AV$12)=0,999999999,(SIN(AV$12)*COS($E24)+SIN($E24)*COS(AV$12))/SIN(AV$12)*$B24))</f>
        <v>0</v>
      </c>
      <c r="AW114" s="0" t="n">
        <f aca="false">IF($B24=0,0,IF(SIN(AW$12)=0,999999999,(SIN(AW$12)*COS($E24)+SIN($E24)*COS(AW$12))/SIN(AW$12)*$B24))</f>
        <v>0</v>
      </c>
      <c r="AX114" s="0" t="n">
        <f aca="false">IF($B24=0,0,IF(SIN(AX$12)=0,999999999,(SIN(AX$12)*COS($E24)+SIN($E24)*COS(AX$12))/SIN(AX$12)*$B24))</f>
        <v>0</v>
      </c>
      <c r="AY114" s="0" t="n">
        <f aca="false">IF($B24=0,0,IF(SIN(AY$12)=0,999999999,(SIN(AY$12)*COS($E24)+SIN($E24)*COS(AY$12))/SIN(AY$12)*$B24))</f>
        <v>0</v>
      </c>
      <c r="AZ114" s="0" t="n">
        <f aca="false">IF($B24=0,0,IF(SIN(AZ$12)=0,999999999,(SIN(AZ$12)*COS($E24)+SIN($E24)*COS(AZ$12))/SIN(AZ$12)*$B24))</f>
        <v>0</v>
      </c>
      <c r="BA114" s="0" t="n">
        <f aca="false">IF($B24=0,0,IF(SIN(BA$12)=0,999999999,(SIN(BA$12)*COS($E24)+SIN($E24)*COS(BA$12))/SIN(BA$12)*$B24))</f>
        <v>0</v>
      </c>
      <c r="BB114" s="0" t="n">
        <f aca="false">IF($B24=0,0,IF(SIN(BB$12)=0,999999999,(SIN(BB$12)*COS($E24)+SIN($E24)*COS(BB$12))/SIN(BB$12)*$B24))</f>
        <v>0</v>
      </c>
      <c r="BC114" s="0" t="n">
        <f aca="false">IF($B24=0,0,IF(SIN(BC$12)=0,999999999,(SIN(BC$12)*COS($E24)+SIN($E24)*COS(BC$12))/SIN(BC$12)*$B24))</f>
        <v>0</v>
      </c>
      <c r="BD114" s="0" t="n">
        <f aca="false">IF($B24=0,0,IF(SIN(BD$12)=0,999999999,(SIN(BD$12)*COS($E24)+SIN($E24)*COS(BD$12))/SIN(BD$12)*$B24))</f>
        <v>0</v>
      </c>
      <c r="BE114" s="0" t="n">
        <f aca="false">IF($B24=0,0,IF(SIN(BE$12)=0,999999999,(SIN(BE$12)*COS($E24)+SIN($E24)*COS(BE$12))/SIN(BE$12)*$B24))</f>
        <v>0</v>
      </c>
      <c r="BF114" s="0" t="n">
        <f aca="false">IF($B24=0,0,IF(SIN(BF$12)=0,999999999,(SIN(BF$12)*COS($E24)+SIN($E24)*COS(BF$12))/SIN(BF$12)*$B24))</f>
        <v>0</v>
      </c>
      <c r="BG114" s="0" t="n">
        <f aca="false">IF($B24=0,0,IF(SIN(BG$12)=0,999999999,(SIN(BG$12)*COS($E24)+SIN($E24)*COS(BG$12))/SIN(BG$12)*$B24))</f>
        <v>0</v>
      </c>
      <c r="BH114" s="0" t="n">
        <f aca="false">IF($B24=0,0,IF(SIN(BH$12)=0,999999999,(SIN(BH$12)*COS($E24)+SIN($E24)*COS(BH$12))/SIN(BH$12)*$B24))</f>
        <v>0</v>
      </c>
      <c r="BI114" s="0" t="n">
        <f aca="false">IF($B24=0,0,IF(SIN(BI$12)=0,999999999,(SIN(BI$12)*COS($E24)+SIN($E24)*COS(BI$12))/SIN(BI$12)*$B24))</f>
        <v>0</v>
      </c>
      <c r="BJ114" s="0" t="n">
        <f aca="false">IF($B24=0,0,IF(SIN(BJ$12)=0,999999999,(SIN(BJ$12)*COS($E24)+SIN($E24)*COS(BJ$12))/SIN(BJ$12)*$B24))</f>
        <v>0</v>
      </c>
      <c r="BK114" s="0" t="n">
        <f aca="false">IF($B24=0,0,IF(SIN(BK$12)=0,999999999,(SIN(BK$12)*COS($E24)+SIN($E24)*COS(BK$12))/SIN(BK$12)*$B24))</f>
        <v>0</v>
      </c>
      <c r="BL114" s="0" t="n">
        <f aca="false">IF($B24=0,0,IF(SIN(BL$12)=0,999999999,(SIN(BL$12)*COS($E24)+SIN($E24)*COS(BL$12))/SIN(BL$12)*$B24))</f>
        <v>0</v>
      </c>
      <c r="BM114" s="0" t="n">
        <f aca="false">IF($B24=0,0,IF(SIN(BM$12)=0,999999999,(SIN(BM$12)*COS($E24)+SIN($E24)*COS(BM$12))/SIN(BM$12)*$B24))</f>
        <v>0</v>
      </c>
      <c r="BN114" s="0" t="n">
        <f aca="false">IF($B24=0,0,IF(SIN(BN$12)=0,999999999,(SIN(BN$12)*COS($E24)+SIN($E24)*COS(BN$12))/SIN(BN$12)*$B24))</f>
        <v>0</v>
      </c>
      <c r="BO114" s="0" t="n">
        <f aca="false">IF($B24=0,0,IF(SIN(BO$12)=0,999999999,(SIN(BO$12)*COS($E24)+SIN($E24)*COS(BO$12))/SIN(BO$12)*$B24))</f>
        <v>0</v>
      </c>
      <c r="BP114" s="0" t="n">
        <f aca="false">IF($B24=0,0,IF(SIN(BP$12)=0,999999999,(SIN(BP$12)*COS($E24)+SIN($E24)*COS(BP$12))/SIN(BP$12)*$B24))</f>
        <v>0</v>
      </c>
      <c r="BQ114" s="0" t="n">
        <f aca="false">IF($B24=0,0,IF(SIN(BQ$12)=0,999999999,(SIN(BQ$12)*COS($E24)+SIN($E24)*COS(BQ$12))/SIN(BQ$12)*$B24))</f>
        <v>0</v>
      </c>
      <c r="BR114" s="0" t="n">
        <f aca="false">IF($B24=0,0,IF(SIN(BR$12)=0,999999999,(SIN(BR$12)*COS($E24)+SIN($E24)*COS(BR$12))/SIN(BR$12)*$B24))</f>
        <v>0</v>
      </c>
      <c r="BS114" s="0" t="n">
        <f aca="false">IF($B24=0,0,IF(SIN(BS$12)=0,999999999,(SIN(BS$12)*COS($E24)+SIN($E24)*COS(BS$12))/SIN(BS$12)*$B24))</f>
        <v>0</v>
      </c>
      <c r="BT114" s="0" t="n">
        <f aca="false">IF($B24=0,0,IF(SIN(BT$12)=0,999999999,(SIN(BT$12)*COS($E24)+SIN($E24)*COS(BT$12))/SIN(BT$12)*$B24))</f>
        <v>0</v>
      </c>
      <c r="BU114" s="0" t="n">
        <f aca="false">IF($B24=0,0,IF(SIN(BU$12)=0,999999999,(SIN(BU$12)*COS($E24)+SIN($E24)*COS(BU$12))/SIN(BU$12)*$B24))</f>
        <v>0</v>
      </c>
      <c r="BV114" s="0" t="n">
        <f aca="false">IF($B24=0,0,IF(SIN(BV$12)=0,999999999,(SIN(BV$12)*COS($E24)+SIN($E24)*COS(BV$12))/SIN(BV$12)*$B24))</f>
        <v>0</v>
      </c>
      <c r="BW114" s="0" t="n">
        <f aca="false">IF($B24=0,0,IF(SIN(BW$12)=0,999999999,(SIN(BW$12)*COS($E24)+SIN($E24)*COS(BW$12))/SIN(BW$12)*$B24))</f>
        <v>0</v>
      </c>
      <c r="BX114" s="0" t="n">
        <f aca="false">IF($B24=0,0,IF(SIN(BX$12)=0,999999999,(SIN(BX$12)*COS($E24)+SIN($E24)*COS(BX$12))/SIN(BX$12)*$B24))</f>
        <v>0</v>
      </c>
      <c r="BY114" s="0" t="n">
        <f aca="false">IF($B24=0,0,IF(SIN(BY$12)=0,999999999,(SIN(BY$12)*COS($E24)+SIN($E24)*COS(BY$12))/SIN(BY$12)*$B24))</f>
        <v>0</v>
      </c>
      <c r="BZ114" s="0" t="n">
        <f aca="false">IF($B24=0,0,IF(SIN(BZ$12)=0,999999999,(SIN(BZ$12)*COS($E24)+SIN($E24)*COS(BZ$12))/SIN(BZ$12)*$B24))</f>
        <v>0</v>
      </c>
      <c r="CA114" s="0" t="n">
        <f aca="false">IF($B24=0,0,IF(SIN(CA$12)=0,999999999,(SIN(CA$12)*COS($E24)+SIN($E24)*COS(CA$12))/SIN(CA$12)*$B24))</f>
        <v>0</v>
      </c>
      <c r="CB114" s="0" t="n">
        <f aca="false">IF($B24=0,0,IF(SIN(CB$12)=0,999999999,(SIN(CB$12)*COS($E24)+SIN($E24)*COS(CB$12))/SIN(CB$12)*$B24))</f>
        <v>0</v>
      </c>
      <c r="CC114" s="0" t="n">
        <f aca="false">IF($B24=0,0,IF(SIN(CC$12)=0,999999999,(SIN(CC$12)*COS($E24)+SIN($E24)*COS(CC$12))/SIN(CC$12)*$B24))</f>
        <v>0</v>
      </c>
      <c r="CD114" s="0" t="n">
        <f aca="false">IF($B24=0,0,IF(SIN(CD$12)=0,999999999,(SIN(CD$12)*COS($E24)+SIN($E24)*COS(CD$12))/SIN(CD$12)*$B24))</f>
        <v>0</v>
      </c>
      <c r="CE114" s="0" t="n">
        <f aca="false">IF($B24=0,0,IF(SIN(CE$12)=0,999999999,(SIN(CE$12)*COS($E24)+SIN($E24)*COS(CE$12))/SIN(CE$12)*$B24))</f>
        <v>0</v>
      </c>
      <c r="CF114" s="0" t="n">
        <f aca="false">IF($B24=0,0,IF(SIN(CF$12)=0,999999999,(SIN(CF$12)*COS($E24)+SIN($E24)*COS(CF$12))/SIN(CF$12)*$B24))</f>
        <v>0</v>
      </c>
      <c r="CG114" s="0" t="n">
        <f aca="false">IF($B24=0,0,IF(SIN(CG$12)=0,999999999,(SIN(CG$12)*COS($E24)+SIN($E24)*COS(CG$12))/SIN(CG$12)*$B24))</f>
        <v>0</v>
      </c>
      <c r="CH114" s="0" t="n">
        <f aca="false">IF($B24=0,0,IF(SIN(CH$12)=0,999999999,(SIN(CH$12)*COS($E24)+SIN($E24)*COS(CH$12))/SIN(CH$12)*$B24))</f>
        <v>0</v>
      </c>
      <c r="CI114" s="0" t="n">
        <f aca="false">IF($B24=0,0,IF(SIN(CI$12)=0,999999999,(SIN(CI$12)*COS($E24)+SIN($E24)*COS(CI$12))/SIN(CI$12)*$B24))</f>
        <v>0</v>
      </c>
      <c r="CJ114" s="0" t="n">
        <f aca="false">IF($B24=0,0,IF(SIN(CJ$12)=0,999999999,(SIN(CJ$12)*COS($E24)+SIN($E24)*COS(CJ$12))/SIN(CJ$12)*$B24))</f>
        <v>0</v>
      </c>
      <c r="CK114" s="0" t="n">
        <f aca="false">IF($B24=0,0,IF(SIN(CK$12)=0,999999999,(SIN(CK$12)*COS($E24)+SIN($E24)*COS(CK$12))/SIN(CK$12)*$B24))</f>
        <v>0</v>
      </c>
      <c r="CL114" s="0" t="n">
        <f aca="false">IF($B24=0,0,IF(SIN(CL$12)=0,999999999,(SIN(CL$12)*COS($E24)+SIN($E24)*COS(CL$12))/SIN(CL$12)*$B24))</f>
        <v>0</v>
      </c>
      <c r="CM114" s="0" t="n">
        <f aca="false">IF($B24=0,0,IF(SIN(CM$12)=0,999999999,(SIN(CM$12)*COS($E24)+SIN($E24)*COS(CM$12))/SIN(CM$12)*$B24))</f>
        <v>0</v>
      </c>
      <c r="CN114" s="0" t="n">
        <f aca="false">IF($B24=0,0,IF(SIN(CN$12)=0,999999999,(SIN(CN$12)*COS($E24)+SIN($E24)*COS(CN$12))/SIN(CN$12)*$B24))</f>
        <v>0</v>
      </c>
      <c r="CO114" s="0" t="n">
        <f aca="false">IF($B24=0,0,IF(SIN(CO$12)=0,999999999,(SIN(CO$12)*COS($E24)+SIN($E24)*COS(CO$12))/SIN(CO$12)*$B24))</f>
        <v>0</v>
      </c>
      <c r="CP114" s="0" t="n">
        <f aca="false">IF($B24=0,0,IF(SIN(CP$12)=0,999999999,(SIN(CP$12)*COS($E24)+SIN($E24)*COS(CP$12))/SIN(CP$12)*$B24))</f>
        <v>0</v>
      </c>
      <c r="CQ114" s="0" t="n">
        <f aca="false">IF($B24=0,0,IF(SIN(CQ$12)=0,999999999,(SIN(CQ$12)*COS($E24)+SIN($E24)*COS(CQ$12))/SIN(CQ$12)*$B24))</f>
        <v>0</v>
      </c>
    </row>
    <row r="115" customFormat="false" ht="12.8" hidden="true" customHeight="false" outlineLevel="0" collapsed="false">
      <c r="D115" s="0" t="n">
        <f aca="false">1+D114</f>
        <v>13</v>
      </c>
      <c r="E115" s="2" t="s">
        <v>56</v>
      </c>
      <c r="F115" s="0" t="n">
        <f aca="false">IF($B25=0,0,IF(SIN(F$12)=0,999999999,(SIN(F$12)*COS($E25)+SIN($E25)*COS(F$12))/SIN(F$12)*$B25))</f>
        <v>0</v>
      </c>
      <c r="G115" s="0" t="n">
        <f aca="false">IF($B25=0,0,IF(SIN(G$12)=0,999999999,(SIN(G$12)*COS($E25)+SIN($E25)*COS(G$12))/SIN(G$12)*$B25))</f>
        <v>0</v>
      </c>
      <c r="H115" s="0" t="n">
        <f aca="false">IF($B25=0,0,IF(SIN(H$12)=0,999999999,(SIN(H$12)*COS($E25)+SIN($E25)*COS(H$12))/SIN(H$12)*$B25))</f>
        <v>0</v>
      </c>
      <c r="I115" s="0" t="n">
        <f aca="false">IF($B25=0,0,IF(SIN(I$12)=0,999999999,(SIN(I$12)*COS($E25)+SIN($E25)*COS(I$12))/SIN(I$12)*$B25))</f>
        <v>0</v>
      </c>
      <c r="J115" s="0" t="n">
        <f aca="false">IF($B25=0,0,IF(SIN(J$12)=0,999999999,(SIN(J$12)*COS($E25)+SIN($E25)*COS(J$12))/SIN(J$12)*$B25))</f>
        <v>0</v>
      </c>
      <c r="K115" s="0" t="n">
        <f aca="false">IF($B25=0,0,IF(SIN(K$12)=0,999999999,(SIN(K$12)*COS($E25)+SIN($E25)*COS(K$12))/SIN(K$12)*$B25))</f>
        <v>0</v>
      </c>
      <c r="L115" s="0" t="n">
        <f aca="false">IF($B25=0,0,IF(SIN(L$12)=0,999999999,(SIN(L$12)*COS($E25)+SIN($E25)*COS(L$12))/SIN(L$12)*$B25))</f>
        <v>0</v>
      </c>
      <c r="M115" s="0" t="n">
        <f aca="false">IF($B25=0,0,IF(SIN(M$12)=0,999999999,(SIN(M$12)*COS($E25)+SIN($E25)*COS(M$12))/SIN(M$12)*$B25))</f>
        <v>0</v>
      </c>
      <c r="N115" s="0" t="n">
        <f aca="false">IF($B25=0,0,IF(SIN(N$12)=0,999999999,(SIN(N$12)*COS($E25)+SIN($E25)*COS(N$12))/SIN(N$12)*$B25))</f>
        <v>0</v>
      </c>
      <c r="O115" s="0" t="n">
        <f aca="false">IF($B25=0,0,IF(SIN(O$12)=0,999999999,(SIN(O$12)*COS($E25)+SIN($E25)*COS(O$12))/SIN(O$12)*$B25))</f>
        <v>0</v>
      </c>
      <c r="P115" s="0" t="n">
        <f aca="false">IF($B25=0,0,IF(SIN(P$12)=0,999999999,(SIN(P$12)*COS($E25)+SIN($E25)*COS(P$12))/SIN(P$12)*$B25))</f>
        <v>0</v>
      </c>
      <c r="Q115" s="0" t="n">
        <f aca="false">IF($B25=0,0,IF(SIN(Q$12)=0,999999999,(SIN(Q$12)*COS($E25)+SIN($E25)*COS(Q$12))/SIN(Q$12)*$B25))</f>
        <v>0</v>
      </c>
      <c r="R115" s="0" t="n">
        <f aca="false">IF($B25=0,0,IF(SIN(R$12)=0,999999999,(SIN(R$12)*COS($E25)+SIN($E25)*COS(R$12))/SIN(R$12)*$B25))</f>
        <v>0</v>
      </c>
      <c r="S115" s="0" t="n">
        <f aca="false">IF($B25=0,0,IF(SIN(S$12)=0,999999999,(SIN(S$12)*COS($E25)+SIN($E25)*COS(S$12))/SIN(S$12)*$B25))</f>
        <v>0</v>
      </c>
      <c r="T115" s="0" t="n">
        <f aca="false">IF($B25=0,0,IF(SIN(T$12)=0,999999999,(SIN(T$12)*COS($E25)+SIN($E25)*COS(T$12))/SIN(T$12)*$B25))</f>
        <v>0</v>
      </c>
      <c r="U115" s="0" t="n">
        <f aca="false">IF($B25=0,0,IF(SIN(U$12)=0,999999999,(SIN(U$12)*COS($E25)+SIN($E25)*COS(U$12))/SIN(U$12)*$B25))</f>
        <v>0</v>
      </c>
      <c r="V115" s="0" t="n">
        <f aca="false">IF($B25=0,0,IF(SIN(V$12)=0,999999999,(SIN(V$12)*COS($E25)+SIN($E25)*COS(V$12))/SIN(V$12)*$B25))</f>
        <v>0</v>
      </c>
      <c r="W115" s="0" t="n">
        <f aca="false">IF($B25=0,0,IF(SIN(W$12)=0,999999999,(SIN(W$12)*COS($E25)+SIN($E25)*COS(W$12))/SIN(W$12)*$B25))</f>
        <v>0</v>
      </c>
      <c r="X115" s="0" t="n">
        <f aca="false">IF($B25=0,0,IF(SIN(X$12)=0,999999999,(SIN(X$12)*COS($E25)+SIN($E25)*COS(X$12))/SIN(X$12)*$B25))</f>
        <v>0</v>
      </c>
      <c r="Y115" s="0" t="n">
        <f aca="false">IF($B25=0,0,IF(SIN(Y$12)=0,999999999,(SIN(Y$12)*COS($E25)+SIN($E25)*COS(Y$12))/SIN(Y$12)*$B25))</f>
        <v>0</v>
      </c>
      <c r="Z115" s="0" t="n">
        <f aca="false">IF($B25=0,0,IF(SIN(Z$12)=0,999999999,(SIN(Z$12)*COS($E25)+SIN($E25)*COS(Z$12))/SIN(Z$12)*$B25))</f>
        <v>0</v>
      </c>
      <c r="AA115" s="0" t="n">
        <f aca="false">IF($B25=0,0,IF(SIN(AA$12)=0,999999999,(SIN(AA$12)*COS($E25)+SIN($E25)*COS(AA$12))/SIN(AA$12)*$B25))</f>
        <v>0</v>
      </c>
      <c r="AB115" s="0" t="n">
        <f aca="false">IF($B25=0,0,IF(SIN(AB$12)=0,999999999,(SIN(AB$12)*COS($E25)+SIN($E25)*COS(AB$12))/SIN(AB$12)*$B25))</f>
        <v>0</v>
      </c>
      <c r="AC115" s="0" t="n">
        <f aca="false">IF($B25=0,0,IF(SIN(AC$12)=0,999999999,(SIN(AC$12)*COS($E25)+SIN($E25)*COS(AC$12))/SIN(AC$12)*$B25))</f>
        <v>0</v>
      </c>
      <c r="AD115" s="0" t="n">
        <f aca="false">IF($B25=0,0,IF(SIN(AD$12)=0,999999999,(SIN(AD$12)*COS($E25)+SIN($E25)*COS(AD$12))/SIN(AD$12)*$B25))</f>
        <v>0</v>
      </c>
      <c r="AE115" s="0" t="n">
        <f aca="false">IF($B25=0,0,IF(SIN(AE$12)=0,999999999,(SIN(AE$12)*COS($E25)+SIN($E25)*COS(AE$12))/SIN(AE$12)*$B25))</f>
        <v>0</v>
      </c>
      <c r="AF115" s="0" t="n">
        <f aca="false">IF($B25=0,0,IF(SIN(AF$12)=0,999999999,(SIN(AF$12)*COS($E25)+SIN($E25)*COS(AF$12))/SIN(AF$12)*$B25))</f>
        <v>0</v>
      </c>
      <c r="AG115" s="0" t="n">
        <f aca="false">IF($B25=0,0,IF(SIN(AG$12)=0,999999999,(SIN(AG$12)*COS($E25)+SIN($E25)*COS(AG$12))/SIN(AG$12)*$B25))</f>
        <v>0</v>
      </c>
      <c r="AH115" s="0" t="n">
        <f aca="false">IF($B25=0,0,IF(SIN(AH$12)=0,999999999,(SIN(AH$12)*COS($E25)+SIN($E25)*COS(AH$12))/SIN(AH$12)*$B25))</f>
        <v>0</v>
      </c>
      <c r="AI115" s="0" t="n">
        <f aca="false">IF($B25=0,0,IF(SIN(AI$12)=0,999999999,(SIN(AI$12)*COS($E25)+SIN($E25)*COS(AI$12))/SIN(AI$12)*$B25))</f>
        <v>0</v>
      </c>
      <c r="AJ115" s="0" t="n">
        <f aca="false">IF($B25=0,0,IF(SIN(AJ$12)=0,999999999,(SIN(AJ$12)*COS($E25)+SIN($E25)*COS(AJ$12))/SIN(AJ$12)*$B25))</f>
        <v>0</v>
      </c>
      <c r="AK115" s="0" t="n">
        <f aca="false">IF($B25=0,0,IF(SIN(AK$12)=0,999999999,(SIN(AK$12)*COS($E25)+SIN($E25)*COS(AK$12))/SIN(AK$12)*$B25))</f>
        <v>0</v>
      </c>
      <c r="AL115" s="0" t="n">
        <f aca="false">IF($B25=0,0,IF(SIN(AL$12)=0,999999999,(SIN(AL$12)*COS($E25)+SIN($E25)*COS(AL$12))/SIN(AL$12)*$B25))</f>
        <v>0</v>
      </c>
      <c r="AM115" s="0" t="n">
        <f aca="false">IF($B25=0,0,IF(SIN(AM$12)=0,999999999,(SIN(AM$12)*COS($E25)+SIN($E25)*COS(AM$12))/SIN(AM$12)*$B25))</f>
        <v>0</v>
      </c>
      <c r="AN115" s="0" t="n">
        <f aca="false">IF($B25=0,0,IF(SIN(AN$12)=0,999999999,(SIN(AN$12)*COS($E25)+SIN($E25)*COS(AN$12))/SIN(AN$12)*$B25))</f>
        <v>0</v>
      </c>
      <c r="AO115" s="0" t="n">
        <f aca="false">IF($B25=0,0,IF(SIN(AO$12)=0,999999999,(SIN(AO$12)*COS($E25)+SIN($E25)*COS(AO$12))/SIN(AO$12)*$B25))</f>
        <v>0</v>
      </c>
      <c r="AP115" s="0" t="n">
        <f aca="false">IF($B25=0,0,IF(SIN(AP$12)=0,999999999,(SIN(AP$12)*COS($E25)+SIN($E25)*COS(AP$12))/SIN(AP$12)*$B25))</f>
        <v>0</v>
      </c>
      <c r="AQ115" s="0" t="n">
        <f aca="false">IF($B25=0,0,IF(SIN(AQ$12)=0,999999999,(SIN(AQ$12)*COS($E25)+SIN($E25)*COS(AQ$12))/SIN(AQ$12)*$B25))</f>
        <v>0</v>
      </c>
      <c r="AR115" s="0" t="n">
        <f aca="false">IF($B25=0,0,IF(SIN(AR$12)=0,999999999,(SIN(AR$12)*COS($E25)+SIN($E25)*COS(AR$12))/SIN(AR$12)*$B25))</f>
        <v>0</v>
      </c>
      <c r="AS115" s="0" t="n">
        <f aca="false">IF($B25=0,0,IF(SIN(AS$12)=0,999999999,(SIN(AS$12)*COS($E25)+SIN($E25)*COS(AS$12))/SIN(AS$12)*$B25))</f>
        <v>0</v>
      </c>
      <c r="AT115" s="0" t="n">
        <f aca="false">IF($B25=0,0,IF(SIN(AT$12)=0,999999999,(SIN(AT$12)*COS($E25)+SIN($E25)*COS(AT$12))/SIN(AT$12)*$B25))</f>
        <v>0</v>
      </c>
      <c r="AU115" s="0" t="n">
        <f aca="false">IF($B25=0,0,IF(SIN(AU$12)=0,999999999,(SIN(AU$12)*COS($E25)+SIN($E25)*COS(AU$12))/SIN(AU$12)*$B25))</f>
        <v>0</v>
      </c>
      <c r="AV115" s="0" t="n">
        <f aca="false">IF($B25=0,0,IF(SIN(AV$12)=0,999999999,(SIN(AV$12)*COS($E25)+SIN($E25)*COS(AV$12))/SIN(AV$12)*$B25))</f>
        <v>0</v>
      </c>
      <c r="AW115" s="0" t="n">
        <f aca="false">IF($B25=0,0,IF(SIN(AW$12)=0,999999999,(SIN(AW$12)*COS($E25)+SIN($E25)*COS(AW$12))/SIN(AW$12)*$B25))</f>
        <v>0</v>
      </c>
      <c r="AX115" s="0" t="n">
        <f aca="false">IF($B25=0,0,IF(SIN(AX$12)=0,999999999,(SIN(AX$12)*COS($E25)+SIN($E25)*COS(AX$12))/SIN(AX$12)*$B25))</f>
        <v>0</v>
      </c>
      <c r="AY115" s="0" t="n">
        <f aca="false">IF($B25=0,0,IF(SIN(AY$12)=0,999999999,(SIN(AY$12)*COS($E25)+SIN($E25)*COS(AY$12))/SIN(AY$12)*$B25))</f>
        <v>0</v>
      </c>
      <c r="AZ115" s="0" t="n">
        <f aca="false">IF($B25=0,0,IF(SIN(AZ$12)=0,999999999,(SIN(AZ$12)*COS($E25)+SIN($E25)*COS(AZ$12))/SIN(AZ$12)*$B25))</f>
        <v>0</v>
      </c>
      <c r="BA115" s="0" t="n">
        <f aca="false">IF($B25=0,0,IF(SIN(BA$12)=0,999999999,(SIN(BA$12)*COS($E25)+SIN($E25)*COS(BA$12))/SIN(BA$12)*$B25))</f>
        <v>0</v>
      </c>
      <c r="BB115" s="0" t="n">
        <f aca="false">IF($B25=0,0,IF(SIN(BB$12)=0,999999999,(SIN(BB$12)*COS($E25)+SIN($E25)*COS(BB$12))/SIN(BB$12)*$B25))</f>
        <v>0</v>
      </c>
      <c r="BC115" s="0" t="n">
        <f aca="false">IF($B25=0,0,IF(SIN(BC$12)=0,999999999,(SIN(BC$12)*COS($E25)+SIN($E25)*COS(BC$12))/SIN(BC$12)*$B25))</f>
        <v>0</v>
      </c>
      <c r="BD115" s="0" t="n">
        <f aca="false">IF($B25=0,0,IF(SIN(BD$12)=0,999999999,(SIN(BD$12)*COS($E25)+SIN($E25)*COS(BD$12))/SIN(BD$12)*$B25))</f>
        <v>0</v>
      </c>
      <c r="BE115" s="0" t="n">
        <f aca="false">IF($B25=0,0,IF(SIN(BE$12)=0,999999999,(SIN(BE$12)*COS($E25)+SIN($E25)*COS(BE$12))/SIN(BE$12)*$B25))</f>
        <v>0</v>
      </c>
      <c r="BF115" s="0" t="n">
        <f aca="false">IF($B25=0,0,IF(SIN(BF$12)=0,999999999,(SIN(BF$12)*COS($E25)+SIN($E25)*COS(BF$12))/SIN(BF$12)*$B25))</f>
        <v>0</v>
      </c>
      <c r="BG115" s="0" t="n">
        <f aca="false">IF($B25=0,0,IF(SIN(BG$12)=0,999999999,(SIN(BG$12)*COS($E25)+SIN($E25)*COS(BG$12))/SIN(BG$12)*$B25))</f>
        <v>0</v>
      </c>
      <c r="BH115" s="0" t="n">
        <f aca="false">IF($B25=0,0,IF(SIN(BH$12)=0,999999999,(SIN(BH$12)*COS($E25)+SIN($E25)*COS(BH$12))/SIN(BH$12)*$B25))</f>
        <v>0</v>
      </c>
      <c r="BI115" s="0" t="n">
        <f aca="false">IF($B25=0,0,IF(SIN(BI$12)=0,999999999,(SIN(BI$12)*COS($E25)+SIN($E25)*COS(BI$12))/SIN(BI$12)*$B25))</f>
        <v>0</v>
      </c>
      <c r="BJ115" s="0" t="n">
        <f aca="false">IF($B25=0,0,IF(SIN(BJ$12)=0,999999999,(SIN(BJ$12)*COS($E25)+SIN($E25)*COS(BJ$12))/SIN(BJ$12)*$B25))</f>
        <v>0</v>
      </c>
      <c r="BK115" s="0" t="n">
        <f aca="false">IF($B25=0,0,IF(SIN(BK$12)=0,999999999,(SIN(BK$12)*COS($E25)+SIN($E25)*COS(BK$12))/SIN(BK$12)*$B25))</f>
        <v>0</v>
      </c>
      <c r="BL115" s="0" t="n">
        <f aca="false">IF($B25=0,0,IF(SIN(BL$12)=0,999999999,(SIN(BL$12)*COS($E25)+SIN($E25)*COS(BL$12))/SIN(BL$12)*$B25))</f>
        <v>0</v>
      </c>
      <c r="BM115" s="0" t="n">
        <f aca="false">IF($B25=0,0,IF(SIN(BM$12)=0,999999999,(SIN(BM$12)*COS($E25)+SIN($E25)*COS(BM$12))/SIN(BM$12)*$B25))</f>
        <v>0</v>
      </c>
      <c r="BN115" s="0" t="n">
        <f aca="false">IF($B25=0,0,IF(SIN(BN$12)=0,999999999,(SIN(BN$12)*COS($E25)+SIN($E25)*COS(BN$12))/SIN(BN$12)*$B25))</f>
        <v>0</v>
      </c>
      <c r="BO115" s="0" t="n">
        <f aca="false">IF($B25=0,0,IF(SIN(BO$12)=0,999999999,(SIN(BO$12)*COS($E25)+SIN($E25)*COS(BO$12))/SIN(BO$12)*$B25))</f>
        <v>0</v>
      </c>
      <c r="BP115" s="0" t="n">
        <f aca="false">IF($B25=0,0,IF(SIN(BP$12)=0,999999999,(SIN(BP$12)*COS($E25)+SIN($E25)*COS(BP$12))/SIN(BP$12)*$B25))</f>
        <v>0</v>
      </c>
      <c r="BQ115" s="0" t="n">
        <f aca="false">IF($B25=0,0,IF(SIN(BQ$12)=0,999999999,(SIN(BQ$12)*COS($E25)+SIN($E25)*COS(BQ$12))/SIN(BQ$12)*$B25))</f>
        <v>0</v>
      </c>
      <c r="BR115" s="0" t="n">
        <f aca="false">IF($B25=0,0,IF(SIN(BR$12)=0,999999999,(SIN(BR$12)*COS($E25)+SIN($E25)*COS(BR$12))/SIN(BR$12)*$B25))</f>
        <v>0</v>
      </c>
      <c r="BS115" s="0" t="n">
        <f aca="false">IF($B25=0,0,IF(SIN(BS$12)=0,999999999,(SIN(BS$12)*COS($E25)+SIN($E25)*COS(BS$12))/SIN(BS$12)*$B25))</f>
        <v>0</v>
      </c>
      <c r="BT115" s="0" t="n">
        <f aca="false">IF($B25=0,0,IF(SIN(BT$12)=0,999999999,(SIN(BT$12)*COS($E25)+SIN($E25)*COS(BT$12))/SIN(BT$12)*$B25))</f>
        <v>0</v>
      </c>
      <c r="BU115" s="0" t="n">
        <f aca="false">IF($B25=0,0,IF(SIN(BU$12)=0,999999999,(SIN(BU$12)*COS($E25)+SIN($E25)*COS(BU$12))/SIN(BU$12)*$B25))</f>
        <v>0</v>
      </c>
      <c r="BV115" s="0" t="n">
        <f aca="false">IF($B25=0,0,IF(SIN(BV$12)=0,999999999,(SIN(BV$12)*COS($E25)+SIN($E25)*COS(BV$12))/SIN(BV$12)*$B25))</f>
        <v>0</v>
      </c>
      <c r="BW115" s="0" t="n">
        <f aca="false">IF($B25=0,0,IF(SIN(BW$12)=0,999999999,(SIN(BW$12)*COS($E25)+SIN($E25)*COS(BW$12))/SIN(BW$12)*$B25))</f>
        <v>0</v>
      </c>
      <c r="BX115" s="0" t="n">
        <f aca="false">IF($B25=0,0,IF(SIN(BX$12)=0,999999999,(SIN(BX$12)*COS($E25)+SIN($E25)*COS(BX$12))/SIN(BX$12)*$B25))</f>
        <v>0</v>
      </c>
      <c r="BY115" s="0" t="n">
        <f aca="false">IF($B25=0,0,IF(SIN(BY$12)=0,999999999,(SIN(BY$12)*COS($E25)+SIN($E25)*COS(BY$12))/SIN(BY$12)*$B25))</f>
        <v>0</v>
      </c>
      <c r="BZ115" s="0" t="n">
        <f aca="false">IF($B25=0,0,IF(SIN(BZ$12)=0,999999999,(SIN(BZ$12)*COS($E25)+SIN($E25)*COS(BZ$12))/SIN(BZ$12)*$B25))</f>
        <v>0</v>
      </c>
      <c r="CA115" s="0" t="n">
        <f aca="false">IF($B25=0,0,IF(SIN(CA$12)=0,999999999,(SIN(CA$12)*COS($E25)+SIN($E25)*COS(CA$12))/SIN(CA$12)*$B25))</f>
        <v>0</v>
      </c>
      <c r="CB115" s="0" t="n">
        <f aca="false">IF($B25=0,0,IF(SIN(CB$12)=0,999999999,(SIN(CB$12)*COS($E25)+SIN($E25)*COS(CB$12))/SIN(CB$12)*$B25))</f>
        <v>0</v>
      </c>
      <c r="CC115" s="0" t="n">
        <f aca="false">IF($B25=0,0,IF(SIN(CC$12)=0,999999999,(SIN(CC$12)*COS($E25)+SIN($E25)*COS(CC$12))/SIN(CC$12)*$B25))</f>
        <v>0</v>
      </c>
      <c r="CD115" s="0" t="n">
        <f aca="false">IF($B25=0,0,IF(SIN(CD$12)=0,999999999,(SIN(CD$12)*COS($E25)+SIN($E25)*COS(CD$12))/SIN(CD$12)*$B25))</f>
        <v>0</v>
      </c>
      <c r="CE115" s="0" t="n">
        <f aca="false">IF($B25=0,0,IF(SIN(CE$12)=0,999999999,(SIN(CE$12)*COS($E25)+SIN($E25)*COS(CE$12))/SIN(CE$12)*$B25))</f>
        <v>0</v>
      </c>
      <c r="CF115" s="0" t="n">
        <f aca="false">IF($B25=0,0,IF(SIN(CF$12)=0,999999999,(SIN(CF$12)*COS($E25)+SIN($E25)*COS(CF$12))/SIN(CF$12)*$B25))</f>
        <v>0</v>
      </c>
      <c r="CG115" s="0" t="n">
        <f aca="false">IF($B25=0,0,IF(SIN(CG$12)=0,999999999,(SIN(CG$12)*COS($E25)+SIN($E25)*COS(CG$12))/SIN(CG$12)*$B25))</f>
        <v>0</v>
      </c>
      <c r="CH115" s="0" t="n">
        <f aca="false">IF($B25=0,0,IF(SIN(CH$12)=0,999999999,(SIN(CH$12)*COS($E25)+SIN($E25)*COS(CH$12))/SIN(CH$12)*$B25))</f>
        <v>0</v>
      </c>
      <c r="CI115" s="0" t="n">
        <f aca="false">IF($B25=0,0,IF(SIN(CI$12)=0,999999999,(SIN(CI$12)*COS($E25)+SIN($E25)*COS(CI$12))/SIN(CI$12)*$B25))</f>
        <v>0</v>
      </c>
      <c r="CJ115" s="0" t="n">
        <f aca="false">IF($B25=0,0,IF(SIN(CJ$12)=0,999999999,(SIN(CJ$12)*COS($E25)+SIN($E25)*COS(CJ$12))/SIN(CJ$12)*$B25))</f>
        <v>0</v>
      </c>
      <c r="CK115" s="0" t="n">
        <f aca="false">IF($B25=0,0,IF(SIN(CK$12)=0,999999999,(SIN(CK$12)*COS($E25)+SIN($E25)*COS(CK$12))/SIN(CK$12)*$B25))</f>
        <v>0</v>
      </c>
      <c r="CL115" s="0" t="n">
        <f aca="false">IF($B25=0,0,IF(SIN(CL$12)=0,999999999,(SIN(CL$12)*COS($E25)+SIN($E25)*COS(CL$12))/SIN(CL$12)*$B25))</f>
        <v>0</v>
      </c>
      <c r="CM115" s="0" t="n">
        <f aca="false">IF($B25=0,0,IF(SIN(CM$12)=0,999999999,(SIN(CM$12)*COS($E25)+SIN($E25)*COS(CM$12))/SIN(CM$12)*$B25))</f>
        <v>0</v>
      </c>
      <c r="CN115" s="0" t="n">
        <f aca="false">IF($B25=0,0,IF(SIN(CN$12)=0,999999999,(SIN(CN$12)*COS($E25)+SIN($E25)*COS(CN$12))/SIN(CN$12)*$B25))</f>
        <v>0</v>
      </c>
      <c r="CO115" s="0" t="n">
        <f aca="false">IF($B25=0,0,IF(SIN(CO$12)=0,999999999,(SIN(CO$12)*COS($E25)+SIN($E25)*COS(CO$12))/SIN(CO$12)*$B25))</f>
        <v>0</v>
      </c>
      <c r="CP115" s="0" t="n">
        <f aca="false">IF($B25=0,0,IF(SIN(CP$12)=0,999999999,(SIN(CP$12)*COS($E25)+SIN($E25)*COS(CP$12))/SIN(CP$12)*$B25))</f>
        <v>0</v>
      </c>
      <c r="CQ115" s="0" t="n">
        <f aca="false">IF($B25=0,0,IF(SIN(CQ$12)=0,999999999,(SIN(CQ$12)*COS($E25)+SIN($E25)*COS(CQ$12))/SIN(CQ$12)*$B25))</f>
        <v>0</v>
      </c>
    </row>
    <row r="116" customFormat="false" ht="12.8" hidden="true" customHeight="false" outlineLevel="0" collapsed="false">
      <c r="D116" s="0" t="n">
        <f aca="false">1+D115</f>
        <v>14</v>
      </c>
      <c r="E116" s="2" t="s">
        <v>56</v>
      </c>
      <c r="F116" s="0" t="n">
        <f aca="false">IF($B26=0,0,IF(SIN(F$12)=0,999999999,(SIN(F$12)*COS($E26)+SIN($E26)*COS(F$12))/SIN(F$12)*$B26))</f>
        <v>0</v>
      </c>
      <c r="G116" s="0" t="n">
        <f aca="false">IF($B26=0,0,IF(SIN(G$12)=0,999999999,(SIN(G$12)*COS($E26)+SIN($E26)*COS(G$12))/SIN(G$12)*$B26))</f>
        <v>0</v>
      </c>
      <c r="H116" s="0" t="n">
        <f aca="false">IF($B26=0,0,IF(SIN(H$12)=0,999999999,(SIN(H$12)*COS($E26)+SIN($E26)*COS(H$12))/SIN(H$12)*$B26))</f>
        <v>0</v>
      </c>
      <c r="I116" s="0" t="n">
        <f aca="false">IF($B26=0,0,IF(SIN(I$12)=0,999999999,(SIN(I$12)*COS($E26)+SIN($E26)*COS(I$12))/SIN(I$12)*$B26))</f>
        <v>0</v>
      </c>
      <c r="J116" s="0" t="n">
        <f aca="false">IF($B26=0,0,IF(SIN(J$12)=0,999999999,(SIN(J$12)*COS($E26)+SIN($E26)*COS(J$12))/SIN(J$12)*$B26))</f>
        <v>0</v>
      </c>
      <c r="K116" s="0" t="n">
        <f aca="false">IF($B26=0,0,IF(SIN(K$12)=0,999999999,(SIN(K$12)*COS($E26)+SIN($E26)*COS(K$12))/SIN(K$12)*$B26))</f>
        <v>0</v>
      </c>
      <c r="L116" s="0" t="n">
        <f aca="false">IF($B26=0,0,IF(SIN(L$12)=0,999999999,(SIN(L$12)*COS($E26)+SIN($E26)*COS(L$12))/SIN(L$12)*$B26))</f>
        <v>0</v>
      </c>
      <c r="M116" s="0" t="n">
        <f aca="false">IF($B26=0,0,IF(SIN(M$12)=0,999999999,(SIN(M$12)*COS($E26)+SIN($E26)*COS(M$12))/SIN(M$12)*$B26))</f>
        <v>0</v>
      </c>
      <c r="N116" s="0" t="n">
        <f aca="false">IF($B26=0,0,IF(SIN(N$12)=0,999999999,(SIN(N$12)*COS($E26)+SIN($E26)*COS(N$12))/SIN(N$12)*$B26))</f>
        <v>0</v>
      </c>
      <c r="O116" s="0" t="n">
        <f aca="false">IF($B26=0,0,IF(SIN(O$12)=0,999999999,(SIN(O$12)*COS($E26)+SIN($E26)*COS(O$12))/SIN(O$12)*$B26))</f>
        <v>0</v>
      </c>
      <c r="P116" s="0" t="n">
        <f aca="false">IF($B26=0,0,IF(SIN(P$12)=0,999999999,(SIN(P$12)*COS($E26)+SIN($E26)*COS(P$12))/SIN(P$12)*$B26))</f>
        <v>0</v>
      </c>
      <c r="Q116" s="0" t="n">
        <f aca="false">IF($B26=0,0,IF(SIN(Q$12)=0,999999999,(SIN(Q$12)*COS($E26)+SIN($E26)*COS(Q$12))/SIN(Q$12)*$B26))</f>
        <v>0</v>
      </c>
      <c r="R116" s="0" t="n">
        <f aca="false">IF($B26=0,0,IF(SIN(R$12)=0,999999999,(SIN(R$12)*COS($E26)+SIN($E26)*COS(R$12))/SIN(R$12)*$B26))</f>
        <v>0</v>
      </c>
      <c r="S116" s="0" t="n">
        <f aca="false">IF($B26=0,0,IF(SIN(S$12)=0,999999999,(SIN(S$12)*COS($E26)+SIN($E26)*COS(S$12))/SIN(S$12)*$B26))</f>
        <v>0</v>
      </c>
      <c r="T116" s="0" t="n">
        <f aca="false">IF($B26=0,0,IF(SIN(T$12)=0,999999999,(SIN(T$12)*COS($E26)+SIN($E26)*COS(T$12))/SIN(T$12)*$B26))</f>
        <v>0</v>
      </c>
      <c r="U116" s="0" t="n">
        <f aca="false">IF($B26=0,0,IF(SIN(U$12)=0,999999999,(SIN(U$12)*COS($E26)+SIN($E26)*COS(U$12))/SIN(U$12)*$B26))</f>
        <v>0</v>
      </c>
      <c r="V116" s="0" t="n">
        <f aca="false">IF($B26=0,0,IF(SIN(V$12)=0,999999999,(SIN(V$12)*COS($E26)+SIN($E26)*COS(V$12))/SIN(V$12)*$B26))</f>
        <v>0</v>
      </c>
      <c r="W116" s="0" t="n">
        <f aca="false">IF($B26=0,0,IF(SIN(W$12)=0,999999999,(SIN(W$12)*COS($E26)+SIN($E26)*COS(W$12))/SIN(W$12)*$B26))</f>
        <v>0</v>
      </c>
      <c r="X116" s="0" t="n">
        <f aca="false">IF($B26=0,0,IF(SIN(X$12)=0,999999999,(SIN(X$12)*COS($E26)+SIN($E26)*COS(X$12))/SIN(X$12)*$B26))</f>
        <v>0</v>
      </c>
      <c r="Y116" s="0" t="n">
        <f aca="false">IF($B26=0,0,IF(SIN(Y$12)=0,999999999,(SIN(Y$12)*COS($E26)+SIN($E26)*COS(Y$12))/SIN(Y$12)*$B26))</f>
        <v>0</v>
      </c>
      <c r="Z116" s="0" t="n">
        <f aca="false">IF($B26=0,0,IF(SIN(Z$12)=0,999999999,(SIN(Z$12)*COS($E26)+SIN($E26)*COS(Z$12))/SIN(Z$12)*$B26))</f>
        <v>0</v>
      </c>
      <c r="AA116" s="0" t="n">
        <f aca="false">IF($B26=0,0,IF(SIN(AA$12)=0,999999999,(SIN(AA$12)*COS($E26)+SIN($E26)*COS(AA$12))/SIN(AA$12)*$B26))</f>
        <v>0</v>
      </c>
      <c r="AB116" s="0" t="n">
        <f aca="false">IF($B26=0,0,IF(SIN(AB$12)=0,999999999,(SIN(AB$12)*COS($E26)+SIN($E26)*COS(AB$12))/SIN(AB$12)*$B26))</f>
        <v>0</v>
      </c>
      <c r="AC116" s="0" t="n">
        <f aca="false">IF($B26=0,0,IF(SIN(AC$12)=0,999999999,(SIN(AC$12)*COS($E26)+SIN($E26)*COS(AC$12))/SIN(AC$12)*$B26))</f>
        <v>0</v>
      </c>
      <c r="AD116" s="0" t="n">
        <f aca="false">IF($B26=0,0,IF(SIN(AD$12)=0,999999999,(SIN(AD$12)*COS($E26)+SIN($E26)*COS(AD$12))/SIN(AD$12)*$B26))</f>
        <v>0</v>
      </c>
      <c r="AE116" s="0" t="n">
        <f aca="false">IF($B26=0,0,IF(SIN(AE$12)=0,999999999,(SIN(AE$12)*COS($E26)+SIN($E26)*COS(AE$12))/SIN(AE$12)*$B26))</f>
        <v>0</v>
      </c>
      <c r="AF116" s="0" t="n">
        <f aca="false">IF($B26=0,0,IF(SIN(AF$12)=0,999999999,(SIN(AF$12)*COS($E26)+SIN($E26)*COS(AF$12))/SIN(AF$12)*$B26))</f>
        <v>0</v>
      </c>
      <c r="AG116" s="0" t="n">
        <f aca="false">IF($B26=0,0,IF(SIN(AG$12)=0,999999999,(SIN(AG$12)*COS($E26)+SIN($E26)*COS(AG$12))/SIN(AG$12)*$B26))</f>
        <v>0</v>
      </c>
      <c r="AH116" s="0" t="n">
        <f aca="false">IF($B26=0,0,IF(SIN(AH$12)=0,999999999,(SIN(AH$12)*COS($E26)+SIN($E26)*COS(AH$12))/SIN(AH$12)*$B26))</f>
        <v>0</v>
      </c>
      <c r="AI116" s="0" t="n">
        <f aca="false">IF($B26=0,0,IF(SIN(AI$12)=0,999999999,(SIN(AI$12)*COS($E26)+SIN($E26)*COS(AI$12))/SIN(AI$12)*$B26))</f>
        <v>0</v>
      </c>
      <c r="AJ116" s="0" t="n">
        <f aca="false">IF($B26=0,0,IF(SIN(AJ$12)=0,999999999,(SIN(AJ$12)*COS($E26)+SIN($E26)*COS(AJ$12))/SIN(AJ$12)*$B26))</f>
        <v>0</v>
      </c>
      <c r="AK116" s="0" t="n">
        <f aca="false">IF($B26=0,0,IF(SIN(AK$12)=0,999999999,(SIN(AK$12)*COS($E26)+SIN($E26)*COS(AK$12))/SIN(AK$12)*$B26))</f>
        <v>0</v>
      </c>
      <c r="AL116" s="0" t="n">
        <f aca="false">IF($B26=0,0,IF(SIN(AL$12)=0,999999999,(SIN(AL$12)*COS($E26)+SIN($E26)*COS(AL$12))/SIN(AL$12)*$B26))</f>
        <v>0</v>
      </c>
      <c r="AM116" s="0" t="n">
        <f aca="false">IF($B26=0,0,IF(SIN(AM$12)=0,999999999,(SIN(AM$12)*COS($E26)+SIN($E26)*COS(AM$12))/SIN(AM$12)*$B26))</f>
        <v>0</v>
      </c>
      <c r="AN116" s="0" t="n">
        <f aca="false">IF($B26=0,0,IF(SIN(AN$12)=0,999999999,(SIN(AN$12)*COS($E26)+SIN($E26)*COS(AN$12))/SIN(AN$12)*$B26))</f>
        <v>0</v>
      </c>
      <c r="AO116" s="0" t="n">
        <f aca="false">IF($B26=0,0,IF(SIN(AO$12)=0,999999999,(SIN(AO$12)*COS($E26)+SIN($E26)*COS(AO$12))/SIN(AO$12)*$B26))</f>
        <v>0</v>
      </c>
      <c r="AP116" s="0" t="n">
        <f aca="false">IF($B26=0,0,IF(SIN(AP$12)=0,999999999,(SIN(AP$12)*COS($E26)+SIN($E26)*COS(AP$12))/SIN(AP$12)*$B26))</f>
        <v>0</v>
      </c>
      <c r="AQ116" s="0" t="n">
        <f aca="false">IF($B26=0,0,IF(SIN(AQ$12)=0,999999999,(SIN(AQ$12)*COS($E26)+SIN($E26)*COS(AQ$12))/SIN(AQ$12)*$B26))</f>
        <v>0</v>
      </c>
      <c r="AR116" s="0" t="n">
        <f aca="false">IF($B26=0,0,IF(SIN(AR$12)=0,999999999,(SIN(AR$12)*COS($E26)+SIN($E26)*COS(AR$12))/SIN(AR$12)*$B26))</f>
        <v>0</v>
      </c>
      <c r="AS116" s="0" t="n">
        <f aca="false">IF($B26=0,0,IF(SIN(AS$12)=0,999999999,(SIN(AS$12)*COS($E26)+SIN($E26)*COS(AS$12))/SIN(AS$12)*$B26))</f>
        <v>0</v>
      </c>
      <c r="AT116" s="0" t="n">
        <f aca="false">IF($B26=0,0,IF(SIN(AT$12)=0,999999999,(SIN(AT$12)*COS($E26)+SIN($E26)*COS(AT$12))/SIN(AT$12)*$B26))</f>
        <v>0</v>
      </c>
      <c r="AU116" s="0" t="n">
        <f aca="false">IF($B26=0,0,IF(SIN(AU$12)=0,999999999,(SIN(AU$12)*COS($E26)+SIN($E26)*COS(AU$12))/SIN(AU$12)*$B26))</f>
        <v>0</v>
      </c>
      <c r="AV116" s="0" t="n">
        <f aca="false">IF($B26=0,0,IF(SIN(AV$12)=0,999999999,(SIN(AV$12)*COS($E26)+SIN($E26)*COS(AV$12))/SIN(AV$12)*$B26))</f>
        <v>0</v>
      </c>
      <c r="AW116" s="0" t="n">
        <f aca="false">IF($B26=0,0,IF(SIN(AW$12)=0,999999999,(SIN(AW$12)*COS($E26)+SIN($E26)*COS(AW$12))/SIN(AW$12)*$B26))</f>
        <v>0</v>
      </c>
      <c r="AX116" s="0" t="n">
        <f aca="false">IF($B26=0,0,IF(SIN(AX$12)=0,999999999,(SIN(AX$12)*COS($E26)+SIN($E26)*COS(AX$12))/SIN(AX$12)*$B26))</f>
        <v>0</v>
      </c>
      <c r="AY116" s="0" t="n">
        <f aca="false">IF($B26=0,0,IF(SIN(AY$12)=0,999999999,(SIN(AY$12)*COS($E26)+SIN($E26)*COS(AY$12))/SIN(AY$12)*$B26))</f>
        <v>0</v>
      </c>
      <c r="AZ116" s="0" t="n">
        <f aca="false">IF($B26=0,0,IF(SIN(AZ$12)=0,999999999,(SIN(AZ$12)*COS($E26)+SIN($E26)*COS(AZ$12))/SIN(AZ$12)*$B26))</f>
        <v>0</v>
      </c>
      <c r="BA116" s="0" t="n">
        <f aca="false">IF($B26=0,0,IF(SIN(BA$12)=0,999999999,(SIN(BA$12)*COS($E26)+SIN($E26)*COS(BA$12))/SIN(BA$12)*$B26))</f>
        <v>0</v>
      </c>
      <c r="BB116" s="0" t="n">
        <f aca="false">IF($B26=0,0,IF(SIN(BB$12)=0,999999999,(SIN(BB$12)*COS($E26)+SIN($E26)*COS(BB$12))/SIN(BB$12)*$B26))</f>
        <v>0</v>
      </c>
      <c r="BC116" s="0" t="n">
        <f aca="false">IF($B26=0,0,IF(SIN(BC$12)=0,999999999,(SIN(BC$12)*COS($E26)+SIN($E26)*COS(BC$12))/SIN(BC$12)*$B26))</f>
        <v>0</v>
      </c>
      <c r="BD116" s="0" t="n">
        <f aca="false">IF($B26=0,0,IF(SIN(BD$12)=0,999999999,(SIN(BD$12)*COS($E26)+SIN($E26)*COS(BD$12))/SIN(BD$12)*$B26))</f>
        <v>0</v>
      </c>
      <c r="BE116" s="0" t="n">
        <f aca="false">IF($B26=0,0,IF(SIN(BE$12)=0,999999999,(SIN(BE$12)*COS($E26)+SIN($E26)*COS(BE$12))/SIN(BE$12)*$B26))</f>
        <v>0</v>
      </c>
      <c r="BF116" s="0" t="n">
        <f aca="false">IF($B26=0,0,IF(SIN(BF$12)=0,999999999,(SIN(BF$12)*COS($E26)+SIN($E26)*COS(BF$12))/SIN(BF$12)*$B26))</f>
        <v>0</v>
      </c>
      <c r="BG116" s="0" t="n">
        <f aca="false">IF($B26=0,0,IF(SIN(BG$12)=0,999999999,(SIN(BG$12)*COS($E26)+SIN($E26)*COS(BG$12))/SIN(BG$12)*$B26))</f>
        <v>0</v>
      </c>
      <c r="BH116" s="0" t="n">
        <f aca="false">IF($B26=0,0,IF(SIN(BH$12)=0,999999999,(SIN(BH$12)*COS($E26)+SIN($E26)*COS(BH$12))/SIN(BH$12)*$B26))</f>
        <v>0</v>
      </c>
      <c r="BI116" s="0" t="n">
        <f aca="false">IF($B26=0,0,IF(SIN(BI$12)=0,999999999,(SIN(BI$12)*COS($E26)+SIN($E26)*COS(BI$12))/SIN(BI$12)*$B26))</f>
        <v>0</v>
      </c>
      <c r="BJ116" s="0" t="n">
        <f aca="false">IF($B26=0,0,IF(SIN(BJ$12)=0,999999999,(SIN(BJ$12)*COS($E26)+SIN($E26)*COS(BJ$12))/SIN(BJ$12)*$B26))</f>
        <v>0</v>
      </c>
      <c r="BK116" s="0" t="n">
        <f aca="false">IF($B26=0,0,IF(SIN(BK$12)=0,999999999,(SIN(BK$12)*COS($E26)+SIN($E26)*COS(BK$12))/SIN(BK$12)*$B26))</f>
        <v>0</v>
      </c>
      <c r="BL116" s="0" t="n">
        <f aca="false">IF($B26=0,0,IF(SIN(BL$12)=0,999999999,(SIN(BL$12)*COS($E26)+SIN($E26)*COS(BL$12))/SIN(BL$12)*$B26))</f>
        <v>0</v>
      </c>
      <c r="BM116" s="0" t="n">
        <f aca="false">IF($B26=0,0,IF(SIN(BM$12)=0,999999999,(SIN(BM$12)*COS($E26)+SIN($E26)*COS(BM$12))/SIN(BM$12)*$B26))</f>
        <v>0</v>
      </c>
      <c r="BN116" s="0" t="n">
        <f aca="false">IF($B26=0,0,IF(SIN(BN$12)=0,999999999,(SIN(BN$12)*COS($E26)+SIN($E26)*COS(BN$12))/SIN(BN$12)*$B26))</f>
        <v>0</v>
      </c>
      <c r="BO116" s="0" t="n">
        <f aca="false">IF($B26=0,0,IF(SIN(BO$12)=0,999999999,(SIN(BO$12)*COS($E26)+SIN($E26)*COS(BO$12))/SIN(BO$12)*$B26))</f>
        <v>0</v>
      </c>
      <c r="BP116" s="0" t="n">
        <f aca="false">IF($B26=0,0,IF(SIN(BP$12)=0,999999999,(SIN(BP$12)*COS($E26)+SIN($E26)*COS(BP$12))/SIN(BP$12)*$B26))</f>
        <v>0</v>
      </c>
      <c r="BQ116" s="0" t="n">
        <f aca="false">IF($B26=0,0,IF(SIN(BQ$12)=0,999999999,(SIN(BQ$12)*COS($E26)+SIN($E26)*COS(BQ$12))/SIN(BQ$12)*$B26))</f>
        <v>0</v>
      </c>
      <c r="BR116" s="0" t="n">
        <f aca="false">IF($B26=0,0,IF(SIN(BR$12)=0,999999999,(SIN(BR$12)*COS($E26)+SIN($E26)*COS(BR$12))/SIN(BR$12)*$B26))</f>
        <v>0</v>
      </c>
      <c r="BS116" s="0" t="n">
        <f aca="false">IF($B26=0,0,IF(SIN(BS$12)=0,999999999,(SIN(BS$12)*COS($E26)+SIN($E26)*COS(BS$12))/SIN(BS$12)*$B26))</f>
        <v>0</v>
      </c>
      <c r="BT116" s="0" t="n">
        <f aca="false">IF($B26=0,0,IF(SIN(BT$12)=0,999999999,(SIN(BT$12)*COS($E26)+SIN($E26)*COS(BT$12))/SIN(BT$12)*$B26))</f>
        <v>0</v>
      </c>
      <c r="BU116" s="0" t="n">
        <f aca="false">IF($B26=0,0,IF(SIN(BU$12)=0,999999999,(SIN(BU$12)*COS($E26)+SIN($E26)*COS(BU$12))/SIN(BU$12)*$B26))</f>
        <v>0</v>
      </c>
      <c r="BV116" s="0" t="n">
        <f aca="false">IF($B26=0,0,IF(SIN(BV$12)=0,999999999,(SIN(BV$12)*COS($E26)+SIN($E26)*COS(BV$12))/SIN(BV$12)*$B26))</f>
        <v>0</v>
      </c>
      <c r="BW116" s="0" t="n">
        <f aca="false">IF($B26=0,0,IF(SIN(BW$12)=0,999999999,(SIN(BW$12)*COS($E26)+SIN($E26)*COS(BW$12))/SIN(BW$12)*$B26))</f>
        <v>0</v>
      </c>
      <c r="BX116" s="0" t="n">
        <f aca="false">IF($B26=0,0,IF(SIN(BX$12)=0,999999999,(SIN(BX$12)*COS($E26)+SIN($E26)*COS(BX$12))/SIN(BX$12)*$B26))</f>
        <v>0</v>
      </c>
      <c r="BY116" s="0" t="n">
        <f aca="false">IF($B26=0,0,IF(SIN(BY$12)=0,999999999,(SIN(BY$12)*COS($E26)+SIN($E26)*COS(BY$12))/SIN(BY$12)*$B26))</f>
        <v>0</v>
      </c>
      <c r="BZ116" s="0" t="n">
        <f aca="false">IF($B26=0,0,IF(SIN(BZ$12)=0,999999999,(SIN(BZ$12)*COS($E26)+SIN($E26)*COS(BZ$12))/SIN(BZ$12)*$B26))</f>
        <v>0</v>
      </c>
      <c r="CA116" s="0" t="n">
        <f aca="false">IF($B26=0,0,IF(SIN(CA$12)=0,999999999,(SIN(CA$12)*COS($E26)+SIN($E26)*COS(CA$12))/SIN(CA$12)*$B26))</f>
        <v>0</v>
      </c>
      <c r="CB116" s="0" t="n">
        <f aca="false">IF($B26=0,0,IF(SIN(CB$12)=0,999999999,(SIN(CB$12)*COS($E26)+SIN($E26)*COS(CB$12))/SIN(CB$12)*$B26))</f>
        <v>0</v>
      </c>
      <c r="CC116" s="0" t="n">
        <f aca="false">IF($B26=0,0,IF(SIN(CC$12)=0,999999999,(SIN(CC$12)*COS($E26)+SIN($E26)*COS(CC$12))/SIN(CC$12)*$B26))</f>
        <v>0</v>
      </c>
      <c r="CD116" s="0" t="n">
        <f aca="false">IF($B26=0,0,IF(SIN(CD$12)=0,999999999,(SIN(CD$12)*COS($E26)+SIN($E26)*COS(CD$12))/SIN(CD$12)*$B26))</f>
        <v>0</v>
      </c>
      <c r="CE116" s="0" t="n">
        <f aca="false">IF($B26=0,0,IF(SIN(CE$12)=0,999999999,(SIN(CE$12)*COS($E26)+SIN($E26)*COS(CE$12))/SIN(CE$12)*$B26))</f>
        <v>0</v>
      </c>
      <c r="CF116" s="0" t="n">
        <f aca="false">IF($B26=0,0,IF(SIN(CF$12)=0,999999999,(SIN(CF$12)*COS($E26)+SIN($E26)*COS(CF$12))/SIN(CF$12)*$B26))</f>
        <v>0</v>
      </c>
      <c r="CG116" s="0" t="n">
        <f aca="false">IF($B26=0,0,IF(SIN(CG$12)=0,999999999,(SIN(CG$12)*COS($E26)+SIN($E26)*COS(CG$12))/SIN(CG$12)*$B26))</f>
        <v>0</v>
      </c>
      <c r="CH116" s="0" t="n">
        <f aca="false">IF($B26=0,0,IF(SIN(CH$12)=0,999999999,(SIN(CH$12)*COS($E26)+SIN($E26)*COS(CH$12))/SIN(CH$12)*$B26))</f>
        <v>0</v>
      </c>
      <c r="CI116" s="0" t="n">
        <f aca="false">IF($B26=0,0,IF(SIN(CI$12)=0,999999999,(SIN(CI$12)*COS($E26)+SIN($E26)*COS(CI$12))/SIN(CI$12)*$B26))</f>
        <v>0</v>
      </c>
      <c r="CJ116" s="0" t="n">
        <f aca="false">IF($B26=0,0,IF(SIN(CJ$12)=0,999999999,(SIN(CJ$12)*COS($E26)+SIN($E26)*COS(CJ$12))/SIN(CJ$12)*$B26))</f>
        <v>0</v>
      </c>
      <c r="CK116" s="0" t="n">
        <f aca="false">IF($B26=0,0,IF(SIN(CK$12)=0,999999999,(SIN(CK$12)*COS($E26)+SIN($E26)*COS(CK$12))/SIN(CK$12)*$B26))</f>
        <v>0</v>
      </c>
      <c r="CL116" s="0" t="n">
        <f aca="false">IF($B26=0,0,IF(SIN(CL$12)=0,999999999,(SIN(CL$12)*COS($E26)+SIN($E26)*COS(CL$12))/SIN(CL$12)*$B26))</f>
        <v>0</v>
      </c>
      <c r="CM116" s="0" t="n">
        <f aca="false">IF($B26=0,0,IF(SIN(CM$12)=0,999999999,(SIN(CM$12)*COS($E26)+SIN($E26)*COS(CM$12))/SIN(CM$12)*$B26))</f>
        <v>0</v>
      </c>
      <c r="CN116" s="0" t="n">
        <f aca="false">IF($B26=0,0,IF(SIN(CN$12)=0,999999999,(SIN(CN$12)*COS($E26)+SIN($E26)*COS(CN$12))/SIN(CN$12)*$B26))</f>
        <v>0</v>
      </c>
      <c r="CO116" s="0" t="n">
        <f aca="false">IF($B26=0,0,IF(SIN(CO$12)=0,999999999,(SIN(CO$12)*COS($E26)+SIN($E26)*COS(CO$12))/SIN(CO$12)*$B26))</f>
        <v>0</v>
      </c>
      <c r="CP116" s="0" t="n">
        <f aca="false">IF($B26=0,0,IF(SIN(CP$12)=0,999999999,(SIN(CP$12)*COS($E26)+SIN($E26)*COS(CP$12))/SIN(CP$12)*$B26))</f>
        <v>0</v>
      </c>
      <c r="CQ116" s="0" t="n">
        <f aca="false">IF($B26=0,0,IF(SIN(CQ$12)=0,999999999,(SIN(CQ$12)*COS($E26)+SIN($E26)*COS(CQ$12))/SIN(CQ$12)*$B26))</f>
        <v>0</v>
      </c>
    </row>
    <row r="117" customFormat="false" ht="12.8" hidden="true" customHeight="false" outlineLevel="0" collapsed="false">
      <c r="D117" s="0" t="n">
        <f aca="false">1+D116</f>
        <v>15</v>
      </c>
      <c r="E117" s="2" t="s">
        <v>56</v>
      </c>
      <c r="F117" s="0" t="n">
        <f aca="false">IF($B27=0,0,IF(SIN(F$12)=0,999999999,(SIN(F$12)*COS($E27)+SIN($E27)*COS(F$12))/SIN(F$12)*$B27))</f>
        <v>0</v>
      </c>
      <c r="G117" s="0" t="n">
        <f aca="false">IF($B27=0,0,IF(SIN(G$12)=0,999999999,(SIN(G$12)*COS($E27)+SIN($E27)*COS(G$12))/SIN(G$12)*$B27))</f>
        <v>0</v>
      </c>
      <c r="H117" s="0" t="n">
        <f aca="false">IF($B27=0,0,IF(SIN(H$12)=0,999999999,(SIN(H$12)*COS($E27)+SIN($E27)*COS(H$12))/SIN(H$12)*$B27))</f>
        <v>0</v>
      </c>
      <c r="I117" s="0" t="n">
        <f aca="false">IF($B27=0,0,IF(SIN(I$12)=0,999999999,(SIN(I$12)*COS($E27)+SIN($E27)*COS(I$12))/SIN(I$12)*$B27))</f>
        <v>0</v>
      </c>
      <c r="J117" s="0" t="n">
        <f aca="false">IF($B27=0,0,IF(SIN(J$12)=0,999999999,(SIN(J$12)*COS($E27)+SIN($E27)*COS(J$12))/SIN(J$12)*$B27))</f>
        <v>0</v>
      </c>
      <c r="K117" s="0" t="n">
        <f aca="false">IF($B27=0,0,IF(SIN(K$12)=0,999999999,(SIN(K$12)*COS($E27)+SIN($E27)*COS(K$12))/SIN(K$12)*$B27))</f>
        <v>0</v>
      </c>
      <c r="L117" s="0" t="n">
        <f aca="false">IF($B27=0,0,IF(SIN(L$12)=0,999999999,(SIN(L$12)*COS($E27)+SIN($E27)*COS(L$12))/SIN(L$12)*$B27))</f>
        <v>0</v>
      </c>
      <c r="M117" s="0" t="n">
        <f aca="false">IF($B27=0,0,IF(SIN(M$12)=0,999999999,(SIN(M$12)*COS($E27)+SIN($E27)*COS(M$12))/SIN(M$12)*$B27))</f>
        <v>0</v>
      </c>
      <c r="N117" s="0" t="n">
        <f aca="false">IF($B27=0,0,IF(SIN(N$12)=0,999999999,(SIN(N$12)*COS($E27)+SIN($E27)*COS(N$12))/SIN(N$12)*$B27))</f>
        <v>0</v>
      </c>
      <c r="O117" s="0" t="n">
        <f aca="false">IF($B27=0,0,IF(SIN(O$12)=0,999999999,(SIN(O$12)*COS($E27)+SIN($E27)*COS(O$12))/SIN(O$12)*$B27))</f>
        <v>0</v>
      </c>
      <c r="P117" s="0" t="n">
        <f aca="false">IF($B27=0,0,IF(SIN(P$12)=0,999999999,(SIN(P$12)*COS($E27)+SIN($E27)*COS(P$12))/SIN(P$12)*$B27))</f>
        <v>0</v>
      </c>
      <c r="Q117" s="0" t="n">
        <f aca="false">IF($B27=0,0,IF(SIN(Q$12)=0,999999999,(SIN(Q$12)*COS($E27)+SIN($E27)*COS(Q$12))/SIN(Q$12)*$B27))</f>
        <v>0</v>
      </c>
      <c r="R117" s="0" t="n">
        <f aca="false">IF($B27=0,0,IF(SIN(R$12)=0,999999999,(SIN(R$12)*COS($E27)+SIN($E27)*COS(R$12))/SIN(R$12)*$B27))</f>
        <v>0</v>
      </c>
      <c r="S117" s="0" t="n">
        <f aca="false">IF($B27=0,0,IF(SIN(S$12)=0,999999999,(SIN(S$12)*COS($E27)+SIN($E27)*COS(S$12))/SIN(S$12)*$B27))</f>
        <v>0</v>
      </c>
      <c r="T117" s="0" t="n">
        <f aca="false">IF($B27=0,0,IF(SIN(T$12)=0,999999999,(SIN(T$12)*COS($E27)+SIN($E27)*COS(T$12))/SIN(T$12)*$B27))</f>
        <v>0</v>
      </c>
      <c r="U117" s="0" t="n">
        <f aca="false">IF($B27=0,0,IF(SIN(U$12)=0,999999999,(SIN(U$12)*COS($E27)+SIN($E27)*COS(U$12))/SIN(U$12)*$B27))</f>
        <v>0</v>
      </c>
      <c r="V117" s="0" t="n">
        <f aca="false">IF($B27=0,0,IF(SIN(V$12)=0,999999999,(SIN(V$12)*COS($E27)+SIN($E27)*COS(V$12))/SIN(V$12)*$B27))</f>
        <v>0</v>
      </c>
      <c r="W117" s="0" t="n">
        <f aca="false">IF($B27=0,0,IF(SIN(W$12)=0,999999999,(SIN(W$12)*COS($E27)+SIN($E27)*COS(W$12))/SIN(W$12)*$B27))</f>
        <v>0</v>
      </c>
      <c r="X117" s="0" t="n">
        <f aca="false">IF($B27=0,0,IF(SIN(X$12)=0,999999999,(SIN(X$12)*COS($E27)+SIN($E27)*COS(X$12))/SIN(X$12)*$B27))</f>
        <v>0</v>
      </c>
      <c r="Y117" s="0" t="n">
        <f aca="false">IF($B27=0,0,IF(SIN(Y$12)=0,999999999,(SIN(Y$12)*COS($E27)+SIN($E27)*COS(Y$12))/SIN(Y$12)*$B27))</f>
        <v>0</v>
      </c>
      <c r="Z117" s="0" t="n">
        <f aca="false">IF($B27=0,0,IF(SIN(Z$12)=0,999999999,(SIN(Z$12)*COS($E27)+SIN($E27)*COS(Z$12))/SIN(Z$12)*$B27))</f>
        <v>0</v>
      </c>
      <c r="AA117" s="0" t="n">
        <f aca="false">IF($B27=0,0,IF(SIN(AA$12)=0,999999999,(SIN(AA$12)*COS($E27)+SIN($E27)*COS(AA$12))/SIN(AA$12)*$B27))</f>
        <v>0</v>
      </c>
      <c r="AB117" s="0" t="n">
        <f aca="false">IF($B27=0,0,IF(SIN(AB$12)=0,999999999,(SIN(AB$12)*COS($E27)+SIN($E27)*COS(AB$12))/SIN(AB$12)*$B27))</f>
        <v>0</v>
      </c>
      <c r="AC117" s="0" t="n">
        <f aca="false">IF($B27=0,0,IF(SIN(AC$12)=0,999999999,(SIN(AC$12)*COS($E27)+SIN($E27)*COS(AC$12))/SIN(AC$12)*$B27))</f>
        <v>0</v>
      </c>
      <c r="AD117" s="0" t="n">
        <f aca="false">IF($B27=0,0,IF(SIN(AD$12)=0,999999999,(SIN(AD$12)*COS($E27)+SIN($E27)*COS(AD$12))/SIN(AD$12)*$B27))</f>
        <v>0</v>
      </c>
      <c r="AE117" s="0" t="n">
        <f aca="false">IF($B27=0,0,IF(SIN(AE$12)=0,999999999,(SIN(AE$12)*COS($E27)+SIN($E27)*COS(AE$12))/SIN(AE$12)*$B27))</f>
        <v>0</v>
      </c>
      <c r="AF117" s="0" t="n">
        <f aca="false">IF($B27=0,0,IF(SIN(AF$12)=0,999999999,(SIN(AF$12)*COS($E27)+SIN($E27)*COS(AF$12))/SIN(AF$12)*$B27))</f>
        <v>0</v>
      </c>
      <c r="AG117" s="0" t="n">
        <f aca="false">IF($B27=0,0,IF(SIN(AG$12)=0,999999999,(SIN(AG$12)*COS($E27)+SIN($E27)*COS(AG$12))/SIN(AG$12)*$B27))</f>
        <v>0</v>
      </c>
      <c r="AH117" s="0" t="n">
        <f aca="false">IF($B27=0,0,IF(SIN(AH$12)=0,999999999,(SIN(AH$12)*COS($E27)+SIN($E27)*COS(AH$12))/SIN(AH$12)*$B27))</f>
        <v>0</v>
      </c>
      <c r="AI117" s="0" t="n">
        <f aca="false">IF($B27=0,0,IF(SIN(AI$12)=0,999999999,(SIN(AI$12)*COS($E27)+SIN($E27)*COS(AI$12))/SIN(AI$12)*$B27))</f>
        <v>0</v>
      </c>
      <c r="AJ117" s="0" t="n">
        <f aca="false">IF($B27=0,0,IF(SIN(AJ$12)=0,999999999,(SIN(AJ$12)*COS($E27)+SIN($E27)*COS(AJ$12))/SIN(AJ$12)*$B27))</f>
        <v>0</v>
      </c>
      <c r="AK117" s="0" t="n">
        <f aca="false">IF($B27=0,0,IF(SIN(AK$12)=0,999999999,(SIN(AK$12)*COS($E27)+SIN($E27)*COS(AK$12))/SIN(AK$12)*$B27))</f>
        <v>0</v>
      </c>
      <c r="AL117" s="0" t="n">
        <f aca="false">IF($B27=0,0,IF(SIN(AL$12)=0,999999999,(SIN(AL$12)*COS($E27)+SIN($E27)*COS(AL$12))/SIN(AL$12)*$B27))</f>
        <v>0</v>
      </c>
      <c r="AM117" s="0" t="n">
        <f aca="false">IF($B27=0,0,IF(SIN(AM$12)=0,999999999,(SIN(AM$12)*COS($E27)+SIN($E27)*COS(AM$12))/SIN(AM$12)*$B27))</f>
        <v>0</v>
      </c>
      <c r="AN117" s="0" t="n">
        <f aca="false">IF($B27=0,0,IF(SIN(AN$12)=0,999999999,(SIN(AN$12)*COS($E27)+SIN($E27)*COS(AN$12))/SIN(AN$12)*$B27))</f>
        <v>0</v>
      </c>
      <c r="AO117" s="0" t="n">
        <f aca="false">IF($B27=0,0,IF(SIN(AO$12)=0,999999999,(SIN(AO$12)*COS($E27)+SIN($E27)*COS(AO$12))/SIN(AO$12)*$B27))</f>
        <v>0</v>
      </c>
      <c r="AP117" s="0" t="n">
        <f aca="false">IF($B27=0,0,IF(SIN(AP$12)=0,999999999,(SIN(AP$12)*COS($E27)+SIN($E27)*COS(AP$12))/SIN(AP$12)*$B27))</f>
        <v>0</v>
      </c>
      <c r="AQ117" s="0" t="n">
        <f aca="false">IF($B27=0,0,IF(SIN(AQ$12)=0,999999999,(SIN(AQ$12)*COS($E27)+SIN($E27)*COS(AQ$12))/SIN(AQ$12)*$B27))</f>
        <v>0</v>
      </c>
      <c r="AR117" s="0" t="n">
        <f aca="false">IF($B27=0,0,IF(SIN(AR$12)=0,999999999,(SIN(AR$12)*COS($E27)+SIN($E27)*COS(AR$12))/SIN(AR$12)*$B27))</f>
        <v>0</v>
      </c>
      <c r="AS117" s="0" t="n">
        <f aca="false">IF($B27=0,0,IF(SIN(AS$12)=0,999999999,(SIN(AS$12)*COS($E27)+SIN($E27)*COS(AS$12))/SIN(AS$12)*$B27))</f>
        <v>0</v>
      </c>
      <c r="AT117" s="0" t="n">
        <f aca="false">IF($B27=0,0,IF(SIN(AT$12)=0,999999999,(SIN(AT$12)*COS($E27)+SIN($E27)*COS(AT$12))/SIN(AT$12)*$B27))</f>
        <v>0</v>
      </c>
      <c r="AU117" s="0" t="n">
        <f aca="false">IF($B27=0,0,IF(SIN(AU$12)=0,999999999,(SIN(AU$12)*COS($E27)+SIN($E27)*COS(AU$12))/SIN(AU$12)*$B27))</f>
        <v>0</v>
      </c>
      <c r="AV117" s="0" t="n">
        <f aca="false">IF($B27=0,0,IF(SIN(AV$12)=0,999999999,(SIN(AV$12)*COS($E27)+SIN($E27)*COS(AV$12))/SIN(AV$12)*$B27))</f>
        <v>0</v>
      </c>
      <c r="AW117" s="0" t="n">
        <f aca="false">IF($B27=0,0,IF(SIN(AW$12)=0,999999999,(SIN(AW$12)*COS($E27)+SIN($E27)*COS(AW$12))/SIN(AW$12)*$B27))</f>
        <v>0</v>
      </c>
      <c r="AX117" s="0" t="n">
        <f aca="false">IF($B27=0,0,IF(SIN(AX$12)=0,999999999,(SIN(AX$12)*COS($E27)+SIN($E27)*COS(AX$12))/SIN(AX$12)*$B27))</f>
        <v>0</v>
      </c>
      <c r="AY117" s="0" t="n">
        <f aca="false">IF($B27=0,0,IF(SIN(AY$12)=0,999999999,(SIN(AY$12)*COS($E27)+SIN($E27)*COS(AY$12))/SIN(AY$12)*$B27))</f>
        <v>0</v>
      </c>
      <c r="AZ117" s="0" t="n">
        <f aca="false">IF($B27=0,0,IF(SIN(AZ$12)=0,999999999,(SIN(AZ$12)*COS($E27)+SIN($E27)*COS(AZ$12))/SIN(AZ$12)*$B27))</f>
        <v>0</v>
      </c>
      <c r="BA117" s="0" t="n">
        <f aca="false">IF($B27=0,0,IF(SIN(BA$12)=0,999999999,(SIN(BA$12)*COS($E27)+SIN($E27)*COS(BA$12))/SIN(BA$12)*$B27))</f>
        <v>0</v>
      </c>
      <c r="BB117" s="0" t="n">
        <f aca="false">IF($B27=0,0,IF(SIN(BB$12)=0,999999999,(SIN(BB$12)*COS($E27)+SIN($E27)*COS(BB$12))/SIN(BB$12)*$B27))</f>
        <v>0</v>
      </c>
      <c r="BC117" s="0" t="n">
        <f aca="false">IF($B27=0,0,IF(SIN(BC$12)=0,999999999,(SIN(BC$12)*COS($E27)+SIN($E27)*COS(BC$12))/SIN(BC$12)*$B27))</f>
        <v>0</v>
      </c>
      <c r="BD117" s="0" t="n">
        <f aca="false">IF($B27=0,0,IF(SIN(BD$12)=0,999999999,(SIN(BD$12)*COS($E27)+SIN($E27)*COS(BD$12))/SIN(BD$12)*$B27))</f>
        <v>0</v>
      </c>
      <c r="BE117" s="0" t="n">
        <f aca="false">IF($B27=0,0,IF(SIN(BE$12)=0,999999999,(SIN(BE$12)*COS($E27)+SIN($E27)*COS(BE$12))/SIN(BE$12)*$B27))</f>
        <v>0</v>
      </c>
      <c r="BF117" s="0" t="n">
        <f aca="false">IF($B27=0,0,IF(SIN(BF$12)=0,999999999,(SIN(BF$12)*COS($E27)+SIN($E27)*COS(BF$12))/SIN(BF$12)*$B27))</f>
        <v>0</v>
      </c>
      <c r="BG117" s="0" t="n">
        <f aca="false">IF($B27=0,0,IF(SIN(BG$12)=0,999999999,(SIN(BG$12)*COS($E27)+SIN($E27)*COS(BG$12))/SIN(BG$12)*$B27))</f>
        <v>0</v>
      </c>
      <c r="BH117" s="0" t="n">
        <f aca="false">IF($B27=0,0,IF(SIN(BH$12)=0,999999999,(SIN(BH$12)*COS($E27)+SIN($E27)*COS(BH$12))/SIN(BH$12)*$B27))</f>
        <v>0</v>
      </c>
      <c r="BI117" s="0" t="n">
        <f aca="false">IF($B27=0,0,IF(SIN(BI$12)=0,999999999,(SIN(BI$12)*COS($E27)+SIN($E27)*COS(BI$12))/SIN(BI$12)*$B27))</f>
        <v>0</v>
      </c>
      <c r="BJ117" s="0" t="n">
        <f aca="false">IF($B27=0,0,IF(SIN(BJ$12)=0,999999999,(SIN(BJ$12)*COS($E27)+SIN($E27)*COS(BJ$12))/SIN(BJ$12)*$B27))</f>
        <v>0</v>
      </c>
      <c r="BK117" s="0" t="n">
        <f aca="false">IF($B27=0,0,IF(SIN(BK$12)=0,999999999,(SIN(BK$12)*COS($E27)+SIN($E27)*COS(BK$12))/SIN(BK$12)*$B27))</f>
        <v>0</v>
      </c>
      <c r="BL117" s="0" t="n">
        <f aca="false">IF($B27=0,0,IF(SIN(BL$12)=0,999999999,(SIN(BL$12)*COS($E27)+SIN($E27)*COS(BL$12))/SIN(BL$12)*$B27))</f>
        <v>0</v>
      </c>
      <c r="BM117" s="0" t="n">
        <f aca="false">IF($B27=0,0,IF(SIN(BM$12)=0,999999999,(SIN(BM$12)*COS($E27)+SIN($E27)*COS(BM$12))/SIN(BM$12)*$B27))</f>
        <v>0</v>
      </c>
      <c r="BN117" s="0" t="n">
        <f aca="false">IF($B27=0,0,IF(SIN(BN$12)=0,999999999,(SIN(BN$12)*COS($E27)+SIN($E27)*COS(BN$12))/SIN(BN$12)*$B27))</f>
        <v>0</v>
      </c>
      <c r="BO117" s="0" t="n">
        <f aca="false">IF($B27=0,0,IF(SIN(BO$12)=0,999999999,(SIN(BO$12)*COS($E27)+SIN($E27)*COS(BO$12))/SIN(BO$12)*$B27))</f>
        <v>0</v>
      </c>
      <c r="BP117" s="0" t="n">
        <f aca="false">IF($B27=0,0,IF(SIN(BP$12)=0,999999999,(SIN(BP$12)*COS($E27)+SIN($E27)*COS(BP$12))/SIN(BP$12)*$B27))</f>
        <v>0</v>
      </c>
      <c r="BQ117" s="0" t="n">
        <f aca="false">IF($B27=0,0,IF(SIN(BQ$12)=0,999999999,(SIN(BQ$12)*COS($E27)+SIN($E27)*COS(BQ$12))/SIN(BQ$12)*$B27))</f>
        <v>0</v>
      </c>
      <c r="BR117" s="0" t="n">
        <f aca="false">IF($B27=0,0,IF(SIN(BR$12)=0,999999999,(SIN(BR$12)*COS($E27)+SIN($E27)*COS(BR$12))/SIN(BR$12)*$B27))</f>
        <v>0</v>
      </c>
      <c r="BS117" s="0" t="n">
        <f aca="false">IF($B27=0,0,IF(SIN(BS$12)=0,999999999,(SIN(BS$12)*COS($E27)+SIN($E27)*COS(BS$12))/SIN(BS$12)*$B27))</f>
        <v>0</v>
      </c>
      <c r="BT117" s="0" t="n">
        <f aca="false">IF($B27=0,0,IF(SIN(BT$12)=0,999999999,(SIN(BT$12)*COS($E27)+SIN($E27)*COS(BT$12))/SIN(BT$12)*$B27))</f>
        <v>0</v>
      </c>
      <c r="BU117" s="0" t="n">
        <f aca="false">IF($B27=0,0,IF(SIN(BU$12)=0,999999999,(SIN(BU$12)*COS($E27)+SIN($E27)*COS(BU$12))/SIN(BU$12)*$B27))</f>
        <v>0</v>
      </c>
      <c r="BV117" s="0" t="n">
        <f aca="false">IF($B27=0,0,IF(SIN(BV$12)=0,999999999,(SIN(BV$12)*COS($E27)+SIN($E27)*COS(BV$12))/SIN(BV$12)*$B27))</f>
        <v>0</v>
      </c>
      <c r="BW117" s="0" t="n">
        <f aca="false">IF($B27=0,0,IF(SIN(BW$12)=0,999999999,(SIN(BW$12)*COS($E27)+SIN($E27)*COS(BW$12))/SIN(BW$12)*$B27))</f>
        <v>0</v>
      </c>
      <c r="BX117" s="0" t="n">
        <f aca="false">IF($B27=0,0,IF(SIN(BX$12)=0,999999999,(SIN(BX$12)*COS($E27)+SIN($E27)*COS(BX$12))/SIN(BX$12)*$B27))</f>
        <v>0</v>
      </c>
      <c r="BY117" s="0" t="n">
        <f aca="false">IF($B27=0,0,IF(SIN(BY$12)=0,999999999,(SIN(BY$12)*COS($E27)+SIN($E27)*COS(BY$12))/SIN(BY$12)*$B27))</f>
        <v>0</v>
      </c>
      <c r="BZ117" s="0" t="n">
        <f aca="false">IF($B27=0,0,IF(SIN(BZ$12)=0,999999999,(SIN(BZ$12)*COS($E27)+SIN($E27)*COS(BZ$12))/SIN(BZ$12)*$B27))</f>
        <v>0</v>
      </c>
      <c r="CA117" s="0" t="n">
        <f aca="false">IF($B27=0,0,IF(SIN(CA$12)=0,999999999,(SIN(CA$12)*COS($E27)+SIN($E27)*COS(CA$12))/SIN(CA$12)*$B27))</f>
        <v>0</v>
      </c>
      <c r="CB117" s="0" t="n">
        <f aca="false">IF($B27=0,0,IF(SIN(CB$12)=0,999999999,(SIN(CB$12)*COS($E27)+SIN($E27)*COS(CB$12))/SIN(CB$12)*$B27))</f>
        <v>0</v>
      </c>
      <c r="CC117" s="0" t="n">
        <f aca="false">IF($B27=0,0,IF(SIN(CC$12)=0,999999999,(SIN(CC$12)*COS($E27)+SIN($E27)*COS(CC$12))/SIN(CC$12)*$B27))</f>
        <v>0</v>
      </c>
      <c r="CD117" s="0" t="n">
        <f aca="false">IF($B27=0,0,IF(SIN(CD$12)=0,999999999,(SIN(CD$12)*COS($E27)+SIN($E27)*COS(CD$12))/SIN(CD$12)*$B27))</f>
        <v>0</v>
      </c>
      <c r="CE117" s="0" t="n">
        <f aca="false">IF($B27=0,0,IF(SIN(CE$12)=0,999999999,(SIN(CE$12)*COS($E27)+SIN($E27)*COS(CE$12))/SIN(CE$12)*$B27))</f>
        <v>0</v>
      </c>
      <c r="CF117" s="0" t="n">
        <f aca="false">IF($B27=0,0,IF(SIN(CF$12)=0,999999999,(SIN(CF$12)*COS($E27)+SIN($E27)*COS(CF$12))/SIN(CF$12)*$B27))</f>
        <v>0</v>
      </c>
      <c r="CG117" s="0" t="n">
        <f aca="false">IF($B27=0,0,IF(SIN(CG$12)=0,999999999,(SIN(CG$12)*COS($E27)+SIN($E27)*COS(CG$12))/SIN(CG$12)*$B27))</f>
        <v>0</v>
      </c>
      <c r="CH117" s="0" t="n">
        <f aca="false">IF($B27=0,0,IF(SIN(CH$12)=0,999999999,(SIN(CH$12)*COS($E27)+SIN($E27)*COS(CH$12))/SIN(CH$12)*$B27))</f>
        <v>0</v>
      </c>
      <c r="CI117" s="0" t="n">
        <f aca="false">IF($B27=0,0,IF(SIN(CI$12)=0,999999999,(SIN(CI$12)*COS($E27)+SIN($E27)*COS(CI$12))/SIN(CI$12)*$B27))</f>
        <v>0</v>
      </c>
      <c r="CJ117" s="0" t="n">
        <f aca="false">IF($B27=0,0,IF(SIN(CJ$12)=0,999999999,(SIN(CJ$12)*COS($E27)+SIN($E27)*COS(CJ$12))/SIN(CJ$12)*$B27))</f>
        <v>0</v>
      </c>
      <c r="CK117" s="0" t="n">
        <f aca="false">IF($B27=0,0,IF(SIN(CK$12)=0,999999999,(SIN(CK$12)*COS($E27)+SIN($E27)*COS(CK$12))/SIN(CK$12)*$B27))</f>
        <v>0</v>
      </c>
      <c r="CL117" s="0" t="n">
        <f aca="false">IF($B27=0,0,IF(SIN(CL$12)=0,999999999,(SIN(CL$12)*COS($E27)+SIN($E27)*COS(CL$12))/SIN(CL$12)*$B27))</f>
        <v>0</v>
      </c>
      <c r="CM117" s="0" t="n">
        <f aca="false">IF($B27=0,0,IF(SIN(CM$12)=0,999999999,(SIN(CM$12)*COS($E27)+SIN($E27)*COS(CM$12))/SIN(CM$12)*$B27))</f>
        <v>0</v>
      </c>
      <c r="CN117" s="0" t="n">
        <f aca="false">IF($B27=0,0,IF(SIN(CN$12)=0,999999999,(SIN(CN$12)*COS($E27)+SIN($E27)*COS(CN$12))/SIN(CN$12)*$B27))</f>
        <v>0</v>
      </c>
      <c r="CO117" s="0" t="n">
        <f aca="false">IF($B27=0,0,IF(SIN(CO$12)=0,999999999,(SIN(CO$12)*COS($E27)+SIN($E27)*COS(CO$12))/SIN(CO$12)*$B27))</f>
        <v>0</v>
      </c>
      <c r="CP117" s="0" t="n">
        <f aca="false">IF($B27=0,0,IF(SIN(CP$12)=0,999999999,(SIN(CP$12)*COS($E27)+SIN($E27)*COS(CP$12))/SIN(CP$12)*$B27))</f>
        <v>0</v>
      </c>
      <c r="CQ117" s="0" t="n">
        <f aca="false">IF($B27=0,0,IF(SIN(CQ$12)=0,999999999,(SIN(CQ$12)*COS($E27)+SIN($E27)*COS(CQ$12))/SIN(CQ$12)*$B27))</f>
        <v>0</v>
      </c>
    </row>
    <row r="118" customFormat="false" ht="12.8" hidden="true" customHeight="false" outlineLevel="0" collapsed="false">
      <c r="D118" s="0" t="n">
        <f aca="false">1+D117</f>
        <v>16</v>
      </c>
      <c r="E118" s="2" t="s">
        <v>56</v>
      </c>
      <c r="F118" s="0" t="n">
        <f aca="false">IF($B28=0,0,IF(SIN(F$12)=0,999999999,(SIN(F$12)*COS($E28)+SIN($E28)*COS(F$12))/SIN(F$12)*$B28))</f>
        <v>0</v>
      </c>
      <c r="G118" s="0" t="n">
        <f aca="false">IF($B28=0,0,IF(SIN(G$12)=0,999999999,(SIN(G$12)*COS($E28)+SIN($E28)*COS(G$12))/SIN(G$12)*$B28))</f>
        <v>0</v>
      </c>
      <c r="H118" s="0" t="n">
        <f aca="false">IF($B28=0,0,IF(SIN(H$12)=0,999999999,(SIN(H$12)*COS($E28)+SIN($E28)*COS(H$12))/SIN(H$12)*$B28))</f>
        <v>0</v>
      </c>
      <c r="I118" s="0" t="n">
        <f aca="false">IF($B28=0,0,IF(SIN(I$12)=0,999999999,(SIN(I$12)*COS($E28)+SIN($E28)*COS(I$12))/SIN(I$12)*$B28))</f>
        <v>0</v>
      </c>
      <c r="J118" s="0" t="n">
        <f aca="false">IF($B28=0,0,IF(SIN(J$12)=0,999999999,(SIN(J$12)*COS($E28)+SIN($E28)*COS(J$12))/SIN(J$12)*$B28))</f>
        <v>0</v>
      </c>
      <c r="K118" s="0" t="n">
        <f aca="false">IF($B28=0,0,IF(SIN(K$12)=0,999999999,(SIN(K$12)*COS($E28)+SIN($E28)*COS(K$12))/SIN(K$12)*$B28))</f>
        <v>0</v>
      </c>
      <c r="L118" s="0" t="n">
        <f aca="false">IF($B28=0,0,IF(SIN(L$12)=0,999999999,(SIN(L$12)*COS($E28)+SIN($E28)*COS(L$12))/SIN(L$12)*$B28))</f>
        <v>0</v>
      </c>
      <c r="M118" s="0" t="n">
        <f aca="false">IF($B28=0,0,IF(SIN(M$12)=0,999999999,(SIN(M$12)*COS($E28)+SIN($E28)*COS(M$12))/SIN(M$12)*$B28))</f>
        <v>0</v>
      </c>
      <c r="N118" s="0" t="n">
        <f aca="false">IF($B28=0,0,IF(SIN(N$12)=0,999999999,(SIN(N$12)*COS($E28)+SIN($E28)*COS(N$12))/SIN(N$12)*$B28))</f>
        <v>0</v>
      </c>
      <c r="O118" s="0" t="n">
        <f aca="false">IF($B28=0,0,IF(SIN(O$12)=0,999999999,(SIN(O$12)*COS($E28)+SIN($E28)*COS(O$12))/SIN(O$12)*$B28))</f>
        <v>0</v>
      </c>
      <c r="P118" s="0" t="n">
        <f aca="false">IF($B28=0,0,IF(SIN(P$12)=0,999999999,(SIN(P$12)*COS($E28)+SIN($E28)*COS(P$12))/SIN(P$12)*$B28))</f>
        <v>0</v>
      </c>
      <c r="Q118" s="0" t="n">
        <f aca="false">IF($B28=0,0,IF(SIN(Q$12)=0,999999999,(SIN(Q$12)*COS($E28)+SIN($E28)*COS(Q$12))/SIN(Q$12)*$B28))</f>
        <v>0</v>
      </c>
      <c r="R118" s="0" t="n">
        <f aca="false">IF($B28=0,0,IF(SIN(R$12)=0,999999999,(SIN(R$12)*COS($E28)+SIN($E28)*COS(R$12))/SIN(R$12)*$B28))</f>
        <v>0</v>
      </c>
      <c r="S118" s="0" t="n">
        <f aca="false">IF($B28=0,0,IF(SIN(S$12)=0,999999999,(SIN(S$12)*COS($E28)+SIN($E28)*COS(S$12))/SIN(S$12)*$B28))</f>
        <v>0</v>
      </c>
      <c r="T118" s="0" t="n">
        <f aca="false">IF($B28=0,0,IF(SIN(T$12)=0,999999999,(SIN(T$12)*COS($E28)+SIN($E28)*COS(T$12))/SIN(T$12)*$B28))</f>
        <v>0</v>
      </c>
      <c r="U118" s="0" t="n">
        <f aca="false">IF($B28=0,0,IF(SIN(U$12)=0,999999999,(SIN(U$12)*COS($E28)+SIN($E28)*COS(U$12))/SIN(U$12)*$B28))</f>
        <v>0</v>
      </c>
      <c r="V118" s="0" t="n">
        <f aca="false">IF($B28=0,0,IF(SIN(V$12)=0,999999999,(SIN(V$12)*COS($E28)+SIN($E28)*COS(V$12))/SIN(V$12)*$B28))</f>
        <v>0</v>
      </c>
      <c r="W118" s="0" t="n">
        <f aca="false">IF($B28=0,0,IF(SIN(W$12)=0,999999999,(SIN(W$12)*COS($E28)+SIN($E28)*COS(W$12))/SIN(W$12)*$B28))</f>
        <v>0</v>
      </c>
      <c r="X118" s="0" t="n">
        <f aca="false">IF($B28=0,0,IF(SIN(X$12)=0,999999999,(SIN(X$12)*COS($E28)+SIN($E28)*COS(X$12))/SIN(X$12)*$B28))</f>
        <v>0</v>
      </c>
      <c r="Y118" s="0" t="n">
        <f aca="false">IF($B28=0,0,IF(SIN(Y$12)=0,999999999,(SIN(Y$12)*COS($E28)+SIN($E28)*COS(Y$12))/SIN(Y$12)*$B28))</f>
        <v>0</v>
      </c>
      <c r="Z118" s="0" t="n">
        <f aca="false">IF($B28=0,0,IF(SIN(Z$12)=0,999999999,(SIN(Z$12)*COS($E28)+SIN($E28)*COS(Z$12))/SIN(Z$12)*$B28))</f>
        <v>0</v>
      </c>
      <c r="AA118" s="0" t="n">
        <f aca="false">IF($B28=0,0,IF(SIN(AA$12)=0,999999999,(SIN(AA$12)*COS($E28)+SIN($E28)*COS(AA$12))/SIN(AA$12)*$B28))</f>
        <v>0</v>
      </c>
      <c r="AB118" s="0" t="n">
        <f aca="false">IF($B28=0,0,IF(SIN(AB$12)=0,999999999,(SIN(AB$12)*COS($E28)+SIN($E28)*COS(AB$12))/SIN(AB$12)*$B28))</f>
        <v>0</v>
      </c>
      <c r="AC118" s="0" t="n">
        <f aca="false">IF($B28=0,0,IF(SIN(AC$12)=0,999999999,(SIN(AC$12)*COS($E28)+SIN($E28)*COS(AC$12))/SIN(AC$12)*$B28))</f>
        <v>0</v>
      </c>
      <c r="AD118" s="0" t="n">
        <f aca="false">IF($B28=0,0,IF(SIN(AD$12)=0,999999999,(SIN(AD$12)*COS($E28)+SIN($E28)*COS(AD$12))/SIN(AD$12)*$B28))</f>
        <v>0</v>
      </c>
      <c r="AE118" s="0" t="n">
        <f aca="false">IF($B28=0,0,IF(SIN(AE$12)=0,999999999,(SIN(AE$12)*COS($E28)+SIN($E28)*COS(AE$12))/SIN(AE$12)*$B28))</f>
        <v>0</v>
      </c>
      <c r="AF118" s="0" t="n">
        <f aca="false">IF($B28=0,0,IF(SIN(AF$12)=0,999999999,(SIN(AF$12)*COS($E28)+SIN($E28)*COS(AF$12))/SIN(AF$12)*$B28))</f>
        <v>0</v>
      </c>
      <c r="AG118" s="0" t="n">
        <f aca="false">IF($B28=0,0,IF(SIN(AG$12)=0,999999999,(SIN(AG$12)*COS($E28)+SIN($E28)*COS(AG$12))/SIN(AG$12)*$B28))</f>
        <v>0</v>
      </c>
      <c r="AH118" s="0" t="n">
        <f aca="false">IF($B28=0,0,IF(SIN(AH$12)=0,999999999,(SIN(AH$12)*COS($E28)+SIN($E28)*COS(AH$12))/SIN(AH$12)*$B28))</f>
        <v>0</v>
      </c>
      <c r="AI118" s="0" t="n">
        <f aca="false">IF($B28=0,0,IF(SIN(AI$12)=0,999999999,(SIN(AI$12)*COS($E28)+SIN($E28)*COS(AI$12))/SIN(AI$12)*$B28))</f>
        <v>0</v>
      </c>
      <c r="AJ118" s="0" t="n">
        <f aca="false">IF($B28=0,0,IF(SIN(AJ$12)=0,999999999,(SIN(AJ$12)*COS($E28)+SIN($E28)*COS(AJ$12))/SIN(AJ$12)*$B28))</f>
        <v>0</v>
      </c>
      <c r="AK118" s="0" t="n">
        <f aca="false">IF($B28=0,0,IF(SIN(AK$12)=0,999999999,(SIN(AK$12)*COS($E28)+SIN($E28)*COS(AK$12))/SIN(AK$12)*$B28))</f>
        <v>0</v>
      </c>
      <c r="AL118" s="0" t="n">
        <f aca="false">IF($B28=0,0,IF(SIN(AL$12)=0,999999999,(SIN(AL$12)*COS($E28)+SIN($E28)*COS(AL$12))/SIN(AL$12)*$B28))</f>
        <v>0</v>
      </c>
      <c r="AM118" s="0" t="n">
        <f aca="false">IF($B28=0,0,IF(SIN(AM$12)=0,999999999,(SIN(AM$12)*COS($E28)+SIN($E28)*COS(AM$12))/SIN(AM$12)*$B28))</f>
        <v>0</v>
      </c>
      <c r="AN118" s="0" t="n">
        <f aca="false">IF($B28=0,0,IF(SIN(AN$12)=0,999999999,(SIN(AN$12)*COS($E28)+SIN($E28)*COS(AN$12))/SIN(AN$12)*$B28))</f>
        <v>0</v>
      </c>
      <c r="AO118" s="0" t="n">
        <f aca="false">IF($B28=0,0,IF(SIN(AO$12)=0,999999999,(SIN(AO$12)*COS($E28)+SIN($E28)*COS(AO$12))/SIN(AO$12)*$B28))</f>
        <v>0</v>
      </c>
      <c r="AP118" s="0" t="n">
        <f aca="false">IF($B28=0,0,IF(SIN(AP$12)=0,999999999,(SIN(AP$12)*COS($E28)+SIN($E28)*COS(AP$12))/SIN(AP$12)*$B28))</f>
        <v>0</v>
      </c>
      <c r="AQ118" s="0" t="n">
        <f aca="false">IF($B28=0,0,IF(SIN(AQ$12)=0,999999999,(SIN(AQ$12)*COS($E28)+SIN($E28)*COS(AQ$12))/SIN(AQ$12)*$B28))</f>
        <v>0</v>
      </c>
      <c r="AR118" s="0" t="n">
        <f aca="false">IF($B28=0,0,IF(SIN(AR$12)=0,999999999,(SIN(AR$12)*COS($E28)+SIN($E28)*COS(AR$12))/SIN(AR$12)*$B28))</f>
        <v>0</v>
      </c>
      <c r="AS118" s="0" t="n">
        <f aca="false">IF($B28=0,0,IF(SIN(AS$12)=0,999999999,(SIN(AS$12)*COS($E28)+SIN($E28)*COS(AS$12))/SIN(AS$12)*$B28))</f>
        <v>0</v>
      </c>
      <c r="AT118" s="0" t="n">
        <f aca="false">IF($B28=0,0,IF(SIN(AT$12)=0,999999999,(SIN(AT$12)*COS($E28)+SIN($E28)*COS(AT$12))/SIN(AT$12)*$B28))</f>
        <v>0</v>
      </c>
      <c r="AU118" s="0" t="n">
        <f aca="false">IF($B28=0,0,IF(SIN(AU$12)=0,999999999,(SIN(AU$12)*COS($E28)+SIN($E28)*COS(AU$12))/SIN(AU$12)*$B28))</f>
        <v>0</v>
      </c>
      <c r="AV118" s="0" t="n">
        <f aca="false">IF($B28=0,0,IF(SIN(AV$12)=0,999999999,(SIN(AV$12)*COS($E28)+SIN($E28)*COS(AV$12))/SIN(AV$12)*$B28))</f>
        <v>0</v>
      </c>
      <c r="AW118" s="0" t="n">
        <f aca="false">IF($B28=0,0,IF(SIN(AW$12)=0,999999999,(SIN(AW$12)*COS($E28)+SIN($E28)*COS(AW$12))/SIN(AW$12)*$B28))</f>
        <v>0</v>
      </c>
      <c r="AX118" s="0" t="n">
        <f aca="false">IF($B28=0,0,IF(SIN(AX$12)=0,999999999,(SIN(AX$12)*COS($E28)+SIN($E28)*COS(AX$12))/SIN(AX$12)*$B28))</f>
        <v>0</v>
      </c>
      <c r="AY118" s="0" t="n">
        <f aca="false">IF($B28=0,0,IF(SIN(AY$12)=0,999999999,(SIN(AY$12)*COS($E28)+SIN($E28)*COS(AY$12))/SIN(AY$12)*$B28))</f>
        <v>0</v>
      </c>
      <c r="AZ118" s="0" t="n">
        <f aca="false">IF($B28=0,0,IF(SIN(AZ$12)=0,999999999,(SIN(AZ$12)*COS($E28)+SIN($E28)*COS(AZ$12))/SIN(AZ$12)*$B28))</f>
        <v>0</v>
      </c>
      <c r="BA118" s="0" t="n">
        <f aca="false">IF($B28=0,0,IF(SIN(BA$12)=0,999999999,(SIN(BA$12)*COS($E28)+SIN($E28)*COS(BA$12))/SIN(BA$12)*$B28))</f>
        <v>0</v>
      </c>
      <c r="BB118" s="0" t="n">
        <f aca="false">IF($B28=0,0,IF(SIN(BB$12)=0,999999999,(SIN(BB$12)*COS($E28)+SIN($E28)*COS(BB$12))/SIN(BB$12)*$B28))</f>
        <v>0</v>
      </c>
      <c r="BC118" s="0" t="n">
        <f aca="false">IF($B28=0,0,IF(SIN(BC$12)=0,999999999,(SIN(BC$12)*COS($E28)+SIN($E28)*COS(BC$12))/SIN(BC$12)*$B28))</f>
        <v>0</v>
      </c>
      <c r="BD118" s="0" t="n">
        <f aca="false">IF($B28=0,0,IF(SIN(BD$12)=0,999999999,(SIN(BD$12)*COS($E28)+SIN($E28)*COS(BD$12))/SIN(BD$12)*$B28))</f>
        <v>0</v>
      </c>
      <c r="BE118" s="0" t="n">
        <f aca="false">IF($B28=0,0,IF(SIN(BE$12)=0,999999999,(SIN(BE$12)*COS($E28)+SIN($E28)*COS(BE$12))/SIN(BE$12)*$B28))</f>
        <v>0</v>
      </c>
      <c r="BF118" s="0" t="n">
        <f aca="false">IF($B28=0,0,IF(SIN(BF$12)=0,999999999,(SIN(BF$12)*COS($E28)+SIN($E28)*COS(BF$12))/SIN(BF$12)*$B28))</f>
        <v>0</v>
      </c>
      <c r="BG118" s="0" t="n">
        <f aca="false">IF($B28=0,0,IF(SIN(BG$12)=0,999999999,(SIN(BG$12)*COS($E28)+SIN($E28)*COS(BG$12))/SIN(BG$12)*$B28))</f>
        <v>0</v>
      </c>
      <c r="BH118" s="0" t="n">
        <f aca="false">IF($B28=0,0,IF(SIN(BH$12)=0,999999999,(SIN(BH$12)*COS($E28)+SIN($E28)*COS(BH$12))/SIN(BH$12)*$B28))</f>
        <v>0</v>
      </c>
      <c r="BI118" s="0" t="n">
        <f aca="false">IF($B28=0,0,IF(SIN(BI$12)=0,999999999,(SIN(BI$12)*COS($E28)+SIN($E28)*COS(BI$12))/SIN(BI$12)*$B28))</f>
        <v>0</v>
      </c>
      <c r="BJ118" s="0" t="n">
        <f aca="false">IF($B28=0,0,IF(SIN(BJ$12)=0,999999999,(SIN(BJ$12)*COS($E28)+SIN($E28)*COS(BJ$12))/SIN(BJ$12)*$B28))</f>
        <v>0</v>
      </c>
      <c r="BK118" s="0" t="n">
        <f aca="false">IF($B28=0,0,IF(SIN(BK$12)=0,999999999,(SIN(BK$12)*COS($E28)+SIN($E28)*COS(BK$12))/SIN(BK$12)*$B28))</f>
        <v>0</v>
      </c>
      <c r="BL118" s="0" t="n">
        <f aca="false">IF($B28=0,0,IF(SIN(BL$12)=0,999999999,(SIN(BL$12)*COS($E28)+SIN($E28)*COS(BL$12))/SIN(BL$12)*$B28))</f>
        <v>0</v>
      </c>
      <c r="BM118" s="0" t="n">
        <f aca="false">IF($B28=0,0,IF(SIN(BM$12)=0,999999999,(SIN(BM$12)*COS($E28)+SIN($E28)*COS(BM$12))/SIN(BM$12)*$B28))</f>
        <v>0</v>
      </c>
      <c r="BN118" s="0" t="n">
        <f aca="false">IF($B28=0,0,IF(SIN(BN$12)=0,999999999,(SIN(BN$12)*COS($E28)+SIN($E28)*COS(BN$12))/SIN(BN$12)*$B28))</f>
        <v>0</v>
      </c>
      <c r="BO118" s="0" t="n">
        <f aca="false">IF($B28=0,0,IF(SIN(BO$12)=0,999999999,(SIN(BO$12)*COS($E28)+SIN($E28)*COS(BO$12))/SIN(BO$12)*$B28))</f>
        <v>0</v>
      </c>
      <c r="BP118" s="0" t="n">
        <f aca="false">IF($B28=0,0,IF(SIN(BP$12)=0,999999999,(SIN(BP$12)*COS($E28)+SIN($E28)*COS(BP$12))/SIN(BP$12)*$B28))</f>
        <v>0</v>
      </c>
      <c r="BQ118" s="0" t="n">
        <f aca="false">IF($B28=0,0,IF(SIN(BQ$12)=0,999999999,(SIN(BQ$12)*COS($E28)+SIN($E28)*COS(BQ$12))/SIN(BQ$12)*$B28))</f>
        <v>0</v>
      </c>
      <c r="BR118" s="0" t="n">
        <f aca="false">IF($B28=0,0,IF(SIN(BR$12)=0,999999999,(SIN(BR$12)*COS($E28)+SIN($E28)*COS(BR$12))/SIN(BR$12)*$B28))</f>
        <v>0</v>
      </c>
      <c r="BS118" s="0" t="n">
        <f aca="false">IF($B28=0,0,IF(SIN(BS$12)=0,999999999,(SIN(BS$12)*COS($E28)+SIN($E28)*COS(BS$12))/SIN(BS$12)*$B28))</f>
        <v>0</v>
      </c>
      <c r="BT118" s="0" t="n">
        <f aca="false">IF($B28=0,0,IF(SIN(BT$12)=0,999999999,(SIN(BT$12)*COS($E28)+SIN($E28)*COS(BT$12))/SIN(BT$12)*$B28))</f>
        <v>0</v>
      </c>
      <c r="BU118" s="0" t="n">
        <f aca="false">IF($B28=0,0,IF(SIN(BU$12)=0,999999999,(SIN(BU$12)*COS($E28)+SIN($E28)*COS(BU$12))/SIN(BU$12)*$B28))</f>
        <v>0</v>
      </c>
      <c r="BV118" s="0" t="n">
        <f aca="false">IF($B28=0,0,IF(SIN(BV$12)=0,999999999,(SIN(BV$12)*COS($E28)+SIN($E28)*COS(BV$12))/SIN(BV$12)*$B28))</f>
        <v>0</v>
      </c>
      <c r="BW118" s="0" t="n">
        <f aca="false">IF($B28=0,0,IF(SIN(BW$12)=0,999999999,(SIN(BW$12)*COS($E28)+SIN($E28)*COS(BW$12))/SIN(BW$12)*$B28))</f>
        <v>0</v>
      </c>
      <c r="BX118" s="0" t="n">
        <f aca="false">IF($B28=0,0,IF(SIN(BX$12)=0,999999999,(SIN(BX$12)*COS($E28)+SIN($E28)*COS(BX$12))/SIN(BX$12)*$B28))</f>
        <v>0</v>
      </c>
      <c r="BY118" s="0" t="n">
        <f aca="false">IF($B28=0,0,IF(SIN(BY$12)=0,999999999,(SIN(BY$12)*COS($E28)+SIN($E28)*COS(BY$12))/SIN(BY$12)*$B28))</f>
        <v>0</v>
      </c>
      <c r="BZ118" s="0" t="n">
        <f aca="false">IF($B28=0,0,IF(SIN(BZ$12)=0,999999999,(SIN(BZ$12)*COS($E28)+SIN($E28)*COS(BZ$12))/SIN(BZ$12)*$B28))</f>
        <v>0</v>
      </c>
      <c r="CA118" s="0" t="n">
        <f aca="false">IF($B28=0,0,IF(SIN(CA$12)=0,999999999,(SIN(CA$12)*COS($E28)+SIN($E28)*COS(CA$12))/SIN(CA$12)*$B28))</f>
        <v>0</v>
      </c>
      <c r="CB118" s="0" t="n">
        <f aca="false">IF($B28=0,0,IF(SIN(CB$12)=0,999999999,(SIN(CB$12)*COS($E28)+SIN($E28)*COS(CB$12))/SIN(CB$12)*$B28))</f>
        <v>0</v>
      </c>
      <c r="CC118" s="0" t="n">
        <f aca="false">IF($B28=0,0,IF(SIN(CC$12)=0,999999999,(SIN(CC$12)*COS($E28)+SIN($E28)*COS(CC$12))/SIN(CC$12)*$B28))</f>
        <v>0</v>
      </c>
      <c r="CD118" s="0" t="n">
        <f aca="false">IF($B28=0,0,IF(SIN(CD$12)=0,999999999,(SIN(CD$12)*COS($E28)+SIN($E28)*COS(CD$12))/SIN(CD$12)*$B28))</f>
        <v>0</v>
      </c>
      <c r="CE118" s="0" t="n">
        <f aca="false">IF($B28=0,0,IF(SIN(CE$12)=0,999999999,(SIN(CE$12)*COS($E28)+SIN($E28)*COS(CE$12))/SIN(CE$12)*$B28))</f>
        <v>0</v>
      </c>
      <c r="CF118" s="0" t="n">
        <f aca="false">IF($B28=0,0,IF(SIN(CF$12)=0,999999999,(SIN(CF$12)*COS($E28)+SIN($E28)*COS(CF$12))/SIN(CF$12)*$B28))</f>
        <v>0</v>
      </c>
      <c r="CG118" s="0" t="n">
        <f aca="false">IF($B28=0,0,IF(SIN(CG$12)=0,999999999,(SIN(CG$12)*COS($E28)+SIN($E28)*COS(CG$12))/SIN(CG$12)*$B28))</f>
        <v>0</v>
      </c>
      <c r="CH118" s="0" t="n">
        <f aca="false">IF($B28=0,0,IF(SIN(CH$12)=0,999999999,(SIN(CH$12)*COS($E28)+SIN($E28)*COS(CH$12))/SIN(CH$12)*$B28))</f>
        <v>0</v>
      </c>
      <c r="CI118" s="0" t="n">
        <f aca="false">IF($B28=0,0,IF(SIN(CI$12)=0,999999999,(SIN(CI$12)*COS($E28)+SIN($E28)*COS(CI$12))/SIN(CI$12)*$B28))</f>
        <v>0</v>
      </c>
      <c r="CJ118" s="0" t="n">
        <f aca="false">IF($B28=0,0,IF(SIN(CJ$12)=0,999999999,(SIN(CJ$12)*COS($E28)+SIN($E28)*COS(CJ$12))/SIN(CJ$12)*$B28))</f>
        <v>0</v>
      </c>
      <c r="CK118" s="0" t="n">
        <f aca="false">IF($B28=0,0,IF(SIN(CK$12)=0,999999999,(SIN(CK$12)*COS($E28)+SIN($E28)*COS(CK$12))/SIN(CK$12)*$B28))</f>
        <v>0</v>
      </c>
      <c r="CL118" s="0" t="n">
        <f aca="false">IF($B28=0,0,IF(SIN(CL$12)=0,999999999,(SIN(CL$12)*COS($E28)+SIN($E28)*COS(CL$12))/SIN(CL$12)*$B28))</f>
        <v>0</v>
      </c>
      <c r="CM118" s="0" t="n">
        <f aca="false">IF($B28=0,0,IF(SIN(CM$12)=0,999999999,(SIN(CM$12)*COS($E28)+SIN($E28)*COS(CM$12))/SIN(CM$12)*$B28))</f>
        <v>0</v>
      </c>
      <c r="CN118" s="0" t="n">
        <f aca="false">IF($B28=0,0,IF(SIN(CN$12)=0,999999999,(SIN(CN$12)*COS($E28)+SIN($E28)*COS(CN$12))/SIN(CN$12)*$B28))</f>
        <v>0</v>
      </c>
      <c r="CO118" s="0" t="n">
        <f aca="false">IF($B28=0,0,IF(SIN(CO$12)=0,999999999,(SIN(CO$12)*COS($E28)+SIN($E28)*COS(CO$12))/SIN(CO$12)*$B28))</f>
        <v>0</v>
      </c>
      <c r="CP118" s="0" t="n">
        <f aca="false">IF($B28=0,0,IF(SIN(CP$12)=0,999999999,(SIN(CP$12)*COS($E28)+SIN($E28)*COS(CP$12))/SIN(CP$12)*$B28))</f>
        <v>0</v>
      </c>
      <c r="CQ118" s="0" t="n">
        <f aca="false">IF($B28=0,0,IF(SIN(CQ$12)=0,999999999,(SIN(CQ$12)*COS($E28)+SIN($E28)*COS(CQ$12))/SIN(CQ$12)*$B28))</f>
        <v>0</v>
      </c>
    </row>
    <row r="119" customFormat="false" ht="12.8" hidden="true" customHeight="false" outlineLevel="0" collapsed="false">
      <c r="D119" s="0" t="n">
        <f aca="false">1+D118</f>
        <v>17</v>
      </c>
      <c r="E119" s="2" t="s">
        <v>56</v>
      </c>
      <c r="F119" s="0" t="n">
        <f aca="false">IF($B29=0,0,IF(SIN(F$12)=0,999999999,(SIN(F$12)*COS($E29)+SIN($E29)*COS(F$12))/SIN(F$12)*$B29))</f>
        <v>0</v>
      </c>
      <c r="G119" s="0" t="n">
        <f aca="false">IF($B29=0,0,IF(SIN(G$12)=0,999999999,(SIN(G$12)*COS($E29)+SIN($E29)*COS(G$12))/SIN(G$12)*$B29))</f>
        <v>0</v>
      </c>
      <c r="H119" s="0" t="n">
        <f aca="false">IF($B29=0,0,IF(SIN(H$12)=0,999999999,(SIN(H$12)*COS($E29)+SIN($E29)*COS(H$12))/SIN(H$12)*$B29))</f>
        <v>0</v>
      </c>
      <c r="I119" s="0" t="n">
        <f aca="false">IF($B29=0,0,IF(SIN(I$12)=0,999999999,(SIN(I$12)*COS($E29)+SIN($E29)*COS(I$12))/SIN(I$12)*$B29))</f>
        <v>0</v>
      </c>
      <c r="J119" s="0" t="n">
        <f aca="false">IF($B29=0,0,IF(SIN(J$12)=0,999999999,(SIN(J$12)*COS($E29)+SIN($E29)*COS(J$12))/SIN(J$12)*$B29))</f>
        <v>0</v>
      </c>
      <c r="K119" s="0" t="n">
        <f aca="false">IF($B29=0,0,IF(SIN(K$12)=0,999999999,(SIN(K$12)*COS($E29)+SIN($E29)*COS(K$12))/SIN(K$12)*$B29))</f>
        <v>0</v>
      </c>
      <c r="L119" s="0" t="n">
        <f aca="false">IF($B29=0,0,IF(SIN(L$12)=0,999999999,(SIN(L$12)*COS($E29)+SIN($E29)*COS(L$12))/SIN(L$12)*$B29))</f>
        <v>0</v>
      </c>
      <c r="M119" s="0" t="n">
        <f aca="false">IF($B29=0,0,IF(SIN(M$12)=0,999999999,(SIN(M$12)*COS($E29)+SIN($E29)*COS(M$12))/SIN(M$12)*$B29))</f>
        <v>0</v>
      </c>
      <c r="N119" s="0" t="n">
        <f aca="false">IF($B29=0,0,IF(SIN(N$12)=0,999999999,(SIN(N$12)*COS($E29)+SIN($E29)*COS(N$12))/SIN(N$12)*$B29))</f>
        <v>0</v>
      </c>
      <c r="O119" s="0" t="n">
        <f aca="false">IF($B29=0,0,IF(SIN(O$12)=0,999999999,(SIN(O$12)*COS($E29)+SIN($E29)*COS(O$12))/SIN(O$12)*$B29))</f>
        <v>0</v>
      </c>
      <c r="P119" s="0" t="n">
        <f aca="false">IF($B29=0,0,IF(SIN(P$12)=0,999999999,(SIN(P$12)*COS($E29)+SIN($E29)*COS(P$12))/SIN(P$12)*$B29))</f>
        <v>0</v>
      </c>
      <c r="Q119" s="0" t="n">
        <f aca="false">IF($B29=0,0,IF(SIN(Q$12)=0,999999999,(SIN(Q$12)*COS($E29)+SIN($E29)*COS(Q$12))/SIN(Q$12)*$B29))</f>
        <v>0</v>
      </c>
      <c r="R119" s="0" t="n">
        <f aca="false">IF($B29=0,0,IF(SIN(R$12)=0,999999999,(SIN(R$12)*COS($E29)+SIN($E29)*COS(R$12))/SIN(R$12)*$B29))</f>
        <v>0</v>
      </c>
      <c r="S119" s="0" t="n">
        <f aca="false">IF($B29=0,0,IF(SIN(S$12)=0,999999999,(SIN(S$12)*COS($E29)+SIN($E29)*COS(S$12))/SIN(S$12)*$B29))</f>
        <v>0</v>
      </c>
      <c r="T119" s="0" t="n">
        <f aca="false">IF($B29=0,0,IF(SIN(T$12)=0,999999999,(SIN(T$12)*COS($E29)+SIN($E29)*COS(T$12))/SIN(T$12)*$B29))</f>
        <v>0</v>
      </c>
      <c r="U119" s="0" t="n">
        <f aca="false">IF($B29=0,0,IF(SIN(U$12)=0,999999999,(SIN(U$12)*COS($E29)+SIN($E29)*COS(U$12))/SIN(U$12)*$B29))</f>
        <v>0</v>
      </c>
      <c r="V119" s="0" t="n">
        <f aca="false">IF($B29=0,0,IF(SIN(V$12)=0,999999999,(SIN(V$12)*COS($E29)+SIN($E29)*COS(V$12))/SIN(V$12)*$B29))</f>
        <v>0</v>
      </c>
      <c r="W119" s="0" t="n">
        <f aca="false">IF($B29=0,0,IF(SIN(W$12)=0,999999999,(SIN(W$12)*COS($E29)+SIN($E29)*COS(W$12))/SIN(W$12)*$B29))</f>
        <v>0</v>
      </c>
      <c r="X119" s="0" t="n">
        <f aca="false">IF($B29=0,0,IF(SIN(X$12)=0,999999999,(SIN(X$12)*COS($E29)+SIN($E29)*COS(X$12))/SIN(X$12)*$B29))</f>
        <v>0</v>
      </c>
      <c r="Y119" s="0" t="n">
        <f aca="false">IF($B29=0,0,IF(SIN(Y$12)=0,999999999,(SIN(Y$12)*COS($E29)+SIN($E29)*COS(Y$12))/SIN(Y$12)*$B29))</f>
        <v>0</v>
      </c>
      <c r="Z119" s="0" t="n">
        <f aca="false">IF($B29=0,0,IF(SIN(Z$12)=0,999999999,(SIN(Z$12)*COS($E29)+SIN($E29)*COS(Z$12))/SIN(Z$12)*$B29))</f>
        <v>0</v>
      </c>
      <c r="AA119" s="0" t="n">
        <f aca="false">IF($B29=0,0,IF(SIN(AA$12)=0,999999999,(SIN(AA$12)*COS($E29)+SIN($E29)*COS(AA$12))/SIN(AA$12)*$B29))</f>
        <v>0</v>
      </c>
      <c r="AB119" s="0" t="n">
        <f aca="false">IF($B29=0,0,IF(SIN(AB$12)=0,999999999,(SIN(AB$12)*COS($E29)+SIN($E29)*COS(AB$12))/SIN(AB$12)*$B29))</f>
        <v>0</v>
      </c>
      <c r="AC119" s="0" t="n">
        <f aca="false">IF($B29=0,0,IF(SIN(AC$12)=0,999999999,(SIN(AC$12)*COS($E29)+SIN($E29)*COS(AC$12))/SIN(AC$12)*$B29))</f>
        <v>0</v>
      </c>
      <c r="AD119" s="0" t="n">
        <f aca="false">IF($B29=0,0,IF(SIN(AD$12)=0,999999999,(SIN(AD$12)*COS($E29)+SIN($E29)*COS(AD$12))/SIN(AD$12)*$B29))</f>
        <v>0</v>
      </c>
      <c r="AE119" s="0" t="n">
        <f aca="false">IF($B29=0,0,IF(SIN(AE$12)=0,999999999,(SIN(AE$12)*COS($E29)+SIN($E29)*COS(AE$12))/SIN(AE$12)*$B29))</f>
        <v>0</v>
      </c>
      <c r="AF119" s="0" t="n">
        <f aca="false">IF($B29=0,0,IF(SIN(AF$12)=0,999999999,(SIN(AF$12)*COS($E29)+SIN($E29)*COS(AF$12))/SIN(AF$12)*$B29))</f>
        <v>0</v>
      </c>
      <c r="AG119" s="0" t="n">
        <f aca="false">IF($B29=0,0,IF(SIN(AG$12)=0,999999999,(SIN(AG$12)*COS($E29)+SIN($E29)*COS(AG$12))/SIN(AG$12)*$B29))</f>
        <v>0</v>
      </c>
      <c r="AH119" s="0" t="n">
        <f aca="false">IF($B29=0,0,IF(SIN(AH$12)=0,999999999,(SIN(AH$12)*COS($E29)+SIN($E29)*COS(AH$12))/SIN(AH$12)*$B29))</f>
        <v>0</v>
      </c>
      <c r="AI119" s="0" t="n">
        <f aca="false">IF($B29=0,0,IF(SIN(AI$12)=0,999999999,(SIN(AI$12)*COS($E29)+SIN($E29)*COS(AI$12))/SIN(AI$12)*$B29))</f>
        <v>0</v>
      </c>
      <c r="AJ119" s="0" t="n">
        <f aca="false">IF($B29=0,0,IF(SIN(AJ$12)=0,999999999,(SIN(AJ$12)*COS($E29)+SIN($E29)*COS(AJ$12))/SIN(AJ$12)*$B29))</f>
        <v>0</v>
      </c>
      <c r="AK119" s="0" t="n">
        <f aca="false">IF($B29=0,0,IF(SIN(AK$12)=0,999999999,(SIN(AK$12)*COS($E29)+SIN($E29)*COS(AK$12))/SIN(AK$12)*$B29))</f>
        <v>0</v>
      </c>
      <c r="AL119" s="0" t="n">
        <f aca="false">IF($B29=0,0,IF(SIN(AL$12)=0,999999999,(SIN(AL$12)*COS($E29)+SIN($E29)*COS(AL$12))/SIN(AL$12)*$B29))</f>
        <v>0</v>
      </c>
      <c r="AM119" s="0" t="n">
        <f aca="false">IF($B29=0,0,IF(SIN(AM$12)=0,999999999,(SIN(AM$12)*COS($E29)+SIN($E29)*COS(AM$12))/SIN(AM$12)*$B29))</f>
        <v>0</v>
      </c>
      <c r="AN119" s="0" t="n">
        <f aca="false">IF($B29=0,0,IF(SIN(AN$12)=0,999999999,(SIN(AN$12)*COS($E29)+SIN($E29)*COS(AN$12))/SIN(AN$12)*$B29))</f>
        <v>0</v>
      </c>
      <c r="AO119" s="0" t="n">
        <f aca="false">IF($B29=0,0,IF(SIN(AO$12)=0,999999999,(SIN(AO$12)*COS($E29)+SIN($E29)*COS(AO$12))/SIN(AO$12)*$B29))</f>
        <v>0</v>
      </c>
      <c r="AP119" s="0" t="n">
        <f aca="false">IF($B29=0,0,IF(SIN(AP$12)=0,999999999,(SIN(AP$12)*COS($E29)+SIN($E29)*COS(AP$12))/SIN(AP$12)*$B29))</f>
        <v>0</v>
      </c>
      <c r="AQ119" s="0" t="n">
        <f aca="false">IF($B29=0,0,IF(SIN(AQ$12)=0,999999999,(SIN(AQ$12)*COS($E29)+SIN($E29)*COS(AQ$12))/SIN(AQ$12)*$B29))</f>
        <v>0</v>
      </c>
      <c r="AR119" s="0" t="n">
        <f aca="false">IF($B29=0,0,IF(SIN(AR$12)=0,999999999,(SIN(AR$12)*COS($E29)+SIN($E29)*COS(AR$12))/SIN(AR$12)*$B29))</f>
        <v>0</v>
      </c>
      <c r="AS119" s="0" t="n">
        <f aca="false">IF($B29=0,0,IF(SIN(AS$12)=0,999999999,(SIN(AS$12)*COS($E29)+SIN($E29)*COS(AS$12))/SIN(AS$12)*$B29))</f>
        <v>0</v>
      </c>
      <c r="AT119" s="0" t="n">
        <f aca="false">IF($B29=0,0,IF(SIN(AT$12)=0,999999999,(SIN(AT$12)*COS($E29)+SIN($E29)*COS(AT$12))/SIN(AT$12)*$B29))</f>
        <v>0</v>
      </c>
      <c r="AU119" s="0" t="n">
        <f aca="false">IF($B29=0,0,IF(SIN(AU$12)=0,999999999,(SIN(AU$12)*COS($E29)+SIN($E29)*COS(AU$12))/SIN(AU$12)*$B29))</f>
        <v>0</v>
      </c>
      <c r="AV119" s="0" t="n">
        <f aca="false">IF($B29=0,0,IF(SIN(AV$12)=0,999999999,(SIN(AV$12)*COS($E29)+SIN($E29)*COS(AV$12))/SIN(AV$12)*$B29))</f>
        <v>0</v>
      </c>
      <c r="AW119" s="0" t="n">
        <f aca="false">IF($B29=0,0,IF(SIN(AW$12)=0,999999999,(SIN(AW$12)*COS($E29)+SIN($E29)*COS(AW$12))/SIN(AW$12)*$B29))</f>
        <v>0</v>
      </c>
      <c r="AX119" s="0" t="n">
        <f aca="false">IF($B29=0,0,IF(SIN(AX$12)=0,999999999,(SIN(AX$12)*COS($E29)+SIN($E29)*COS(AX$12))/SIN(AX$12)*$B29))</f>
        <v>0</v>
      </c>
      <c r="AY119" s="0" t="n">
        <f aca="false">IF($B29=0,0,IF(SIN(AY$12)=0,999999999,(SIN(AY$12)*COS($E29)+SIN($E29)*COS(AY$12))/SIN(AY$12)*$B29))</f>
        <v>0</v>
      </c>
      <c r="AZ119" s="0" t="n">
        <f aca="false">IF($B29=0,0,IF(SIN(AZ$12)=0,999999999,(SIN(AZ$12)*COS($E29)+SIN($E29)*COS(AZ$12))/SIN(AZ$12)*$B29))</f>
        <v>0</v>
      </c>
      <c r="BA119" s="0" t="n">
        <f aca="false">IF($B29=0,0,IF(SIN(BA$12)=0,999999999,(SIN(BA$12)*COS($E29)+SIN($E29)*COS(BA$12))/SIN(BA$12)*$B29))</f>
        <v>0</v>
      </c>
      <c r="BB119" s="0" t="n">
        <f aca="false">IF($B29=0,0,IF(SIN(BB$12)=0,999999999,(SIN(BB$12)*COS($E29)+SIN($E29)*COS(BB$12))/SIN(BB$12)*$B29))</f>
        <v>0</v>
      </c>
      <c r="BC119" s="0" t="n">
        <f aca="false">IF($B29=0,0,IF(SIN(BC$12)=0,999999999,(SIN(BC$12)*COS($E29)+SIN($E29)*COS(BC$12))/SIN(BC$12)*$B29))</f>
        <v>0</v>
      </c>
      <c r="BD119" s="0" t="n">
        <f aca="false">IF($B29=0,0,IF(SIN(BD$12)=0,999999999,(SIN(BD$12)*COS($E29)+SIN($E29)*COS(BD$12))/SIN(BD$12)*$B29))</f>
        <v>0</v>
      </c>
      <c r="BE119" s="0" t="n">
        <f aca="false">IF($B29=0,0,IF(SIN(BE$12)=0,999999999,(SIN(BE$12)*COS($E29)+SIN($E29)*COS(BE$12))/SIN(BE$12)*$B29))</f>
        <v>0</v>
      </c>
      <c r="BF119" s="0" t="n">
        <f aca="false">IF($B29=0,0,IF(SIN(BF$12)=0,999999999,(SIN(BF$12)*COS($E29)+SIN($E29)*COS(BF$12))/SIN(BF$12)*$B29))</f>
        <v>0</v>
      </c>
      <c r="BG119" s="0" t="n">
        <f aca="false">IF($B29=0,0,IF(SIN(BG$12)=0,999999999,(SIN(BG$12)*COS($E29)+SIN($E29)*COS(BG$12))/SIN(BG$12)*$B29))</f>
        <v>0</v>
      </c>
      <c r="BH119" s="0" t="n">
        <f aca="false">IF($B29=0,0,IF(SIN(BH$12)=0,999999999,(SIN(BH$12)*COS($E29)+SIN($E29)*COS(BH$12))/SIN(BH$12)*$B29))</f>
        <v>0</v>
      </c>
      <c r="BI119" s="0" t="n">
        <f aca="false">IF($B29=0,0,IF(SIN(BI$12)=0,999999999,(SIN(BI$12)*COS($E29)+SIN($E29)*COS(BI$12))/SIN(BI$12)*$B29))</f>
        <v>0</v>
      </c>
      <c r="BJ119" s="0" t="n">
        <f aca="false">IF($B29=0,0,IF(SIN(BJ$12)=0,999999999,(SIN(BJ$12)*COS($E29)+SIN($E29)*COS(BJ$12))/SIN(BJ$12)*$B29))</f>
        <v>0</v>
      </c>
      <c r="BK119" s="0" t="n">
        <f aca="false">IF($B29=0,0,IF(SIN(BK$12)=0,999999999,(SIN(BK$12)*COS($E29)+SIN($E29)*COS(BK$12))/SIN(BK$12)*$B29))</f>
        <v>0</v>
      </c>
      <c r="BL119" s="0" t="n">
        <f aca="false">IF($B29=0,0,IF(SIN(BL$12)=0,999999999,(SIN(BL$12)*COS($E29)+SIN($E29)*COS(BL$12))/SIN(BL$12)*$B29))</f>
        <v>0</v>
      </c>
      <c r="BM119" s="0" t="n">
        <f aca="false">IF($B29=0,0,IF(SIN(BM$12)=0,999999999,(SIN(BM$12)*COS($E29)+SIN($E29)*COS(BM$12))/SIN(BM$12)*$B29))</f>
        <v>0</v>
      </c>
      <c r="BN119" s="0" t="n">
        <f aca="false">IF($B29=0,0,IF(SIN(BN$12)=0,999999999,(SIN(BN$12)*COS($E29)+SIN($E29)*COS(BN$12))/SIN(BN$12)*$B29))</f>
        <v>0</v>
      </c>
      <c r="BO119" s="0" t="n">
        <f aca="false">IF($B29=0,0,IF(SIN(BO$12)=0,999999999,(SIN(BO$12)*COS($E29)+SIN($E29)*COS(BO$12))/SIN(BO$12)*$B29))</f>
        <v>0</v>
      </c>
      <c r="BP119" s="0" t="n">
        <f aca="false">IF($B29=0,0,IF(SIN(BP$12)=0,999999999,(SIN(BP$12)*COS($E29)+SIN($E29)*COS(BP$12))/SIN(BP$12)*$B29))</f>
        <v>0</v>
      </c>
      <c r="BQ119" s="0" t="n">
        <f aca="false">IF($B29=0,0,IF(SIN(BQ$12)=0,999999999,(SIN(BQ$12)*COS($E29)+SIN($E29)*COS(BQ$12))/SIN(BQ$12)*$B29))</f>
        <v>0</v>
      </c>
      <c r="BR119" s="0" t="n">
        <f aca="false">IF($B29=0,0,IF(SIN(BR$12)=0,999999999,(SIN(BR$12)*COS($E29)+SIN($E29)*COS(BR$12))/SIN(BR$12)*$B29))</f>
        <v>0</v>
      </c>
      <c r="BS119" s="0" t="n">
        <f aca="false">IF($B29=0,0,IF(SIN(BS$12)=0,999999999,(SIN(BS$12)*COS($E29)+SIN($E29)*COS(BS$12))/SIN(BS$12)*$B29))</f>
        <v>0</v>
      </c>
      <c r="BT119" s="0" t="n">
        <f aca="false">IF($B29=0,0,IF(SIN(BT$12)=0,999999999,(SIN(BT$12)*COS($E29)+SIN($E29)*COS(BT$12))/SIN(BT$12)*$B29))</f>
        <v>0</v>
      </c>
      <c r="BU119" s="0" t="n">
        <f aca="false">IF($B29=0,0,IF(SIN(BU$12)=0,999999999,(SIN(BU$12)*COS($E29)+SIN($E29)*COS(BU$12))/SIN(BU$12)*$B29))</f>
        <v>0</v>
      </c>
      <c r="BV119" s="0" t="n">
        <f aca="false">IF($B29=0,0,IF(SIN(BV$12)=0,999999999,(SIN(BV$12)*COS($E29)+SIN($E29)*COS(BV$12))/SIN(BV$12)*$B29))</f>
        <v>0</v>
      </c>
      <c r="BW119" s="0" t="n">
        <f aca="false">IF($B29=0,0,IF(SIN(BW$12)=0,999999999,(SIN(BW$12)*COS($E29)+SIN($E29)*COS(BW$12))/SIN(BW$12)*$B29))</f>
        <v>0</v>
      </c>
      <c r="BX119" s="0" t="n">
        <f aca="false">IF($B29=0,0,IF(SIN(BX$12)=0,999999999,(SIN(BX$12)*COS($E29)+SIN($E29)*COS(BX$12))/SIN(BX$12)*$B29))</f>
        <v>0</v>
      </c>
      <c r="BY119" s="0" t="n">
        <f aca="false">IF($B29=0,0,IF(SIN(BY$12)=0,999999999,(SIN(BY$12)*COS($E29)+SIN($E29)*COS(BY$12))/SIN(BY$12)*$B29))</f>
        <v>0</v>
      </c>
      <c r="BZ119" s="0" t="n">
        <f aca="false">IF($B29=0,0,IF(SIN(BZ$12)=0,999999999,(SIN(BZ$12)*COS($E29)+SIN($E29)*COS(BZ$12))/SIN(BZ$12)*$B29))</f>
        <v>0</v>
      </c>
      <c r="CA119" s="0" t="n">
        <f aca="false">IF($B29=0,0,IF(SIN(CA$12)=0,999999999,(SIN(CA$12)*COS($E29)+SIN($E29)*COS(CA$12))/SIN(CA$12)*$B29))</f>
        <v>0</v>
      </c>
      <c r="CB119" s="0" t="n">
        <f aca="false">IF($B29=0,0,IF(SIN(CB$12)=0,999999999,(SIN(CB$12)*COS($E29)+SIN($E29)*COS(CB$12))/SIN(CB$12)*$B29))</f>
        <v>0</v>
      </c>
      <c r="CC119" s="0" t="n">
        <f aca="false">IF($B29=0,0,IF(SIN(CC$12)=0,999999999,(SIN(CC$12)*COS($E29)+SIN($E29)*COS(CC$12))/SIN(CC$12)*$B29))</f>
        <v>0</v>
      </c>
      <c r="CD119" s="0" t="n">
        <f aca="false">IF($B29=0,0,IF(SIN(CD$12)=0,999999999,(SIN(CD$12)*COS($E29)+SIN($E29)*COS(CD$12))/SIN(CD$12)*$B29))</f>
        <v>0</v>
      </c>
      <c r="CE119" s="0" t="n">
        <f aca="false">IF($B29=0,0,IF(SIN(CE$12)=0,999999999,(SIN(CE$12)*COS($E29)+SIN($E29)*COS(CE$12))/SIN(CE$12)*$B29))</f>
        <v>0</v>
      </c>
      <c r="CF119" s="0" t="n">
        <f aca="false">IF($B29=0,0,IF(SIN(CF$12)=0,999999999,(SIN(CF$12)*COS($E29)+SIN($E29)*COS(CF$12))/SIN(CF$12)*$B29))</f>
        <v>0</v>
      </c>
      <c r="CG119" s="0" t="n">
        <f aca="false">IF($B29=0,0,IF(SIN(CG$12)=0,999999999,(SIN(CG$12)*COS($E29)+SIN($E29)*COS(CG$12))/SIN(CG$12)*$B29))</f>
        <v>0</v>
      </c>
      <c r="CH119" s="0" t="n">
        <f aca="false">IF($B29=0,0,IF(SIN(CH$12)=0,999999999,(SIN(CH$12)*COS($E29)+SIN($E29)*COS(CH$12))/SIN(CH$12)*$B29))</f>
        <v>0</v>
      </c>
      <c r="CI119" s="0" t="n">
        <f aca="false">IF($B29=0,0,IF(SIN(CI$12)=0,999999999,(SIN(CI$12)*COS($E29)+SIN($E29)*COS(CI$12))/SIN(CI$12)*$B29))</f>
        <v>0</v>
      </c>
      <c r="CJ119" s="0" t="n">
        <f aca="false">IF($B29=0,0,IF(SIN(CJ$12)=0,999999999,(SIN(CJ$12)*COS($E29)+SIN($E29)*COS(CJ$12))/SIN(CJ$12)*$B29))</f>
        <v>0</v>
      </c>
      <c r="CK119" s="0" t="n">
        <f aca="false">IF($B29=0,0,IF(SIN(CK$12)=0,999999999,(SIN(CK$12)*COS($E29)+SIN($E29)*COS(CK$12))/SIN(CK$12)*$B29))</f>
        <v>0</v>
      </c>
      <c r="CL119" s="0" t="n">
        <f aca="false">IF($B29=0,0,IF(SIN(CL$12)=0,999999999,(SIN(CL$12)*COS($E29)+SIN($E29)*COS(CL$12))/SIN(CL$12)*$B29))</f>
        <v>0</v>
      </c>
      <c r="CM119" s="0" t="n">
        <f aca="false">IF($B29=0,0,IF(SIN(CM$12)=0,999999999,(SIN(CM$12)*COS($E29)+SIN($E29)*COS(CM$12))/SIN(CM$12)*$B29))</f>
        <v>0</v>
      </c>
      <c r="CN119" s="0" t="n">
        <f aca="false">IF($B29=0,0,IF(SIN(CN$12)=0,999999999,(SIN(CN$12)*COS($E29)+SIN($E29)*COS(CN$12))/SIN(CN$12)*$B29))</f>
        <v>0</v>
      </c>
      <c r="CO119" s="0" t="n">
        <f aca="false">IF($B29=0,0,IF(SIN(CO$12)=0,999999999,(SIN(CO$12)*COS($E29)+SIN($E29)*COS(CO$12))/SIN(CO$12)*$B29))</f>
        <v>0</v>
      </c>
      <c r="CP119" s="0" t="n">
        <f aca="false">IF($B29=0,0,IF(SIN(CP$12)=0,999999999,(SIN(CP$12)*COS($E29)+SIN($E29)*COS(CP$12))/SIN(CP$12)*$B29))</f>
        <v>0</v>
      </c>
      <c r="CQ119" s="0" t="n">
        <f aca="false">IF($B29=0,0,IF(SIN(CQ$12)=0,999999999,(SIN(CQ$12)*COS($E29)+SIN($E29)*COS(CQ$12))/SIN(CQ$12)*$B29))</f>
        <v>0</v>
      </c>
    </row>
    <row r="120" customFormat="false" ht="12.8" hidden="true" customHeight="false" outlineLevel="0" collapsed="false">
      <c r="D120" s="0" t="n">
        <f aca="false">1+D119</f>
        <v>18</v>
      </c>
      <c r="E120" s="2" t="s">
        <v>56</v>
      </c>
      <c r="F120" s="0" t="n">
        <f aca="false">IF($B30=0,0,IF(SIN(F$12)=0,999999999,(SIN(F$12)*COS($E30)+SIN($E30)*COS(F$12))/SIN(F$12)*$B30))</f>
        <v>0</v>
      </c>
      <c r="G120" s="0" t="n">
        <f aca="false">IF($B30=0,0,IF(SIN(G$12)=0,999999999,(SIN(G$12)*COS($E30)+SIN($E30)*COS(G$12))/SIN(G$12)*$B30))</f>
        <v>0</v>
      </c>
      <c r="H120" s="0" t="n">
        <f aca="false">IF($B30=0,0,IF(SIN(H$12)=0,999999999,(SIN(H$12)*COS($E30)+SIN($E30)*COS(H$12))/SIN(H$12)*$B30))</f>
        <v>0</v>
      </c>
      <c r="I120" s="0" t="n">
        <f aca="false">IF($B30=0,0,IF(SIN(I$12)=0,999999999,(SIN(I$12)*COS($E30)+SIN($E30)*COS(I$12))/SIN(I$12)*$B30))</f>
        <v>0</v>
      </c>
      <c r="J120" s="0" t="n">
        <f aca="false">IF($B30=0,0,IF(SIN(J$12)=0,999999999,(SIN(J$12)*COS($E30)+SIN($E30)*COS(J$12))/SIN(J$12)*$B30))</f>
        <v>0</v>
      </c>
      <c r="K120" s="0" t="n">
        <f aca="false">IF($B30=0,0,IF(SIN(K$12)=0,999999999,(SIN(K$12)*COS($E30)+SIN($E30)*COS(K$12))/SIN(K$12)*$B30))</f>
        <v>0</v>
      </c>
      <c r="L120" s="0" t="n">
        <f aca="false">IF($B30=0,0,IF(SIN(L$12)=0,999999999,(SIN(L$12)*COS($E30)+SIN($E30)*COS(L$12))/SIN(L$12)*$B30))</f>
        <v>0</v>
      </c>
      <c r="M120" s="0" t="n">
        <f aca="false">IF($B30=0,0,IF(SIN(M$12)=0,999999999,(SIN(M$12)*COS($E30)+SIN($E30)*COS(M$12))/SIN(M$12)*$B30))</f>
        <v>0</v>
      </c>
      <c r="N120" s="0" t="n">
        <f aca="false">IF($B30=0,0,IF(SIN(N$12)=0,999999999,(SIN(N$12)*COS($E30)+SIN($E30)*COS(N$12))/SIN(N$12)*$B30))</f>
        <v>0</v>
      </c>
      <c r="O120" s="0" t="n">
        <f aca="false">IF($B30=0,0,IF(SIN(O$12)=0,999999999,(SIN(O$12)*COS($E30)+SIN($E30)*COS(O$12))/SIN(O$12)*$B30))</f>
        <v>0</v>
      </c>
      <c r="P120" s="0" t="n">
        <f aca="false">IF($B30=0,0,IF(SIN(P$12)=0,999999999,(SIN(P$12)*COS($E30)+SIN($E30)*COS(P$12))/SIN(P$12)*$B30))</f>
        <v>0</v>
      </c>
      <c r="Q120" s="0" t="n">
        <f aca="false">IF($B30=0,0,IF(SIN(Q$12)=0,999999999,(SIN(Q$12)*COS($E30)+SIN($E30)*COS(Q$12))/SIN(Q$12)*$B30))</f>
        <v>0</v>
      </c>
      <c r="R120" s="0" t="n">
        <f aca="false">IF($B30=0,0,IF(SIN(R$12)=0,999999999,(SIN(R$12)*COS($E30)+SIN($E30)*COS(R$12))/SIN(R$12)*$B30))</f>
        <v>0</v>
      </c>
      <c r="S120" s="0" t="n">
        <f aca="false">IF($B30=0,0,IF(SIN(S$12)=0,999999999,(SIN(S$12)*COS($E30)+SIN($E30)*COS(S$12))/SIN(S$12)*$B30))</f>
        <v>0</v>
      </c>
      <c r="T120" s="0" t="n">
        <f aca="false">IF($B30=0,0,IF(SIN(T$12)=0,999999999,(SIN(T$12)*COS($E30)+SIN($E30)*COS(T$12))/SIN(T$12)*$B30))</f>
        <v>0</v>
      </c>
      <c r="U120" s="0" t="n">
        <f aca="false">IF($B30=0,0,IF(SIN(U$12)=0,999999999,(SIN(U$12)*COS($E30)+SIN($E30)*COS(U$12))/SIN(U$12)*$B30))</f>
        <v>0</v>
      </c>
      <c r="V120" s="0" t="n">
        <f aca="false">IF($B30=0,0,IF(SIN(V$12)=0,999999999,(SIN(V$12)*COS($E30)+SIN($E30)*COS(V$12))/SIN(V$12)*$B30))</f>
        <v>0</v>
      </c>
      <c r="W120" s="0" t="n">
        <f aca="false">IF($B30=0,0,IF(SIN(W$12)=0,999999999,(SIN(W$12)*COS($E30)+SIN($E30)*COS(W$12))/SIN(W$12)*$B30))</f>
        <v>0</v>
      </c>
      <c r="X120" s="0" t="n">
        <f aca="false">IF($B30=0,0,IF(SIN(X$12)=0,999999999,(SIN(X$12)*COS($E30)+SIN($E30)*COS(X$12))/SIN(X$12)*$B30))</f>
        <v>0</v>
      </c>
      <c r="Y120" s="0" t="n">
        <f aca="false">IF($B30=0,0,IF(SIN(Y$12)=0,999999999,(SIN(Y$12)*COS($E30)+SIN($E30)*COS(Y$12))/SIN(Y$12)*$B30))</f>
        <v>0</v>
      </c>
      <c r="Z120" s="0" t="n">
        <f aca="false">IF($B30=0,0,IF(SIN(Z$12)=0,999999999,(SIN(Z$12)*COS($E30)+SIN($E30)*COS(Z$12))/SIN(Z$12)*$B30))</f>
        <v>0</v>
      </c>
      <c r="AA120" s="0" t="n">
        <f aca="false">IF($B30=0,0,IF(SIN(AA$12)=0,999999999,(SIN(AA$12)*COS($E30)+SIN($E30)*COS(AA$12))/SIN(AA$12)*$B30))</f>
        <v>0</v>
      </c>
      <c r="AB120" s="0" t="n">
        <f aca="false">IF($B30=0,0,IF(SIN(AB$12)=0,999999999,(SIN(AB$12)*COS($E30)+SIN($E30)*COS(AB$12))/SIN(AB$12)*$B30))</f>
        <v>0</v>
      </c>
      <c r="AC120" s="0" t="n">
        <f aca="false">IF($B30=0,0,IF(SIN(AC$12)=0,999999999,(SIN(AC$12)*COS($E30)+SIN($E30)*COS(AC$12))/SIN(AC$12)*$B30))</f>
        <v>0</v>
      </c>
      <c r="AD120" s="0" t="n">
        <f aca="false">IF($B30=0,0,IF(SIN(AD$12)=0,999999999,(SIN(AD$12)*COS($E30)+SIN($E30)*COS(AD$12))/SIN(AD$12)*$B30))</f>
        <v>0</v>
      </c>
      <c r="AE120" s="0" t="n">
        <f aca="false">IF($B30=0,0,IF(SIN(AE$12)=0,999999999,(SIN(AE$12)*COS($E30)+SIN($E30)*COS(AE$12))/SIN(AE$12)*$B30))</f>
        <v>0</v>
      </c>
      <c r="AF120" s="0" t="n">
        <f aca="false">IF($B30=0,0,IF(SIN(AF$12)=0,999999999,(SIN(AF$12)*COS($E30)+SIN($E30)*COS(AF$12))/SIN(AF$12)*$B30))</f>
        <v>0</v>
      </c>
      <c r="AG120" s="0" t="n">
        <f aca="false">IF($B30=0,0,IF(SIN(AG$12)=0,999999999,(SIN(AG$12)*COS($E30)+SIN($E30)*COS(AG$12))/SIN(AG$12)*$B30))</f>
        <v>0</v>
      </c>
      <c r="AH120" s="0" t="n">
        <f aca="false">IF($B30=0,0,IF(SIN(AH$12)=0,999999999,(SIN(AH$12)*COS($E30)+SIN($E30)*COS(AH$12))/SIN(AH$12)*$B30))</f>
        <v>0</v>
      </c>
      <c r="AI120" s="0" t="n">
        <f aca="false">IF($B30=0,0,IF(SIN(AI$12)=0,999999999,(SIN(AI$12)*COS($E30)+SIN($E30)*COS(AI$12))/SIN(AI$12)*$B30))</f>
        <v>0</v>
      </c>
      <c r="AJ120" s="0" t="n">
        <f aca="false">IF($B30=0,0,IF(SIN(AJ$12)=0,999999999,(SIN(AJ$12)*COS($E30)+SIN($E30)*COS(AJ$12))/SIN(AJ$12)*$B30))</f>
        <v>0</v>
      </c>
      <c r="AK120" s="0" t="n">
        <f aca="false">IF($B30=0,0,IF(SIN(AK$12)=0,999999999,(SIN(AK$12)*COS($E30)+SIN($E30)*COS(AK$12))/SIN(AK$12)*$B30))</f>
        <v>0</v>
      </c>
      <c r="AL120" s="0" t="n">
        <f aca="false">IF($B30=0,0,IF(SIN(AL$12)=0,999999999,(SIN(AL$12)*COS($E30)+SIN($E30)*COS(AL$12))/SIN(AL$12)*$B30))</f>
        <v>0</v>
      </c>
      <c r="AM120" s="0" t="n">
        <f aca="false">IF($B30=0,0,IF(SIN(AM$12)=0,999999999,(SIN(AM$12)*COS($E30)+SIN($E30)*COS(AM$12))/SIN(AM$12)*$B30))</f>
        <v>0</v>
      </c>
      <c r="AN120" s="0" t="n">
        <f aca="false">IF($B30=0,0,IF(SIN(AN$12)=0,999999999,(SIN(AN$12)*COS($E30)+SIN($E30)*COS(AN$12))/SIN(AN$12)*$B30))</f>
        <v>0</v>
      </c>
      <c r="AO120" s="0" t="n">
        <f aca="false">IF($B30=0,0,IF(SIN(AO$12)=0,999999999,(SIN(AO$12)*COS($E30)+SIN($E30)*COS(AO$12))/SIN(AO$12)*$B30))</f>
        <v>0</v>
      </c>
      <c r="AP120" s="0" t="n">
        <f aca="false">IF($B30=0,0,IF(SIN(AP$12)=0,999999999,(SIN(AP$12)*COS($E30)+SIN($E30)*COS(AP$12))/SIN(AP$12)*$B30))</f>
        <v>0</v>
      </c>
      <c r="AQ120" s="0" t="n">
        <f aca="false">IF($B30=0,0,IF(SIN(AQ$12)=0,999999999,(SIN(AQ$12)*COS($E30)+SIN($E30)*COS(AQ$12))/SIN(AQ$12)*$B30))</f>
        <v>0</v>
      </c>
      <c r="AR120" s="0" t="n">
        <f aca="false">IF($B30=0,0,IF(SIN(AR$12)=0,999999999,(SIN(AR$12)*COS($E30)+SIN($E30)*COS(AR$12))/SIN(AR$12)*$B30))</f>
        <v>0</v>
      </c>
      <c r="AS120" s="0" t="n">
        <f aca="false">IF($B30=0,0,IF(SIN(AS$12)=0,999999999,(SIN(AS$12)*COS($E30)+SIN($E30)*COS(AS$12))/SIN(AS$12)*$B30))</f>
        <v>0</v>
      </c>
      <c r="AT120" s="0" t="n">
        <f aca="false">IF($B30=0,0,IF(SIN(AT$12)=0,999999999,(SIN(AT$12)*COS($E30)+SIN($E30)*COS(AT$12))/SIN(AT$12)*$B30))</f>
        <v>0</v>
      </c>
      <c r="AU120" s="0" t="n">
        <f aca="false">IF($B30=0,0,IF(SIN(AU$12)=0,999999999,(SIN(AU$12)*COS($E30)+SIN($E30)*COS(AU$12))/SIN(AU$12)*$B30))</f>
        <v>0</v>
      </c>
      <c r="AV120" s="0" t="n">
        <f aca="false">IF($B30=0,0,IF(SIN(AV$12)=0,999999999,(SIN(AV$12)*COS($E30)+SIN($E30)*COS(AV$12))/SIN(AV$12)*$B30))</f>
        <v>0</v>
      </c>
      <c r="AW120" s="0" t="n">
        <f aca="false">IF($B30=0,0,IF(SIN(AW$12)=0,999999999,(SIN(AW$12)*COS($E30)+SIN($E30)*COS(AW$12))/SIN(AW$12)*$B30))</f>
        <v>0</v>
      </c>
      <c r="AX120" s="0" t="n">
        <f aca="false">IF($B30=0,0,IF(SIN(AX$12)=0,999999999,(SIN(AX$12)*COS($E30)+SIN($E30)*COS(AX$12))/SIN(AX$12)*$B30))</f>
        <v>0</v>
      </c>
      <c r="AY120" s="0" t="n">
        <f aca="false">IF($B30=0,0,IF(SIN(AY$12)=0,999999999,(SIN(AY$12)*COS($E30)+SIN($E30)*COS(AY$12))/SIN(AY$12)*$B30))</f>
        <v>0</v>
      </c>
      <c r="AZ120" s="0" t="n">
        <f aca="false">IF($B30=0,0,IF(SIN(AZ$12)=0,999999999,(SIN(AZ$12)*COS($E30)+SIN($E30)*COS(AZ$12))/SIN(AZ$12)*$B30))</f>
        <v>0</v>
      </c>
      <c r="BA120" s="0" t="n">
        <f aca="false">IF($B30=0,0,IF(SIN(BA$12)=0,999999999,(SIN(BA$12)*COS($E30)+SIN($E30)*COS(BA$12))/SIN(BA$12)*$B30))</f>
        <v>0</v>
      </c>
      <c r="BB120" s="0" t="n">
        <f aca="false">IF($B30=0,0,IF(SIN(BB$12)=0,999999999,(SIN(BB$12)*COS($E30)+SIN($E30)*COS(BB$12))/SIN(BB$12)*$B30))</f>
        <v>0</v>
      </c>
      <c r="BC120" s="0" t="n">
        <f aca="false">IF($B30=0,0,IF(SIN(BC$12)=0,999999999,(SIN(BC$12)*COS($E30)+SIN($E30)*COS(BC$12))/SIN(BC$12)*$B30))</f>
        <v>0</v>
      </c>
      <c r="BD120" s="0" t="n">
        <f aca="false">IF($B30=0,0,IF(SIN(BD$12)=0,999999999,(SIN(BD$12)*COS($E30)+SIN($E30)*COS(BD$12))/SIN(BD$12)*$B30))</f>
        <v>0</v>
      </c>
      <c r="BE120" s="0" t="n">
        <f aca="false">IF($B30=0,0,IF(SIN(BE$12)=0,999999999,(SIN(BE$12)*COS($E30)+SIN($E30)*COS(BE$12))/SIN(BE$12)*$B30))</f>
        <v>0</v>
      </c>
      <c r="BF120" s="0" t="n">
        <f aca="false">IF($B30=0,0,IF(SIN(BF$12)=0,999999999,(SIN(BF$12)*COS($E30)+SIN($E30)*COS(BF$12))/SIN(BF$12)*$B30))</f>
        <v>0</v>
      </c>
      <c r="BG120" s="0" t="n">
        <f aca="false">IF($B30=0,0,IF(SIN(BG$12)=0,999999999,(SIN(BG$12)*COS($E30)+SIN($E30)*COS(BG$12))/SIN(BG$12)*$B30))</f>
        <v>0</v>
      </c>
      <c r="BH120" s="0" t="n">
        <f aca="false">IF($B30=0,0,IF(SIN(BH$12)=0,999999999,(SIN(BH$12)*COS($E30)+SIN($E30)*COS(BH$12))/SIN(BH$12)*$B30))</f>
        <v>0</v>
      </c>
      <c r="BI120" s="0" t="n">
        <f aca="false">IF($B30=0,0,IF(SIN(BI$12)=0,999999999,(SIN(BI$12)*COS($E30)+SIN($E30)*COS(BI$12))/SIN(BI$12)*$B30))</f>
        <v>0</v>
      </c>
      <c r="BJ120" s="0" t="n">
        <f aca="false">IF($B30=0,0,IF(SIN(BJ$12)=0,999999999,(SIN(BJ$12)*COS($E30)+SIN($E30)*COS(BJ$12))/SIN(BJ$12)*$B30))</f>
        <v>0</v>
      </c>
      <c r="BK120" s="0" t="n">
        <f aca="false">IF($B30=0,0,IF(SIN(BK$12)=0,999999999,(SIN(BK$12)*COS($E30)+SIN($E30)*COS(BK$12))/SIN(BK$12)*$B30))</f>
        <v>0</v>
      </c>
      <c r="BL120" s="0" t="n">
        <f aca="false">IF($B30=0,0,IF(SIN(BL$12)=0,999999999,(SIN(BL$12)*COS($E30)+SIN($E30)*COS(BL$12))/SIN(BL$12)*$B30))</f>
        <v>0</v>
      </c>
      <c r="BM120" s="0" t="n">
        <f aca="false">IF($B30=0,0,IF(SIN(BM$12)=0,999999999,(SIN(BM$12)*COS($E30)+SIN($E30)*COS(BM$12))/SIN(BM$12)*$B30))</f>
        <v>0</v>
      </c>
      <c r="BN120" s="0" t="n">
        <f aca="false">IF($B30=0,0,IF(SIN(BN$12)=0,999999999,(SIN(BN$12)*COS($E30)+SIN($E30)*COS(BN$12))/SIN(BN$12)*$B30))</f>
        <v>0</v>
      </c>
      <c r="BO120" s="0" t="n">
        <f aca="false">IF($B30=0,0,IF(SIN(BO$12)=0,999999999,(SIN(BO$12)*COS($E30)+SIN($E30)*COS(BO$12))/SIN(BO$12)*$B30))</f>
        <v>0</v>
      </c>
      <c r="BP120" s="0" t="n">
        <f aca="false">IF($B30=0,0,IF(SIN(BP$12)=0,999999999,(SIN(BP$12)*COS($E30)+SIN($E30)*COS(BP$12))/SIN(BP$12)*$B30))</f>
        <v>0</v>
      </c>
      <c r="BQ120" s="0" t="n">
        <f aca="false">IF($B30=0,0,IF(SIN(BQ$12)=0,999999999,(SIN(BQ$12)*COS($E30)+SIN($E30)*COS(BQ$12))/SIN(BQ$12)*$B30))</f>
        <v>0</v>
      </c>
      <c r="BR120" s="0" t="n">
        <f aca="false">IF($B30=0,0,IF(SIN(BR$12)=0,999999999,(SIN(BR$12)*COS($E30)+SIN($E30)*COS(BR$12))/SIN(BR$12)*$B30))</f>
        <v>0</v>
      </c>
      <c r="BS120" s="0" t="n">
        <f aca="false">IF($B30=0,0,IF(SIN(BS$12)=0,999999999,(SIN(BS$12)*COS($E30)+SIN($E30)*COS(BS$12))/SIN(BS$12)*$B30))</f>
        <v>0</v>
      </c>
      <c r="BT120" s="0" t="n">
        <f aca="false">IF($B30=0,0,IF(SIN(BT$12)=0,999999999,(SIN(BT$12)*COS($E30)+SIN($E30)*COS(BT$12))/SIN(BT$12)*$B30))</f>
        <v>0</v>
      </c>
      <c r="BU120" s="0" t="n">
        <f aca="false">IF($B30=0,0,IF(SIN(BU$12)=0,999999999,(SIN(BU$12)*COS($E30)+SIN($E30)*COS(BU$12))/SIN(BU$12)*$B30))</f>
        <v>0</v>
      </c>
      <c r="BV120" s="0" t="n">
        <f aca="false">IF($B30=0,0,IF(SIN(BV$12)=0,999999999,(SIN(BV$12)*COS($E30)+SIN($E30)*COS(BV$12))/SIN(BV$12)*$B30))</f>
        <v>0</v>
      </c>
      <c r="BW120" s="0" t="n">
        <f aca="false">IF($B30=0,0,IF(SIN(BW$12)=0,999999999,(SIN(BW$12)*COS($E30)+SIN($E30)*COS(BW$12))/SIN(BW$12)*$B30))</f>
        <v>0</v>
      </c>
      <c r="BX120" s="0" t="n">
        <f aca="false">IF($B30=0,0,IF(SIN(BX$12)=0,999999999,(SIN(BX$12)*COS($E30)+SIN($E30)*COS(BX$12))/SIN(BX$12)*$B30))</f>
        <v>0</v>
      </c>
      <c r="BY120" s="0" t="n">
        <f aca="false">IF($B30=0,0,IF(SIN(BY$12)=0,999999999,(SIN(BY$12)*COS($E30)+SIN($E30)*COS(BY$12))/SIN(BY$12)*$B30))</f>
        <v>0</v>
      </c>
      <c r="BZ120" s="0" t="n">
        <f aca="false">IF($B30=0,0,IF(SIN(BZ$12)=0,999999999,(SIN(BZ$12)*COS($E30)+SIN($E30)*COS(BZ$12))/SIN(BZ$12)*$B30))</f>
        <v>0</v>
      </c>
      <c r="CA120" s="0" t="n">
        <f aca="false">IF($B30=0,0,IF(SIN(CA$12)=0,999999999,(SIN(CA$12)*COS($E30)+SIN($E30)*COS(CA$12))/SIN(CA$12)*$B30))</f>
        <v>0</v>
      </c>
      <c r="CB120" s="0" t="n">
        <f aca="false">IF($B30=0,0,IF(SIN(CB$12)=0,999999999,(SIN(CB$12)*COS($E30)+SIN($E30)*COS(CB$12))/SIN(CB$12)*$B30))</f>
        <v>0</v>
      </c>
      <c r="CC120" s="0" t="n">
        <f aca="false">IF($B30=0,0,IF(SIN(CC$12)=0,999999999,(SIN(CC$12)*COS($E30)+SIN($E30)*COS(CC$12))/SIN(CC$12)*$B30))</f>
        <v>0</v>
      </c>
      <c r="CD120" s="0" t="n">
        <f aca="false">IF($B30=0,0,IF(SIN(CD$12)=0,999999999,(SIN(CD$12)*COS($E30)+SIN($E30)*COS(CD$12))/SIN(CD$12)*$B30))</f>
        <v>0</v>
      </c>
      <c r="CE120" s="0" t="n">
        <f aca="false">IF($B30=0,0,IF(SIN(CE$12)=0,999999999,(SIN(CE$12)*COS($E30)+SIN($E30)*COS(CE$12))/SIN(CE$12)*$B30))</f>
        <v>0</v>
      </c>
      <c r="CF120" s="0" t="n">
        <f aca="false">IF($B30=0,0,IF(SIN(CF$12)=0,999999999,(SIN(CF$12)*COS($E30)+SIN($E30)*COS(CF$12))/SIN(CF$12)*$B30))</f>
        <v>0</v>
      </c>
      <c r="CG120" s="0" t="n">
        <f aca="false">IF($B30=0,0,IF(SIN(CG$12)=0,999999999,(SIN(CG$12)*COS($E30)+SIN($E30)*COS(CG$12))/SIN(CG$12)*$B30))</f>
        <v>0</v>
      </c>
      <c r="CH120" s="0" t="n">
        <f aca="false">IF($B30=0,0,IF(SIN(CH$12)=0,999999999,(SIN(CH$12)*COS($E30)+SIN($E30)*COS(CH$12))/SIN(CH$12)*$B30))</f>
        <v>0</v>
      </c>
      <c r="CI120" s="0" t="n">
        <f aca="false">IF($B30=0,0,IF(SIN(CI$12)=0,999999999,(SIN(CI$12)*COS($E30)+SIN($E30)*COS(CI$12))/SIN(CI$12)*$B30))</f>
        <v>0</v>
      </c>
      <c r="CJ120" s="0" t="n">
        <f aca="false">IF($B30=0,0,IF(SIN(CJ$12)=0,999999999,(SIN(CJ$12)*COS($E30)+SIN($E30)*COS(CJ$12))/SIN(CJ$12)*$B30))</f>
        <v>0</v>
      </c>
      <c r="CK120" s="0" t="n">
        <f aca="false">IF($B30=0,0,IF(SIN(CK$12)=0,999999999,(SIN(CK$12)*COS($E30)+SIN($E30)*COS(CK$12))/SIN(CK$12)*$B30))</f>
        <v>0</v>
      </c>
      <c r="CL120" s="0" t="n">
        <f aca="false">IF($B30=0,0,IF(SIN(CL$12)=0,999999999,(SIN(CL$12)*COS($E30)+SIN($E30)*COS(CL$12))/SIN(CL$12)*$B30))</f>
        <v>0</v>
      </c>
      <c r="CM120" s="0" t="n">
        <f aca="false">IF($B30=0,0,IF(SIN(CM$12)=0,999999999,(SIN(CM$12)*COS($E30)+SIN($E30)*COS(CM$12))/SIN(CM$12)*$B30))</f>
        <v>0</v>
      </c>
      <c r="CN120" s="0" t="n">
        <f aca="false">IF($B30=0,0,IF(SIN(CN$12)=0,999999999,(SIN(CN$12)*COS($E30)+SIN($E30)*COS(CN$12))/SIN(CN$12)*$B30))</f>
        <v>0</v>
      </c>
      <c r="CO120" s="0" t="n">
        <f aca="false">IF($B30=0,0,IF(SIN(CO$12)=0,999999999,(SIN(CO$12)*COS($E30)+SIN($E30)*COS(CO$12))/SIN(CO$12)*$B30))</f>
        <v>0</v>
      </c>
      <c r="CP120" s="0" t="n">
        <f aca="false">IF($B30=0,0,IF(SIN(CP$12)=0,999999999,(SIN(CP$12)*COS($E30)+SIN($E30)*COS(CP$12))/SIN(CP$12)*$B30))</f>
        <v>0</v>
      </c>
      <c r="CQ120" s="0" t="n">
        <f aca="false">IF($B30=0,0,IF(SIN(CQ$12)=0,999999999,(SIN(CQ$12)*COS($E30)+SIN($E30)*COS(CQ$12))/SIN(CQ$12)*$B30))</f>
        <v>0</v>
      </c>
    </row>
    <row r="121" customFormat="false" ht="12.8" hidden="true" customHeight="false" outlineLevel="0" collapsed="false">
      <c r="D121" s="0" t="n">
        <f aca="false">1+D120</f>
        <v>19</v>
      </c>
      <c r="E121" s="2" t="s">
        <v>56</v>
      </c>
      <c r="F121" s="0" t="n">
        <f aca="false">IF($B31=0,0,IF(SIN(F$12)=0,999999999,(SIN(F$12)*COS($E31)+SIN($E31)*COS(F$12))/SIN(F$12)*$B31))</f>
        <v>0</v>
      </c>
      <c r="G121" s="0" t="n">
        <f aca="false">IF($B31=0,0,IF(SIN(G$12)=0,999999999,(SIN(G$12)*COS($E31)+SIN($E31)*COS(G$12))/SIN(G$12)*$B31))</f>
        <v>0</v>
      </c>
      <c r="H121" s="0" t="n">
        <f aca="false">IF($B31=0,0,IF(SIN(H$12)=0,999999999,(SIN(H$12)*COS($E31)+SIN($E31)*COS(H$12))/SIN(H$12)*$B31))</f>
        <v>0</v>
      </c>
      <c r="I121" s="0" t="n">
        <f aca="false">IF($B31=0,0,IF(SIN(I$12)=0,999999999,(SIN(I$12)*COS($E31)+SIN($E31)*COS(I$12))/SIN(I$12)*$B31))</f>
        <v>0</v>
      </c>
      <c r="J121" s="0" t="n">
        <f aca="false">IF($B31=0,0,IF(SIN(J$12)=0,999999999,(SIN(J$12)*COS($E31)+SIN($E31)*COS(J$12))/SIN(J$12)*$B31))</f>
        <v>0</v>
      </c>
      <c r="K121" s="0" t="n">
        <f aca="false">IF($B31=0,0,IF(SIN(K$12)=0,999999999,(SIN(K$12)*COS($E31)+SIN($E31)*COS(K$12))/SIN(K$12)*$B31))</f>
        <v>0</v>
      </c>
      <c r="L121" s="0" t="n">
        <f aca="false">IF($B31=0,0,IF(SIN(L$12)=0,999999999,(SIN(L$12)*COS($E31)+SIN($E31)*COS(L$12))/SIN(L$12)*$B31))</f>
        <v>0</v>
      </c>
      <c r="M121" s="0" t="n">
        <f aca="false">IF($B31=0,0,IF(SIN(M$12)=0,999999999,(SIN(M$12)*COS($E31)+SIN($E31)*COS(M$12))/SIN(M$12)*$B31))</f>
        <v>0</v>
      </c>
      <c r="N121" s="0" t="n">
        <f aca="false">IF($B31=0,0,IF(SIN(N$12)=0,999999999,(SIN(N$12)*COS($E31)+SIN($E31)*COS(N$12))/SIN(N$12)*$B31))</f>
        <v>0</v>
      </c>
      <c r="O121" s="0" t="n">
        <f aca="false">IF($B31=0,0,IF(SIN(O$12)=0,999999999,(SIN(O$12)*COS($E31)+SIN($E31)*COS(O$12))/SIN(O$12)*$B31))</f>
        <v>0</v>
      </c>
      <c r="P121" s="0" t="n">
        <f aca="false">IF($B31=0,0,IF(SIN(P$12)=0,999999999,(SIN(P$12)*COS($E31)+SIN($E31)*COS(P$12))/SIN(P$12)*$B31))</f>
        <v>0</v>
      </c>
      <c r="Q121" s="0" t="n">
        <f aca="false">IF($B31=0,0,IF(SIN(Q$12)=0,999999999,(SIN(Q$12)*COS($E31)+SIN($E31)*COS(Q$12))/SIN(Q$12)*$B31))</f>
        <v>0</v>
      </c>
      <c r="R121" s="0" t="n">
        <f aca="false">IF($B31=0,0,IF(SIN(R$12)=0,999999999,(SIN(R$12)*COS($E31)+SIN($E31)*COS(R$12))/SIN(R$12)*$B31))</f>
        <v>0</v>
      </c>
      <c r="S121" s="0" t="n">
        <f aca="false">IF($B31=0,0,IF(SIN(S$12)=0,999999999,(SIN(S$12)*COS($E31)+SIN($E31)*COS(S$12))/SIN(S$12)*$B31))</f>
        <v>0</v>
      </c>
      <c r="T121" s="0" t="n">
        <f aca="false">IF($B31=0,0,IF(SIN(T$12)=0,999999999,(SIN(T$12)*COS($E31)+SIN($E31)*COS(T$12))/SIN(T$12)*$B31))</f>
        <v>0</v>
      </c>
      <c r="U121" s="0" t="n">
        <f aca="false">IF($B31=0,0,IF(SIN(U$12)=0,999999999,(SIN(U$12)*COS($E31)+SIN($E31)*COS(U$12))/SIN(U$12)*$B31))</f>
        <v>0</v>
      </c>
      <c r="V121" s="0" t="n">
        <f aca="false">IF($B31=0,0,IF(SIN(V$12)=0,999999999,(SIN(V$12)*COS($E31)+SIN($E31)*COS(V$12))/SIN(V$12)*$B31))</f>
        <v>0</v>
      </c>
      <c r="W121" s="0" t="n">
        <f aca="false">IF($B31=0,0,IF(SIN(W$12)=0,999999999,(SIN(W$12)*COS($E31)+SIN($E31)*COS(W$12))/SIN(W$12)*$B31))</f>
        <v>0</v>
      </c>
      <c r="X121" s="0" t="n">
        <f aca="false">IF($B31=0,0,IF(SIN(X$12)=0,999999999,(SIN(X$12)*COS($E31)+SIN($E31)*COS(X$12))/SIN(X$12)*$B31))</f>
        <v>0</v>
      </c>
      <c r="Y121" s="0" t="n">
        <f aca="false">IF($B31=0,0,IF(SIN(Y$12)=0,999999999,(SIN(Y$12)*COS($E31)+SIN($E31)*COS(Y$12))/SIN(Y$12)*$B31))</f>
        <v>0</v>
      </c>
      <c r="Z121" s="0" t="n">
        <f aca="false">IF($B31=0,0,IF(SIN(Z$12)=0,999999999,(SIN(Z$12)*COS($E31)+SIN($E31)*COS(Z$12))/SIN(Z$12)*$B31))</f>
        <v>0</v>
      </c>
      <c r="AA121" s="0" t="n">
        <f aca="false">IF($B31=0,0,IF(SIN(AA$12)=0,999999999,(SIN(AA$12)*COS($E31)+SIN($E31)*COS(AA$12))/SIN(AA$12)*$B31))</f>
        <v>0</v>
      </c>
      <c r="AB121" s="0" t="n">
        <f aca="false">IF($B31=0,0,IF(SIN(AB$12)=0,999999999,(SIN(AB$12)*COS($E31)+SIN($E31)*COS(AB$12))/SIN(AB$12)*$B31))</f>
        <v>0</v>
      </c>
      <c r="AC121" s="0" t="n">
        <f aca="false">IF($B31=0,0,IF(SIN(AC$12)=0,999999999,(SIN(AC$12)*COS($E31)+SIN($E31)*COS(AC$12))/SIN(AC$12)*$B31))</f>
        <v>0</v>
      </c>
      <c r="AD121" s="0" t="n">
        <f aca="false">IF($B31=0,0,IF(SIN(AD$12)=0,999999999,(SIN(AD$12)*COS($E31)+SIN($E31)*COS(AD$12))/SIN(AD$12)*$B31))</f>
        <v>0</v>
      </c>
      <c r="AE121" s="0" t="n">
        <f aca="false">IF($B31=0,0,IF(SIN(AE$12)=0,999999999,(SIN(AE$12)*COS($E31)+SIN($E31)*COS(AE$12))/SIN(AE$12)*$B31))</f>
        <v>0</v>
      </c>
      <c r="AF121" s="0" t="n">
        <f aca="false">IF($B31=0,0,IF(SIN(AF$12)=0,999999999,(SIN(AF$12)*COS($E31)+SIN($E31)*COS(AF$12))/SIN(AF$12)*$B31))</f>
        <v>0</v>
      </c>
      <c r="AG121" s="0" t="n">
        <f aca="false">IF($B31=0,0,IF(SIN(AG$12)=0,999999999,(SIN(AG$12)*COS($E31)+SIN($E31)*COS(AG$12))/SIN(AG$12)*$B31))</f>
        <v>0</v>
      </c>
      <c r="AH121" s="0" t="n">
        <f aca="false">IF($B31=0,0,IF(SIN(AH$12)=0,999999999,(SIN(AH$12)*COS($E31)+SIN($E31)*COS(AH$12))/SIN(AH$12)*$B31))</f>
        <v>0</v>
      </c>
      <c r="AI121" s="0" t="n">
        <f aca="false">IF($B31=0,0,IF(SIN(AI$12)=0,999999999,(SIN(AI$12)*COS($E31)+SIN($E31)*COS(AI$12))/SIN(AI$12)*$B31))</f>
        <v>0</v>
      </c>
      <c r="AJ121" s="0" t="n">
        <f aca="false">IF($B31=0,0,IF(SIN(AJ$12)=0,999999999,(SIN(AJ$12)*COS($E31)+SIN($E31)*COS(AJ$12))/SIN(AJ$12)*$B31))</f>
        <v>0</v>
      </c>
      <c r="AK121" s="0" t="n">
        <f aca="false">IF($B31=0,0,IF(SIN(AK$12)=0,999999999,(SIN(AK$12)*COS($E31)+SIN($E31)*COS(AK$12))/SIN(AK$12)*$B31))</f>
        <v>0</v>
      </c>
      <c r="AL121" s="0" t="n">
        <f aca="false">IF($B31=0,0,IF(SIN(AL$12)=0,999999999,(SIN(AL$12)*COS($E31)+SIN($E31)*COS(AL$12))/SIN(AL$12)*$B31))</f>
        <v>0</v>
      </c>
      <c r="AM121" s="0" t="n">
        <f aca="false">IF($B31=0,0,IF(SIN(AM$12)=0,999999999,(SIN(AM$12)*COS($E31)+SIN($E31)*COS(AM$12))/SIN(AM$12)*$B31))</f>
        <v>0</v>
      </c>
      <c r="AN121" s="0" t="n">
        <f aca="false">IF($B31=0,0,IF(SIN(AN$12)=0,999999999,(SIN(AN$12)*COS($E31)+SIN($E31)*COS(AN$12))/SIN(AN$12)*$B31))</f>
        <v>0</v>
      </c>
      <c r="AO121" s="0" t="n">
        <f aca="false">IF($B31=0,0,IF(SIN(AO$12)=0,999999999,(SIN(AO$12)*COS($E31)+SIN($E31)*COS(AO$12))/SIN(AO$12)*$B31))</f>
        <v>0</v>
      </c>
      <c r="AP121" s="0" t="n">
        <f aca="false">IF($B31=0,0,IF(SIN(AP$12)=0,999999999,(SIN(AP$12)*COS($E31)+SIN($E31)*COS(AP$12))/SIN(AP$12)*$B31))</f>
        <v>0</v>
      </c>
      <c r="AQ121" s="0" t="n">
        <f aca="false">IF($B31=0,0,IF(SIN(AQ$12)=0,999999999,(SIN(AQ$12)*COS($E31)+SIN($E31)*COS(AQ$12))/SIN(AQ$12)*$B31))</f>
        <v>0</v>
      </c>
      <c r="AR121" s="0" t="n">
        <f aca="false">IF($B31=0,0,IF(SIN(AR$12)=0,999999999,(SIN(AR$12)*COS($E31)+SIN($E31)*COS(AR$12))/SIN(AR$12)*$B31))</f>
        <v>0</v>
      </c>
      <c r="AS121" s="0" t="n">
        <f aca="false">IF($B31=0,0,IF(SIN(AS$12)=0,999999999,(SIN(AS$12)*COS($E31)+SIN($E31)*COS(AS$12))/SIN(AS$12)*$B31))</f>
        <v>0</v>
      </c>
      <c r="AT121" s="0" t="n">
        <f aca="false">IF($B31=0,0,IF(SIN(AT$12)=0,999999999,(SIN(AT$12)*COS($E31)+SIN($E31)*COS(AT$12))/SIN(AT$12)*$B31))</f>
        <v>0</v>
      </c>
      <c r="AU121" s="0" t="n">
        <f aca="false">IF($B31=0,0,IF(SIN(AU$12)=0,999999999,(SIN(AU$12)*COS($E31)+SIN($E31)*COS(AU$12))/SIN(AU$12)*$B31))</f>
        <v>0</v>
      </c>
      <c r="AV121" s="0" t="n">
        <f aca="false">IF($B31=0,0,IF(SIN(AV$12)=0,999999999,(SIN(AV$12)*COS($E31)+SIN($E31)*COS(AV$12))/SIN(AV$12)*$B31))</f>
        <v>0</v>
      </c>
      <c r="AW121" s="0" t="n">
        <f aca="false">IF($B31=0,0,IF(SIN(AW$12)=0,999999999,(SIN(AW$12)*COS($E31)+SIN($E31)*COS(AW$12))/SIN(AW$12)*$B31))</f>
        <v>0</v>
      </c>
      <c r="AX121" s="0" t="n">
        <f aca="false">IF($B31=0,0,IF(SIN(AX$12)=0,999999999,(SIN(AX$12)*COS($E31)+SIN($E31)*COS(AX$12))/SIN(AX$12)*$B31))</f>
        <v>0</v>
      </c>
      <c r="AY121" s="0" t="n">
        <f aca="false">IF($B31=0,0,IF(SIN(AY$12)=0,999999999,(SIN(AY$12)*COS($E31)+SIN($E31)*COS(AY$12))/SIN(AY$12)*$B31))</f>
        <v>0</v>
      </c>
      <c r="AZ121" s="0" t="n">
        <f aca="false">IF($B31=0,0,IF(SIN(AZ$12)=0,999999999,(SIN(AZ$12)*COS($E31)+SIN($E31)*COS(AZ$12))/SIN(AZ$12)*$B31))</f>
        <v>0</v>
      </c>
      <c r="BA121" s="0" t="n">
        <f aca="false">IF($B31=0,0,IF(SIN(BA$12)=0,999999999,(SIN(BA$12)*COS($E31)+SIN($E31)*COS(BA$12))/SIN(BA$12)*$B31))</f>
        <v>0</v>
      </c>
      <c r="BB121" s="0" t="n">
        <f aca="false">IF($B31=0,0,IF(SIN(BB$12)=0,999999999,(SIN(BB$12)*COS($E31)+SIN($E31)*COS(BB$12))/SIN(BB$12)*$B31))</f>
        <v>0</v>
      </c>
      <c r="BC121" s="0" t="n">
        <f aca="false">IF($B31=0,0,IF(SIN(BC$12)=0,999999999,(SIN(BC$12)*COS($E31)+SIN($E31)*COS(BC$12))/SIN(BC$12)*$B31))</f>
        <v>0</v>
      </c>
      <c r="BD121" s="0" t="n">
        <f aca="false">IF($B31=0,0,IF(SIN(BD$12)=0,999999999,(SIN(BD$12)*COS($E31)+SIN($E31)*COS(BD$12))/SIN(BD$12)*$B31))</f>
        <v>0</v>
      </c>
      <c r="BE121" s="0" t="n">
        <f aca="false">IF($B31=0,0,IF(SIN(BE$12)=0,999999999,(SIN(BE$12)*COS($E31)+SIN($E31)*COS(BE$12))/SIN(BE$12)*$B31))</f>
        <v>0</v>
      </c>
      <c r="BF121" s="0" t="n">
        <f aca="false">IF($B31=0,0,IF(SIN(BF$12)=0,999999999,(SIN(BF$12)*COS($E31)+SIN($E31)*COS(BF$12))/SIN(BF$12)*$B31))</f>
        <v>0</v>
      </c>
      <c r="BG121" s="0" t="n">
        <f aca="false">IF($B31=0,0,IF(SIN(BG$12)=0,999999999,(SIN(BG$12)*COS($E31)+SIN($E31)*COS(BG$12))/SIN(BG$12)*$B31))</f>
        <v>0</v>
      </c>
      <c r="BH121" s="0" t="n">
        <f aca="false">IF($B31=0,0,IF(SIN(BH$12)=0,999999999,(SIN(BH$12)*COS($E31)+SIN($E31)*COS(BH$12))/SIN(BH$12)*$B31))</f>
        <v>0</v>
      </c>
      <c r="BI121" s="0" t="n">
        <f aca="false">IF($B31=0,0,IF(SIN(BI$12)=0,999999999,(SIN(BI$12)*COS($E31)+SIN($E31)*COS(BI$12))/SIN(BI$12)*$B31))</f>
        <v>0</v>
      </c>
      <c r="BJ121" s="0" t="n">
        <f aca="false">IF($B31=0,0,IF(SIN(BJ$12)=0,999999999,(SIN(BJ$12)*COS($E31)+SIN($E31)*COS(BJ$12))/SIN(BJ$12)*$B31))</f>
        <v>0</v>
      </c>
      <c r="BK121" s="0" t="n">
        <f aca="false">IF($B31=0,0,IF(SIN(BK$12)=0,999999999,(SIN(BK$12)*COS($E31)+SIN($E31)*COS(BK$12))/SIN(BK$12)*$B31))</f>
        <v>0</v>
      </c>
      <c r="BL121" s="0" t="n">
        <f aca="false">IF($B31=0,0,IF(SIN(BL$12)=0,999999999,(SIN(BL$12)*COS($E31)+SIN($E31)*COS(BL$12))/SIN(BL$12)*$B31))</f>
        <v>0</v>
      </c>
      <c r="BM121" s="0" t="n">
        <f aca="false">IF($B31=0,0,IF(SIN(BM$12)=0,999999999,(SIN(BM$12)*COS($E31)+SIN($E31)*COS(BM$12))/SIN(BM$12)*$B31))</f>
        <v>0</v>
      </c>
      <c r="BN121" s="0" t="n">
        <f aca="false">IF($B31=0,0,IF(SIN(BN$12)=0,999999999,(SIN(BN$12)*COS($E31)+SIN($E31)*COS(BN$12))/SIN(BN$12)*$B31))</f>
        <v>0</v>
      </c>
      <c r="BO121" s="0" t="n">
        <f aca="false">IF($B31=0,0,IF(SIN(BO$12)=0,999999999,(SIN(BO$12)*COS($E31)+SIN($E31)*COS(BO$12))/SIN(BO$12)*$B31))</f>
        <v>0</v>
      </c>
      <c r="BP121" s="0" t="n">
        <f aca="false">IF($B31=0,0,IF(SIN(BP$12)=0,999999999,(SIN(BP$12)*COS($E31)+SIN($E31)*COS(BP$12))/SIN(BP$12)*$B31))</f>
        <v>0</v>
      </c>
      <c r="BQ121" s="0" t="n">
        <f aca="false">IF($B31=0,0,IF(SIN(BQ$12)=0,999999999,(SIN(BQ$12)*COS($E31)+SIN($E31)*COS(BQ$12))/SIN(BQ$12)*$B31))</f>
        <v>0</v>
      </c>
      <c r="BR121" s="0" t="n">
        <f aca="false">IF($B31=0,0,IF(SIN(BR$12)=0,999999999,(SIN(BR$12)*COS($E31)+SIN($E31)*COS(BR$12))/SIN(BR$12)*$B31))</f>
        <v>0</v>
      </c>
      <c r="BS121" s="0" t="n">
        <f aca="false">IF($B31=0,0,IF(SIN(BS$12)=0,999999999,(SIN(BS$12)*COS($E31)+SIN($E31)*COS(BS$12))/SIN(BS$12)*$B31))</f>
        <v>0</v>
      </c>
      <c r="BT121" s="0" t="n">
        <f aca="false">IF($B31=0,0,IF(SIN(BT$12)=0,999999999,(SIN(BT$12)*COS($E31)+SIN($E31)*COS(BT$12))/SIN(BT$12)*$B31))</f>
        <v>0</v>
      </c>
      <c r="BU121" s="0" t="n">
        <f aca="false">IF($B31=0,0,IF(SIN(BU$12)=0,999999999,(SIN(BU$12)*COS($E31)+SIN($E31)*COS(BU$12))/SIN(BU$12)*$B31))</f>
        <v>0</v>
      </c>
      <c r="BV121" s="0" t="n">
        <f aca="false">IF($B31=0,0,IF(SIN(BV$12)=0,999999999,(SIN(BV$12)*COS($E31)+SIN($E31)*COS(BV$12))/SIN(BV$12)*$B31))</f>
        <v>0</v>
      </c>
      <c r="BW121" s="0" t="n">
        <f aca="false">IF($B31=0,0,IF(SIN(BW$12)=0,999999999,(SIN(BW$12)*COS($E31)+SIN($E31)*COS(BW$12))/SIN(BW$12)*$B31))</f>
        <v>0</v>
      </c>
      <c r="BX121" s="0" t="n">
        <f aca="false">IF($B31=0,0,IF(SIN(BX$12)=0,999999999,(SIN(BX$12)*COS($E31)+SIN($E31)*COS(BX$12))/SIN(BX$12)*$B31))</f>
        <v>0</v>
      </c>
      <c r="BY121" s="0" t="n">
        <f aca="false">IF($B31=0,0,IF(SIN(BY$12)=0,999999999,(SIN(BY$12)*COS($E31)+SIN($E31)*COS(BY$12))/SIN(BY$12)*$B31))</f>
        <v>0</v>
      </c>
      <c r="BZ121" s="0" t="n">
        <f aca="false">IF($B31=0,0,IF(SIN(BZ$12)=0,999999999,(SIN(BZ$12)*COS($E31)+SIN($E31)*COS(BZ$12))/SIN(BZ$12)*$B31))</f>
        <v>0</v>
      </c>
      <c r="CA121" s="0" t="n">
        <f aca="false">IF($B31=0,0,IF(SIN(CA$12)=0,999999999,(SIN(CA$12)*COS($E31)+SIN($E31)*COS(CA$12))/SIN(CA$12)*$B31))</f>
        <v>0</v>
      </c>
      <c r="CB121" s="0" t="n">
        <f aca="false">IF($B31=0,0,IF(SIN(CB$12)=0,999999999,(SIN(CB$12)*COS($E31)+SIN($E31)*COS(CB$12))/SIN(CB$12)*$B31))</f>
        <v>0</v>
      </c>
      <c r="CC121" s="0" t="n">
        <f aca="false">IF($B31=0,0,IF(SIN(CC$12)=0,999999999,(SIN(CC$12)*COS($E31)+SIN($E31)*COS(CC$12))/SIN(CC$12)*$B31))</f>
        <v>0</v>
      </c>
      <c r="CD121" s="0" t="n">
        <f aca="false">IF($B31=0,0,IF(SIN(CD$12)=0,999999999,(SIN(CD$12)*COS($E31)+SIN($E31)*COS(CD$12))/SIN(CD$12)*$B31))</f>
        <v>0</v>
      </c>
      <c r="CE121" s="0" t="n">
        <f aca="false">IF($B31=0,0,IF(SIN(CE$12)=0,999999999,(SIN(CE$12)*COS($E31)+SIN($E31)*COS(CE$12))/SIN(CE$12)*$B31))</f>
        <v>0</v>
      </c>
      <c r="CF121" s="0" t="n">
        <f aca="false">IF($B31=0,0,IF(SIN(CF$12)=0,999999999,(SIN(CF$12)*COS($E31)+SIN($E31)*COS(CF$12))/SIN(CF$12)*$B31))</f>
        <v>0</v>
      </c>
      <c r="CG121" s="0" t="n">
        <f aca="false">IF($B31=0,0,IF(SIN(CG$12)=0,999999999,(SIN(CG$12)*COS($E31)+SIN($E31)*COS(CG$12))/SIN(CG$12)*$B31))</f>
        <v>0</v>
      </c>
      <c r="CH121" s="0" t="n">
        <f aca="false">IF($B31=0,0,IF(SIN(CH$12)=0,999999999,(SIN(CH$12)*COS($E31)+SIN($E31)*COS(CH$12))/SIN(CH$12)*$B31))</f>
        <v>0</v>
      </c>
      <c r="CI121" s="0" t="n">
        <f aca="false">IF($B31=0,0,IF(SIN(CI$12)=0,999999999,(SIN(CI$12)*COS($E31)+SIN($E31)*COS(CI$12))/SIN(CI$12)*$B31))</f>
        <v>0</v>
      </c>
      <c r="CJ121" s="0" t="n">
        <f aca="false">IF($B31=0,0,IF(SIN(CJ$12)=0,999999999,(SIN(CJ$12)*COS($E31)+SIN($E31)*COS(CJ$12))/SIN(CJ$12)*$B31))</f>
        <v>0</v>
      </c>
      <c r="CK121" s="0" t="n">
        <f aca="false">IF($B31=0,0,IF(SIN(CK$12)=0,999999999,(SIN(CK$12)*COS($E31)+SIN($E31)*COS(CK$12))/SIN(CK$12)*$B31))</f>
        <v>0</v>
      </c>
      <c r="CL121" s="0" t="n">
        <f aca="false">IF($B31=0,0,IF(SIN(CL$12)=0,999999999,(SIN(CL$12)*COS($E31)+SIN($E31)*COS(CL$12))/SIN(CL$12)*$B31))</f>
        <v>0</v>
      </c>
      <c r="CM121" s="0" t="n">
        <f aca="false">IF($B31=0,0,IF(SIN(CM$12)=0,999999999,(SIN(CM$12)*COS($E31)+SIN($E31)*COS(CM$12))/SIN(CM$12)*$B31))</f>
        <v>0</v>
      </c>
      <c r="CN121" s="0" t="n">
        <f aca="false">IF($B31=0,0,IF(SIN(CN$12)=0,999999999,(SIN(CN$12)*COS($E31)+SIN($E31)*COS(CN$12))/SIN(CN$12)*$B31))</f>
        <v>0</v>
      </c>
      <c r="CO121" s="0" t="n">
        <f aca="false">IF($B31=0,0,IF(SIN(CO$12)=0,999999999,(SIN(CO$12)*COS($E31)+SIN($E31)*COS(CO$12))/SIN(CO$12)*$B31))</f>
        <v>0</v>
      </c>
      <c r="CP121" s="0" t="n">
        <f aca="false">IF($B31=0,0,IF(SIN(CP$12)=0,999999999,(SIN(CP$12)*COS($E31)+SIN($E31)*COS(CP$12))/SIN(CP$12)*$B31))</f>
        <v>0</v>
      </c>
      <c r="CQ121" s="0" t="n">
        <f aca="false">IF($B31=0,0,IF(SIN(CQ$12)=0,999999999,(SIN(CQ$12)*COS($E31)+SIN($E31)*COS(CQ$12))/SIN(CQ$12)*$B31))</f>
        <v>0</v>
      </c>
    </row>
    <row r="122" customFormat="false" ht="12.8" hidden="true" customHeight="false" outlineLevel="0" collapsed="false">
      <c r="D122" s="0" t="n">
        <f aca="false">1+D121</f>
        <v>20</v>
      </c>
      <c r="E122" s="2" t="s">
        <v>56</v>
      </c>
      <c r="F122" s="0" t="n">
        <f aca="false">IF($B32=0,0,IF(SIN(F$12)=0,999999999,(SIN(F$12)*COS($E32)+SIN($E32)*COS(F$12))/SIN(F$12)*$B32))</f>
        <v>0</v>
      </c>
      <c r="G122" s="0" t="n">
        <f aca="false">IF($B32=0,0,IF(SIN(G$12)=0,999999999,(SIN(G$12)*COS($E32)+SIN($E32)*COS(G$12))/SIN(G$12)*$B32))</f>
        <v>0</v>
      </c>
      <c r="H122" s="0" t="n">
        <f aca="false">IF($B32=0,0,IF(SIN(H$12)=0,999999999,(SIN(H$12)*COS($E32)+SIN($E32)*COS(H$12))/SIN(H$12)*$B32))</f>
        <v>0</v>
      </c>
      <c r="I122" s="0" t="n">
        <f aca="false">IF($B32=0,0,IF(SIN(I$12)=0,999999999,(SIN(I$12)*COS($E32)+SIN($E32)*COS(I$12))/SIN(I$12)*$B32))</f>
        <v>0</v>
      </c>
      <c r="J122" s="0" t="n">
        <f aca="false">IF($B32=0,0,IF(SIN(J$12)=0,999999999,(SIN(J$12)*COS($E32)+SIN($E32)*COS(J$12))/SIN(J$12)*$B32))</f>
        <v>0</v>
      </c>
      <c r="K122" s="0" t="n">
        <f aca="false">IF($B32=0,0,IF(SIN(K$12)=0,999999999,(SIN(K$12)*COS($E32)+SIN($E32)*COS(K$12))/SIN(K$12)*$B32))</f>
        <v>0</v>
      </c>
      <c r="L122" s="0" t="n">
        <f aca="false">IF($B32=0,0,IF(SIN(L$12)=0,999999999,(SIN(L$12)*COS($E32)+SIN($E32)*COS(L$12))/SIN(L$12)*$B32))</f>
        <v>0</v>
      </c>
      <c r="M122" s="0" t="n">
        <f aca="false">IF($B32=0,0,IF(SIN(M$12)=0,999999999,(SIN(M$12)*COS($E32)+SIN($E32)*COS(M$12))/SIN(M$12)*$B32))</f>
        <v>0</v>
      </c>
      <c r="N122" s="0" t="n">
        <f aca="false">IF($B32=0,0,IF(SIN(N$12)=0,999999999,(SIN(N$12)*COS($E32)+SIN($E32)*COS(N$12))/SIN(N$12)*$B32))</f>
        <v>0</v>
      </c>
      <c r="O122" s="0" t="n">
        <f aca="false">IF($B32=0,0,IF(SIN(O$12)=0,999999999,(SIN(O$12)*COS($E32)+SIN($E32)*COS(O$12))/SIN(O$12)*$B32))</f>
        <v>0</v>
      </c>
      <c r="P122" s="0" t="n">
        <f aca="false">IF($B32=0,0,IF(SIN(P$12)=0,999999999,(SIN(P$12)*COS($E32)+SIN($E32)*COS(P$12))/SIN(P$12)*$B32))</f>
        <v>0</v>
      </c>
      <c r="Q122" s="0" t="n">
        <f aca="false">IF($B32=0,0,IF(SIN(Q$12)=0,999999999,(SIN(Q$12)*COS($E32)+SIN($E32)*COS(Q$12))/SIN(Q$12)*$B32))</f>
        <v>0</v>
      </c>
      <c r="R122" s="0" t="n">
        <f aca="false">IF($B32=0,0,IF(SIN(R$12)=0,999999999,(SIN(R$12)*COS($E32)+SIN($E32)*COS(R$12))/SIN(R$12)*$B32))</f>
        <v>0</v>
      </c>
      <c r="S122" s="0" t="n">
        <f aca="false">IF($B32=0,0,IF(SIN(S$12)=0,999999999,(SIN(S$12)*COS($E32)+SIN($E32)*COS(S$12))/SIN(S$12)*$B32))</f>
        <v>0</v>
      </c>
      <c r="T122" s="0" t="n">
        <f aca="false">IF($B32=0,0,IF(SIN(T$12)=0,999999999,(SIN(T$12)*COS($E32)+SIN($E32)*COS(T$12))/SIN(T$12)*$B32))</f>
        <v>0</v>
      </c>
      <c r="U122" s="0" t="n">
        <f aca="false">IF($B32=0,0,IF(SIN(U$12)=0,999999999,(SIN(U$12)*COS($E32)+SIN($E32)*COS(U$12))/SIN(U$12)*$B32))</f>
        <v>0</v>
      </c>
      <c r="V122" s="0" t="n">
        <f aca="false">IF($B32=0,0,IF(SIN(V$12)=0,999999999,(SIN(V$12)*COS($E32)+SIN($E32)*COS(V$12))/SIN(V$12)*$B32))</f>
        <v>0</v>
      </c>
      <c r="W122" s="0" t="n">
        <f aca="false">IF($B32=0,0,IF(SIN(W$12)=0,999999999,(SIN(W$12)*COS($E32)+SIN($E32)*COS(W$12))/SIN(W$12)*$B32))</f>
        <v>0</v>
      </c>
      <c r="X122" s="0" t="n">
        <f aca="false">IF($B32=0,0,IF(SIN(X$12)=0,999999999,(SIN(X$12)*COS($E32)+SIN($E32)*COS(X$12))/SIN(X$12)*$B32))</f>
        <v>0</v>
      </c>
      <c r="Y122" s="0" t="n">
        <f aca="false">IF($B32=0,0,IF(SIN(Y$12)=0,999999999,(SIN(Y$12)*COS($E32)+SIN($E32)*COS(Y$12))/SIN(Y$12)*$B32))</f>
        <v>0</v>
      </c>
      <c r="Z122" s="0" t="n">
        <f aca="false">IF($B32=0,0,IF(SIN(Z$12)=0,999999999,(SIN(Z$12)*COS($E32)+SIN($E32)*COS(Z$12))/SIN(Z$12)*$B32))</f>
        <v>0</v>
      </c>
      <c r="AA122" s="0" t="n">
        <f aca="false">IF($B32=0,0,IF(SIN(AA$12)=0,999999999,(SIN(AA$12)*COS($E32)+SIN($E32)*COS(AA$12))/SIN(AA$12)*$B32))</f>
        <v>0</v>
      </c>
      <c r="AB122" s="0" t="n">
        <f aca="false">IF($B32=0,0,IF(SIN(AB$12)=0,999999999,(SIN(AB$12)*COS($E32)+SIN($E32)*COS(AB$12))/SIN(AB$12)*$B32))</f>
        <v>0</v>
      </c>
      <c r="AC122" s="0" t="n">
        <f aca="false">IF($B32=0,0,IF(SIN(AC$12)=0,999999999,(SIN(AC$12)*COS($E32)+SIN($E32)*COS(AC$12))/SIN(AC$12)*$B32))</f>
        <v>0</v>
      </c>
      <c r="AD122" s="0" t="n">
        <f aca="false">IF($B32=0,0,IF(SIN(AD$12)=0,999999999,(SIN(AD$12)*COS($E32)+SIN($E32)*COS(AD$12))/SIN(AD$12)*$B32))</f>
        <v>0</v>
      </c>
      <c r="AE122" s="0" t="n">
        <f aca="false">IF($B32=0,0,IF(SIN(AE$12)=0,999999999,(SIN(AE$12)*COS($E32)+SIN($E32)*COS(AE$12))/SIN(AE$12)*$B32))</f>
        <v>0</v>
      </c>
      <c r="AF122" s="0" t="n">
        <f aca="false">IF($B32=0,0,IF(SIN(AF$12)=0,999999999,(SIN(AF$12)*COS($E32)+SIN($E32)*COS(AF$12))/SIN(AF$12)*$B32))</f>
        <v>0</v>
      </c>
      <c r="AG122" s="0" t="n">
        <f aca="false">IF($B32=0,0,IF(SIN(AG$12)=0,999999999,(SIN(AG$12)*COS($E32)+SIN($E32)*COS(AG$12))/SIN(AG$12)*$B32))</f>
        <v>0</v>
      </c>
      <c r="AH122" s="0" t="n">
        <f aca="false">IF($B32=0,0,IF(SIN(AH$12)=0,999999999,(SIN(AH$12)*COS($E32)+SIN($E32)*COS(AH$12))/SIN(AH$12)*$B32))</f>
        <v>0</v>
      </c>
      <c r="AI122" s="0" t="n">
        <f aca="false">IF($B32=0,0,IF(SIN(AI$12)=0,999999999,(SIN(AI$12)*COS($E32)+SIN($E32)*COS(AI$12))/SIN(AI$12)*$B32))</f>
        <v>0</v>
      </c>
      <c r="AJ122" s="0" t="n">
        <f aca="false">IF($B32=0,0,IF(SIN(AJ$12)=0,999999999,(SIN(AJ$12)*COS($E32)+SIN($E32)*COS(AJ$12))/SIN(AJ$12)*$B32))</f>
        <v>0</v>
      </c>
      <c r="AK122" s="0" t="n">
        <f aca="false">IF($B32=0,0,IF(SIN(AK$12)=0,999999999,(SIN(AK$12)*COS($E32)+SIN($E32)*COS(AK$12))/SIN(AK$12)*$B32))</f>
        <v>0</v>
      </c>
      <c r="AL122" s="0" t="n">
        <f aca="false">IF($B32=0,0,IF(SIN(AL$12)=0,999999999,(SIN(AL$12)*COS($E32)+SIN($E32)*COS(AL$12))/SIN(AL$12)*$B32))</f>
        <v>0</v>
      </c>
      <c r="AM122" s="0" t="n">
        <f aca="false">IF($B32=0,0,IF(SIN(AM$12)=0,999999999,(SIN(AM$12)*COS($E32)+SIN($E32)*COS(AM$12))/SIN(AM$12)*$B32))</f>
        <v>0</v>
      </c>
      <c r="AN122" s="0" t="n">
        <f aca="false">IF($B32=0,0,IF(SIN(AN$12)=0,999999999,(SIN(AN$12)*COS($E32)+SIN($E32)*COS(AN$12))/SIN(AN$12)*$B32))</f>
        <v>0</v>
      </c>
      <c r="AO122" s="0" t="n">
        <f aca="false">IF($B32=0,0,IF(SIN(AO$12)=0,999999999,(SIN(AO$12)*COS($E32)+SIN($E32)*COS(AO$12))/SIN(AO$12)*$B32))</f>
        <v>0</v>
      </c>
      <c r="AP122" s="0" t="n">
        <f aca="false">IF($B32=0,0,IF(SIN(AP$12)=0,999999999,(SIN(AP$12)*COS($E32)+SIN($E32)*COS(AP$12))/SIN(AP$12)*$B32))</f>
        <v>0</v>
      </c>
      <c r="AQ122" s="0" t="n">
        <f aca="false">IF($B32=0,0,IF(SIN(AQ$12)=0,999999999,(SIN(AQ$12)*COS($E32)+SIN($E32)*COS(AQ$12))/SIN(AQ$12)*$B32))</f>
        <v>0</v>
      </c>
      <c r="AR122" s="0" t="n">
        <f aca="false">IF($B32=0,0,IF(SIN(AR$12)=0,999999999,(SIN(AR$12)*COS($E32)+SIN($E32)*COS(AR$12))/SIN(AR$12)*$B32))</f>
        <v>0</v>
      </c>
      <c r="AS122" s="0" t="n">
        <f aca="false">IF($B32=0,0,IF(SIN(AS$12)=0,999999999,(SIN(AS$12)*COS($E32)+SIN($E32)*COS(AS$12))/SIN(AS$12)*$B32))</f>
        <v>0</v>
      </c>
      <c r="AT122" s="0" t="n">
        <f aca="false">IF($B32=0,0,IF(SIN(AT$12)=0,999999999,(SIN(AT$12)*COS($E32)+SIN($E32)*COS(AT$12))/SIN(AT$12)*$B32))</f>
        <v>0</v>
      </c>
      <c r="AU122" s="0" t="n">
        <f aca="false">IF($B32=0,0,IF(SIN(AU$12)=0,999999999,(SIN(AU$12)*COS($E32)+SIN($E32)*COS(AU$12))/SIN(AU$12)*$B32))</f>
        <v>0</v>
      </c>
      <c r="AV122" s="0" t="n">
        <f aca="false">IF($B32=0,0,IF(SIN(AV$12)=0,999999999,(SIN(AV$12)*COS($E32)+SIN($E32)*COS(AV$12))/SIN(AV$12)*$B32))</f>
        <v>0</v>
      </c>
      <c r="AW122" s="0" t="n">
        <f aca="false">IF($B32=0,0,IF(SIN(AW$12)=0,999999999,(SIN(AW$12)*COS($E32)+SIN($E32)*COS(AW$12))/SIN(AW$12)*$B32))</f>
        <v>0</v>
      </c>
      <c r="AX122" s="0" t="n">
        <f aca="false">IF($B32=0,0,IF(SIN(AX$12)=0,999999999,(SIN(AX$12)*COS($E32)+SIN($E32)*COS(AX$12))/SIN(AX$12)*$B32))</f>
        <v>0</v>
      </c>
      <c r="AY122" s="0" t="n">
        <f aca="false">IF($B32=0,0,IF(SIN(AY$12)=0,999999999,(SIN(AY$12)*COS($E32)+SIN($E32)*COS(AY$12))/SIN(AY$12)*$B32))</f>
        <v>0</v>
      </c>
      <c r="AZ122" s="0" t="n">
        <f aca="false">IF($B32=0,0,IF(SIN(AZ$12)=0,999999999,(SIN(AZ$12)*COS($E32)+SIN($E32)*COS(AZ$12))/SIN(AZ$12)*$B32))</f>
        <v>0</v>
      </c>
      <c r="BA122" s="0" t="n">
        <f aca="false">IF($B32=0,0,IF(SIN(BA$12)=0,999999999,(SIN(BA$12)*COS($E32)+SIN($E32)*COS(BA$12))/SIN(BA$12)*$B32))</f>
        <v>0</v>
      </c>
      <c r="BB122" s="0" t="n">
        <f aca="false">IF($B32=0,0,IF(SIN(BB$12)=0,999999999,(SIN(BB$12)*COS($E32)+SIN($E32)*COS(BB$12))/SIN(BB$12)*$B32))</f>
        <v>0</v>
      </c>
      <c r="BC122" s="0" t="n">
        <f aca="false">IF($B32=0,0,IF(SIN(BC$12)=0,999999999,(SIN(BC$12)*COS($E32)+SIN($E32)*COS(BC$12))/SIN(BC$12)*$B32))</f>
        <v>0</v>
      </c>
      <c r="BD122" s="0" t="n">
        <f aca="false">IF($B32=0,0,IF(SIN(BD$12)=0,999999999,(SIN(BD$12)*COS($E32)+SIN($E32)*COS(BD$12))/SIN(BD$12)*$B32))</f>
        <v>0</v>
      </c>
      <c r="BE122" s="0" t="n">
        <f aca="false">IF($B32=0,0,IF(SIN(BE$12)=0,999999999,(SIN(BE$12)*COS($E32)+SIN($E32)*COS(BE$12))/SIN(BE$12)*$B32))</f>
        <v>0</v>
      </c>
      <c r="BF122" s="0" t="n">
        <f aca="false">IF($B32=0,0,IF(SIN(BF$12)=0,999999999,(SIN(BF$12)*COS($E32)+SIN($E32)*COS(BF$12))/SIN(BF$12)*$B32))</f>
        <v>0</v>
      </c>
      <c r="BG122" s="0" t="n">
        <f aca="false">IF($B32=0,0,IF(SIN(BG$12)=0,999999999,(SIN(BG$12)*COS($E32)+SIN($E32)*COS(BG$12))/SIN(BG$12)*$B32))</f>
        <v>0</v>
      </c>
      <c r="BH122" s="0" t="n">
        <f aca="false">IF($B32=0,0,IF(SIN(BH$12)=0,999999999,(SIN(BH$12)*COS($E32)+SIN($E32)*COS(BH$12))/SIN(BH$12)*$B32))</f>
        <v>0</v>
      </c>
      <c r="BI122" s="0" t="n">
        <f aca="false">IF($B32=0,0,IF(SIN(BI$12)=0,999999999,(SIN(BI$12)*COS($E32)+SIN($E32)*COS(BI$12))/SIN(BI$12)*$B32))</f>
        <v>0</v>
      </c>
      <c r="BJ122" s="0" t="n">
        <f aca="false">IF($B32=0,0,IF(SIN(BJ$12)=0,999999999,(SIN(BJ$12)*COS($E32)+SIN($E32)*COS(BJ$12))/SIN(BJ$12)*$B32))</f>
        <v>0</v>
      </c>
      <c r="BK122" s="0" t="n">
        <f aca="false">IF($B32=0,0,IF(SIN(BK$12)=0,999999999,(SIN(BK$12)*COS($E32)+SIN($E32)*COS(BK$12))/SIN(BK$12)*$B32))</f>
        <v>0</v>
      </c>
      <c r="BL122" s="0" t="n">
        <f aca="false">IF($B32=0,0,IF(SIN(BL$12)=0,999999999,(SIN(BL$12)*COS($E32)+SIN($E32)*COS(BL$12))/SIN(BL$12)*$B32))</f>
        <v>0</v>
      </c>
      <c r="BM122" s="0" t="n">
        <f aca="false">IF($B32=0,0,IF(SIN(BM$12)=0,999999999,(SIN(BM$12)*COS($E32)+SIN($E32)*COS(BM$12))/SIN(BM$12)*$B32))</f>
        <v>0</v>
      </c>
      <c r="BN122" s="0" t="n">
        <f aca="false">IF($B32=0,0,IF(SIN(BN$12)=0,999999999,(SIN(BN$12)*COS($E32)+SIN($E32)*COS(BN$12))/SIN(BN$12)*$B32))</f>
        <v>0</v>
      </c>
      <c r="BO122" s="0" t="n">
        <f aca="false">IF($B32=0,0,IF(SIN(BO$12)=0,999999999,(SIN(BO$12)*COS($E32)+SIN($E32)*COS(BO$12))/SIN(BO$12)*$B32))</f>
        <v>0</v>
      </c>
      <c r="BP122" s="0" t="n">
        <f aca="false">IF($B32=0,0,IF(SIN(BP$12)=0,999999999,(SIN(BP$12)*COS($E32)+SIN($E32)*COS(BP$12))/SIN(BP$12)*$B32))</f>
        <v>0</v>
      </c>
      <c r="BQ122" s="0" t="n">
        <f aca="false">IF($B32=0,0,IF(SIN(BQ$12)=0,999999999,(SIN(BQ$12)*COS($E32)+SIN($E32)*COS(BQ$12))/SIN(BQ$12)*$B32))</f>
        <v>0</v>
      </c>
      <c r="BR122" s="0" t="n">
        <f aca="false">IF($B32=0,0,IF(SIN(BR$12)=0,999999999,(SIN(BR$12)*COS($E32)+SIN($E32)*COS(BR$12))/SIN(BR$12)*$B32))</f>
        <v>0</v>
      </c>
      <c r="BS122" s="0" t="n">
        <f aca="false">IF($B32=0,0,IF(SIN(BS$12)=0,999999999,(SIN(BS$12)*COS($E32)+SIN($E32)*COS(BS$12))/SIN(BS$12)*$B32))</f>
        <v>0</v>
      </c>
      <c r="BT122" s="0" t="n">
        <f aca="false">IF($B32=0,0,IF(SIN(BT$12)=0,999999999,(SIN(BT$12)*COS($E32)+SIN($E32)*COS(BT$12))/SIN(BT$12)*$B32))</f>
        <v>0</v>
      </c>
      <c r="BU122" s="0" t="n">
        <f aca="false">IF($B32=0,0,IF(SIN(BU$12)=0,999999999,(SIN(BU$12)*COS($E32)+SIN($E32)*COS(BU$12))/SIN(BU$12)*$B32))</f>
        <v>0</v>
      </c>
      <c r="BV122" s="0" t="n">
        <f aca="false">IF($B32=0,0,IF(SIN(BV$12)=0,999999999,(SIN(BV$12)*COS($E32)+SIN($E32)*COS(BV$12))/SIN(BV$12)*$B32))</f>
        <v>0</v>
      </c>
      <c r="BW122" s="0" t="n">
        <f aca="false">IF($B32=0,0,IF(SIN(BW$12)=0,999999999,(SIN(BW$12)*COS($E32)+SIN($E32)*COS(BW$12))/SIN(BW$12)*$B32))</f>
        <v>0</v>
      </c>
      <c r="BX122" s="0" t="n">
        <f aca="false">IF($B32=0,0,IF(SIN(BX$12)=0,999999999,(SIN(BX$12)*COS($E32)+SIN($E32)*COS(BX$12))/SIN(BX$12)*$B32))</f>
        <v>0</v>
      </c>
      <c r="BY122" s="0" t="n">
        <f aca="false">IF($B32=0,0,IF(SIN(BY$12)=0,999999999,(SIN(BY$12)*COS($E32)+SIN($E32)*COS(BY$12))/SIN(BY$12)*$B32))</f>
        <v>0</v>
      </c>
      <c r="BZ122" s="0" t="n">
        <f aca="false">IF($B32=0,0,IF(SIN(BZ$12)=0,999999999,(SIN(BZ$12)*COS($E32)+SIN($E32)*COS(BZ$12))/SIN(BZ$12)*$B32))</f>
        <v>0</v>
      </c>
      <c r="CA122" s="0" t="n">
        <f aca="false">IF($B32=0,0,IF(SIN(CA$12)=0,999999999,(SIN(CA$12)*COS($E32)+SIN($E32)*COS(CA$12))/SIN(CA$12)*$B32))</f>
        <v>0</v>
      </c>
      <c r="CB122" s="0" t="n">
        <f aca="false">IF($B32=0,0,IF(SIN(CB$12)=0,999999999,(SIN(CB$12)*COS($E32)+SIN($E32)*COS(CB$12))/SIN(CB$12)*$B32))</f>
        <v>0</v>
      </c>
      <c r="CC122" s="0" t="n">
        <f aca="false">IF($B32=0,0,IF(SIN(CC$12)=0,999999999,(SIN(CC$12)*COS($E32)+SIN($E32)*COS(CC$12))/SIN(CC$12)*$B32))</f>
        <v>0</v>
      </c>
      <c r="CD122" s="0" t="n">
        <f aca="false">IF($B32=0,0,IF(SIN(CD$12)=0,999999999,(SIN(CD$12)*COS($E32)+SIN($E32)*COS(CD$12))/SIN(CD$12)*$B32))</f>
        <v>0</v>
      </c>
      <c r="CE122" s="0" t="n">
        <f aca="false">IF($B32=0,0,IF(SIN(CE$12)=0,999999999,(SIN(CE$12)*COS($E32)+SIN($E32)*COS(CE$12))/SIN(CE$12)*$B32))</f>
        <v>0</v>
      </c>
      <c r="CF122" s="0" t="n">
        <f aca="false">IF($B32=0,0,IF(SIN(CF$12)=0,999999999,(SIN(CF$12)*COS($E32)+SIN($E32)*COS(CF$12))/SIN(CF$12)*$B32))</f>
        <v>0</v>
      </c>
      <c r="CG122" s="0" t="n">
        <f aca="false">IF($B32=0,0,IF(SIN(CG$12)=0,999999999,(SIN(CG$12)*COS($E32)+SIN($E32)*COS(CG$12))/SIN(CG$12)*$B32))</f>
        <v>0</v>
      </c>
      <c r="CH122" s="0" t="n">
        <f aca="false">IF($B32=0,0,IF(SIN(CH$12)=0,999999999,(SIN(CH$12)*COS($E32)+SIN($E32)*COS(CH$12))/SIN(CH$12)*$B32))</f>
        <v>0</v>
      </c>
      <c r="CI122" s="0" t="n">
        <f aca="false">IF($B32=0,0,IF(SIN(CI$12)=0,999999999,(SIN(CI$12)*COS($E32)+SIN($E32)*COS(CI$12))/SIN(CI$12)*$B32))</f>
        <v>0</v>
      </c>
      <c r="CJ122" s="0" t="n">
        <f aca="false">IF($B32=0,0,IF(SIN(CJ$12)=0,999999999,(SIN(CJ$12)*COS($E32)+SIN($E32)*COS(CJ$12))/SIN(CJ$12)*$B32))</f>
        <v>0</v>
      </c>
      <c r="CK122" s="0" t="n">
        <f aca="false">IF($B32=0,0,IF(SIN(CK$12)=0,999999999,(SIN(CK$12)*COS($E32)+SIN($E32)*COS(CK$12))/SIN(CK$12)*$B32))</f>
        <v>0</v>
      </c>
      <c r="CL122" s="0" t="n">
        <f aca="false">IF($B32=0,0,IF(SIN(CL$12)=0,999999999,(SIN(CL$12)*COS($E32)+SIN($E32)*COS(CL$12))/SIN(CL$12)*$B32))</f>
        <v>0</v>
      </c>
      <c r="CM122" s="0" t="n">
        <f aca="false">IF($B32=0,0,IF(SIN(CM$12)=0,999999999,(SIN(CM$12)*COS($E32)+SIN($E32)*COS(CM$12))/SIN(CM$12)*$B32))</f>
        <v>0</v>
      </c>
      <c r="CN122" s="0" t="n">
        <f aca="false">IF($B32=0,0,IF(SIN(CN$12)=0,999999999,(SIN(CN$12)*COS($E32)+SIN($E32)*COS(CN$12))/SIN(CN$12)*$B32))</f>
        <v>0</v>
      </c>
      <c r="CO122" s="0" t="n">
        <f aca="false">IF($B32=0,0,IF(SIN(CO$12)=0,999999999,(SIN(CO$12)*COS($E32)+SIN($E32)*COS(CO$12))/SIN(CO$12)*$B32))</f>
        <v>0</v>
      </c>
      <c r="CP122" s="0" t="n">
        <f aca="false">IF($B32=0,0,IF(SIN(CP$12)=0,999999999,(SIN(CP$12)*COS($E32)+SIN($E32)*COS(CP$12))/SIN(CP$12)*$B32))</f>
        <v>0</v>
      </c>
      <c r="CQ122" s="0" t="n">
        <f aca="false">IF($B32=0,0,IF(SIN(CQ$12)=0,999999999,(SIN(CQ$12)*COS($E32)+SIN($E32)*COS(CQ$12))/SIN(CQ$12)*$B32))</f>
        <v>0</v>
      </c>
    </row>
    <row r="123" customFormat="false" ht="12.8" hidden="true" customHeight="false" outlineLevel="0" collapsed="false">
      <c r="D123" s="0" t="n">
        <f aca="false">1+D122</f>
        <v>21</v>
      </c>
      <c r="E123" s="2" t="s">
        <v>56</v>
      </c>
      <c r="F123" s="0" t="n">
        <f aca="false">IF($B33=0,0,IF(SIN(F$12)=0,999999999,(SIN(F$12)*COS($E33)+SIN($E33)*COS(F$12))/SIN(F$12)*$B33))</f>
        <v>0</v>
      </c>
      <c r="G123" s="0" t="n">
        <f aca="false">IF($B33=0,0,IF(SIN(G$12)=0,999999999,(SIN(G$12)*COS($E33)+SIN($E33)*COS(G$12))/SIN(G$12)*$B33))</f>
        <v>0</v>
      </c>
      <c r="H123" s="0" t="n">
        <f aca="false">IF($B33=0,0,IF(SIN(H$12)=0,999999999,(SIN(H$12)*COS($E33)+SIN($E33)*COS(H$12))/SIN(H$12)*$B33))</f>
        <v>0</v>
      </c>
      <c r="I123" s="0" t="n">
        <f aca="false">IF($B33=0,0,IF(SIN(I$12)=0,999999999,(SIN(I$12)*COS($E33)+SIN($E33)*COS(I$12))/SIN(I$12)*$B33))</f>
        <v>0</v>
      </c>
      <c r="J123" s="0" t="n">
        <f aca="false">IF($B33=0,0,IF(SIN(J$12)=0,999999999,(SIN(J$12)*COS($E33)+SIN($E33)*COS(J$12))/SIN(J$12)*$B33))</f>
        <v>0</v>
      </c>
      <c r="K123" s="0" t="n">
        <f aca="false">IF($B33=0,0,IF(SIN(K$12)=0,999999999,(SIN(K$12)*COS($E33)+SIN($E33)*COS(K$12))/SIN(K$12)*$B33))</f>
        <v>0</v>
      </c>
      <c r="L123" s="0" t="n">
        <f aca="false">IF($B33=0,0,IF(SIN(L$12)=0,999999999,(SIN(L$12)*COS($E33)+SIN($E33)*COS(L$12))/SIN(L$12)*$B33))</f>
        <v>0</v>
      </c>
      <c r="M123" s="0" t="n">
        <f aca="false">IF($B33=0,0,IF(SIN(M$12)=0,999999999,(SIN(M$12)*COS($E33)+SIN($E33)*COS(M$12))/SIN(M$12)*$B33))</f>
        <v>0</v>
      </c>
      <c r="N123" s="0" t="n">
        <f aca="false">IF($B33=0,0,IF(SIN(N$12)=0,999999999,(SIN(N$12)*COS($E33)+SIN($E33)*COS(N$12))/SIN(N$12)*$B33))</f>
        <v>0</v>
      </c>
      <c r="O123" s="0" t="n">
        <f aca="false">IF($B33=0,0,IF(SIN(O$12)=0,999999999,(SIN(O$12)*COS($E33)+SIN($E33)*COS(O$12))/SIN(O$12)*$B33))</f>
        <v>0</v>
      </c>
      <c r="P123" s="0" t="n">
        <f aca="false">IF($B33=0,0,IF(SIN(P$12)=0,999999999,(SIN(P$12)*COS($E33)+SIN($E33)*COS(P$12))/SIN(P$12)*$B33))</f>
        <v>0</v>
      </c>
      <c r="Q123" s="0" t="n">
        <f aca="false">IF($B33=0,0,IF(SIN(Q$12)=0,999999999,(SIN(Q$12)*COS($E33)+SIN($E33)*COS(Q$12))/SIN(Q$12)*$B33))</f>
        <v>0</v>
      </c>
      <c r="R123" s="0" t="n">
        <f aca="false">IF($B33=0,0,IF(SIN(R$12)=0,999999999,(SIN(R$12)*COS($E33)+SIN($E33)*COS(R$12))/SIN(R$12)*$B33))</f>
        <v>0</v>
      </c>
      <c r="S123" s="0" t="n">
        <f aca="false">IF($B33=0,0,IF(SIN(S$12)=0,999999999,(SIN(S$12)*COS($E33)+SIN($E33)*COS(S$12))/SIN(S$12)*$B33))</f>
        <v>0</v>
      </c>
      <c r="T123" s="0" t="n">
        <f aca="false">IF($B33=0,0,IF(SIN(T$12)=0,999999999,(SIN(T$12)*COS($E33)+SIN($E33)*COS(T$12))/SIN(T$12)*$B33))</f>
        <v>0</v>
      </c>
      <c r="U123" s="0" t="n">
        <f aca="false">IF($B33=0,0,IF(SIN(U$12)=0,999999999,(SIN(U$12)*COS($E33)+SIN($E33)*COS(U$12))/SIN(U$12)*$B33))</f>
        <v>0</v>
      </c>
      <c r="V123" s="0" t="n">
        <f aca="false">IF($B33=0,0,IF(SIN(V$12)=0,999999999,(SIN(V$12)*COS($E33)+SIN($E33)*COS(V$12))/SIN(V$12)*$B33))</f>
        <v>0</v>
      </c>
      <c r="W123" s="0" t="n">
        <f aca="false">IF($B33=0,0,IF(SIN(W$12)=0,999999999,(SIN(W$12)*COS($E33)+SIN($E33)*COS(W$12))/SIN(W$12)*$B33))</f>
        <v>0</v>
      </c>
      <c r="X123" s="0" t="n">
        <f aca="false">IF($B33=0,0,IF(SIN(X$12)=0,999999999,(SIN(X$12)*COS($E33)+SIN($E33)*COS(X$12))/SIN(X$12)*$B33))</f>
        <v>0</v>
      </c>
      <c r="Y123" s="0" t="n">
        <f aca="false">IF($B33=0,0,IF(SIN(Y$12)=0,999999999,(SIN(Y$12)*COS($E33)+SIN($E33)*COS(Y$12))/SIN(Y$12)*$B33))</f>
        <v>0</v>
      </c>
      <c r="Z123" s="0" t="n">
        <f aca="false">IF($B33=0,0,IF(SIN(Z$12)=0,999999999,(SIN(Z$12)*COS($E33)+SIN($E33)*COS(Z$12))/SIN(Z$12)*$B33))</f>
        <v>0</v>
      </c>
      <c r="AA123" s="0" t="n">
        <f aca="false">IF($B33=0,0,IF(SIN(AA$12)=0,999999999,(SIN(AA$12)*COS($E33)+SIN($E33)*COS(AA$12))/SIN(AA$12)*$B33))</f>
        <v>0</v>
      </c>
      <c r="AB123" s="0" t="n">
        <f aca="false">IF($B33=0,0,IF(SIN(AB$12)=0,999999999,(SIN(AB$12)*COS($E33)+SIN($E33)*COS(AB$12))/SIN(AB$12)*$B33))</f>
        <v>0</v>
      </c>
      <c r="AC123" s="0" t="n">
        <f aca="false">IF($B33=0,0,IF(SIN(AC$12)=0,999999999,(SIN(AC$12)*COS($E33)+SIN($E33)*COS(AC$12))/SIN(AC$12)*$B33))</f>
        <v>0</v>
      </c>
      <c r="AD123" s="0" t="n">
        <f aca="false">IF($B33=0,0,IF(SIN(AD$12)=0,999999999,(SIN(AD$12)*COS($E33)+SIN($E33)*COS(AD$12))/SIN(AD$12)*$B33))</f>
        <v>0</v>
      </c>
      <c r="AE123" s="0" t="n">
        <f aca="false">IF($B33=0,0,IF(SIN(AE$12)=0,999999999,(SIN(AE$12)*COS($E33)+SIN($E33)*COS(AE$12))/SIN(AE$12)*$B33))</f>
        <v>0</v>
      </c>
      <c r="AF123" s="0" t="n">
        <f aca="false">IF($B33=0,0,IF(SIN(AF$12)=0,999999999,(SIN(AF$12)*COS($E33)+SIN($E33)*COS(AF$12))/SIN(AF$12)*$B33))</f>
        <v>0</v>
      </c>
      <c r="AG123" s="0" t="n">
        <f aca="false">IF($B33=0,0,IF(SIN(AG$12)=0,999999999,(SIN(AG$12)*COS($E33)+SIN($E33)*COS(AG$12))/SIN(AG$12)*$B33))</f>
        <v>0</v>
      </c>
      <c r="AH123" s="0" t="n">
        <f aca="false">IF($B33=0,0,IF(SIN(AH$12)=0,999999999,(SIN(AH$12)*COS($E33)+SIN($E33)*COS(AH$12))/SIN(AH$12)*$B33))</f>
        <v>0</v>
      </c>
      <c r="AI123" s="0" t="n">
        <f aca="false">IF($B33=0,0,IF(SIN(AI$12)=0,999999999,(SIN(AI$12)*COS($E33)+SIN($E33)*COS(AI$12))/SIN(AI$12)*$B33))</f>
        <v>0</v>
      </c>
      <c r="AJ123" s="0" t="n">
        <f aca="false">IF($B33=0,0,IF(SIN(AJ$12)=0,999999999,(SIN(AJ$12)*COS($E33)+SIN($E33)*COS(AJ$12))/SIN(AJ$12)*$B33))</f>
        <v>0</v>
      </c>
      <c r="AK123" s="0" t="n">
        <f aca="false">IF($B33=0,0,IF(SIN(AK$12)=0,999999999,(SIN(AK$12)*COS($E33)+SIN($E33)*COS(AK$12))/SIN(AK$12)*$B33))</f>
        <v>0</v>
      </c>
      <c r="AL123" s="0" t="n">
        <f aca="false">IF($B33=0,0,IF(SIN(AL$12)=0,999999999,(SIN(AL$12)*COS($E33)+SIN($E33)*COS(AL$12))/SIN(AL$12)*$B33))</f>
        <v>0</v>
      </c>
      <c r="AM123" s="0" t="n">
        <f aca="false">IF($B33=0,0,IF(SIN(AM$12)=0,999999999,(SIN(AM$12)*COS($E33)+SIN($E33)*COS(AM$12))/SIN(AM$12)*$B33))</f>
        <v>0</v>
      </c>
      <c r="AN123" s="0" t="n">
        <f aca="false">IF($B33=0,0,IF(SIN(AN$12)=0,999999999,(SIN(AN$12)*COS($E33)+SIN($E33)*COS(AN$12))/SIN(AN$12)*$B33))</f>
        <v>0</v>
      </c>
      <c r="AO123" s="0" t="n">
        <f aca="false">IF($B33=0,0,IF(SIN(AO$12)=0,999999999,(SIN(AO$12)*COS($E33)+SIN($E33)*COS(AO$12))/SIN(AO$12)*$B33))</f>
        <v>0</v>
      </c>
      <c r="AP123" s="0" t="n">
        <f aca="false">IF($B33=0,0,IF(SIN(AP$12)=0,999999999,(SIN(AP$12)*COS($E33)+SIN($E33)*COS(AP$12))/SIN(AP$12)*$B33))</f>
        <v>0</v>
      </c>
      <c r="AQ123" s="0" t="n">
        <f aca="false">IF($B33=0,0,IF(SIN(AQ$12)=0,999999999,(SIN(AQ$12)*COS($E33)+SIN($E33)*COS(AQ$12))/SIN(AQ$12)*$B33))</f>
        <v>0</v>
      </c>
      <c r="AR123" s="0" t="n">
        <f aca="false">IF($B33=0,0,IF(SIN(AR$12)=0,999999999,(SIN(AR$12)*COS($E33)+SIN($E33)*COS(AR$12))/SIN(AR$12)*$B33))</f>
        <v>0</v>
      </c>
      <c r="AS123" s="0" t="n">
        <f aca="false">IF($B33=0,0,IF(SIN(AS$12)=0,999999999,(SIN(AS$12)*COS($E33)+SIN($E33)*COS(AS$12))/SIN(AS$12)*$B33))</f>
        <v>0</v>
      </c>
      <c r="AT123" s="0" t="n">
        <f aca="false">IF($B33=0,0,IF(SIN(AT$12)=0,999999999,(SIN(AT$12)*COS($E33)+SIN($E33)*COS(AT$12))/SIN(AT$12)*$B33))</f>
        <v>0</v>
      </c>
      <c r="AU123" s="0" t="n">
        <f aca="false">IF($B33=0,0,IF(SIN(AU$12)=0,999999999,(SIN(AU$12)*COS($E33)+SIN($E33)*COS(AU$12))/SIN(AU$12)*$B33))</f>
        <v>0</v>
      </c>
      <c r="AV123" s="0" t="n">
        <f aca="false">IF($B33=0,0,IF(SIN(AV$12)=0,999999999,(SIN(AV$12)*COS($E33)+SIN($E33)*COS(AV$12))/SIN(AV$12)*$B33))</f>
        <v>0</v>
      </c>
      <c r="AW123" s="0" t="n">
        <f aca="false">IF($B33=0,0,IF(SIN(AW$12)=0,999999999,(SIN(AW$12)*COS($E33)+SIN($E33)*COS(AW$12))/SIN(AW$12)*$B33))</f>
        <v>0</v>
      </c>
      <c r="AX123" s="0" t="n">
        <f aca="false">IF($B33=0,0,IF(SIN(AX$12)=0,999999999,(SIN(AX$12)*COS($E33)+SIN($E33)*COS(AX$12))/SIN(AX$12)*$B33))</f>
        <v>0</v>
      </c>
      <c r="AY123" s="0" t="n">
        <f aca="false">IF($B33=0,0,IF(SIN(AY$12)=0,999999999,(SIN(AY$12)*COS($E33)+SIN($E33)*COS(AY$12))/SIN(AY$12)*$B33))</f>
        <v>0</v>
      </c>
      <c r="AZ123" s="0" t="n">
        <f aca="false">IF($B33=0,0,IF(SIN(AZ$12)=0,999999999,(SIN(AZ$12)*COS($E33)+SIN($E33)*COS(AZ$12))/SIN(AZ$12)*$B33))</f>
        <v>0</v>
      </c>
      <c r="BA123" s="0" t="n">
        <f aca="false">IF($B33=0,0,IF(SIN(BA$12)=0,999999999,(SIN(BA$12)*COS($E33)+SIN($E33)*COS(BA$12))/SIN(BA$12)*$B33))</f>
        <v>0</v>
      </c>
      <c r="BB123" s="0" t="n">
        <f aca="false">IF($B33=0,0,IF(SIN(BB$12)=0,999999999,(SIN(BB$12)*COS($E33)+SIN($E33)*COS(BB$12))/SIN(BB$12)*$B33))</f>
        <v>0</v>
      </c>
      <c r="BC123" s="0" t="n">
        <f aca="false">IF($B33=0,0,IF(SIN(BC$12)=0,999999999,(SIN(BC$12)*COS($E33)+SIN($E33)*COS(BC$12))/SIN(BC$12)*$B33))</f>
        <v>0</v>
      </c>
      <c r="BD123" s="0" t="n">
        <f aca="false">IF($B33=0,0,IF(SIN(BD$12)=0,999999999,(SIN(BD$12)*COS($E33)+SIN($E33)*COS(BD$12))/SIN(BD$12)*$B33))</f>
        <v>0</v>
      </c>
      <c r="BE123" s="0" t="n">
        <f aca="false">IF($B33=0,0,IF(SIN(BE$12)=0,999999999,(SIN(BE$12)*COS($E33)+SIN($E33)*COS(BE$12))/SIN(BE$12)*$B33))</f>
        <v>0</v>
      </c>
      <c r="BF123" s="0" t="n">
        <f aca="false">IF($B33=0,0,IF(SIN(BF$12)=0,999999999,(SIN(BF$12)*COS($E33)+SIN($E33)*COS(BF$12))/SIN(BF$12)*$B33))</f>
        <v>0</v>
      </c>
      <c r="BG123" s="0" t="n">
        <f aca="false">IF($B33=0,0,IF(SIN(BG$12)=0,999999999,(SIN(BG$12)*COS($E33)+SIN($E33)*COS(BG$12))/SIN(BG$12)*$B33))</f>
        <v>0</v>
      </c>
      <c r="BH123" s="0" t="n">
        <f aca="false">IF($B33=0,0,IF(SIN(BH$12)=0,999999999,(SIN(BH$12)*COS($E33)+SIN($E33)*COS(BH$12))/SIN(BH$12)*$B33))</f>
        <v>0</v>
      </c>
      <c r="BI123" s="0" t="n">
        <f aca="false">IF($B33=0,0,IF(SIN(BI$12)=0,999999999,(SIN(BI$12)*COS($E33)+SIN($E33)*COS(BI$12))/SIN(BI$12)*$B33))</f>
        <v>0</v>
      </c>
      <c r="BJ123" s="0" t="n">
        <f aca="false">IF($B33=0,0,IF(SIN(BJ$12)=0,999999999,(SIN(BJ$12)*COS($E33)+SIN($E33)*COS(BJ$12))/SIN(BJ$12)*$B33))</f>
        <v>0</v>
      </c>
      <c r="BK123" s="0" t="n">
        <f aca="false">IF($B33=0,0,IF(SIN(BK$12)=0,999999999,(SIN(BK$12)*COS($E33)+SIN($E33)*COS(BK$12))/SIN(BK$12)*$B33))</f>
        <v>0</v>
      </c>
      <c r="BL123" s="0" t="n">
        <f aca="false">IF($B33=0,0,IF(SIN(BL$12)=0,999999999,(SIN(BL$12)*COS($E33)+SIN($E33)*COS(BL$12))/SIN(BL$12)*$B33))</f>
        <v>0</v>
      </c>
      <c r="BM123" s="0" t="n">
        <f aca="false">IF($B33=0,0,IF(SIN(BM$12)=0,999999999,(SIN(BM$12)*COS($E33)+SIN($E33)*COS(BM$12))/SIN(BM$12)*$B33))</f>
        <v>0</v>
      </c>
      <c r="BN123" s="0" t="n">
        <f aca="false">IF($B33=0,0,IF(SIN(BN$12)=0,999999999,(SIN(BN$12)*COS($E33)+SIN($E33)*COS(BN$12))/SIN(BN$12)*$B33))</f>
        <v>0</v>
      </c>
      <c r="BO123" s="0" t="n">
        <f aca="false">IF($B33=0,0,IF(SIN(BO$12)=0,999999999,(SIN(BO$12)*COS($E33)+SIN($E33)*COS(BO$12))/SIN(BO$12)*$B33))</f>
        <v>0</v>
      </c>
      <c r="BP123" s="0" t="n">
        <f aca="false">IF($B33=0,0,IF(SIN(BP$12)=0,999999999,(SIN(BP$12)*COS($E33)+SIN($E33)*COS(BP$12))/SIN(BP$12)*$B33))</f>
        <v>0</v>
      </c>
      <c r="BQ123" s="0" t="n">
        <f aca="false">IF($B33=0,0,IF(SIN(BQ$12)=0,999999999,(SIN(BQ$12)*COS($E33)+SIN($E33)*COS(BQ$12))/SIN(BQ$12)*$B33))</f>
        <v>0</v>
      </c>
      <c r="BR123" s="0" t="n">
        <f aca="false">IF($B33=0,0,IF(SIN(BR$12)=0,999999999,(SIN(BR$12)*COS($E33)+SIN($E33)*COS(BR$12))/SIN(BR$12)*$B33))</f>
        <v>0</v>
      </c>
      <c r="BS123" s="0" t="n">
        <f aca="false">IF($B33=0,0,IF(SIN(BS$12)=0,999999999,(SIN(BS$12)*COS($E33)+SIN($E33)*COS(BS$12))/SIN(BS$12)*$B33))</f>
        <v>0</v>
      </c>
      <c r="BT123" s="0" t="n">
        <f aca="false">IF($B33=0,0,IF(SIN(BT$12)=0,999999999,(SIN(BT$12)*COS($E33)+SIN($E33)*COS(BT$12))/SIN(BT$12)*$B33))</f>
        <v>0</v>
      </c>
      <c r="BU123" s="0" t="n">
        <f aca="false">IF($B33=0,0,IF(SIN(BU$12)=0,999999999,(SIN(BU$12)*COS($E33)+SIN($E33)*COS(BU$12))/SIN(BU$12)*$B33))</f>
        <v>0</v>
      </c>
      <c r="BV123" s="0" t="n">
        <f aca="false">IF($B33=0,0,IF(SIN(BV$12)=0,999999999,(SIN(BV$12)*COS($E33)+SIN($E33)*COS(BV$12))/SIN(BV$12)*$B33))</f>
        <v>0</v>
      </c>
      <c r="BW123" s="0" t="n">
        <f aca="false">IF($B33=0,0,IF(SIN(BW$12)=0,999999999,(SIN(BW$12)*COS($E33)+SIN($E33)*COS(BW$12))/SIN(BW$12)*$B33))</f>
        <v>0</v>
      </c>
      <c r="BX123" s="0" t="n">
        <f aca="false">IF($B33=0,0,IF(SIN(BX$12)=0,999999999,(SIN(BX$12)*COS($E33)+SIN($E33)*COS(BX$12))/SIN(BX$12)*$B33))</f>
        <v>0</v>
      </c>
      <c r="BY123" s="0" t="n">
        <f aca="false">IF($B33=0,0,IF(SIN(BY$12)=0,999999999,(SIN(BY$12)*COS($E33)+SIN($E33)*COS(BY$12))/SIN(BY$12)*$B33))</f>
        <v>0</v>
      </c>
      <c r="BZ123" s="0" t="n">
        <f aca="false">IF($B33=0,0,IF(SIN(BZ$12)=0,999999999,(SIN(BZ$12)*COS($E33)+SIN($E33)*COS(BZ$12))/SIN(BZ$12)*$B33))</f>
        <v>0</v>
      </c>
      <c r="CA123" s="0" t="n">
        <f aca="false">IF($B33=0,0,IF(SIN(CA$12)=0,999999999,(SIN(CA$12)*COS($E33)+SIN($E33)*COS(CA$12))/SIN(CA$12)*$B33))</f>
        <v>0</v>
      </c>
      <c r="CB123" s="0" t="n">
        <f aca="false">IF($B33=0,0,IF(SIN(CB$12)=0,999999999,(SIN(CB$12)*COS($E33)+SIN($E33)*COS(CB$12))/SIN(CB$12)*$B33))</f>
        <v>0</v>
      </c>
      <c r="CC123" s="0" t="n">
        <f aca="false">IF($B33=0,0,IF(SIN(CC$12)=0,999999999,(SIN(CC$12)*COS($E33)+SIN($E33)*COS(CC$12))/SIN(CC$12)*$B33))</f>
        <v>0</v>
      </c>
      <c r="CD123" s="0" t="n">
        <f aca="false">IF($B33=0,0,IF(SIN(CD$12)=0,999999999,(SIN(CD$12)*COS($E33)+SIN($E33)*COS(CD$12))/SIN(CD$12)*$B33))</f>
        <v>0</v>
      </c>
      <c r="CE123" s="0" t="n">
        <f aca="false">IF($B33=0,0,IF(SIN(CE$12)=0,999999999,(SIN(CE$12)*COS($E33)+SIN($E33)*COS(CE$12))/SIN(CE$12)*$B33))</f>
        <v>0</v>
      </c>
      <c r="CF123" s="0" t="n">
        <f aca="false">IF($B33=0,0,IF(SIN(CF$12)=0,999999999,(SIN(CF$12)*COS($E33)+SIN($E33)*COS(CF$12))/SIN(CF$12)*$B33))</f>
        <v>0</v>
      </c>
      <c r="CG123" s="0" t="n">
        <f aca="false">IF($B33=0,0,IF(SIN(CG$12)=0,999999999,(SIN(CG$12)*COS($E33)+SIN($E33)*COS(CG$12))/SIN(CG$12)*$B33))</f>
        <v>0</v>
      </c>
      <c r="CH123" s="0" t="n">
        <f aca="false">IF($B33=0,0,IF(SIN(CH$12)=0,999999999,(SIN(CH$12)*COS($E33)+SIN($E33)*COS(CH$12))/SIN(CH$12)*$B33))</f>
        <v>0</v>
      </c>
      <c r="CI123" s="0" t="n">
        <f aca="false">IF($B33=0,0,IF(SIN(CI$12)=0,999999999,(SIN(CI$12)*COS($E33)+SIN($E33)*COS(CI$12))/SIN(CI$12)*$B33))</f>
        <v>0</v>
      </c>
      <c r="CJ123" s="0" t="n">
        <f aca="false">IF($B33=0,0,IF(SIN(CJ$12)=0,999999999,(SIN(CJ$12)*COS($E33)+SIN($E33)*COS(CJ$12))/SIN(CJ$12)*$B33))</f>
        <v>0</v>
      </c>
      <c r="CK123" s="0" t="n">
        <f aca="false">IF($B33=0,0,IF(SIN(CK$12)=0,999999999,(SIN(CK$12)*COS($E33)+SIN($E33)*COS(CK$12))/SIN(CK$12)*$B33))</f>
        <v>0</v>
      </c>
      <c r="CL123" s="0" t="n">
        <f aca="false">IF($B33=0,0,IF(SIN(CL$12)=0,999999999,(SIN(CL$12)*COS($E33)+SIN($E33)*COS(CL$12))/SIN(CL$12)*$B33))</f>
        <v>0</v>
      </c>
      <c r="CM123" s="0" t="n">
        <f aca="false">IF($B33=0,0,IF(SIN(CM$12)=0,999999999,(SIN(CM$12)*COS($E33)+SIN($E33)*COS(CM$12))/SIN(CM$12)*$B33))</f>
        <v>0</v>
      </c>
      <c r="CN123" s="0" t="n">
        <f aca="false">IF($B33=0,0,IF(SIN(CN$12)=0,999999999,(SIN(CN$12)*COS($E33)+SIN($E33)*COS(CN$12))/SIN(CN$12)*$B33))</f>
        <v>0</v>
      </c>
      <c r="CO123" s="0" t="n">
        <f aca="false">IF($B33=0,0,IF(SIN(CO$12)=0,999999999,(SIN(CO$12)*COS($E33)+SIN($E33)*COS(CO$12))/SIN(CO$12)*$B33))</f>
        <v>0</v>
      </c>
      <c r="CP123" s="0" t="n">
        <f aca="false">IF($B33=0,0,IF(SIN(CP$12)=0,999999999,(SIN(CP$12)*COS($E33)+SIN($E33)*COS(CP$12))/SIN(CP$12)*$B33))</f>
        <v>0</v>
      </c>
      <c r="CQ123" s="0" t="n">
        <f aca="false">IF($B33=0,0,IF(SIN(CQ$12)=0,999999999,(SIN(CQ$12)*COS($E33)+SIN($E33)*COS(CQ$12))/SIN(CQ$12)*$B33))</f>
        <v>0</v>
      </c>
    </row>
    <row r="124" customFormat="false" ht="12.8" hidden="true" customHeight="false" outlineLevel="0" collapsed="false">
      <c r="D124" s="0" t="n">
        <f aca="false">1+D123</f>
        <v>22</v>
      </c>
      <c r="E124" s="2" t="s">
        <v>56</v>
      </c>
      <c r="F124" s="0" t="n">
        <f aca="false">IF($B34=0,0,IF(SIN(F$12)=0,999999999,(SIN(F$12)*COS($E34)+SIN($E34)*COS(F$12))/SIN(F$12)*$B34))</f>
        <v>0</v>
      </c>
      <c r="G124" s="0" t="n">
        <f aca="false">IF($B34=0,0,IF(SIN(G$12)=0,999999999,(SIN(G$12)*COS($E34)+SIN($E34)*COS(G$12))/SIN(G$12)*$B34))</f>
        <v>0</v>
      </c>
      <c r="H124" s="0" t="n">
        <f aca="false">IF($B34=0,0,IF(SIN(H$12)=0,999999999,(SIN(H$12)*COS($E34)+SIN($E34)*COS(H$12))/SIN(H$12)*$B34))</f>
        <v>0</v>
      </c>
      <c r="I124" s="0" t="n">
        <f aca="false">IF($B34=0,0,IF(SIN(I$12)=0,999999999,(SIN(I$12)*COS($E34)+SIN($E34)*COS(I$12))/SIN(I$12)*$B34))</f>
        <v>0</v>
      </c>
      <c r="J124" s="0" t="n">
        <f aca="false">IF($B34=0,0,IF(SIN(J$12)=0,999999999,(SIN(J$12)*COS($E34)+SIN($E34)*COS(J$12))/SIN(J$12)*$B34))</f>
        <v>0</v>
      </c>
      <c r="K124" s="0" t="n">
        <f aca="false">IF($B34=0,0,IF(SIN(K$12)=0,999999999,(SIN(K$12)*COS($E34)+SIN($E34)*COS(K$12))/SIN(K$12)*$B34))</f>
        <v>0</v>
      </c>
      <c r="L124" s="0" t="n">
        <f aca="false">IF($B34=0,0,IF(SIN(L$12)=0,999999999,(SIN(L$12)*COS($E34)+SIN($E34)*COS(L$12))/SIN(L$12)*$B34))</f>
        <v>0</v>
      </c>
      <c r="M124" s="0" t="n">
        <f aca="false">IF($B34=0,0,IF(SIN(M$12)=0,999999999,(SIN(M$12)*COS($E34)+SIN($E34)*COS(M$12))/SIN(M$12)*$B34))</f>
        <v>0</v>
      </c>
      <c r="N124" s="0" t="n">
        <f aca="false">IF($B34=0,0,IF(SIN(N$12)=0,999999999,(SIN(N$12)*COS($E34)+SIN($E34)*COS(N$12))/SIN(N$12)*$B34))</f>
        <v>0</v>
      </c>
      <c r="O124" s="0" t="n">
        <f aca="false">IF($B34=0,0,IF(SIN(O$12)=0,999999999,(SIN(O$12)*COS($E34)+SIN($E34)*COS(O$12))/SIN(O$12)*$B34))</f>
        <v>0</v>
      </c>
      <c r="P124" s="0" t="n">
        <f aca="false">IF($B34=0,0,IF(SIN(P$12)=0,999999999,(SIN(P$12)*COS($E34)+SIN($E34)*COS(P$12))/SIN(P$12)*$B34))</f>
        <v>0</v>
      </c>
      <c r="Q124" s="0" t="n">
        <f aca="false">IF($B34=0,0,IF(SIN(Q$12)=0,999999999,(SIN(Q$12)*COS($E34)+SIN($E34)*COS(Q$12))/SIN(Q$12)*$B34))</f>
        <v>0</v>
      </c>
      <c r="R124" s="0" t="n">
        <f aca="false">IF($B34=0,0,IF(SIN(R$12)=0,999999999,(SIN(R$12)*COS($E34)+SIN($E34)*COS(R$12))/SIN(R$12)*$B34))</f>
        <v>0</v>
      </c>
      <c r="S124" s="0" t="n">
        <f aca="false">IF($B34=0,0,IF(SIN(S$12)=0,999999999,(SIN(S$12)*COS($E34)+SIN($E34)*COS(S$12))/SIN(S$12)*$B34))</f>
        <v>0</v>
      </c>
      <c r="T124" s="0" t="n">
        <f aca="false">IF($B34=0,0,IF(SIN(T$12)=0,999999999,(SIN(T$12)*COS($E34)+SIN($E34)*COS(T$12))/SIN(T$12)*$B34))</f>
        <v>0</v>
      </c>
      <c r="U124" s="0" t="n">
        <f aca="false">IF($B34=0,0,IF(SIN(U$12)=0,999999999,(SIN(U$12)*COS($E34)+SIN($E34)*COS(U$12))/SIN(U$12)*$B34))</f>
        <v>0</v>
      </c>
      <c r="V124" s="0" t="n">
        <f aca="false">IF($B34=0,0,IF(SIN(V$12)=0,999999999,(SIN(V$12)*COS($E34)+SIN($E34)*COS(V$12))/SIN(V$12)*$B34))</f>
        <v>0</v>
      </c>
      <c r="W124" s="0" t="n">
        <f aca="false">IF($B34=0,0,IF(SIN(W$12)=0,999999999,(SIN(W$12)*COS($E34)+SIN($E34)*COS(W$12))/SIN(W$12)*$B34))</f>
        <v>0</v>
      </c>
      <c r="X124" s="0" t="n">
        <f aca="false">IF($B34=0,0,IF(SIN(X$12)=0,999999999,(SIN(X$12)*COS($E34)+SIN($E34)*COS(X$12))/SIN(X$12)*$B34))</f>
        <v>0</v>
      </c>
      <c r="Y124" s="0" t="n">
        <f aca="false">IF($B34=0,0,IF(SIN(Y$12)=0,999999999,(SIN(Y$12)*COS($E34)+SIN($E34)*COS(Y$12))/SIN(Y$12)*$B34))</f>
        <v>0</v>
      </c>
      <c r="Z124" s="0" t="n">
        <f aca="false">IF($B34=0,0,IF(SIN(Z$12)=0,999999999,(SIN(Z$12)*COS($E34)+SIN($E34)*COS(Z$12))/SIN(Z$12)*$B34))</f>
        <v>0</v>
      </c>
      <c r="AA124" s="0" t="n">
        <f aca="false">IF($B34=0,0,IF(SIN(AA$12)=0,999999999,(SIN(AA$12)*COS($E34)+SIN($E34)*COS(AA$12))/SIN(AA$12)*$B34))</f>
        <v>0</v>
      </c>
      <c r="AB124" s="0" t="n">
        <f aca="false">IF($B34=0,0,IF(SIN(AB$12)=0,999999999,(SIN(AB$12)*COS($E34)+SIN($E34)*COS(AB$12))/SIN(AB$12)*$B34))</f>
        <v>0</v>
      </c>
      <c r="AC124" s="0" t="n">
        <f aca="false">IF($B34=0,0,IF(SIN(AC$12)=0,999999999,(SIN(AC$12)*COS($E34)+SIN($E34)*COS(AC$12))/SIN(AC$12)*$B34))</f>
        <v>0</v>
      </c>
      <c r="AD124" s="0" t="n">
        <f aca="false">IF($B34=0,0,IF(SIN(AD$12)=0,999999999,(SIN(AD$12)*COS($E34)+SIN($E34)*COS(AD$12))/SIN(AD$12)*$B34))</f>
        <v>0</v>
      </c>
      <c r="AE124" s="0" t="n">
        <f aca="false">IF($B34=0,0,IF(SIN(AE$12)=0,999999999,(SIN(AE$12)*COS($E34)+SIN($E34)*COS(AE$12))/SIN(AE$12)*$B34))</f>
        <v>0</v>
      </c>
      <c r="AF124" s="0" t="n">
        <f aca="false">IF($B34=0,0,IF(SIN(AF$12)=0,999999999,(SIN(AF$12)*COS($E34)+SIN($E34)*COS(AF$12))/SIN(AF$12)*$B34))</f>
        <v>0</v>
      </c>
      <c r="AG124" s="0" t="n">
        <f aca="false">IF($B34=0,0,IF(SIN(AG$12)=0,999999999,(SIN(AG$12)*COS($E34)+SIN($E34)*COS(AG$12))/SIN(AG$12)*$B34))</f>
        <v>0</v>
      </c>
      <c r="AH124" s="0" t="n">
        <f aca="false">IF($B34=0,0,IF(SIN(AH$12)=0,999999999,(SIN(AH$12)*COS($E34)+SIN($E34)*COS(AH$12))/SIN(AH$12)*$B34))</f>
        <v>0</v>
      </c>
      <c r="AI124" s="0" t="n">
        <f aca="false">IF($B34=0,0,IF(SIN(AI$12)=0,999999999,(SIN(AI$12)*COS($E34)+SIN($E34)*COS(AI$12))/SIN(AI$12)*$B34))</f>
        <v>0</v>
      </c>
      <c r="AJ124" s="0" t="n">
        <f aca="false">IF($B34=0,0,IF(SIN(AJ$12)=0,999999999,(SIN(AJ$12)*COS($E34)+SIN($E34)*COS(AJ$12))/SIN(AJ$12)*$B34))</f>
        <v>0</v>
      </c>
      <c r="AK124" s="0" t="n">
        <f aca="false">IF($B34=0,0,IF(SIN(AK$12)=0,999999999,(SIN(AK$12)*COS($E34)+SIN($E34)*COS(AK$12))/SIN(AK$12)*$B34))</f>
        <v>0</v>
      </c>
      <c r="AL124" s="0" t="n">
        <f aca="false">IF($B34=0,0,IF(SIN(AL$12)=0,999999999,(SIN(AL$12)*COS($E34)+SIN($E34)*COS(AL$12))/SIN(AL$12)*$B34))</f>
        <v>0</v>
      </c>
      <c r="AM124" s="0" t="n">
        <f aca="false">IF($B34=0,0,IF(SIN(AM$12)=0,999999999,(SIN(AM$12)*COS($E34)+SIN($E34)*COS(AM$12))/SIN(AM$12)*$B34))</f>
        <v>0</v>
      </c>
      <c r="AN124" s="0" t="n">
        <f aca="false">IF($B34=0,0,IF(SIN(AN$12)=0,999999999,(SIN(AN$12)*COS($E34)+SIN($E34)*COS(AN$12))/SIN(AN$12)*$B34))</f>
        <v>0</v>
      </c>
      <c r="AO124" s="0" t="n">
        <f aca="false">IF($B34=0,0,IF(SIN(AO$12)=0,999999999,(SIN(AO$12)*COS($E34)+SIN($E34)*COS(AO$12))/SIN(AO$12)*$B34))</f>
        <v>0</v>
      </c>
      <c r="AP124" s="0" t="n">
        <f aca="false">IF($B34=0,0,IF(SIN(AP$12)=0,999999999,(SIN(AP$12)*COS($E34)+SIN($E34)*COS(AP$12))/SIN(AP$12)*$B34))</f>
        <v>0</v>
      </c>
      <c r="AQ124" s="0" t="n">
        <f aca="false">IF($B34=0,0,IF(SIN(AQ$12)=0,999999999,(SIN(AQ$12)*COS($E34)+SIN($E34)*COS(AQ$12))/SIN(AQ$12)*$B34))</f>
        <v>0</v>
      </c>
      <c r="AR124" s="0" t="n">
        <f aca="false">IF($B34=0,0,IF(SIN(AR$12)=0,999999999,(SIN(AR$12)*COS($E34)+SIN($E34)*COS(AR$12))/SIN(AR$12)*$B34))</f>
        <v>0</v>
      </c>
      <c r="AS124" s="0" t="n">
        <f aca="false">IF($B34=0,0,IF(SIN(AS$12)=0,999999999,(SIN(AS$12)*COS($E34)+SIN($E34)*COS(AS$12))/SIN(AS$12)*$B34))</f>
        <v>0</v>
      </c>
      <c r="AT124" s="0" t="n">
        <f aca="false">IF($B34=0,0,IF(SIN(AT$12)=0,999999999,(SIN(AT$12)*COS($E34)+SIN($E34)*COS(AT$12))/SIN(AT$12)*$B34))</f>
        <v>0</v>
      </c>
      <c r="AU124" s="0" t="n">
        <f aca="false">IF($B34=0,0,IF(SIN(AU$12)=0,999999999,(SIN(AU$12)*COS($E34)+SIN($E34)*COS(AU$12))/SIN(AU$12)*$B34))</f>
        <v>0</v>
      </c>
      <c r="AV124" s="0" t="n">
        <f aca="false">IF($B34=0,0,IF(SIN(AV$12)=0,999999999,(SIN(AV$12)*COS($E34)+SIN($E34)*COS(AV$12))/SIN(AV$12)*$B34))</f>
        <v>0</v>
      </c>
      <c r="AW124" s="0" t="n">
        <f aca="false">IF($B34=0,0,IF(SIN(AW$12)=0,999999999,(SIN(AW$12)*COS($E34)+SIN($E34)*COS(AW$12))/SIN(AW$12)*$B34))</f>
        <v>0</v>
      </c>
      <c r="AX124" s="0" t="n">
        <f aca="false">IF($B34=0,0,IF(SIN(AX$12)=0,999999999,(SIN(AX$12)*COS($E34)+SIN($E34)*COS(AX$12))/SIN(AX$12)*$B34))</f>
        <v>0</v>
      </c>
      <c r="AY124" s="0" t="n">
        <f aca="false">IF($B34=0,0,IF(SIN(AY$12)=0,999999999,(SIN(AY$12)*COS($E34)+SIN($E34)*COS(AY$12))/SIN(AY$12)*$B34))</f>
        <v>0</v>
      </c>
      <c r="AZ124" s="0" t="n">
        <f aca="false">IF($B34=0,0,IF(SIN(AZ$12)=0,999999999,(SIN(AZ$12)*COS($E34)+SIN($E34)*COS(AZ$12))/SIN(AZ$12)*$B34))</f>
        <v>0</v>
      </c>
      <c r="BA124" s="0" t="n">
        <f aca="false">IF($B34=0,0,IF(SIN(BA$12)=0,999999999,(SIN(BA$12)*COS($E34)+SIN($E34)*COS(BA$12))/SIN(BA$12)*$B34))</f>
        <v>0</v>
      </c>
      <c r="BB124" s="0" t="n">
        <f aca="false">IF($B34=0,0,IF(SIN(BB$12)=0,999999999,(SIN(BB$12)*COS($E34)+SIN($E34)*COS(BB$12))/SIN(BB$12)*$B34))</f>
        <v>0</v>
      </c>
      <c r="BC124" s="0" t="n">
        <f aca="false">IF($B34=0,0,IF(SIN(BC$12)=0,999999999,(SIN(BC$12)*COS($E34)+SIN($E34)*COS(BC$12))/SIN(BC$12)*$B34))</f>
        <v>0</v>
      </c>
      <c r="BD124" s="0" t="n">
        <f aca="false">IF($B34=0,0,IF(SIN(BD$12)=0,999999999,(SIN(BD$12)*COS($E34)+SIN($E34)*COS(BD$12))/SIN(BD$12)*$B34))</f>
        <v>0</v>
      </c>
      <c r="BE124" s="0" t="n">
        <f aca="false">IF($B34=0,0,IF(SIN(BE$12)=0,999999999,(SIN(BE$12)*COS($E34)+SIN($E34)*COS(BE$12))/SIN(BE$12)*$B34))</f>
        <v>0</v>
      </c>
      <c r="BF124" s="0" t="n">
        <f aca="false">IF($B34=0,0,IF(SIN(BF$12)=0,999999999,(SIN(BF$12)*COS($E34)+SIN($E34)*COS(BF$12))/SIN(BF$12)*$B34))</f>
        <v>0</v>
      </c>
      <c r="BG124" s="0" t="n">
        <f aca="false">IF($B34=0,0,IF(SIN(BG$12)=0,999999999,(SIN(BG$12)*COS($E34)+SIN($E34)*COS(BG$12))/SIN(BG$12)*$B34))</f>
        <v>0</v>
      </c>
      <c r="BH124" s="0" t="n">
        <f aca="false">IF($B34=0,0,IF(SIN(BH$12)=0,999999999,(SIN(BH$12)*COS($E34)+SIN($E34)*COS(BH$12))/SIN(BH$12)*$B34))</f>
        <v>0</v>
      </c>
      <c r="BI124" s="0" t="n">
        <f aca="false">IF($B34=0,0,IF(SIN(BI$12)=0,999999999,(SIN(BI$12)*COS($E34)+SIN($E34)*COS(BI$12))/SIN(BI$12)*$B34))</f>
        <v>0</v>
      </c>
      <c r="BJ124" s="0" t="n">
        <f aca="false">IF($B34=0,0,IF(SIN(BJ$12)=0,999999999,(SIN(BJ$12)*COS($E34)+SIN($E34)*COS(BJ$12))/SIN(BJ$12)*$B34))</f>
        <v>0</v>
      </c>
      <c r="BK124" s="0" t="n">
        <f aca="false">IF($B34=0,0,IF(SIN(BK$12)=0,999999999,(SIN(BK$12)*COS($E34)+SIN($E34)*COS(BK$12))/SIN(BK$12)*$B34))</f>
        <v>0</v>
      </c>
      <c r="BL124" s="0" t="n">
        <f aca="false">IF($B34=0,0,IF(SIN(BL$12)=0,999999999,(SIN(BL$12)*COS($E34)+SIN($E34)*COS(BL$12))/SIN(BL$12)*$B34))</f>
        <v>0</v>
      </c>
      <c r="BM124" s="0" t="n">
        <f aca="false">IF($B34=0,0,IF(SIN(BM$12)=0,999999999,(SIN(BM$12)*COS($E34)+SIN($E34)*COS(BM$12))/SIN(BM$12)*$B34))</f>
        <v>0</v>
      </c>
      <c r="BN124" s="0" t="n">
        <f aca="false">IF($B34=0,0,IF(SIN(BN$12)=0,999999999,(SIN(BN$12)*COS($E34)+SIN($E34)*COS(BN$12))/SIN(BN$12)*$B34))</f>
        <v>0</v>
      </c>
      <c r="BO124" s="0" t="n">
        <f aca="false">IF($B34=0,0,IF(SIN(BO$12)=0,999999999,(SIN(BO$12)*COS($E34)+SIN($E34)*COS(BO$12))/SIN(BO$12)*$B34))</f>
        <v>0</v>
      </c>
      <c r="BP124" s="0" t="n">
        <f aca="false">IF($B34=0,0,IF(SIN(BP$12)=0,999999999,(SIN(BP$12)*COS($E34)+SIN($E34)*COS(BP$12))/SIN(BP$12)*$B34))</f>
        <v>0</v>
      </c>
      <c r="BQ124" s="0" t="n">
        <f aca="false">IF($B34=0,0,IF(SIN(BQ$12)=0,999999999,(SIN(BQ$12)*COS($E34)+SIN($E34)*COS(BQ$12))/SIN(BQ$12)*$B34))</f>
        <v>0</v>
      </c>
      <c r="BR124" s="0" t="n">
        <f aca="false">IF($B34=0,0,IF(SIN(BR$12)=0,999999999,(SIN(BR$12)*COS($E34)+SIN($E34)*COS(BR$12))/SIN(BR$12)*$B34))</f>
        <v>0</v>
      </c>
      <c r="BS124" s="0" t="n">
        <f aca="false">IF($B34=0,0,IF(SIN(BS$12)=0,999999999,(SIN(BS$12)*COS($E34)+SIN($E34)*COS(BS$12))/SIN(BS$12)*$B34))</f>
        <v>0</v>
      </c>
      <c r="BT124" s="0" t="n">
        <f aca="false">IF($B34=0,0,IF(SIN(BT$12)=0,999999999,(SIN(BT$12)*COS($E34)+SIN($E34)*COS(BT$12))/SIN(BT$12)*$B34))</f>
        <v>0</v>
      </c>
      <c r="BU124" s="0" t="n">
        <f aca="false">IF($B34=0,0,IF(SIN(BU$12)=0,999999999,(SIN(BU$12)*COS($E34)+SIN($E34)*COS(BU$12))/SIN(BU$12)*$B34))</f>
        <v>0</v>
      </c>
      <c r="BV124" s="0" t="n">
        <f aca="false">IF($B34=0,0,IF(SIN(BV$12)=0,999999999,(SIN(BV$12)*COS($E34)+SIN($E34)*COS(BV$12))/SIN(BV$12)*$B34))</f>
        <v>0</v>
      </c>
      <c r="BW124" s="0" t="n">
        <f aca="false">IF($B34=0,0,IF(SIN(BW$12)=0,999999999,(SIN(BW$12)*COS($E34)+SIN($E34)*COS(BW$12))/SIN(BW$12)*$B34))</f>
        <v>0</v>
      </c>
      <c r="BX124" s="0" t="n">
        <f aca="false">IF($B34=0,0,IF(SIN(BX$12)=0,999999999,(SIN(BX$12)*COS($E34)+SIN($E34)*COS(BX$12))/SIN(BX$12)*$B34))</f>
        <v>0</v>
      </c>
      <c r="BY124" s="0" t="n">
        <f aca="false">IF($B34=0,0,IF(SIN(BY$12)=0,999999999,(SIN(BY$12)*COS($E34)+SIN($E34)*COS(BY$12))/SIN(BY$12)*$B34))</f>
        <v>0</v>
      </c>
      <c r="BZ124" s="0" t="n">
        <f aca="false">IF($B34=0,0,IF(SIN(BZ$12)=0,999999999,(SIN(BZ$12)*COS($E34)+SIN($E34)*COS(BZ$12))/SIN(BZ$12)*$B34))</f>
        <v>0</v>
      </c>
      <c r="CA124" s="0" t="n">
        <f aca="false">IF($B34=0,0,IF(SIN(CA$12)=0,999999999,(SIN(CA$12)*COS($E34)+SIN($E34)*COS(CA$12))/SIN(CA$12)*$B34))</f>
        <v>0</v>
      </c>
      <c r="CB124" s="0" t="n">
        <f aca="false">IF($B34=0,0,IF(SIN(CB$12)=0,999999999,(SIN(CB$12)*COS($E34)+SIN($E34)*COS(CB$12))/SIN(CB$12)*$B34))</f>
        <v>0</v>
      </c>
      <c r="CC124" s="0" t="n">
        <f aca="false">IF($B34=0,0,IF(SIN(CC$12)=0,999999999,(SIN(CC$12)*COS($E34)+SIN($E34)*COS(CC$12))/SIN(CC$12)*$B34))</f>
        <v>0</v>
      </c>
      <c r="CD124" s="0" t="n">
        <f aca="false">IF($B34=0,0,IF(SIN(CD$12)=0,999999999,(SIN(CD$12)*COS($E34)+SIN($E34)*COS(CD$12))/SIN(CD$12)*$B34))</f>
        <v>0</v>
      </c>
      <c r="CE124" s="0" t="n">
        <f aca="false">IF($B34=0,0,IF(SIN(CE$12)=0,999999999,(SIN(CE$12)*COS($E34)+SIN($E34)*COS(CE$12))/SIN(CE$12)*$B34))</f>
        <v>0</v>
      </c>
      <c r="CF124" s="0" t="n">
        <f aca="false">IF($B34=0,0,IF(SIN(CF$12)=0,999999999,(SIN(CF$12)*COS($E34)+SIN($E34)*COS(CF$12))/SIN(CF$12)*$B34))</f>
        <v>0</v>
      </c>
      <c r="CG124" s="0" t="n">
        <f aca="false">IF($B34=0,0,IF(SIN(CG$12)=0,999999999,(SIN(CG$12)*COS($E34)+SIN($E34)*COS(CG$12))/SIN(CG$12)*$B34))</f>
        <v>0</v>
      </c>
      <c r="CH124" s="0" t="n">
        <f aca="false">IF($B34=0,0,IF(SIN(CH$12)=0,999999999,(SIN(CH$12)*COS($E34)+SIN($E34)*COS(CH$12))/SIN(CH$12)*$B34))</f>
        <v>0</v>
      </c>
      <c r="CI124" s="0" t="n">
        <f aca="false">IF($B34=0,0,IF(SIN(CI$12)=0,999999999,(SIN(CI$12)*COS($E34)+SIN($E34)*COS(CI$12))/SIN(CI$12)*$B34))</f>
        <v>0</v>
      </c>
      <c r="CJ124" s="0" t="n">
        <f aca="false">IF($B34=0,0,IF(SIN(CJ$12)=0,999999999,(SIN(CJ$12)*COS($E34)+SIN($E34)*COS(CJ$12))/SIN(CJ$12)*$B34))</f>
        <v>0</v>
      </c>
      <c r="CK124" s="0" t="n">
        <f aca="false">IF($B34=0,0,IF(SIN(CK$12)=0,999999999,(SIN(CK$12)*COS($E34)+SIN($E34)*COS(CK$12))/SIN(CK$12)*$B34))</f>
        <v>0</v>
      </c>
      <c r="CL124" s="0" t="n">
        <f aca="false">IF($B34=0,0,IF(SIN(CL$12)=0,999999999,(SIN(CL$12)*COS($E34)+SIN($E34)*COS(CL$12))/SIN(CL$12)*$B34))</f>
        <v>0</v>
      </c>
      <c r="CM124" s="0" t="n">
        <f aca="false">IF($B34=0,0,IF(SIN(CM$12)=0,999999999,(SIN(CM$12)*COS($E34)+SIN($E34)*COS(CM$12))/SIN(CM$12)*$B34))</f>
        <v>0</v>
      </c>
      <c r="CN124" s="0" t="n">
        <f aca="false">IF($B34=0,0,IF(SIN(CN$12)=0,999999999,(SIN(CN$12)*COS($E34)+SIN($E34)*COS(CN$12))/SIN(CN$12)*$B34))</f>
        <v>0</v>
      </c>
      <c r="CO124" s="0" t="n">
        <f aca="false">IF($B34=0,0,IF(SIN(CO$12)=0,999999999,(SIN(CO$12)*COS($E34)+SIN($E34)*COS(CO$12))/SIN(CO$12)*$B34))</f>
        <v>0</v>
      </c>
      <c r="CP124" s="0" t="n">
        <f aca="false">IF($B34=0,0,IF(SIN(CP$12)=0,999999999,(SIN(CP$12)*COS($E34)+SIN($E34)*COS(CP$12))/SIN(CP$12)*$B34))</f>
        <v>0</v>
      </c>
      <c r="CQ124" s="0" t="n">
        <f aca="false">IF($B34=0,0,IF(SIN(CQ$12)=0,999999999,(SIN(CQ$12)*COS($E34)+SIN($E34)*COS(CQ$12))/SIN(CQ$12)*$B34))</f>
        <v>0</v>
      </c>
    </row>
    <row r="125" customFormat="false" ht="12.8" hidden="true" customHeight="false" outlineLevel="0" collapsed="false">
      <c r="D125" s="0" t="n">
        <f aca="false">1+D124</f>
        <v>23</v>
      </c>
      <c r="E125" s="2" t="s">
        <v>56</v>
      </c>
      <c r="F125" s="0" t="n">
        <f aca="false">IF($B35=0,0,IF(SIN(F$12)=0,999999999,(SIN(F$12)*COS($E35)+SIN($E35)*COS(F$12))/SIN(F$12)*$B35))</f>
        <v>0</v>
      </c>
      <c r="G125" s="0" t="n">
        <f aca="false">IF($B35=0,0,IF(SIN(G$12)=0,999999999,(SIN(G$12)*COS($E35)+SIN($E35)*COS(G$12))/SIN(G$12)*$B35))</f>
        <v>0</v>
      </c>
      <c r="H125" s="0" t="n">
        <f aca="false">IF($B35=0,0,IF(SIN(H$12)=0,999999999,(SIN(H$12)*COS($E35)+SIN($E35)*COS(H$12))/SIN(H$12)*$B35))</f>
        <v>0</v>
      </c>
      <c r="I125" s="0" t="n">
        <f aca="false">IF($B35=0,0,IF(SIN(I$12)=0,999999999,(SIN(I$12)*COS($E35)+SIN($E35)*COS(I$12))/SIN(I$12)*$B35))</f>
        <v>0</v>
      </c>
      <c r="J125" s="0" t="n">
        <f aca="false">IF($B35=0,0,IF(SIN(J$12)=0,999999999,(SIN(J$12)*COS($E35)+SIN($E35)*COS(J$12))/SIN(J$12)*$B35))</f>
        <v>0</v>
      </c>
      <c r="K125" s="0" t="n">
        <f aca="false">IF($B35=0,0,IF(SIN(K$12)=0,999999999,(SIN(K$12)*COS($E35)+SIN($E35)*COS(K$12))/SIN(K$12)*$B35))</f>
        <v>0</v>
      </c>
      <c r="L125" s="0" t="n">
        <f aca="false">IF($B35=0,0,IF(SIN(L$12)=0,999999999,(SIN(L$12)*COS($E35)+SIN($E35)*COS(L$12))/SIN(L$12)*$B35))</f>
        <v>0</v>
      </c>
      <c r="M125" s="0" t="n">
        <f aca="false">IF($B35=0,0,IF(SIN(M$12)=0,999999999,(SIN(M$12)*COS($E35)+SIN($E35)*COS(M$12))/SIN(M$12)*$B35))</f>
        <v>0</v>
      </c>
      <c r="N125" s="0" t="n">
        <f aca="false">IF($B35=0,0,IF(SIN(N$12)=0,999999999,(SIN(N$12)*COS($E35)+SIN($E35)*COS(N$12))/SIN(N$12)*$B35))</f>
        <v>0</v>
      </c>
      <c r="O125" s="0" t="n">
        <f aca="false">IF($B35=0,0,IF(SIN(O$12)=0,999999999,(SIN(O$12)*COS($E35)+SIN($E35)*COS(O$12))/SIN(O$12)*$B35))</f>
        <v>0</v>
      </c>
      <c r="P125" s="0" t="n">
        <f aca="false">IF($B35=0,0,IF(SIN(P$12)=0,999999999,(SIN(P$12)*COS($E35)+SIN($E35)*COS(P$12))/SIN(P$12)*$B35))</f>
        <v>0</v>
      </c>
      <c r="Q125" s="0" t="n">
        <f aca="false">IF($B35=0,0,IF(SIN(Q$12)=0,999999999,(SIN(Q$12)*COS($E35)+SIN($E35)*COS(Q$12))/SIN(Q$12)*$B35))</f>
        <v>0</v>
      </c>
      <c r="R125" s="0" t="n">
        <f aca="false">IF($B35=0,0,IF(SIN(R$12)=0,999999999,(SIN(R$12)*COS($E35)+SIN($E35)*COS(R$12))/SIN(R$12)*$B35))</f>
        <v>0</v>
      </c>
      <c r="S125" s="0" t="n">
        <f aca="false">IF($B35=0,0,IF(SIN(S$12)=0,999999999,(SIN(S$12)*COS($E35)+SIN($E35)*COS(S$12))/SIN(S$12)*$B35))</f>
        <v>0</v>
      </c>
      <c r="T125" s="0" t="n">
        <f aca="false">IF($B35=0,0,IF(SIN(T$12)=0,999999999,(SIN(T$12)*COS($E35)+SIN($E35)*COS(T$12))/SIN(T$12)*$B35))</f>
        <v>0</v>
      </c>
      <c r="U125" s="0" t="n">
        <f aca="false">IF($B35=0,0,IF(SIN(U$12)=0,999999999,(SIN(U$12)*COS($E35)+SIN($E35)*COS(U$12))/SIN(U$12)*$B35))</f>
        <v>0</v>
      </c>
      <c r="V125" s="0" t="n">
        <f aca="false">IF($B35=0,0,IF(SIN(V$12)=0,999999999,(SIN(V$12)*COS($E35)+SIN($E35)*COS(V$12))/SIN(V$12)*$B35))</f>
        <v>0</v>
      </c>
      <c r="W125" s="0" t="n">
        <f aca="false">IF($B35=0,0,IF(SIN(W$12)=0,999999999,(SIN(W$12)*COS($E35)+SIN($E35)*COS(W$12))/SIN(W$12)*$B35))</f>
        <v>0</v>
      </c>
      <c r="X125" s="0" t="n">
        <f aca="false">IF($B35=0,0,IF(SIN(X$12)=0,999999999,(SIN(X$12)*COS($E35)+SIN($E35)*COS(X$12))/SIN(X$12)*$B35))</f>
        <v>0</v>
      </c>
      <c r="Y125" s="0" t="n">
        <f aca="false">IF($B35=0,0,IF(SIN(Y$12)=0,999999999,(SIN(Y$12)*COS($E35)+SIN($E35)*COS(Y$12))/SIN(Y$12)*$B35))</f>
        <v>0</v>
      </c>
      <c r="Z125" s="0" t="n">
        <f aca="false">IF($B35=0,0,IF(SIN(Z$12)=0,999999999,(SIN(Z$12)*COS($E35)+SIN($E35)*COS(Z$12))/SIN(Z$12)*$B35))</f>
        <v>0</v>
      </c>
      <c r="AA125" s="0" t="n">
        <f aca="false">IF($B35=0,0,IF(SIN(AA$12)=0,999999999,(SIN(AA$12)*COS($E35)+SIN($E35)*COS(AA$12))/SIN(AA$12)*$B35))</f>
        <v>0</v>
      </c>
      <c r="AB125" s="0" t="n">
        <f aca="false">IF($B35=0,0,IF(SIN(AB$12)=0,999999999,(SIN(AB$12)*COS($E35)+SIN($E35)*COS(AB$12))/SIN(AB$12)*$B35))</f>
        <v>0</v>
      </c>
      <c r="AC125" s="0" t="n">
        <f aca="false">IF($B35=0,0,IF(SIN(AC$12)=0,999999999,(SIN(AC$12)*COS($E35)+SIN($E35)*COS(AC$12))/SIN(AC$12)*$B35))</f>
        <v>0</v>
      </c>
      <c r="AD125" s="0" t="n">
        <f aca="false">IF($B35=0,0,IF(SIN(AD$12)=0,999999999,(SIN(AD$12)*COS($E35)+SIN($E35)*COS(AD$12))/SIN(AD$12)*$B35))</f>
        <v>0</v>
      </c>
      <c r="AE125" s="0" t="n">
        <f aca="false">IF($B35=0,0,IF(SIN(AE$12)=0,999999999,(SIN(AE$12)*COS($E35)+SIN($E35)*COS(AE$12))/SIN(AE$12)*$B35))</f>
        <v>0</v>
      </c>
      <c r="AF125" s="0" t="n">
        <f aca="false">IF($B35=0,0,IF(SIN(AF$12)=0,999999999,(SIN(AF$12)*COS($E35)+SIN($E35)*COS(AF$12))/SIN(AF$12)*$B35))</f>
        <v>0</v>
      </c>
      <c r="AG125" s="0" t="n">
        <f aca="false">IF($B35=0,0,IF(SIN(AG$12)=0,999999999,(SIN(AG$12)*COS($E35)+SIN($E35)*COS(AG$12))/SIN(AG$12)*$B35))</f>
        <v>0</v>
      </c>
      <c r="AH125" s="0" t="n">
        <f aca="false">IF($B35=0,0,IF(SIN(AH$12)=0,999999999,(SIN(AH$12)*COS($E35)+SIN($E35)*COS(AH$12))/SIN(AH$12)*$B35))</f>
        <v>0</v>
      </c>
      <c r="AI125" s="0" t="n">
        <f aca="false">IF($B35=0,0,IF(SIN(AI$12)=0,999999999,(SIN(AI$12)*COS($E35)+SIN($E35)*COS(AI$12))/SIN(AI$12)*$B35))</f>
        <v>0</v>
      </c>
      <c r="AJ125" s="0" t="n">
        <f aca="false">IF($B35=0,0,IF(SIN(AJ$12)=0,999999999,(SIN(AJ$12)*COS($E35)+SIN($E35)*COS(AJ$12))/SIN(AJ$12)*$B35))</f>
        <v>0</v>
      </c>
      <c r="AK125" s="0" t="n">
        <f aca="false">IF($B35=0,0,IF(SIN(AK$12)=0,999999999,(SIN(AK$12)*COS($E35)+SIN($E35)*COS(AK$12))/SIN(AK$12)*$B35))</f>
        <v>0</v>
      </c>
      <c r="AL125" s="0" t="n">
        <f aca="false">IF($B35=0,0,IF(SIN(AL$12)=0,999999999,(SIN(AL$12)*COS($E35)+SIN($E35)*COS(AL$12))/SIN(AL$12)*$B35))</f>
        <v>0</v>
      </c>
      <c r="AM125" s="0" t="n">
        <f aca="false">IF($B35=0,0,IF(SIN(AM$12)=0,999999999,(SIN(AM$12)*COS($E35)+SIN($E35)*COS(AM$12))/SIN(AM$12)*$B35))</f>
        <v>0</v>
      </c>
      <c r="AN125" s="0" t="n">
        <f aca="false">IF($B35=0,0,IF(SIN(AN$12)=0,999999999,(SIN(AN$12)*COS($E35)+SIN($E35)*COS(AN$12))/SIN(AN$12)*$B35))</f>
        <v>0</v>
      </c>
      <c r="AO125" s="0" t="n">
        <f aca="false">IF($B35=0,0,IF(SIN(AO$12)=0,999999999,(SIN(AO$12)*COS($E35)+SIN($E35)*COS(AO$12))/SIN(AO$12)*$B35))</f>
        <v>0</v>
      </c>
      <c r="AP125" s="0" t="n">
        <f aca="false">IF($B35=0,0,IF(SIN(AP$12)=0,999999999,(SIN(AP$12)*COS($E35)+SIN($E35)*COS(AP$12))/SIN(AP$12)*$B35))</f>
        <v>0</v>
      </c>
      <c r="AQ125" s="0" t="n">
        <f aca="false">IF($B35=0,0,IF(SIN(AQ$12)=0,999999999,(SIN(AQ$12)*COS($E35)+SIN($E35)*COS(AQ$12))/SIN(AQ$12)*$B35))</f>
        <v>0</v>
      </c>
      <c r="AR125" s="0" t="n">
        <f aca="false">IF($B35=0,0,IF(SIN(AR$12)=0,999999999,(SIN(AR$12)*COS($E35)+SIN($E35)*COS(AR$12))/SIN(AR$12)*$B35))</f>
        <v>0</v>
      </c>
      <c r="AS125" s="0" t="n">
        <f aca="false">IF($B35=0,0,IF(SIN(AS$12)=0,999999999,(SIN(AS$12)*COS($E35)+SIN($E35)*COS(AS$12))/SIN(AS$12)*$B35))</f>
        <v>0</v>
      </c>
      <c r="AT125" s="0" t="n">
        <f aca="false">IF($B35=0,0,IF(SIN(AT$12)=0,999999999,(SIN(AT$12)*COS($E35)+SIN($E35)*COS(AT$12))/SIN(AT$12)*$B35))</f>
        <v>0</v>
      </c>
      <c r="AU125" s="0" t="n">
        <f aca="false">IF($B35=0,0,IF(SIN(AU$12)=0,999999999,(SIN(AU$12)*COS($E35)+SIN($E35)*COS(AU$12))/SIN(AU$12)*$B35))</f>
        <v>0</v>
      </c>
      <c r="AV125" s="0" t="n">
        <f aca="false">IF($B35=0,0,IF(SIN(AV$12)=0,999999999,(SIN(AV$12)*COS($E35)+SIN($E35)*COS(AV$12))/SIN(AV$12)*$B35))</f>
        <v>0</v>
      </c>
      <c r="AW125" s="0" t="n">
        <f aca="false">IF($B35=0,0,IF(SIN(AW$12)=0,999999999,(SIN(AW$12)*COS($E35)+SIN($E35)*COS(AW$12))/SIN(AW$12)*$B35))</f>
        <v>0</v>
      </c>
      <c r="AX125" s="0" t="n">
        <f aca="false">IF($B35=0,0,IF(SIN(AX$12)=0,999999999,(SIN(AX$12)*COS($E35)+SIN($E35)*COS(AX$12))/SIN(AX$12)*$B35))</f>
        <v>0</v>
      </c>
      <c r="AY125" s="0" t="n">
        <f aca="false">IF($B35=0,0,IF(SIN(AY$12)=0,999999999,(SIN(AY$12)*COS($E35)+SIN($E35)*COS(AY$12))/SIN(AY$12)*$B35))</f>
        <v>0</v>
      </c>
      <c r="AZ125" s="0" t="n">
        <f aca="false">IF($B35=0,0,IF(SIN(AZ$12)=0,999999999,(SIN(AZ$12)*COS($E35)+SIN($E35)*COS(AZ$12))/SIN(AZ$12)*$B35))</f>
        <v>0</v>
      </c>
      <c r="BA125" s="0" t="n">
        <f aca="false">IF($B35=0,0,IF(SIN(BA$12)=0,999999999,(SIN(BA$12)*COS($E35)+SIN($E35)*COS(BA$12))/SIN(BA$12)*$B35))</f>
        <v>0</v>
      </c>
      <c r="BB125" s="0" t="n">
        <f aca="false">IF($B35=0,0,IF(SIN(BB$12)=0,999999999,(SIN(BB$12)*COS($E35)+SIN($E35)*COS(BB$12))/SIN(BB$12)*$B35))</f>
        <v>0</v>
      </c>
      <c r="BC125" s="0" t="n">
        <f aca="false">IF($B35=0,0,IF(SIN(BC$12)=0,999999999,(SIN(BC$12)*COS($E35)+SIN($E35)*COS(BC$12))/SIN(BC$12)*$B35))</f>
        <v>0</v>
      </c>
      <c r="BD125" s="0" t="n">
        <f aca="false">IF($B35=0,0,IF(SIN(BD$12)=0,999999999,(SIN(BD$12)*COS($E35)+SIN($E35)*COS(BD$12))/SIN(BD$12)*$B35))</f>
        <v>0</v>
      </c>
      <c r="BE125" s="0" t="n">
        <f aca="false">IF($B35=0,0,IF(SIN(BE$12)=0,999999999,(SIN(BE$12)*COS($E35)+SIN($E35)*COS(BE$12))/SIN(BE$12)*$B35))</f>
        <v>0</v>
      </c>
      <c r="BF125" s="0" t="n">
        <f aca="false">IF($B35=0,0,IF(SIN(BF$12)=0,999999999,(SIN(BF$12)*COS($E35)+SIN($E35)*COS(BF$12))/SIN(BF$12)*$B35))</f>
        <v>0</v>
      </c>
      <c r="BG125" s="0" t="n">
        <f aca="false">IF($B35=0,0,IF(SIN(BG$12)=0,999999999,(SIN(BG$12)*COS($E35)+SIN($E35)*COS(BG$12))/SIN(BG$12)*$B35))</f>
        <v>0</v>
      </c>
      <c r="BH125" s="0" t="n">
        <f aca="false">IF($B35=0,0,IF(SIN(BH$12)=0,999999999,(SIN(BH$12)*COS($E35)+SIN($E35)*COS(BH$12))/SIN(BH$12)*$B35))</f>
        <v>0</v>
      </c>
      <c r="BI125" s="0" t="n">
        <f aca="false">IF($B35=0,0,IF(SIN(BI$12)=0,999999999,(SIN(BI$12)*COS($E35)+SIN($E35)*COS(BI$12))/SIN(BI$12)*$B35))</f>
        <v>0</v>
      </c>
      <c r="BJ125" s="0" t="n">
        <f aca="false">IF($B35=0,0,IF(SIN(BJ$12)=0,999999999,(SIN(BJ$12)*COS($E35)+SIN($E35)*COS(BJ$12))/SIN(BJ$12)*$B35))</f>
        <v>0</v>
      </c>
      <c r="BK125" s="0" t="n">
        <f aca="false">IF($B35=0,0,IF(SIN(BK$12)=0,999999999,(SIN(BK$12)*COS($E35)+SIN($E35)*COS(BK$12))/SIN(BK$12)*$B35))</f>
        <v>0</v>
      </c>
      <c r="BL125" s="0" t="n">
        <f aca="false">IF($B35=0,0,IF(SIN(BL$12)=0,999999999,(SIN(BL$12)*COS($E35)+SIN($E35)*COS(BL$12))/SIN(BL$12)*$B35))</f>
        <v>0</v>
      </c>
      <c r="BM125" s="0" t="n">
        <f aca="false">IF($B35=0,0,IF(SIN(BM$12)=0,999999999,(SIN(BM$12)*COS($E35)+SIN($E35)*COS(BM$12))/SIN(BM$12)*$B35))</f>
        <v>0</v>
      </c>
      <c r="BN125" s="0" t="n">
        <f aca="false">IF($B35=0,0,IF(SIN(BN$12)=0,999999999,(SIN(BN$12)*COS($E35)+SIN($E35)*COS(BN$12))/SIN(BN$12)*$B35))</f>
        <v>0</v>
      </c>
      <c r="BO125" s="0" t="n">
        <f aca="false">IF($B35=0,0,IF(SIN(BO$12)=0,999999999,(SIN(BO$12)*COS($E35)+SIN($E35)*COS(BO$12))/SIN(BO$12)*$B35))</f>
        <v>0</v>
      </c>
      <c r="BP125" s="0" t="n">
        <f aca="false">IF($B35=0,0,IF(SIN(BP$12)=0,999999999,(SIN(BP$12)*COS($E35)+SIN($E35)*COS(BP$12))/SIN(BP$12)*$B35))</f>
        <v>0</v>
      </c>
      <c r="BQ125" s="0" t="n">
        <f aca="false">IF($B35=0,0,IF(SIN(BQ$12)=0,999999999,(SIN(BQ$12)*COS($E35)+SIN($E35)*COS(BQ$12))/SIN(BQ$12)*$B35))</f>
        <v>0</v>
      </c>
      <c r="BR125" s="0" t="n">
        <f aca="false">IF($B35=0,0,IF(SIN(BR$12)=0,999999999,(SIN(BR$12)*COS($E35)+SIN($E35)*COS(BR$12))/SIN(BR$12)*$B35))</f>
        <v>0</v>
      </c>
      <c r="BS125" s="0" t="n">
        <f aca="false">IF($B35=0,0,IF(SIN(BS$12)=0,999999999,(SIN(BS$12)*COS($E35)+SIN($E35)*COS(BS$12))/SIN(BS$12)*$B35))</f>
        <v>0</v>
      </c>
      <c r="BT125" s="0" t="n">
        <f aca="false">IF($B35=0,0,IF(SIN(BT$12)=0,999999999,(SIN(BT$12)*COS($E35)+SIN($E35)*COS(BT$12))/SIN(BT$12)*$B35))</f>
        <v>0</v>
      </c>
      <c r="BU125" s="0" t="n">
        <f aca="false">IF($B35=0,0,IF(SIN(BU$12)=0,999999999,(SIN(BU$12)*COS($E35)+SIN($E35)*COS(BU$12))/SIN(BU$12)*$B35))</f>
        <v>0</v>
      </c>
      <c r="BV125" s="0" t="n">
        <f aca="false">IF($B35=0,0,IF(SIN(BV$12)=0,999999999,(SIN(BV$12)*COS($E35)+SIN($E35)*COS(BV$12))/SIN(BV$12)*$B35))</f>
        <v>0</v>
      </c>
      <c r="BW125" s="0" t="n">
        <f aca="false">IF($B35=0,0,IF(SIN(BW$12)=0,999999999,(SIN(BW$12)*COS($E35)+SIN($E35)*COS(BW$12))/SIN(BW$12)*$B35))</f>
        <v>0</v>
      </c>
      <c r="BX125" s="0" t="n">
        <f aca="false">IF($B35=0,0,IF(SIN(BX$12)=0,999999999,(SIN(BX$12)*COS($E35)+SIN($E35)*COS(BX$12))/SIN(BX$12)*$B35))</f>
        <v>0</v>
      </c>
      <c r="BY125" s="0" t="n">
        <f aca="false">IF($B35=0,0,IF(SIN(BY$12)=0,999999999,(SIN(BY$12)*COS($E35)+SIN($E35)*COS(BY$12))/SIN(BY$12)*$B35))</f>
        <v>0</v>
      </c>
      <c r="BZ125" s="0" t="n">
        <f aca="false">IF($B35=0,0,IF(SIN(BZ$12)=0,999999999,(SIN(BZ$12)*COS($E35)+SIN($E35)*COS(BZ$12))/SIN(BZ$12)*$B35))</f>
        <v>0</v>
      </c>
      <c r="CA125" s="0" t="n">
        <f aca="false">IF($B35=0,0,IF(SIN(CA$12)=0,999999999,(SIN(CA$12)*COS($E35)+SIN($E35)*COS(CA$12))/SIN(CA$12)*$B35))</f>
        <v>0</v>
      </c>
      <c r="CB125" s="0" t="n">
        <f aca="false">IF($B35=0,0,IF(SIN(CB$12)=0,999999999,(SIN(CB$12)*COS($E35)+SIN($E35)*COS(CB$12))/SIN(CB$12)*$B35))</f>
        <v>0</v>
      </c>
      <c r="CC125" s="0" t="n">
        <f aca="false">IF($B35=0,0,IF(SIN(CC$12)=0,999999999,(SIN(CC$12)*COS($E35)+SIN($E35)*COS(CC$12))/SIN(CC$12)*$B35))</f>
        <v>0</v>
      </c>
      <c r="CD125" s="0" t="n">
        <f aca="false">IF($B35=0,0,IF(SIN(CD$12)=0,999999999,(SIN(CD$12)*COS($E35)+SIN($E35)*COS(CD$12))/SIN(CD$12)*$B35))</f>
        <v>0</v>
      </c>
      <c r="CE125" s="0" t="n">
        <f aca="false">IF($B35=0,0,IF(SIN(CE$12)=0,999999999,(SIN(CE$12)*COS($E35)+SIN($E35)*COS(CE$12))/SIN(CE$12)*$B35))</f>
        <v>0</v>
      </c>
      <c r="CF125" s="0" t="n">
        <f aca="false">IF($B35=0,0,IF(SIN(CF$12)=0,999999999,(SIN(CF$12)*COS($E35)+SIN($E35)*COS(CF$12))/SIN(CF$12)*$B35))</f>
        <v>0</v>
      </c>
      <c r="CG125" s="0" t="n">
        <f aca="false">IF($B35=0,0,IF(SIN(CG$12)=0,999999999,(SIN(CG$12)*COS($E35)+SIN($E35)*COS(CG$12))/SIN(CG$12)*$B35))</f>
        <v>0</v>
      </c>
      <c r="CH125" s="0" t="n">
        <f aca="false">IF($B35=0,0,IF(SIN(CH$12)=0,999999999,(SIN(CH$12)*COS($E35)+SIN($E35)*COS(CH$12))/SIN(CH$12)*$B35))</f>
        <v>0</v>
      </c>
      <c r="CI125" s="0" t="n">
        <f aca="false">IF($B35=0,0,IF(SIN(CI$12)=0,999999999,(SIN(CI$12)*COS($E35)+SIN($E35)*COS(CI$12))/SIN(CI$12)*$B35))</f>
        <v>0</v>
      </c>
      <c r="CJ125" s="0" t="n">
        <f aca="false">IF($B35=0,0,IF(SIN(CJ$12)=0,999999999,(SIN(CJ$12)*COS($E35)+SIN($E35)*COS(CJ$12))/SIN(CJ$12)*$B35))</f>
        <v>0</v>
      </c>
      <c r="CK125" s="0" t="n">
        <f aca="false">IF($B35=0,0,IF(SIN(CK$12)=0,999999999,(SIN(CK$12)*COS($E35)+SIN($E35)*COS(CK$12))/SIN(CK$12)*$B35))</f>
        <v>0</v>
      </c>
      <c r="CL125" s="0" t="n">
        <f aca="false">IF($B35=0,0,IF(SIN(CL$12)=0,999999999,(SIN(CL$12)*COS($E35)+SIN($E35)*COS(CL$12))/SIN(CL$12)*$B35))</f>
        <v>0</v>
      </c>
      <c r="CM125" s="0" t="n">
        <f aca="false">IF($B35=0,0,IF(SIN(CM$12)=0,999999999,(SIN(CM$12)*COS($E35)+SIN($E35)*COS(CM$12))/SIN(CM$12)*$B35))</f>
        <v>0</v>
      </c>
      <c r="CN125" s="0" t="n">
        <f aca="false">IF($B35=0,0,IF(SIN(CN$12)=0,999999999,(SIN(CN$12)*COS($E35)+SIN($E35)*COS(CN$12))/SIN(CN$12)*$B35))</f>
        <v>0</v>
      </c>
      <c r="CO125" s="0" t="n">
        <f aca="false">IF($B35=0,0,IF(SIN(CO$12)=0,999999999,(SIN(CO$12)*COS($E35)+SIN($E35)*COS(CO$12))/SIN(CO$12)*$B35))</f>
        <v>0</v>
      </c>
      <c r="CP125" s="0" t="n">
        <f aca="false">IF($B35=0,0,IF(SIN(CP$12)=0,999999999,(SIN(CP$12)*COS($E35)+SIN($E35)*COS(CP$12))/SIN(CP$12)*$B35))</f>
        <v>0</v>
      </c>
      <c r="CQ125" s="0" t="n">
        <f aca="false">IF($B35=0,0,IF(SIN(CQ$12)=0,999999999,(SIN(CQ$12)*COS($E35)+SIN($E35)*COS(CQ$12))/SIN(CQ$12)*$B35))</f>
        <v>0</v>
      </c>
    </row>
    <row r="126" customFormat="false" ht="12.8" hidden="true" customHeight="false" outlineLevel="0" collapsed="false">
      <c r="D126" s="0" t="n">
        <f aca="false">1+D125</f>
        <v>24</v>
      </c>
      <c r="E126" s="2" t="s">
        <v>56</v>
      </c>
      <c r="F126" s="0" t="n">
        <f aca="false">IF($B36=0,0,IF(SIN(F$12)=0,999999999,(SIN(F$12)*COS($E36)+SIN($E36)*COS(F$12))/SIN(F$12)*$B36))</f>
        <v>0</v>
      </c>
      <c r="G126" s="0" t="n">
        <f aca="false">IF($B36=0,0,IF(SIN(G$12)=0,999999999,(SIN(G$12)*COS($E36)+SIN($E36)*COS(G$12))/SIN(G$12)*$B36))</f>
        <v>0</v>
      </c>
      <c r="H126" s="0" t="n">
        <f aca="false">IF($B36=0,0,IF(SIN(H$12)=0,999999999,(SIN(H$12)*COS($E36)+SIN($E36)*COS(H$12))/SIN(H$12)*$B36))</f>
        <v>0</v>
      </c>
      <c r="I126" s="0" t="n">
        <f aca="false">IF($B36=0,0,IF(SIN(I$12)=0,999999999,(SIN(I$12)*COS($E36)+SIN($E36)*COS(I$12))/SIN(I$12)*$B36))</f>
        <v>0</v>
      </c>
      <c r="J126" s="0" t="n">
        <f aca="false">IF($B36=0,0,IF(SIN(J$12)=0,999999999,(SIN(J$12)*COS($E36)+SIN($E36)*COS(J$12))/SIN(J$12)*$B36))</f>
        <v>0</v>
      </c>
      <c r="K126" s="0" t="n">
        <f aca="false">IF($B36=0,0,IF(SIN(K$12)=0,999999999,(SIN(K$12)*COS($E36)+SIN($E36)*COS(K$12))/SIN(K$12)*$B36))</f>
        <v>0</v>
      </c>
      <c r="L126" s="0" t="n">
        <f aca="false">IF($B36=0,0,IF(SIN(L$12)=0,999999999,(SIN(L$12)*COS($E36)+SIN($E36)*COS(L$12))/SIN(L$12)*$B36))</f>
        <v>0</v>
      </c>
      <c r="M126" s="0" t="n">
        <f aca="false">IF($B36=0,0,IF(SIN(M$12)=0,999999999,(SIN(M$12)*COS($E36)+SIN($E36)*COS(M$12))/SIN(M$12)*$B36))</f>
        <v>0</v>
      </c>
      <c r="N126" s="0" t="n">
        <f aca="false">IF($B36=0,0,IF(SIN(N$12)=0,999999999,(SIN(N$12)*COS($E36)+SIN($E36)*COS(N$12))/SIN(N$12)*$B36))</f>
        <v>0</v>
      </c>
      <c r="O126" s="0" t="n">
        <f aca="false">IF($B36=0,0,IF(SIN(O$12)=0,999999999,(SIN(O$12)*COS($E36)+SIN($E36)*COS(O$12))/SIN(O$12)*$B36))</f>
        <v>0</v>
      </c>
      <c r="P126" s="0" t="n">
        <f aca="false">IF($B36=0,0,IF(SIN(P$12)=0,999999999,(SIN(P$12)*COS($E36)+SIN($E36)*COS(P$12))/SIN(P$12)*$B36))</f>
        <v>0</v>
      </c>
      <c r="Q126" s="0" t="n">
        <f aca="false">IF($B36=0,0,IF(SIN(Q$12)=0,999999999,(SIN(Q$12)*COS($E36)+SIN($E36)*COS(Q$12))/SIN(Q$12)*$B36))</f>
        <v>0</v>
      </c>
      <c r="R126" s="0" t="n">
        <f aca="false">IF($B36=0,0,IF(SIN(R$12)=0,999999999,(SIN(R$12)*COS($E36)+SIN($E36)*COS(R$12))/SIN(R$12)*$B36))</f>
        <v>0</v>
      </c>
      <c r="S126" s="0" t="n">
        <f aca="false">IF($B36=0,0,IF(SIN(S$12)=0,999999999,(SIN(S$12)*COS($E36)+SIN($E36)*COS(S$12))/SIN(S$12)*$B36))</f>
        <v>0</v>
      </c>
      <c r="T126" s="0" t="n">
        <f aca="false">IF($B36=0,0,IF(SIN(T$12)=0,999999999,(SIN(T$12)*COS($E36)+SIN($E36)*COS(T$12))/SIN(T$12)*$B36))</f>
        <v>0</v>
      </c>
      <c r="U126" s="0" t="n">
        <f aca="false">IF($B36=0,0,IF(SIN(U$12)=0,999999999,(SIN(U$12)*COS($E36)+SIN($E36)*COS(U$12))/SIN(U$12)*$B36))</f>
        <v>0</v>
      </c>
      <c r="V126" s="0" t="n">
        <f aca="false">IF($B36=0,0,IF(SIN(V$12)=0,999999999,(SIN(V$12)*COS($E36)+SIN($E36)*COS(V$12))/SIN(V$12)*$B36))</f>
        <v>0</v>
      </c>
      <c r="W126" s="0" t="n">
        <f aca="false">IF($B36=0,0,IF(SIN(W$12)=0,999999999,(SIN(W$12)*COS($E36)+SIN($E36)*COS(W$12))/SIN(W$12)*$B36))</f>
        <v>0</v>
      </c>
      <c r="X126" s="0" t="n">
        <f aca="false">IF($B36=0,0,IF(SIN(X$12)=0,999999999,(SIN(X$12)*COS($E36)+SIN($E36)*COS(X$12))/SIN(X$12)*$B36))</f>
        <v>0</v>
      </c>
      <c r="Y126" s="0" t="n">
        <f aca="false">IF($B36=0,0,IF(SIN(Y$12)=0,999999999,(SIN(Y$12)*COS($E36)+SIN($E36)*COS(Y$12))/SIN(Y$12)*$B36))</f>
        <v>0</v>
      </c>
      <c r="Z126" s="0" t="n">
        <f aca="false">IF($B36=0,0,IF(SIN(Z$12)=0,999999999,(SIN(Z$12)*COS($E36)+SIN($E36)*COS(Z$12))/SIN(Z$12)*$B36))</f>
        <v>0</v>
      </c>
      <c r="AA126" s="0" t="n">
        <f aca="false">IF($B36=0,0,IF(SIN(AA$12)=0,999999999,(SIN(AA$12)*COS($E36)+SIN($E36)*COS(AA$12))/SIN(AA$12)*$B36))</f>
        <v>0</v>
      </c>
      <c r="AB126" s="0" t="n">
        <f aca="false">IF($B36=0,0,IF(SIN(AB$12)=0,999999999,(SIN(AB$12)*COS($E36)+SIN($E36)*COS(AB$12))/SIN(AB$12)*$B36))</f>
        <v>0</v>
      </c>
      <c r="AC126" s="0" t="n">
        <f aca="false">IF($B36=0,0,IF(SIN(AC$12)=0,999999999,(SIN(AC$12)*COS($E36)+SIN($E36)*COS(AC$12))/SIN(AC$12)*$B36))</f>
        <v>0</v>
      </c>
      <c r="AD126" s="0" t="n">
        <f aca="false">IF($B36=0,0,IF(SIN(AD$12)=0,999999999,(SIN(AD$12)*COS($E36)+SIN($E36)*COS(AD$12))/SIN(AD$12)*$B36))</f>
        <v>0</v>
      </c>
      <c r="AE126" s="0" t="n">
        <f aca="false">IF($B36=0,0,IF(SIN(AE$12)=0,999999999,(SIN(AE$12)*COS($E36)+SIN($E36)*COS(AE$12))/SIN(AE$12)*$B36))</f>
        <v>0</v>
      </c>
      <c r="AF126" s="0" t="n">
        <f aca="false">IF($B36=0,0,IF(SIN(AF$12)=0,999999999,(SIN(AF$12)*COS($E36)+SIN($E36)*COS(AF$12))/SIN(AF$12)*$B36))</f>
        <v>0</v>
      </c>
      <c r="AG126" s="0" t="n">
        <f aca="false">IF($B36=0,0,IF(SIN(AG$12)=0,999999999,(SIN(AG$12)*COS($E36)+SIN($E36)*COS(AG$12))/SIN(AG$12)*$B36))</f>
        <v>0</v>
      </c>
      <c r="AH126" s="0" t="n">
        <f aca="false">IF($B36=0,0,IF(SIN(AH$12)=0,999999999,(SIN(AH$12)*COS($E36)+SIN($E36)*COS(AH$12))/SIN(AH$12)*$B36))</f>
        <v>0</v>
      </c>
      <c r="AI126" s="0" t="n">
        <f aca="false">IF($B36=0,0,IF(SIN(AI$12)=0,999999999,(SIN(AI$12)*COS($E36)+SIN($E36)*COS(AI$12))/SIN(AI$12)*$B36))</f>
        <v>0</v>
      </c>
      <c r="AJ126" s="0" t="n">
        <f aca="false">IF($B36=0,0,IF(SIN(AJ$12)=0,999999999,(SIN(AJ$12)*COS($E36)+SIN($E36)*COS(AJ$12))/SIN(AJ$12)*$B36))</f>
        <v>0</v>
      </c>
      <c r="AK126" s="0" t="n">
        <f aca="false">IF($B36=0,0,IF(SIN(AK$12)=0,999999999,(SIN(AK$12)*COS($E36)+SIN($E36)*COS(AK$12))/SIN(AK$12)*$B36))</f>
        <v>0</v>
      </c>
      <c r="AL126" s="0" t="n">
        <f aca="false">IF($B36=0,0,IF(SIN(AL$12)=0,999999999,(SIN(AL$12)*COS($E36)+SIN($E36)*COS(AL$12))/SIN(AL$12)*$B36))</f>
        <v>0</v>
      </c>
      <c r="AM126" s="0" t="n">
        <f aca="false">IF($B36=0,0,IF(SIN(AM$12)=0,999999999,(SIN(AM$12)*COS($E36)+SIN($E36)*COS(AM$12))/SIN(AM$12)*$B36))</f>
        <v>0</v>
      </c>
      <c r="AN126" s="0" t="n">
        <f aca="false">IF($B36=0,0,IF(SIN(AN$12)=0,999999999,(SIN(AN$12)*COS($E36)+SIN($E36)*COS(AN$12))/SIN(AN$12)*$B36))</f>
        <v>0</v>
      </c>
      <c r="AO126" s="0" t="n">
        <f aca="false">IF($B36=0,0,IF(SIN(AO$12)=0,999999999,(SIN(AO$12)*COS($E36)+SIN($E36)*COS(AO$12))/SIN(AO$12)*$B36))</f>
        <v>0</v>
      </c>
      <c r="AP126" s="0" t="n">
        <f aca="false">IF($B36=0,0,IF(SIN(AP$12)=0,999999999,(SIN(AP$12)*COS($E36)+SIN($E36)*COS(AP$12))/SIN(AP$12)*$B36))</f>
        <v>0</v>
      </c>
      <c r="AQ126" s="0" t="n">
        <f aca="false">IF($B36=0,0,IF(SIN(AQ$12)=0,999999999,(SIN(AQ$12)*COS($E36)+SIN($E36)*COS(AQ$12))/SIN(AQ$12)*$B36))</f>
        <v>0</v>
      </c>
      <c r="AR126" s="0" t="n">
        <f aca="false">IF($B36=0,0,IF(SIN(AR$12)=0,999999999,(SIN(AR$12)*COS($E36)+SIN($E36)*COS(AR$12))/SIN(AR$12)*$B36))</f>
        <v>0</v>
      </c>
      <c r="AS126" s="0" t="n">
        <f aca="false">IF($B36=0,0,IF(SIN(AS$12)=0,999999999,(SIN(AS$12)*COS($E36)+SIN($E36)*COS(AS$12))/SIN(AS$12)*$B36))</f>
        <v>0</v>
      </c>
      <c r="AT126" s="0" t="n">
        <f aca="false">IF($B36=0,0,IF(SIN(AT$12)=0,999999999,(SIN(AT$12)*COS($E36)+SIN($E36)*COS(AT$12))/SIN(AT$12)*$B36))</f>
        <v>0</v>
      </c>
      <c r="AU126" s="0" t="n">
        <f aca="false">IF($B36=0,0,IF(SIN(AU$12)=0,999999999,(SIN(AU$12)*COS($E36)+SIN($E36)*COS(AU$12))/SIN(AU$12)*$B36))</f>
        <v>0</v>
      </c>
      <c r="AV126" s="0" t="n">
        <f aca="false">IF($B36=0,0,IF(SIN(AV$12)=0,999999999,(SIN(AV$12)*COS($E36)+SIN($E36)*COS(AV$12))/SIN(AV$12)*$B36))</f>
        <v>0</v>
      </c>
      <c r="AW126" s="0" t="n">
        <f aca="false">IF($B36=0,0,IF(SIN(AW$12)=0,999999999,(SIN(AW$12)*COS($E36)+SIN($E36)*COS(AW$12))/SIN(AW$12)*$B36))</f>
        <v>0</v>
      </c>
      <c r="AX126" s="0" t="n">
        <f aca="false">IF($B36=0,0,IF(SIN(AX$12)=0,999999999,(SIN(AX$12)*COS($E36)+SIN($E36)*COS(AX$12))/SIN(AX$12)*$B36))</f>
        <v>0</v>
      </c>
      <c r="AY126" s="0" t="n">
        <f aca="false">IF($B36=0,0,IF(SIN(AY$12)=0,999999999,(SIN(AY$12)*COS($E36)+SIN($E36)*COS(AY$12))/SIN(AY$12)*$B36))</f>
        <v>0</v>
      </c>
      <c r="AZ126" s="0" t="n">
        <f aca="false">IF($B36=0,0,IF(SIN(AZ$12)=0,999999999,(SIN(AZ$12)*COS($E36)+SIN($E36)*COS(AZ$12))/SIN(AZ$12)*$B36))</f>
        <v>0</v>
      </c>
      <c r="BA126" s="0" t="n">
        <f aca="false">IF($B36=0,0,IF(SIN(BA$12)=0,999999999,(SIN(BA$12)*COS($E36)+SIN($E36)*COS(BA$12))/SIN(BA$12)*$B36))</f>
        <v>0</v>
      </c>
      <c r="BB126" s="0" t="n">
        <f aca="false">IF($B36=0,0,IF(SIN(BB$12)=0,999999999,(SIN(BB$12)*COS($E36)+SIN($E36)*COS(BB$12))/SIN(BB$12)*$B36))</f>
        <v>0</v>
      </c>
      <c r="BC126" s="0" t="n">
        <f aca="false">IF($B36=0,0,IF(SIN(BC$12)=0,999999999,(SIN(BC$12)*COS($E36)+SIN($E36)*COS(BC$12))/SIN(BC$12)*$B36))</f>
        <v>0</v>
      </c>
      <c r="BD126" s="0" t="n">
        <f aca="false">IF($B36=0,0,IF(SIN(BD$12)=0,999999999,(SIN(BD$12)*COS($E36)+SIN($E36)*COS(BD$12))/SIN(BD$12)*$B36))</f>
        <v>0</v>
      </c>
      <c r="BE126" s="0" t="n">
        <f aca="false">IF($B36=0,0,IF(SIN(BE$12)=0,999999999,(SIN(BE$12)*COS($E36)+SIN($E36)*COS(BE$12))/SIN(BE$12)*$B36))</f>
        <v>0</v>
      </c>
      <c r="BF126" s="0" t="n">
        <f aca="false">IF($B36=0,0,IF(SIN(BF$12)=0,999999999,(SIN(BF$12)*COS($E36)+SIN($E36)*COS(BF$12))/SIN(BF$12)*$B36))</f>
        <v>0</v>
      </c>
      <c r="BG126" s="0" t="n">
        <f aca="false">IF($B36=0,0,IF(SIN(BG$12)=0,999999999,(SIN(BG$12)*COS($E36)+SIN($E36)*COS(BG$12))/SIN(BG$12)*$B36))</f>
        <v>0</v>
      </c>
      <c r="BH126" s="0" t="n">
        <f aca="false">IF($B36=0,0,IF(SIN(BH$12)=0,999999999,(SIN(BH$12)*COS($E36)+SIN($E36)*COS(BH$12))/SIN(BH$12)*$B36))</f>
        <v>0</v>
      </c>
      <c r="BI126" s="0" t="n">
        <f aca="false">IF($B36=0,0,IF(SIN(BI$12)=0,999999999,(SIN(BI$12)*COS($E36)+SIN($E36)*COS(BI$12))/SIN(BI$12)*$B36))</f>
        <v>0</v>
      </c>
      <c r="BJ126" s="0" t="n">
        <f aca="false">IF($B36=0,0,IF(SIN(BJ$12)=0,999999999,(SIN(BJ$12)*COS($E36)+SIN($E36)*COS(BJ$12))/SIN(BJ$12)*$B36))</f>
        <v>0</v>
      </c>
      <c r="BK126" s="0" t="n">
        <f aca="false">IF($B36=0,0,IF(SIN(BK$12)=0,999999999,(SIN(BK$12)*COS($E36)+SIN($E36)*COS(BK$12))/SIN(BK$12)*$B36))</f>
        <v>0</v>
      </c>
      <c r="BL126" s="0" t="n">
        <f aca="false">IF($B36=0,0,IF(SIN(BL$12)=0,999999999,(SIN(BL$12)*COS($E36)+SIN($E36)*COS(BL$12))/SIN(BL$12)*$B36))</f>
        <v>0</v>
      </c>
      <c r="BM126" s="0" t="n">
        <f aca="false">IF($B36=0,0,IF(SIN(BM$12)=0,999999999,(SIN(BM$12)*COS($E36)+SIN($E36)*COS(BM$12))/SIN(BM$12)*$B36))</f>
        <v>0</v>
      </c>
      <c r="BN126" s="0" t="n">
        <f aca="false">IF($B36=0,0,IF(SIN(BN$12)=0,999999999,(SIN(BN$12)*COS($E36)+SIN($E36)*COS(BN$12))/SIN(BN$12)*$B36))</f>
        <v>0</v>
      </c>
      <c r="BO126" s="0" t="n">
        <f aca="false">IF($B36=0,0,IF(SIN(BO$12)=0,999999999,(SIN(BO$12)*COS($E36)+SIN($E36)*COS(BO$12))/SIN(BO$12)*$B36))</f>
        <v>0</v>
      </c>
      <c r="BP126" s="0" t="n">
        <f aca="false">IF($B36=0,0,IF(SIN(BP$12)=0,999999999,(SIN(BP$12)*COS($E36)+SIN($E36)*COS(BP$12))/SIN(BP$12)*$B36))</f>
        <v>0</v>
      </c>
      <c r="BQ126" s="0" t="n">
        <f aca="false">IF($B36=0,0,IF(SIN(BQ$12)=0,999999999,(SIN(BQ$12)*COS($E36)+SIN($E36)*COS(BQ$12))/SIN(BQ$12)*$B36))</f>
        <v>0</v>
      </c>
      <c r="BR126" s="0" t="n">
        <f aca="false">IF($B36=0,0,IF(SIN(BR$12)=0,999999999,(SIN(BR$12)*COS($E36)+SIN($E36)*COS(BR$12))/SIN(BR$12)*$B36))</f>
        <v>0</v>
      </c>
      <c r="BS126" s="0" t="n">
        <f aca="false">IF($B36=0,0,IF(SIN(BS$12)=0,999999999,(SIN(BS$12)*COS($E36)+SIN($E36)*COS(BS$12))/SIN(BS$12)*$B36))</f>
        <v>0</v>
      </c>
      <c r="BT126" s="0" t="n">
        <f aca="false">IF($B36=0,0,IF(SIN(BT$12)=0,999999999,(SIN(BT$12)*COS($E36)+SIN($E36)*COS(BT$12))/SIN(BT$12)*$B36))</f>
        <v>0</v>
      </c>
      <c r="BU126" s="0" t="n">
        <f aca="false">IF($B36=0,0,IF(SIN(BU$12)=0,999999999,(SIN(BU$12)*COS($E36)+SIN($E36)*COS(BU$12))/SIN(BU$12)*$B36))</f>
        <v>0</v>
      </c>
      <c r="BV126" s="0" t="n">
        <f aca="false">IF($B36=0,0,IF(SIN(BV$12)=0,999999999,(SIN(BV$12)*COS($E36)+SIN($E36)*COS(BV$12))/SIN(BV$12)*$B36))</f>
        <v>0</v>
      </c>
      <c r="BW126" s="0" t="n">
        <f aca="false">IF($B36=0,0,IF(SIN(BW$12)=0,999999999,(SIN(BW$12)*COS($E36)+SIN($E36)*COS(BW$12))/SIN(BW$12)*$B36))</f>
        <v>0</v>
      </c>
      <c r="BX126" s="0" t="n">
        <f aca="false">IF($B36=0,0,IF(SIN(BX$12)=0,999999999,(SIN(BX$12)*COS($E36)+SIN($E36)*COS(BX$12))/SIN(BX$12)*$B36))</f>
        <v>0</v>
      </c>
      <c r="BY126" s="0" t="n">
        <f aca="false">IF($B36=0,0,IF(SIN(BY$12)=0,999999999,(SIN(BY$12)*COS($E36)+SIN($E36)*COS(BY$12))/SIN(BY$12)*$B36))</f>
        <v>0</v>
      </c>
      <c r="BZ126" s="0" t="n">
        <f aca="false">IF($B36=0,0,IF(SIN(BZ$12)=0,999999999,(SIN(BZ$12)*COS($E36)+SIN($E36)*COS(BZ$12))/SIN(BZ$12)*$B36))</f>
        <v>0</v>
      </c>
      <c r="CA126" s="0" t="n">
        <f aca="false">IF($B36=0,0,IF(SIN(CA$12)=0,999999999,(SIN(CA$12)*COS($E36)+SIN($E36)*COS(CA$12))/SIN(CA$12)*$B36))</f>
        <v>0</v>
      </c>
      <c r="CB126" s="0" t="n">
        <f aca="false">IF($B36=0,0,IF(SIN(CB$12)=0,999999999,(SIN(CB$12)*COS($E36)+SIN($E36)*COS(CB$12))/SIN(CB$12)*$B36))</f>
        <v>0</v>
      </c>
      <c r="CC126" s="0" t="n">
        <f aca="false">IF($B36=0,0,IF(SIN(CC$12)=0,999999999,(SIN(CC$12)*COS($E36)+SIN($E36)*COS(CC$12))/SIN(CC$12)*$B36))</f>
        <v>0</v>
      </c>
      <c r="CD126" s="0" t="n">
        <f aca="false">IF($B36=0,0,IF(SIN(CD$12)=0,999999999,(SIN(CD$12)*COS($E36)+SIN($E36)*COS(CD$12))/SIN(CD$12)*$B36))</f>
        <v>0</v>
      </c>
      <c r="CE126" s="0" t="n">
        <f aca="false">IF($B36=0,0,IF(SIN(CE$12)=0,999999999,(SIN(CE$12)*COS($E36)+SIN($E36)*COS(CE$12))/SIN(CE$12)*$B36))</f>
        <v>0</v>
      </c>
      <c r="CF126" s="0" t="n">
        <f aca="false">IF($B36=0,0,IF(SIN(CF$12)=0,999999999,(SIN(CF$12)*COS($E36)+SIN($E36)*COS(CF$12))/SIN(CF$12)*$B36))</f>
        <v>0</v>
      </c>
      <c r="CG126" s="0" t="n">
        <f aca="false">IF($B36=0,0,IF(SIN(CG$12)=0,999999999,(SIN(CG$12)*COS($E36)+SIN($E36)*COS(CG$12))/SIN(CG$12)*$B36))</f>
        <v>0</v>
      </c>
      <c r="CH126" s="0" t="n">
        <f aca="false">IF($B36=0,0,IF(SIN(CH$12)=0,999999999,(SIN(CH$12)*COS($E36)+SIN($E36)*COS(CH$12))/SIN(CH$12)*$B36))</f>
        <v>0</v>
      </c>
      <c r="CI126" s="0" t="n">
        <f aca="false">IF($B36=0,0,IF(SIN(CI$12)=0,999999999,(SIN(CI$12)*COS($E36)+SIN($E36)*COS(CI$12))/SIN(CI$12)*$B36))</f>
        <v>0</v>
      </c>
      <c r="CJ126" s="0" t="n">
        <f aca="false">IF($B36=0,0,IF(SIN(CJ$12)=0,999999999,(SIN(CJ$12)*COS($E36)+SIN($E36)*COS(CJ$12))/SIN(CJ$12)*$B36))</f>
        <v>0</v>
      </c>
      <c r="CK126" s="0" t="n">
        <f aca="false">IF($B36=0,0,IF(SIN(CK$12)=0,999999999,(SIN(CK$12)*COS($E36)+SIN($E36)*COS(CK$12))/SIN(CK$12)*$B36))</f>
        <v>0</v>
      </c>
      <c r="CL126" s="0" t="n">
        <f aca="false">IF($B36=0,0,IF(SIN(CL$12)=0,999999999,(SIN(CL$12)*COS($E36)+SIN($E36)*COS(CL$12))/SIN(CL$12)*$B36))</f>
        <v>0</v>
      </c>
      <c r="CM126" s="0" t="n">
        <f aca="false">IF($B36=0,0,IF(SIN(CM$12)=0,999999999,(SIN(CM$12)*COS($E36)+SIN($E36)*COS(CM$12))/SIN(CM$12)*$B36))</f>
        <v>0</v>
      </c>
      <c r="CN126" s="0" t="n">
        <f aca="false">IF($B36=0,0,IF(SIN(CN$12)=0,999999999,(SIN(CN$12)*COS($E36)+SIN($E36)*COS(CN$12))/SIN(CN$12)*$B36))</f>
        <v>0</v>
      </c>
      <c r="CO126" s="0" t="n">
        <f aca="false">IF($B36=0,0,IF(SIN(CO$12)=0,999999999,(SIN(CO$12)*COS($E36)+SIN($E36)*COS(CO$12))/SIN(CO$12)*$B36))</f>
        <v>0</v>
      </c>
      <c r="CP126" s="0" t="n">
        <f aca="false">IF($B36=0,0,IF(SIN(CP$12)=0,999999999,(SIN(CP$12)*COS($E36)+SIN($E36)*COS(CP$12))/SIN(CP$12)*$B36))</f>
        <v>0</v>
      </c>
      <c r="CQ126" s="0" t="n">
        <f aca="false">IF($B36=0,0,IF(SIN(CQ$12)=0,999999999,(SIN(CQ$12)*COS($E36)+SIN($E36)*COS(CQ$12))/SIN(CQ$12)*$B36))</f>
        <v>0</v>
      </c>
    </row>
    <row r="127" customFormat="false" ht="12.8" hidden="true" customHeight="false" outlineLevel="0" collapsed="false">
      <c r="D127" s="0" t="n">
        <f aca="false">1+D126</f>
        <v>25</v>
      </c>
      <c r="E127" s="2" t="s">
        <v>56</v>
      </c>
      <c r="F127" s="0" t="n">
        <f aca="false">IF($B37=0,0,IF(SIN(F$12)=0,999999999,(SIN(F$12)*COS($E37)+SIN($E37)*COS(F$12))/SIN(F$12)*$B37))</f>
        <v>0</v>
      </c>
      <c r="G127" s="0" t="n">
        <f aca="false">IF($B37=0,0,IF(SIN(G$12)=0,999999999,(SIN(G$12)*COS($E37)+SIN($E37)*COS(G$12))/SIN(G$12)*$B37))</f>
        <v>0</v>
      </c>
      <c r="H127" s="0" t="n">
        <f aca="false">IF($B37=0,0,IF(SIN(H$12)=0,999999999,(SIN(H$12)*COS($E37)+SIN($E37)*COS(H$12))/SIN(H$12)*$B37))</f>
        <v>0</v>
      </c>
      <c r="I127" s="0" t="n">
        <f aca="false">IF($B37=0,0,IF(SIN(I$12)=0,999999999,(SIN(I$12)*COS($E37)+SIN($E37)*COS(I$12))/SIN(I$12)*$B37))</f>
        <v>0</v>
      </c>
      <c r="J127" s="0" t="n">
        <f aca="false">IF($B37=0,0,IF(SIN(J$12)=0,999999999,(SIN(J$12)*COS($E37)+SIN($E37)*COS(J$12))/SIN(J$12)*$B37))</f>
        <v>0</v>
      </c>
      <c r="K127" s="0" t="n">
        <f aca="false">IF($B37=0,0,IF(SIN(K$12)=0,999999999,(SIN(K$12)*COS($E37)+SIN($E37)*COS(K$12))/SIN(K$12)*$B37))</f>
        <v>0</v>
      </c>
      <c r="L127" s="0" t="n">
        <f aca="false">IF($B37=0,0,IF(SIN(L$12)=0,999999999,(SIN(L$12)*COS($E37)+SIN($E37)*COS(L$12))/SIN(L$12)*$B37))</f>
        <v>0</v>
      </c>
      <c r="M127" s="0" t="n">
        <f aca="false">IF($B37=0,0,IF(SIN(M$12)=0,999999999,(SIN(M$12)*COS($E37)+SIN($E37)*COS(M$12))/SIN(M$12)*$B37))</f>
        <v>0</v>
      </c>
      <c r="N127" s="0" t="n">
        <f aca="false">IF($B37=0,0,IF(SIN(N$12)=0,999999999,(SIN(N$12)*COS($E37)+SIN($E37)*COS(N$12))/SIN(N$12)*$B37))</f>
        <v>0</v>
      </c>
      <c r="O127" s="0" t="n">
        <f aca="false">IF($B37=0,0,IF(SIN(O$12)=0,999999999,(SIN(O$12)*COS($E37)+SIN($E37)*COS(O$12))/SIN(O$12)*$B37))</f>
        <v>0</v>
      </c>
      <c r="P127" s="0" t="n">
        <f aca="false">IF($B37=0,0,IF(SIN(P$12)=0,999999999,(SIN(P$12)*COS($E37)+SIN($E37)*COS(P$12))/SIN(P$12)*$B37))</f>
        <v>0</v>
      </c>
      <c r="Q127" s="0" t="n">
        <f aca="false">IF($B37=0,0,IF(SIN(Q$12)=0,999999999,(SIN(Q$12)*COS($E37)+SIN($E37)*COS(Q$12))/SIN(Q$12)*$B37))</f>
        <v>0</v>
      </c>
      <c r="R127" s="0" t="n">
        <f aca="false">IF($B37=0,0,IF(SIN(R$12)=0,999999999,(SIN(R$12)*COS($E37)+SIN($E37)*COS(R$12))/SIN(R$12)*$B37))</f>
        <v>0</v>
      </c>
      <c r="S127" s="0" t="n">
        <f aca="false">IF($B37=0,0,IF(SIN(S$12)=0,999999999,(SIN(S$12)*COS($E37)+SIN($E37)*COS(S$12))/SIN(S$12)*$B37))</f>
        <v>0</v>
      </c>
      <c r="T127" s="0" t="n">
        <f aca="false">IF($B37=0,0,IF(SIN(T$12)=0,999999999,(SIN(T$12)*COS($E37)+SIN($E37)*COS(T$12))/SIN(T$12)*$B37))</f>
        <v>0</v>
      </c>
      <c r="U127" s="0" t="n">
        <f aca="false">IF($B37=0,0,IF(SIN(U$12)=0,999999999,(SIN(U$12)*COS($E37)+SIN($E37)*COS(U$12))/SIN(U$12)*$B37))</f>
        <v>0</v>
      </c>
      <c r="V127" s="0" t="n">
        <f aca="false">IF($B37=0,0,IF(SIN(V$12)=0,999999999,(SIN(V$12)*COS($E37)+SIN($E37)*COS(V$12))/SIN(V$12)*$B37))</f>
        <v>0</v>
      </c>
      <c r="W127" s="0" t="n">
        <f aca="false">IF($B37=0,0,IF(SIN(W$12)=0,999999999,(SIN(W$12)*COS($E37)+SIN($E37)*COS(W$12))/SIN(W$12)*$B37))</f>
        <v>0</v>
      </c>
      <c r="X127" s="0" t="n">
        <f aca="false">IF($B37=0,0,IF(SIN(X$12)=0,999999999,(SIN(X$12)*COS($E37)+SIN($E37)*COS(X$12))/SIN(X$12)*$B37))</f>
        <v>0</v>
      </c>
      <c r="Y127" s="0" t="n">
        <f aca="false">IF($B37=0,0,IF(SIN(Y$12)=0,999999999,(SIN(Y$12)*COS($E37)+SIN($E37)*COS(Y$12))/SIN(Y$12)*$B37))</f>
        <v>0</v>
      </c>
      <c r="Z127" s="0" t="n">
        <f aca="false">IF($B37=0,0,IF(SIN(Z$12)=0,999999999,(SIN(Z$12)*COS($E37)+SIN($E37)*COS(Z$12))/SIN(Z$12)*$B37))</f>
        <v>0</v>
      </c>
      <c r="AA127" s="0" t="n">
        <f aca="false">IF($B37=0,0,IF(SIN(AA$12)=0,999999999,(SIN(AA$12)*COS($E37)+SIN($E37)*COS(AA$12))/SIN(AA$12)*$B37))</f>
        <v>0</v>
      </c>
      <c r="AB127" s="0" t="n">
        <f aca="false">IF($B37=0,0,IF(SIN(AB$12)=0,999999999,(SIN(AB$12)*COS($E37)+SIN($E37)*COS(AB$12))/SIN(AB$12)*$B37))</f>
        <v>0</v>
      </c>
      <c r="AC127" s="0" t="n">
        <f aca="false">IF($B37=0,0,IF(SIN(AC$12)=0,999999999,(SIN(AC$12)*COS($E37)+SIN($E37)*COS(AC$12))/SIN(AC$12)*$B37))</f>
        <v>0</v>
      </c>
      <c r="AD127" s="0" t="n">
        <f aca="false">IF($B37=0,0,IF(SIN(AD$12)=0,999999999,(SIN(AD$12)*COS($E37)+SIN($E37)*COS(AD$12))/SIN(AD$12)*$B37))</f>
        <v>0</v>
      </c>
      <c r="AE127" s="0" t="n">
        <f aca="false">IF($B37=0,0,IF(SIN(AE$12)=0,999999999,(SIN(AE$12)*COS($E37)+SIN($E37)*COS(AE$12))/SIN(AE$12)*$B37))</f>
        <v>0</v>
      </c>
      <c r="AF127" s="0" t="n">
        <f aca="false">IF($B37=0,0,IF(SIN(AF$12)=0,999999999,(SIN(AF$12)*COS($E37)+SIN($E37)*COS(AF$12))/SIN(AF$12)*$B37))</f>
        <v>0</v>
      </c>
      <c r="AG127" s="0" t="n">
        <f aca="false">IF($B37=0,0,IF(SIN(AG$12)=0,999999999,(SIN(AG$12)*COS($E37)+SIN($E37)*COS(AG$12))/SIN(AG$12)*$B37))</f>
        <v>0</v>
      </c>
      <c r="AH127" s="0" t="n">
        <f aca="false">IF($B37=0,0,IF(SIN(AH$12)=0,999999999,(SIN(AH$12)*COS($E37)+SIN($E37)*COS(AH$12))/SIN(AH$12)*$B37))</f>
        <v>0</v>
      </c>
      <c r="AI127" s="0" t="n">
        <f aca="false">IF($B37=0,0,IF(SIN(AI$12)=0,999999999,(SIN(AI$12)*COS($E37)+SIN($E37)*COS(AI$12))/SIN(AI$12)*$B37))</f>
        <v>0</v>
      </c>
      <c r="AJ127" s="0" t="n">
        <f aca="false">IF($B37=0,0,IF(SIN(AJ$12)=0,999999999,(SIN(AJ$12)*COS($E37)+SIN($E37)*COS(AJ$12))/SIN(AJ$12)*$B37))</f>
        <v>0</v>
      </c>
      <c r="AK127" s="0" t="n">
        <f aca="false">IF($B37=0,0,IF(SIN(AK$12)=0,999999999,(SIN(AK$12)*COS($E37)+SIN($E37)*COS(AK$12))/SIN(AK$12)*$B37))</f>
        <v>0</v>
      </c>
      <c r="AL127" s="0" t="n">
        <f aca="false">IF($B37=0,0,IF(SIN(AL$12)=0,999999999,(SIN(AL$12)*COS($E37)+SIN($E37)*COS(AL$12))/SIN(AL$12)*$B37))</f>
        <v>0</v>
      </c>
      <c r="AM127" s="0" t="n">
        <f aca="false">IF($B37=0,0,IF(SIN(AM$12)=0,999999999,(SIN(AM$12)*COS($E37)+SIN($E37)*COS(AM$12))/SIN(AM$12)*$B37))</f>
        <v>0</v>
      </c>
      <c r="AN127" s="0" t="n">
        <f aca="false">IF($B37=0,0,IF(SIN(AN$12)=0,999999999,(SIN(AN$12)*COS($E37)+SIN($E37)*COS(AN$12))/SIN(AN$12)*$B37))</f>
        <v>0</v>
      </c>
      <c r="AO127" s="0" t="n">
        <f aca="false">IF($B37=0,0,IF(SIN(AO$12)=0,999999999,(SIN(AO$12)*COS($E37)+SIN($E37)*COS(AO$12))/SIN(AO$12)*$B37))</f>
        <v>0</v>
      </c>
      <c r="AP127" s="0" t="n">
        <f aca="false">IF($B37=0,0,IF(SIN(AP$12)=0,999999999,(SIN(AP$12)*COS($E37)+SIN($E37)*COS(AP$12))/SIN(AP$12)*$B37))</f>
        <v>0</v>
      </c>
      <c r="AQ127" s="0" t="n">
        <f aca="false">IF($B37=0,0,IF(SIN(AQ$12)=0,999999999,(SIN(AQ$12)*COS($E37)+SIN($E37)*COS(AQ$12))/SIN(AQ$12)*$B37))</f>
        <v>0</v>
      </c>
      <c r="AR127" s="0" t="n">
        <f aca="false">IF($B37=0,0,IF(SIN(AR$12)=0,999999999,(SIN(AR$12)*COS($E37)+SIN($E37)*COS(AR$12))/SIN(AR$12)*$B37))</f>
        <v>0</v>
      </c>
      <c r="AS127" s="0" t="n">
        <f aca="false">IF($B37=0,0,IF(SIN(AS$12)=0,999999999,(SIN(AS$12)*COS($E37)+SIN($E37)*COS(AS$12))/SIN(AS$12)*$B37))</f>
        <v>0</v>
      </c>
      <c r="AT127" s="0" t="n">
        <f aca="false">IF($B37=0,0,IF(SIN(AT$12)=0,999999999,(SIN(AT$12)*COS($E37)+SIN($E37)*COS(AT$12))/SIN(AT$12)*$B37))</f>
        <v>0</v>
      </c>
      <c r="AU127" s="0" t="n">
        <f aca="false">IF($B37=0,0,IF(SIN(AU$12)=0,999999999,(SIN(AU$12)*COS($E37)+SIN($E37)*COS(AU$12))/SIN(AU$12)*$B37))</f>
        <v>0</v>
      </c>
      <c r="AV127" s="0" t="n">
        <f aca="false">IF($B37=0,0,IF(SIN(AV$12)=0,999999999,(SIN(AV$12)*COS($E37)+SIN($E37)*COS(AV$12))/SIN(AV$12)*$B37))</f>
        <v>0</v>
      </c>
      <c r="AW127" s="0" t="n">
        <f aca="false">IF($B37=0,0,IF(SIN(AW$12)=0,999999999,(SIN(AW$12)*COS($E37)+SIN($E37)*COS(AW$12))/SIN(AW$12)*$B37))</f>
        <v>0</v>
      </c>
      <c r="AX127" s="0" t="n">
        <f aca="false">IF($B37=0,0,IF(SIN(AX$12)=0,999999999,(SIN(AX$12)*COS($E37)+SIN($E37)*COS(AX$12))/SIN(AX$12)*$B37))</f>
        <v>0</v>
      </c>
      <c r="AY127" s="0" t="n">
        <f aca="false">IF($B37=0,0,IF(SIN(AY$12)=0,999999999,(SIN(AY$12)*COS($E37)+SIN($E37)*COS(AY$12))/SIN(AY$12)*$B37))</f>
        <v>0</v>
      </c>
      <c r="AZ127" s="0" t="n">
        <f aca="false">IF($B37=0,0,IF(SIN(AZ$12)=0,999999999,(SIN(AZ$12)*COS($E37)+SIN($E37)*COS(AZ$12))/SIN(AZ$12)*$B37))</f>
        <v>0</v>
      </c>
      <c r="BA127" s="0" t="n">
        <f aca="false">IF($B37=0,0,IF(SIN(BA$12)=0,999999999,(SIN(BA$12)*COS($E37)+SIN($E37)*COS(BA$12))/SIN(BA$12)*$B37))</f>
        <v>0</v>
      </c>
      <c r="BB127" s="0" t="n">
        <f aca="false">IF($B37=0,0,IF(SIN(BB$12)=0,999999999,(SIN(BB$12)*COS($E37)+SIN($E37)*COS(BB$12))/SIN(BB$12)*$B37))</f>
        <v>0</v>
      </c>
      <c r="BC127" s="0" t="n">
        <f aca="false">IF($B37=0,0,IF(SIN(BC$12)=0,999999999,(SIN(BC$12)*COS($E37)+SIN($E37)*COS(BC$12))/SIN(BC$12)*$B37))</f>
        <v>0</v>
      </c>
      <c r="BD127" s="0" t="n">
        <f aca="false">IF($B37=0,0,IF(SIN(BD$12)=0,999999999,(SIN(BD$12)*COS($E37)+SIN($E37)*COS(BD$12))/SIN(BD$12)*$B37))</f>
        <v>0</v>
      </c>
      <c r="BE127" s="0" t="n">
        <f aca="false">IF($B37=0,0,IF(SIN(BE$12)=0,999999999,(SIN(BE$12)*COS($E37)+SIN($E37)*COS(BE$12))/SIN(BE$12)*$B37))</f>
        <v>0</v>
      </c>
      <c r="BF127" s="0" t="n">
        <f aca="false">IF($B37=0,0,IF(SIN(BF$12)=0,999999999,(SIN(BF$12)*COS($E37)+SIN($E37)*COS(BF$12))/SIN(BF$12)*$B37))</f>
        <v>0</v>
      </c>
      <c r="BG127" s="0" t="n">
        <f aca="false">IF($B37=0,0,IF(SIN(BG$12)=0,999999999,(SIN(BG$12)*COS($E37)+SIN($E37)*COS(BG$12))/SIN(BG$12)*$B37))</f>
        <v>0</v>
      </c>
      <c r="BH127" s="0" t="n">
        <f aca="false">IF($B37=0,0,IF(SIN(BH$12)=0,999999999,(SIN(BH$12)*COS($E37)+SIN($E37)*COS(BH$12))/SIN(BH$12)*$B37))</f>
        <v>0</v>
      </c>
      <c r="BI127" s="0" t="n">
        <f aca="false">IF($B37=0,0,IF(SIN(BI$12)=0,999999999,(SIN(BI$12)*COS($E37)+SIN($E37)*COS(BI$12))/SIN(BI$12)*$B37))</f>
        <v>0</v>
      </c>
      <c r="BJ127" s="0" t="n">
        <f aca="false">IF($B37=0,0,IF(SIN(BJ$12)=0,999999999,(SIN(BJ$12)*COS($E37)+SIN($E37)*COS(BJ$12))/SIN(BJ$12)*$B37))</f>
        <v>0</v>
      </c>
      <c r="BK127" s="0" t="n">
        <f aca="false">IF($B37=0,0,IF(SIN(BK$12)=0,999999999,(SIN(BK$12)*COS($E37)+SIN($E37)*COS(BK$12))/SIN(BK$12)*$B37))</f>
        <v>0</v>
      </c>
      <c r="BL127" s="0" t="n">
        <f aca="false">IF($B37=0,0,IF(SIN(BL$12)=0,999999999,(SIN(BL$12)*COS($E37)+SIN($E37)*COS(BL$12))/SIN(BL$12)*$B37))</f>
        <v>0</v>
      </c>
      <c r="BM127" s="0" t="n">
        <f aca="false">IF($B37=0,0,IF(SIN(BM$12)=0,999999999,(SIN(BM$12)*COS($E37)+SIN($E37)*COS(BM$12))/SIN(BM$12)*$B37))</f>
        <v>0</v>
      </c>
      <c r="BN127" s="0" t="n">
        <f aca="false">IF($B37=0,0,IF(SIN(BN$12)=0,999999999,(SIN(BN$12)*COS($E37)+SIN($E37)*COS(BN$12))/SIN(BN$12)*$B37))</f>
        <v>0</v>
      </c>
      <c r="BO127" s="0" t="n">
        <f aca="false">IF($B37=0,0,IF(SIN(BO$12)=0,999999999,(SIN(BO$12)*COS($E37)+SIN($E37)*COS(BO$12))/SIN(BO$12)*$B37))</f>
        <v>0</v>
      </c>
      <c r="BP127" s="0" t="n">
        <f aca="false">IF($B37=0,0,IF(SIN(BP$12)=0,999999999,(SIN(BP$12)*COS($E37)+SIN($E37)*COS(BP$12))/SIN(BP$12)*$B37))</f>
        <v>0</v>
      </c>
      <c r="BQ127" s="0" t="n">
        <f aca="false">IF($B37=0,0,IF(SIN(BQ$12)=0,999999999,(SIN(BQ$12)*COS($E37)+SIN($E37)*COS(BQ$12))/SIN(BQ$12)*$B37))</f>
        <v>0</v>
      </c>
      <c r="BR127" s="0" t="n">
        <f aca="false">IF($B37=0,0,IF(SIN(BR$12)=0,999999999,(SIN(BR$12)*COS($E37)+SIN($E37)*COS(BR$12))/SIN(BR$12)*$B37))</f>
        <v>0</v>
      </c>
      <c r="BS127" s="0" t="n">
        <f aca="false">IF($B37=0,0,IF(SIN(BS$12)=0,999999999,(SIN(BS$12)*COS($E37)+SIN($E37)*COS(BS$12))/SIN(BS$12)*$B37))</f>
        <v>0</v>
      </c>
      <c r="BT127" s="0" t="n">
        <f aca="false">IF($B37=0,0,IF(SIN(BT$12)=0,999999999,(SIN(BT$12)*COS($E37)+SIN($E37)*COS(BT$12))/SIN(BT$12)*$B37))</f>
        <v>0</v>
      </c>
      <c r="BU127" s="0" t="n">
        <f aca="false">IF($B37=0,0,IF(SIN(BU$12)=0,999999999,(SIN(BU$12)*COS($E37)+SIN($E37)*COS(BU$12))/SIN(BU$12)*$B37))</f>
        <v>0</v>
      </c>
      <c r="BV127" s="0" t="n">
        <f aca="false">IF($B37=0,0,IF(SIN(BV$12)=0,999999999,(SIN(BV$12)*COS($E37)+SIN($E37)*COS(BV$12))/SIN(BV$12)*$B37))</f>
        <v>0</v>
      </c>
      <c r="BW127" s="0" t="n">
        <f aca="false">IF($B37=0,0,IF(SIN(BW$12)=0,999999999,(SIN(BW$12)*COS($E37)+SIN($E37)*COS(BW$12))/SIN(BW$12)*$B37))</f>
        <v>0</v>
      </c>
      <c r="BX127" s="0" t="n">
        <f aca="false">IF($B37=0,0,IF(SIN(BX$12)=0,999999999,(SIN(BX$12)*COS($E37)+SIN($E37)*COS(BX$12))/SIN(BX$12)*$B37))</f>
        <v>0</v>
      </c>
      <c r="BY127" s="0" t="n">
        <f aca="false">IF($B37=0,0,IF(SIN(BY$12)=0,999999999,(SIN(BY$12)*COS($E37)+SIN($E37)*COS(BY$12))/SIN(BY$12)*$B37))</f>
        <v>0</v>
      </c>
      <c r="BZ127" s="0" t="n">
        <f aca="false">IF($B37=0,0,IF(SIN(BZ$12)=0,999999999,(SIN(BZ$12)*COS($E37)+SIN($E37)*COS(BZ$12))/SIN(BZ$12)*$B37))</f>
        <v>0</v>
      </c>
      <c r="CA127" s="0" t="n">
        <f aca="false">IF($B37=0,0,IF(SIN(CA$12)=0,999999999,(SIN(CA$12)*COS($E37)+SIN($E37)*COS(CA$12))/SIN(CA$12)*$B37))</f>
        <v>0</v>
      </c>
      <c r="CB127" s="0" t="n">
        <f aca="false">IF($B37=0,0,IF(SIN(CB$12)=0,999999999,(SIN(CB$12)*COS($E37)+SIN($E37)*COS(CB$12))/SIN(CB$12)*$B37))</f>
        <v>0</v>
      </c>
      <c r="CC127" s="0" t="n">
        <f aca="false">IF($B37=0,0,IF(SIN(CC$12)=0,999999999,(SIN(CC$12)*COS($E37)+SIN($E37)*COS(CC$12))/SIN(CC$12)*$B37))</f>
        <v>0</v>
      </c>
      <c r="CD127" s="0" t="n">
        <f aca="false">IF($B37=0,0,IF(SIN(CD$12)=0,999999999,(SIN(CD$12)*COS($E37)+SIN($E37)*COS(CD$12))/SIN(CD$12)*$B37))</f>
        <v>0</v>
      </c>
      <c r="CE127" s="0" t="n">
        <f aca="false">IF($B37=0,0,IF(SIN(CE$12)=0,999999999,(SIN(CE$12)*COS($E37)+SIN($E37)*COS(CE$12))/SIN(CE$12)*$B37))</f>
        <v>0</v>
      </c>
      <c r="CF127" s="0" t="n">
        <f aca="false">IF($B37=0,0,IF(SIN(CF$12)=0,999999999,(SIN(CF$12)*COS($E37)+SIN($E37)*COS(CF$12))/SIN(CF$12)*$B37))</f>
        <v>0</v>
      </c>
      <c r="CG127" s="0" t="n">
        <f aca="false">IF($B37=0,0,IF(SIN(CG$12)=0,999999999,(SIN(CG$12)*COS($E37)+SIN($E37)*COS(CG$12))/SIN(CG$12)*$B37))</f>
        <v>0</v>
      </c>
      <c r="CH127" s="0" t="n">
        <f aca="false">IF($B37=0,0,IF(SIN(CH$12)=0,999999999,(SIN(CH$12)*COS($E37)+SIN($E37)*COS(CH$12))/SIN(CH$12)*$B37))</f>
        <v>0</v>
      </c>
      <c r="CI127" s="0" t="n">
        <f aca="false">IF($B37=0,0,IF(SIN(CI$12)=0,999999999,(SIN(CI$12)*COS($E37)+SIN($E37)*COS(CI$12))/SIN(CI$12)*$B37))</f>
        <v>0</v>
      </c>
      <c r="CJ127" s="0" t="n">
        <f aca="false">IF($B37=0,0,IF(SIN(CJ$12)=0,999999999,(SIN(CJ$12)*COS($E37)+SIN($E37)*COS(CJ$12))/SIN(CJ$12)*$B37))</f>
        <v>0</v>
      </c>
      <c r="CK127" s="0" t="n">
        <f aca="false">IF($B37=0,0,IF(SIN(CK$12)=0,999999999,(SIN(CK$12)*COS($E37)+SIN($E37)*COS(CK$12))/SIN(CK$12)*$B37))</f>
        <v>0</v>
      </c>
      <c r="CL127" s="0" t="n">
        <f aca="false">IF($B37=0,0,IF(SIN(CL$12)=0,999999999,(SIN(CL$12)*COS($E37)+SIN($E37)*COS(CL$12))/SIN(CL$12)*$B37))</f>
        <v>0</v>
      </c>
      <c r="CM127" s="0" t="n">
        <f aca="false">IF($B37=0,0,IF(SIN(CM$12)=0,999999999,(SIN(CM$12)*COS($E37)+SIN($E37)*COS(CM$12))/SIN(CM$12)*$B37))</f>
        <v>0</v>
      </c>
      <c r="CN127" s="0" t="n">
        <f aca="false">IF($B37=0,0,IF(SIN(CN$12)=0,999999999,(SIN(CN$12)*COS($E37)+SIN($E37)*COS(CN$12))/SIN(CN$12)*$B37))</f>
        <v>0</v>
      </c>
      <c r="CO127" s="0" t="n">
        <f aca="false">IF($B37=0,0,IF(SIN(CO$12)=0,999999999,(SIN(CO$12)*COS($E37)+SIN($E37)*COS(CO$12))/SIN(CO$12)*$B37))</f>
        <v>0</v>
      </c>
      <c r="CP127" s="0" t="n">
        <f aca="false">IF($B37=0,0,IF(SIN(CP$12)=0,999999999,(SIN(CP$12)*COS($E37)+SIN($E37)*COS(CP$12))/SIN(CP$12)*$B37))</f>
        <v>0</v>
      </c>
      <c r="CQ127" s="0" t="n">
        <f aca="false">IF($B37=0,0,IF(SIN(CQ$12)=0,999999999,(SIN(CQ$12)*COS($E37)+SIN($E37)*COS(CQ$12))/SIN(CQ$12)*$B37))</f>
        <v>0</v>
      </c>
    </row>
    <row r="128" customFormat="false" ht="12.8" hidden="true" customHeight="false" outlineLevel="0" collapsed="false">
      <c r="D128" s="0" t="n">
        <f aca="false">1+D127</f>
        <v>26</v>
      </c>
      <c r="E128" s="2" t="s">
        <v>56</v>
      </c>
      <c r="F128" s="0" t="n">
        <f aca="false">IF($B38=0,0,IF(SIN(F$12)=0,999999999,(SIN(F$12)*COS($E38)+SIN($E38)*COS(F$12))/SIN(F$12)*$B38))</f>
        <v>0</v>
      </c>
      <c r="G128" s="0" t="n">
        <f aca="false">IF($B38=0,0,IF(SIN(G$12)=0,999999999,(SIN(G$12)*COS($E38)+SIN($E38)*COS(G$12))/SIN(G$12)*$B38))</f>
        <v>0</v>
      </c>
      <c r="H128" s="0" t="n">
        <f aca="false">IF($B38=0,0,IF(SIN(H$12)=0,999999999,(SIN(H$12)*COS($E38)+SIN($E38)*COS(H$12))/SIN(H$12)*$B38))</f>
        <v>0</v>
      </c>
      <c r="I128" s="0" t="n">
        <f aca="false">IF($B38=0,0,IF(SIN(I$12)=0,999999999,(SIN(I$12)*COS($E38)+SIN($E38)*COS(I$12))/SIN(I$12)*$B38))</f>
        <v>0</v>
      </c>
      <c r="J128" s="0" t="n">
        <f aca="false">IF($B38=0,0,IF(SIN(J$12)=0,999999999,(SIN(J$12)*COS($E38)+SIN($E38)*COS(J$12))/SIN(J$12)*$B38))</f>
        <v>0</v>
      </c>
      <c r="K128" s="0" t="n">
        <f aca="false">IF($B38=0,0,IF(SIN(K$12)=0,999999999,(SIN(K$12)*COS($E38)+SIN($E38)*COS(K$12))/SIN(K$12)*$B38))</f>
        <v>0</v>
      </c>
      <c r="L128" s="0" t="n">
        <f aca="false">IF($B38=0,0,IF(SIN(L$12)=0,999999999,(SIN(L$12)*COS($E38)+SIN($E38)*COS(L$12))/SIN(L$12)*$B38))</f>
        <v>0</v>
      </c>
      <c r="M128" s="0" t="n">
        <f aca="false">IF($B38=0,0,IF(SIN(M$12)=0,999999999,(SIN(M$12)*COS($E38)+SIN($E38)*COS(M$12))/SIN(M$12)*$B38))</f>
        <v>0</v>
      </c>
      <c r="N128" s="0" t="n">
        <f aca="false">IF($B38=0,0,IF(SIN(N$12)=0,999999999,(SIN(N$12)*COS($E38)+SIN($E38)*COS(N$12))/SIN(N$12)*$B38))</f>
        <v>0</v>
      </c>
      <c r="O128" s="0" t="n">
        <f aca="false">IF($B38=0,0,IF(SIN(O$12)=0,999999999,(SIN(O$12)*COS($E38)+SIN($E38)*COS(O$12))/SIN(O$12)*$B38))</f>
        <v>0</v>
      </c>
      <c r="P128" s="0" t="n">
        <f aca="false">IF($B38=0,0,IF(SIN(P$12)=0,999999999,(SIN(P$12)*COS($E38)+SIN($E38)*COS(P$12))/SIN(P$12)*$B38))</f>
        <v>0</v>
      </c>
      <c r="Q128" s="0" t="n">
        <f aca="false">IF($B38=0,0,IF(SIN(Q$12)=0,999999999,(SIN(Q$12)*COS($E38)+SIN($E38)*COS(Q$12))/SIN(Q$12)*$B38))</f>
        <v>0</v>
      </c>
      <c r="R128" s="0" t="n">
        <f aca="false">IF($B38=0,0,IF(SIN(R$12)=0,999999999,(SIN(R$12)*COS($E38)+SIN($E38)*COS(R$12))/SIN(R$12)*$B38))</f>
        <v>0</v>
      </c>
      <c r="S128" s="0" t="n">
        <f aca="false">IF($B38=0,0,IF(SIN(S$12)=0,999999999,(SIN(S$12)*COS($E38)+SIN($E38)*COS(S$12))/SIN(S$12)*$B38))</f>
        <v>0</v>
      </c>
      <c r="T128" s="0" t="n">
        <f aca="false">IF($B38=0,0,IF(SIN(T$12)=0,999999999,(SIN(T$12)*COS($E38)+SIN($E38)*COS(T$12))/SIN(T$12)*$B38))</f>
        <v>0</v>
      </c>
      <c r="U128" s="0" t="n">
        <f aca="false">IF($B38=0,0,IF(SIN(U$12)=0,999999999,(SIN(U$12)*COS($E38)+SIN($E38)*COS(U$12))/SIN(U$12)*$B38))</f>
        <v>0</v>
      </c>
      <c r="V128" s="0" t="n">
        <f aca="false">IF($B38=0,0,IF(SIN(V$12)=0,999999999,(SIN(V$12)*COS($E38)+SIN($E38)*COS(V$12))/SIN(V$12)*$B38))</f>
        <v>0</v>
      </c>
      <c r="W128" s="0" t="n">
        <f aca="false">IF($B38=0,0,IF(SIN(W$12)=0,999999999,(SIN(W$12)*COS($E38)+SIN($E38)*COS(W$12))/SIN(W$12)*$B38))</f>
        <v>0</v>
      </c>
      <c r="X128" s="0" t="n">
        <f aca="false">IF($B38=0,0,IF(SIN(X$12)=0,999999999,(SIN(X$12)*COS($E38)+SIN($E38)*COS(X$12))/SIN(X$12)*$B38))</f>
        <v>0</v>
      </c>
      <c r="Y128" s="0" t="n">
        <f aca="false">IF($B38=0,0,IF(SIN(Y$12)=0,999999999,(SIN(Y$12)*COS($E38)+SIN($E38)*COS(Y$12))/SIN(Y$12)*$B38))</f>
        <v>0</v>
      </c>
      <c r="Z128" s="0" t="n">
        <f aca="false">IF($B38=0,0,IF(SIN(Z$12)=0,999999999,(SIN(Z$12)*COS($E38)+SIN($E38)*COS(Z$12))/SIN(Z$12)*$B38))</f>
        <v>0</v>
      </c>
      <c r="AA128" s="0" t="n">
        <f aca="false">IF($B38=0,0,IF(SIN(AA$12)=0,999999999,(SIN(AA$12)*COS($E38)+SIN($E38)*COS(AA$12))/SIN(AA$12)*$B38))</f>
        <v>0</v>
      </c>
      <c r="AB128" s="0" t="n">
        <f aca="false">IF($B38=0,0,IF(SIN(AB$12)=0,999999999,(SIN(AB$12)*COS($E38)+SIN($E38)*COS(AB$12))/SIN(AB$12)*$B38))</f>
        <v>0</v>
      </c>
      <c r="AC128" s="0" t="n">
        <f aca="false">IF($B38=0,0,IF(SIN(AC$12)=0,999999999,(SIN(AC$12)*COS($E38)+SIN($E38)*COS(AC$12))/SIN(AC$12)*$B38))</f>
        <v>0</v>
      </c>
      <c r="AD128" s="0" t="n">
        <f aca="false">IF($B38=0,0,IF(SIN(AD$12)=0,999999999,(SIN(AD$12)*COS($E38)+SIN($E38)*COS(AD$12))/SIN(AD$12)*$B38))</f>
        <v>0</v>
      </c>
      <c r="AE128" s="0" t="n">
        <f aca="false">IF($B38=0,0,IF(SIN(AE$12)=0,999999999,(SIN(AE$12)*COS($E38)+SIN($E38)*COS(AE$12))/SIN(AE$12)*$B38))</f>
        <v>0</v>
      </c>
      <c r="AF128" s="0" t="n">
        <f aca="false">IF($B38=0,0,IF(SIN(AF$12)=0,999999999,(SIN(AF$12)*COS($E38)+SIN($E38)*COS(AF$12))/SIN(AF$12)*$B38))</f>
        <v>0</v>
      </c>
      <c r="AG128" s="0" t="n">
        <f aca="false">IF($B38=0,0,IF(SIN(AG$12)=0,999999999,(SIN(AG$12)*COS($E38)+SIN($E38)*COS(AG$12))/SIN(AG$12)*$B38))</f>
        <v>0</v>
      </c>
      <c r="AH128" s="0" t="n">
        <f aca="false">IF($B38=0,0,IF(SIN(AH$12)=0,999999999,(SIN(AH$12)*COS($E38)+SIN($E38)*COS(AH$12))/SIN(AH$12)*$B38))</f>
        <v>0</v>
      </c>
      <c r="AI128" s="0" t="n">
        <f aca="false">IF($B38=0,0,IF(SIN(AI$12)=0,999999999,(SIN(AI$12)*COS($E38)+SIN($E38)*COS(AI$12))/SIN(AI$12)*$B38))</f>
        <v>0</v>
      </c>
      <c r="AJ128" s="0" t="n">
        <f aca="false">IF($B38=0,0,IF(SIN(AJ$12)=0,999999999,(SIN(AJ$12)*COS($E38)+SIN($E38)*COS(AJ$12))/SIN(AJ$12)*$B38))</f>
        <v>0</v>
      </c>
      <c r="AK128" s="0" t="n">
        <f aca="false">IF($B38=0,0,IF(SIN(AK$12)=0,999999999,(SIN(AK$12)*COS($E38)+SIN($E38)*COS(AK$12))/SIN(AK$12)*$B38))</f>
        <v>0</v>
      </c>
      <c r="AL128" s="0" t="n">
        <f aca="false">IF($B38=0,0,IF(SIN(AL$12)=0,999999999,(SIN(AL$12)*COS($E38)+SIN($E38)*COS(AL$12))/SIN(AL$12)*$B38))</f>
        <v>0</v>
      </c>
      <c r="AM128" s="0" t="n">
        <f aca="false">IF($B38=0,0,IF(SIN(AM$12)=0,999999999,(SIN(AM$12)*COS($E38)+SIN($E38)*COS(AM$12))/SIN(AM$12)*$B38))</f>
        <v>0</v>
      </c>
      <c r="AN128" s="0" t="n">
        <f aca="false">IF($B38=0,0,IF(SIN(AN$12)=0,999999999,(SIN(AN$12)*COS($E38)+SIN($E38)*COS(AN$12))/SIN(AN$12)*$B38))</f>
        <v>0</v>
      </c>
      <c r="AO128" s="0" t="n">
        <f aca="false">IF($B38=0,0,IF(SIN(AO$12)=0,999999999,(SIN(AO$12)*COS($E38)+SIN($E38)*COS(AO$12))/SIN(AO$12)*$B38))</f>
        <v>0</v>
      </c>
      <c r="AP128" s="0" t="n">
        <f aca="false">IF($B38=0,0,IF(SIN(AP$12)=0,999999999,(SIN(AP$12)*COS($E38)+SIN($E38)*COS(AP$12))/SIN(AP$12)*$B38))</f>
        <v>0</v>
      </c>
      <c r="AQ128" s="0" t="n">
        <f aca="false">IF($B38=0,0,IF(SIN(AQ$12)=0,999999999,(SIN(AQ$12)*COS($E38)+SIN($E38)*COS(AQ$12))/SIN(AQ$12)*$B38))</f>
        <v>0</v>
      </c>
      <c r="AR128" s="0" t="n">
        <f aca="false">IF($B38=0,0,IF(SIN(AR$12)=0,999999999,(SIN(AR$12)*COS($E38)+SIN($E38)*COS(AR$12))/SIN(AR$12)*$B38))</f>
        <v>0</v>
      </c>
      <c r="AS128" s="0" t="n">
        <f aca="false">IF($B38=0,0,IF(SIN(AS$12)=0,999999999,(SIN(AS$12)*COS($E38)+SIN($E38)*COS(AS$12))/SIN(AS$12)*$B38))</f>
        <v>0</v>
      </c>
      <c r="AT128" s="0" t="n">
        <f aca="false">IF($B38=0,0,IF(SIN(AT$12)=0,999999999,(SIN(AT$12)*COS($E38)+SIN($E38)*COS(AT$12))/SIN(AT$12)*$B38))</f>
        <v>0</v>
      </c>
      <c r="AU128" s="0" t="n">
        <f aca="false">IF($B38=0,0,IF(SIN(AU$12)=0,999999999,(SIN(AU$12)*COS($E38)+SIN($E38)*COS(AU$12))/SIN(AU$12)*$B38))</f>
        <v>0</v>
      </c>
      <c r="AV128" s="0" t="n">
        <f aca="false">IF($B38=0,0,IF(SIN(AV$12)=0,999999999,(SIN(AV$12)*COS($E38)+SIN($E38)*COS(AV$12))/SIN(AV$12)*$B38))</f>
        <v>0</v>
      </c>
      <c r="AW128" s="0" t="n">
        <f aca="false">IF($B38=0,0,IF(SIN(AW$12)=0,999999999,(SIN(AW$12)*COS($E38)+SIN($E38)*COS(AW$12))/SIN(AW$12)*$B38))</f>
        <v>0</v>
      </c>
      <c r="AX128" s="0" t="n">
        <f aca="false">IF($B38=0,0,IF(SIN(AX$12)=0,999999999,(SIN(AX$12)*COS($E38)+SIN($E38)*COS(AX$12))/SIN(AX$12)*$B38))</f>
        <v>0</v>
      </c>
      <c r="AY128" s="0" t="n">
        <f aca="false">IF($B38=0,0,IF(SIN(AY$12)=0,999999999,(SIN(AY$12)*COS($E38)+SIN($E38)*COS(AY$12))/SIN(AY$12)*$B38))</f>
        <v>0</v>
      </c>
      <c r="AZ128" s="0" t="n">
        <f aca="false">IF($B38=0,0,IF(SIN(AZ$12)=0,999999999,(SIN(AZ$12)*COS($E38)+SIN($E38)*COS(AZ$12))/SIN(AZ$12)*$B38))</f>
        <v>0</v>
      </c>
      <c r="BA128" s="0" t="n">
        <f aca="false">IF($B38=0,0,IF(SIN(BA$12)=0,999999999,(SIN(BA$12)*COS($E38)+SIN($E38)*COS(BA$12))/SIN(BA$12)*$B38))</f>
        <v>0</v>
      </c>
      <c r="BB128" s="0" t="n">
        <f aca="false">IF($B38=0,0,IF(SIN(BB$12)=0,999999999,(SIN(BB$12)*COS($E38)+SIN($E38)*COS(BB$12))/SIN(BB$12)*$B38))</f>
        <v>0</v>
      </c>
      <c r="BC128" s="0" t="n">
        <f aca="false">IF($B38=0,0,IF(SIN(BC$12)=0,999999999,(SIN(BC$12)*COS($E38)+SIN($E38)*COS(BC$12))/SIN(BC$12)*$B38))</f>
        <v>0</v>
      </c>
      <c r="BD128" s="0" t="n">
        <f aca="false">IF($B38=0,0,IF(SIN(BD$12)=0,999999999,(SIN(BD$12)*COS($E38)+SIN($E38)*COS(BD$12))/SIN(BD$12)*$B38))</f>
        <v>0</v>
      </c>
      <c r="BE128" s="0" t="n">
        <f aca="false">IF($B38=0,0,IF(SIN(BE$12)=0,999999999,(SIN(BE$12)*COS($E38)+SIN($E38)*COS(BE$12))/SIN(BE$12)*$B38))</f>
        <v>0</v>
      </c>
      <c r="BF128" s="0" t="n">
        <f aca="false">IF($B38=0,0,IF(SIN(BF$12)=0,999999999,(SIN(BF$12)*COS($E38)+SIN($E38)*COS(BF$12))/SIN(BF$12)*$B38))</f>
        <v>0</v>
      </c>
      <c r="BG128" s="0" t="n">
        <f aca="false">IF($B38=0,0,IF(SIN(BG$12)=0,999999999,(SIN(BG$12)*COS($E38)+SIN($E38)*COS(BG$12))/SIN(BG$12)*$B38))</f>
        <v>0</v>
      </c>
      <c r="BH128" s="0" t="n">
        <f aca="false">IF($B38=0,0,IF(SIN(BH$12)=0,999999999,(SIN(BH$12)*COS($E38)+SIN($E38)*COS(BH$12))/SIN(BH$12)*$B38))</f>
        <v>0</v>
      </c>
      <c r="BI128" s="0" t="n">
        <f aca="false">IF($B38=0,0,IF(SIN(BI$12)=0,999999999,(SIN(BI$12)*COS($E38)+SIN($E38)*COS(BI$12))/SIN(BI$12)*$B38))</f>
        <v>0</v>
      </c>
      <c r="BJ128" s="0" t="n">
        <f aca="false">IF($B38=0,0,IF(SIN(BJ$12)=0,999999999,(SIN(BJ$12)*COS($E38)+SIN($E38)*COS(BJ$12))/SIN(BJ$12)*$B38))</f>
        <v>0</v>
      </c>
      <c r="BK128" s="0" t="n">
        <f aca="false">IF($B38=0,0,IF(SIN(BK$12)=0,999999999,(SIN(BK$12)*COS($E38)+SIN($E38)*COS(BK$12))/SIN(BK$12)*$B38))</f>
        <v>0</v>
      </c>
      <c r="BL128" s="0" t="n">
        <f aca="false">IF($B38=0,0,IF(SIN(BL$12)=0,999999999,(SIN(BL$12)*COS($E38)+SIN($E38)*COS(BL$12))/SIN(BL$12)*$B38))</f>
        <v>0</v>
      </c>
      <c r="BM128" s="0" t="n">
        <f aca="false">IF($B38=0,0,IF(SIN(BM$12)=0,999999999,(SIN(BM$12)*COS($E38)+SIN($E38)*COS(BM$12))/SIN(BM$12)*$B38))</f>
        <v>0</v>
      </c>
      <c r="BN128" s="0" t="n">
        <f aca="false">IF($B38=0,0,IF(SIN(BN$12)=0,999999999,(SIN(BN$12)*COS($E38)+SIN($E38)*COS(BN$12))/SIN(BN$12)*$B38))</f>
        <v>0</v>
      </c>
      <c r="BO128" s="0" t="n">
        <f aca="false">IF($B38=0,0,IF(SIN(BO$12)=0,999999999,(SIN(BO$12)*COS($E38)+SIN($E38)*COS(BO$12))/SIN(BO$12)*$B38))</f>
        <v>0</v>
      </c>
      <c r="BP128" s="0" t="n">
        <f aca="false">IF($B38=0,0,IF(SIN(BP$12)=0,999999999,(SIN(BP$12)*COS($E38)+SIN($E38)*COS(BP$12))/SIN(BP$12)*$B38))</f>
        <v>0</v>
      </c>
      <c r="BQ128" s="0" t="n">
        <f aca="false">IF($B38=0,0,IF(SIN(BQ$12)=0,999999999,(SIN(BQ$12)*COS($E38)+SIN($E38)*COS(BQ$12))/SIN(BQ$12)*$B38))</f>
        <v>0</v>
      </c>
      <c r="BR128" s="0" t="n">
        <f aca="false">IF($B38=0,0,IF(SIN(BR$12)=0,999999999,(SIN(BR$12)*COS($E38)+SIN($E38)*COS(BR$12))/SIN(BR$12)*$B38))</f>
        <v>0</v>
      </c>
      <c r="BS128" s="0" t="n">
        <f aca="false">IF($B38=0,0,IF(SIN(BS$12)=0,999999999,(SIN(BS$12)*COS($E38)+SIN($E38)*COS(BS$12))/SIN(BS$12)*$B38))</f>
        <v>0</v>
      </c>
      <c r="BT128" s="0" t="n">
        <f aca="false">IF($B38=0,0,IF(SIN(BT$12)=0,999999999,(SIN(BT$12)*COS($E38)+SIN($E38)*COS(BT$12))/SIN(BT$12)*$B38))</f>
        <v>0</v>
      </c>
      <c r="BU128" s="0" t="n">
        <f aca="false">IF($B38=0,0,IF(SIN(BU$12)=0,999999999,(SIN(BU$12)*COS($E38)+SIN($E38)*COS(BU$12))/SIN(BU$12)*$B38))</f>
        <v>0</v>
      </c>
      <c r="BV128" s="0" t="n">
        <f aca="false">IF($B38=0,0,IF(SIN(BV$12)=0,999999999,(SIN(BV$12)*COS($E38)+SIN($E38)*COS(BV$12))/SIN(BV$12)*$B38))</f>
        <v>0</v>
      </c>
      <c r="BW128" s="0" t="n">
        <f aca="false">IF($B38=0,0,IF(SIN(BW$12)=0,999999999,(SIN(BW$12)*COS($E38)+SIN($E38)*COS(BW$12))/SIN(BW$12)*$B38))</f>
        <v>0</v>
      </c>
      <c r="BX128" s="0" t="n">
        <f aca="false">IF($B38=0,0,IF(SIN(BX$12)=0,999999999,(SIN(BX$12)*COS($E38)+SIN($E38)*COS(BX$12))/SIN(BX$12)*$B38))</f>
        <v>0</v>
      </c>
      <c r="BY128" s="0" t="n">
        <f aca="false">IF($B38=0,0,IF(SIN(BY$12)=0,999999999,(SIN(BY$12)*COS($E38)+SIN($E38)*COS(BY$12))/SIN(BY$12)*$B38))</f>
        <v>0</v>
      </c>
      <c r="BZ128" s="0" t="n">
        <f aca="false">IF($B38=0,0,IF(SIN(BZ$12)=0,999999999,(SIN(BZ$12)*COS($E38)+SIN($E38)*COS(BZ$12))/SIN(BZ$12)*$B38))</f>
        <v>0</v>
      </c>
      <c r="CA128" s="0" t="n">
        <f aca="false">IF($B38=0,0,IF(SIN(CA$12)=0,999999999,(SIN(CA$12)*COS($E38)+SIN($E38)*COS(CA$12))/SIN(CA$12)*$B38))</f>
        <v>0</v>
      </c>
      <c r="CB128" s="0" t="n">
        <f aca="false">IF($B38=0,0,IF(SIN(CB$12)=0,999999999,(SIN(CB$12)*COS($E38)+SIN($E38)*COS(CB$12))/SIN(CB$12)*$B38))</f>
        <v>0</v>
      </c>
      <c r="CC128" s="0" t="n">
        <f aca="false">IF($B38=0,0,IF(SIN(CC$12)=0,999999999,(SIN(CC$12)*COS($E38)+SIN($E38)*COS(CC$12))/SIN(CC$12)*$B38))</f>
        <v>0</v>
      </c>
      <c r="CD128" s="0" t="n">
        <f aca="false">IF($B38=0,0,IF(SIN(CD$12)=0,999999999,(SIN(CD$12)*COS($E38)+SIN($E38)*COS(CD$12))/SIN(CD$12)*$B38))</f>
        <v>0</v>
      </c>
      <c r="CE128" s="0" t="n">
        <f aca="false">IF($B38=0,0,IF(SIN(CE$12)=0,999999999,(SIN(CE$12)*COS($E38)+SIN($E38)*COS(CE$12))/SIN(CE$12)*$B38))</f>
        <v>0</v>
      </c>
      <c r="CF128" s="0" t="n">
        <f aca="false">IF($B38=0,0,IF(SIN(CF$12)=0,999999999,(SIN(CF$12)*COS($E38)+SIN($E38)*COS(CF$12))/SIN(CF$12)*$B38))</f>
        <v>0</v>
      </c>
      <c r="CG128" s="0" t="n">
        <f aca="false">IF($B38=0,0,IF(SIN(CG$12)=0,999999999,(SIN(CG$12)*COS($E38)+SIN($E38)*COS(CG$12))/SIN(CG$12)*$B38))</f>
        <v>0</v>
      </c>
      <c r="CH128" s="0" t="n">
        <f aca="false">IF($B38=0,0,IF(SIN(CH$12)=0,999999999,(SIN(CH$12)*COS($E38)+SIN($E38)*COS(CH$12))/SIN(CH$12)*$B38))</f>
        <v>0</v>
      </c>
      <c r="CI128" s="0" t="n">
        <f aca="false">IF($B38=0,0,IF(SIN(CI$12)=0,999999999,(SIN(CI$12)*COS($E38)+SIN($E38)*COS(CI$12))/SIN(CI$12)*$B38))</f>
        <v>0</v>
      </c>
      <c r="CJ128" s="0" t="n">
        <f aca="false">IF($B38=0,0,IF(SIN(CJ$12)=0,999999999,(SIN(CJ$12)*COS($E38)+SIN($E38)*COS(CJ$12))/SIN(CJ$12)*$B38))</f>
        <v>0</v>
      </c>
      <c r="CK128" s="0" t="n">
        <f aca="false">IF($B38=0,0,IF(SIN(CK$12)=0,999999999,(SIN(CK$12)*COS($E38)+SIN($E38)*COS(CK$12))/SIN(CK$12)*$B38))</f>
        <v>0</v>
      </c>
      <c r="CL128" s="0" t="n">
        <f aca="false">IF($B38=0,0,IF(SIN(CL$12)=0,999999999,(SIN(CL$12)*COS($E38)+SIN($E38)*COS(CL$12))/SIN(CL$12)*$B38))</f>
        <v>0</v>
      </c>
      <c r="CM128" s="0" t="n">
        <f aca="false">IF($B38=0,0,IF(SIN(CM$12)=0,999999999,(SIN(CM$12)*COS($E38)+SIN($E38)*COS(CM$12))/SIN(CM$12)*$B38))</f>
        <v>0</v>
      </c>
      <c r="CN128" s="0" t="n">
        <f aca="false">IF($B38=0,0,IF(SIN(CN$12)=0,999999999,(SIN(CN$12)*COS($E38)+SIN($E38)*COS(CN$12))/SIN(CN$12)*$B38))</f>
        <v>0</v>
      </c>
      <c r="CO128" s="0" t="n">
        <f aca="false">IF($B38=0,0,IF(SIN(CO$12)=0,999999999,(SIN(CO$12)*COS($E38)+SIN($E38)*COS(CO$12))/SIN(CO$12)*$B38))</f>
        <v>0</v>
      </c>
      <c r="CP128" s="0" t="n">
        <f aca="false">IF($B38=0,0,IF(SIN(CP$12)=0,999999999,(SIN(CP$12)*COS($E38)+SIN($E38)*COS(CP$12))/SIN(CP$12)*$B38))</f>
        <v>0</v>
      </c>
      <c r="CQ128" s="0" t="n">
        <f aca="false">IF($B38=0,0,IF(SIN(CQ$12)=0,999999999,(SIN(CQ$12)*COS($E38)+SIN($E38)*COS(CQ$12))/SIN(CQ$12)*$B38))</f>
        <v>0</v>
      </c>
    </row>
    <row r="129" customFormat="false" ht="12.8" hidden="true" customHeight="false" outlineLevel="0" collapsed="false">
      <c r="D129" s="0" t="n">
        <f aca="false">1+D128</f>
        <v>27</v>
      </c>
      <c r="E129" s="2" t="s">
        <v>56</v>
      </c>
      <c r="F129" s="0" t="n">
        <f aca="false">IF($B39=0,0,IF(SIN(F$12)=0,999999999,(SIN(F$12)*COS($E39)+SIN($E39)*COS(F$12))/SIN(F$12)*$B39))</f>
        <v>0</v>
      </c>
      <c r="G129" s="0" t="n">
        <f aca="false">IF($B39=0,0,IF(SIN(G$12)=0,999999999,(SIN(G$12)*COS($E39)+SIN($E39)*COS(G$12))/SIN(G$12)*$B39))</f>
        <v>0</v>
      </c>
      <c r="H129" s="0" t="n">
        <f aca="false">IF($B39=0,0,IF(SIN(H$12)=0,999999999,(SIN(H$12)*COS($E39)+SIN($E39)*COS(H$12))/SIN(H$12)*$B39))</f>
        <v>0</v>
      </c>
      <c r="I129" s="0" t="n">
        <f aca="false">IF($B39=0,0,IF(SIN(I$12)=0,999999999,(SIN(I$12)*COS($E39)+SIN($E39)*COS(I$12))/SIN(I$12)*$B39))</f>
        <v>0</v>
      </c>
      <c r="J129" s="0" t="n">
        <f aca="false">IF($B39=0,0,IF(SIN(J$12)=0,999999999,(SIN(J$12)*COS($E39)+SIN($E39)*COS(J$12))/SIN(J$12)*$B39))</f>
        <v>0</v>
      </c>
      <c r="K129" s="0" t="n">
        <f aca="false">IF($B39=0,0,IF(SIN(K$12)=0,999999999,(SIN(K$12)*COS($E39)+SIN($E39)*COS(K$12))/SIN(K$12)*$B39))</f>
        <v>0</v>
      </c>
      <c r="L129" s="0" t="n">
        <f aca="false">IF($B39=0,0,IF(SIN(L$12)=0,999999999,(SIN(L$12)*COS($E39)+SIN($E39)*COS(L$12))/SIN(L$12)*$B39))</f>
        <v>0</v>
      </c>
      <c r="M129" s="0" t="n">
        <f aca="false">IF($B39=0,0,IF(SIN(M$12)=0,999999999,(SIN(M$12)*COS($E39)+SIN($E39)*COS(M$12))/SIN(M$12)*$B39))</f>
        <v>0</v>
      </c>
      <c r="N129" s="0" t="n">
        <f aca="false">IF($B39=0,0,IF(SIN(N$12)=0,999999999,(SIN(N$12)*COS($E39)+SIN($E39)*COS(N$12))/SIN(N$12)*$B39))</f>
        <v>0</v>
      </c>
      <c r="O129" s="0" t="n">
        <f aca="false">IF($B39=0,0,IF(SIN(O$12)=0,999999999,(SIN(O$12)*COS($E39)+SIN($E39)*COS(O$12))/SIN(O$12)*$B39))</f>
        <v>0</v>
      </c>
      <c r="P129" s="0" t="n">
        <f aca="false">IF($B39=0,0,IF(SIN(P$12)=0,999999999,(SIN(P$12)*COS($E39)+SIN($E39)*COS(P$12))/SIN(P$12)*$B39))</f>
        <v>0</v>
      </c>
      <c r="Q129" s="0" t="n">
        <f aca="false">IF($B39=0,0,IF(SIN(Q$12)=0,999999999,(SIN(Q$12)*COS($E39)+SIN($E39)*COS(Q$12))/SIN(Q$12)*$B39))</f>
        <v>0</v>
      </c>
      <c r="R129" s="0" t="n">
        <f aca="false">IF($B39=0,0,IF(SIN(R$12)=0,999999999,(SIN(R$12)*COS($E39)+SIN($E39)*COS(R$12))/SIN(R$12)*$B39))</f>
        <v>0</v>
      </c>
      <c r="S129" s="0" t="n">
        <f aca="false">IF($B39=0,0,IF(SIN(S$12)=0,999999999,(SIN(S$12)*COS($E39)+SIN($E39)*COS(S$12))/SIN(S$12)*$B39))</f>
        <v>0</v>
      </c>
      <c r="T129" s="0" t="n">
        <f aca="false">IF($B39=0,0,IF(SIN(T$12)=0,999999999,(SIN(T$12)*COS($E39)+SIN($E39)*COS(T$12))/SIN(T$12)*$B39))</f>
        <v>0</v>
      </c>
      <c r="U129" s="0" t="n">
        <f aca="false">IF($B39=0,0,IF(SIN(U$12)=0,999999999,(SIN(U$12)*COS($E39)+SIN($E39)*COS(U$12))/SIN(U$12)*$B39))</f>
        <v>0</v>
      </c>
      <c r="V129" s="0" t="n">
        <f aca="false">IF($B39=0,0,IF(SIN(V$12)=0,999999999,(SIN(V$12)*COS($E39)+SIN($E39)*COS(V$12))/SIN(V$12)*$B39))</f>
        <v>0</v>
      </c>
      <c r="W129" s="0" t="n">
        <f aca="false">IF($B39=0,0,IF(SIN(W$12)=0,999999999,(SIN(W$12)*COS($E39)+SIN($E39)*COS(W$12))/SIN(W$12)*$B39))</f>
        <v>0</v>
      </c>
      <c r="X129" s="0" t="n">
        <f aca="false">IF($B39=0,0,IF(SIN(X$12)=0,999999999,(SIN(X$12)*COS($E39)+SIN($E39)*COS(X$12))/SIN(X$12)*$B39))</f>
        <v>0</v>
      </c>
      <c r="Y129" s="0" t="n">
        <f aca="false">IF($B39=0,0,IF(SIN(Y$12)=0,999999999,(SIN(Y$12)*COS($E39)+SIN($E39)*COS(Y$12))/SIN(Y$12)*$B39))</f>
        <v>0</v>
      </c>
      <c r="Z129" s="0" t="n">
        <f aca="false">IF($B39=0,0,IF(SIN(Z$12)=0,999999999,(SIN(Z$12)*COS($E39)+SIN($E39)*COS(Z$12))/SIN(Z$12)*$B39))</f>
        <v>0</v>
      </c>
      <c r="AA129" s="0" t="n">
        <f aca="false">IF($B39=0,0,IF(SIN(AA$12)=0,999999999,(SIN(AA$12)*COS($E39)+SIN($E39)*COS(AA$12))/SIN(AA$12)*$B39))</f>
        <v>0</v>
      </c>
      <c r="AB129" s="0" t="n">
        <f aca="false">IF($B39=0,0,IF(SIN(AB$12)=0,999999999,(SIN(AB$12)*COS($E39)+SIN($E39)*COS(AB$12))/SIN(AB$12)*$B39))</f>
        <v>0</v>
      </c>
      <c r="AC129" s="0" t="n">
        <f aca="false">IF($B39=0,0,IF(SIN(AC$12)=0,999999999,(SIN(AC$12)*COS($E39)+SIN($E39)*COS(AC$12))/SIN(AC$12)*$B39))</f>
        <v>0</v>
      </c>
      <c r="AD129" s="0" t="n">
        <f aca="false">IF($B39=0,0,IF(SIN(AD$12)=0,999999999,(SIN(AD$12)*COS($E39)+SIN($E39)*COS(AD$12))/SIN(AD$12)*$B39))</f>
        <v>0</v>
      </c>
      <c r="AE129" s="0" t="n">
        <f aca="false">IF($B39=0,0,IF(SIN(AE$12)=0,999999999,(SIN(AE$12)*COS($E39)+SIN($E39)*COS(AE$12))/SIN(AE$12)*$B39))</f>
        <v>0</v>
      </c>
      <c r="AF129" s="0" t="n">
        <f aca="false">IF($B39=0,0,IF(SIN(AF$12)=0,999999999,(SIN(AF$12)*COS($E39)+SIN($E39)*COS(AF$12))/SIN(AF$12)*$B39))</f>
        <v>0</v>
      </c>
      <c r="AG129" s="0" t="n">
        <f aca="false">IF($B39=0,0,IF(SIN(AG$12)=0,999999999,(SIN(AG$12)*COS($E39)+SIN($E39)*COS(AG$12))/SIN(AG$12)*$B39))</f>
        <v>0</v>
      </c>
      <c r="AH129" s="0" t="n">
        <f aca="false">IF($B39=0,0,IF(SIN(AH$12)=0,999999999,(SIN(AH$12)*COS($E39)+SIN($E39)*COS(AH$12))/SIN(AH$12)*$B39))</f>
        <v>0</v>
      </c>
      <c r="AI129" s="0" t="n">
        <f aca="false">IF($B39=0,0,IF(SIN(AI$12)=0,999999999,(SIN(AI$12)*COS($E39)+SIN($E39)*COS(AI$12))/SIN(AI$12)*$B39))</f>
        <v>0</v>
      </c>
      <c r="AJ129" s="0" t="n">
        <f aca="false">IF($B39=0,0,IF(SIN(AJ$12)=0,999999999,(SIN(AJ$12)*COS($E39)+SIN($E39)*COS(AJ$12))/SIN(AJ$12)*$B39))</f>
        <v>0</v>
      </c>
      <c r="AK129" s="0" t="n">
        <f aca="false">IF($B39=0,0,IF(SIN(AK$12)=0,999999999,(SIN(AK$12)*COS($E39)+SIN($E39)*COS(AK$12))/SIN(AK$12)*$B39))</f>
        <v>0</v>
      </c>
      <c r="AL129" s="0" t="n">
        <f aca="false">IF($B39=0,0,IF(SIN(AL$12)=0,999999999,(SIN(AL$12)*COS($E39)+SIN($E39)*COS(AL$12))/SIN(AL$12)*$B39))</f>
        <v>0</v>
      </c>
      <c r="AM129" s="0" t="n">
        <f aca="false">IF($B39=0,0,IF(SIN(AM$12)=0,999999999,(SIN(AM$12)*COS($E39)+SIN($E39)*COS(AM$12))/SIN(AM$12)*$B39))</f>
        <v>0</v>
      </c>
      <c r="AN129" s="0" t="n">
        <f aca="false">IF($B39=0,0,IF(SIN(AN$12)=0,999999999,(SIN(AN$12)*COS($E39)+SIN($E39)*COS(AN$12))/SIN(AN$12)*$B39))</f>
        <v>0</v>
      </c>
      <c r="AO129" s="0" t="n">
        <f aca="false">IF($B39=0,0,IF(SIN(AO$12)=0,999999999,(SIN(AO$12)*COS($E39)+SIN($E39)*COS(AO$12))/SIN(AO$12)*$B39))</f>
        <v>0</v>
      </c>
      <c r="AP129" s="0" t="n">
        <f aca="false">IF($B39=0,0,IF(SIN(AP$12)=0,999999999,(SIN(AP$12)*COS($E39)+SIN($E39)*COS(AP$12))/SIN(AP$12)*$B39))</f>
        <v>0</v>
      </c>
      <c r="AQ129" s="0" t="n">
        <f aca="false">IF($B39=0,0,IF(SIN(AQ$12)=0,999999999,(SIN(AQ$12)*COS($E39)+SIN($E39)*COS(AQ$12))/SIN(AQ$12)*$B39))</f>
        <v>0</v>
      </c>
      <c r="AR129" s="0" t="n">
        <f aca="false">IF($B39=0,0,IF(SIN(AR$12)=0,999999999,(SIN(AR$12)*COS($E39)+SIN($E39)*COS(AR$12))/SIN(AR$12)*$B39))</f>
        <v>0</v>
      </c>
      <c r="AS129" s="0" t="n">
        <f aca="false">IF($B39=0,0,IF(SIN(AS$12)=0,999999999,(SIN(AS$12)*COS($E39)+SIN($E39)*COS(AS$12))/SIN(AS$12)*$B39))</f>
        <v>0</v>
      </c>
      <c r="AT129" s="0" t="n">
        <f aca="false">IF($B39=0,0,IF(SIN(AT$12)=0,999999999,(SIN(AT$12)*COS($E39)+SIN($E39)*COS(AT$12))/SIN(AT$12)*$B39))</f>
        <v>0</v>
      </c>
      <c r="AU129" s="0" t="n">
        <f aca="false">IF($B39=0,0,IF(SIN(AU$12)=0,999999999,(SIN(AU$12)*COS($E39)+SIN($E39)*COS(AU$12))/SIN(AU$12)*$B39))</f>
        <v>0</v>
      </c>
      <c r="AV129" s="0" t="n">
        <f aca="false">IF($B39=0,0,IF(SIN(AV$12)=0,999999999,(SIN(AV$12)*COS($E39)+SIN($E39)*COS(AV$12))/SIN(AV$12)*$B39))</f>
        <v>0</v>
      </c>
      <c r="AW129" s="0" t="n">
        <f aca="false">IF($B39=0,0,IF(SIN(AW$12)=0,999999999,(SIN(AW$12)*COS($E39)+SIN($E39)*COS(AW$12))/SIN(AW$12)*$B39))</f>
        <v>0</v>
      </c>
      <c r="AX129" s="0" t="n">
        <f aca="false">IF($B39=0,0,IF(SIN(AX$12)=0,999999999,(SIN(AX$12)*COS($E39)+SIN($E39)*COS(AX$12))/SIN(AX$12)*$B39))</f>
        <v>0</v>
      </c>
      <c r="AY129" s="0" t="n">
        <f aca="false">IF($B39=0,0,IF(SIN(AY$12)=0,999999999,(SIN(AY$12)*COS($E39)+SIN($E39)*COS(AY$12))/SIN(AY$12)*$B39))</f>
        <v>0</v>
      </c>
      <c r="AZ129" s="0" t="n">
        <f aca="false">IF($B39=0,0,IF(SIN(AZ$12)=0,999999999,(SIN(AZ$12)*COS($E39)+SIN($E39)*COS(AZ$12))/SIN(AZ$12)*$B39))</f>
        <v>0</v>
      </c>
      <c r="BA129" s="0" t="n">
        <f aca="false">IF($B39=0,0,IF(SIN(BA$12)=0,999999999,(SIN(BA$12)*COS($E39)+SIN($E39)*COS(BA$12))/SIN(BA$12)*$B39))</f>
        <v>0</v>
      </c>
      <c r="BB129" s="0" t="n">
        <f aca="false">IF($B39=0,0,IF(SIN(BB$12)=0,999999999,(SIN(BB$12)*COS($E39)+SIN($E39)*COS(BB$12))/SIN(BB$12)*$B39))</f>
        <v>0</v>
      </c>
      <c r="BC129" s="0" t="n">
        <f aca="false">IF($B39=0,0,IF(SIN(BC$12)=0,999999999,(SIN(BC$12)*COS($E39)+SIN($E39)*COS(BC$12))/SIN(BC$12)*$B39))</f>
        <v>0</v>
      </c>
      <c r="BD129" s="0" t="n">
        <f aca="false">IF($B39=0,0,IF(SIN(BD$12)=0,999999999,(SIN(BD$12)*COS($E39)+SIN($E39)*COS(BD$12))/SIN(BD$12)*$B39))</f>
        <v>0</v>
      </c>
      <c r="BE129" s="0" t="n">
        <f aca="false">IF($B39=0,0,IF(SIN(BE$12)=0,999999999,(SIN(BE$12)*COS($E39)+SIN($E39)*COS(BE$12))/SIN(BE$12)*$B39))</f>
        <v>0</v>
      </c>
      <c r="BF129" s="0" t="n">
        <f aca="false">IF($B39=0,0,IF(SIN(BF$12)=0,999999999,(SIN(BF$12)*COS($E39)+SIN($E39)*COS(BF$12))/SIN(BF$12)*$B39))</f>
        <v>0</v>
      </c>
      <c r="BG129" s="0" t="n">
        <f aca="false">IF($B39=0,0,IF(SIN(BG$12)=0,999999999,(SIN(BG$12)*COS($E39)+SIN($E39)*COS(BG$12))/SIN(BG$12)*$B39))</f>
        <v>0</v>
      </c>
      <c r="BH129" s="0" t="n">
        <f aca="false">IF($B39=0,0,IF(SIN(BH$12)=0,999999999,(SIN(BH$12)*COS($E39)+SIN($E39)*COS(BH$12))/SIN(BH$12)*$B39))</f>
        <v>0</v>
      </c>
      <c r="BI129" s="0" t="n">
        <f aca="false">IF($B39=0,0,IF(SIN(BI$12)=0,999999999,(SIN(BI$12)*COS($E39)+SIN($E39)*COS(BI$12))/SIN(BI$12)*$B39))</f>
        <v>0</v>
      </c>
      <c r="BJ129" s="0" t="n">
        <f aca="false">IF($B39=0,0,IF(SIN(BJ$12)=0,999999999,(SIN(BJ$12)*COS($E39)+SIN($E39)*COS(BJ$12))/SIN(BJ$12)*$B39))</f>
        <v>0</v>
      </c>
      <c r="BK129" s="0" t="n">
        <f aca="false">IF($B39=0,0,IF(SIN(BK$12)=0,999999999,(SIN(BK$12)*COS($E39)+SIN($E39)*COS(BK$12))/SIN(BK$12)*$B39))</f>
        <v>0</v>
      </c>
      <c r="BL129" s="0" t="n">
        <f aca="false">IF($B39=0,0,IF(SIN(BL$12)=0,999999999,(SIN(BL$12)*COS($E39)+SIN($E39)*COS(BL$12))/SIN(BL$12)*$B39))</f>
        <v>0</v>
      </c>
      <c r="BM129" s="0" t="n">
        <f aca="false">IF($B39=0,0,IF(SIN(BM$12)=0,999999999,(SIN(BM$12)*COS($E39)+SIN($E39)*COS(BM$12))/SIN(BM$12)*$B39))</f>
        <v>0</v>
      </c>
      <c r="BN129" s="0" t="n">
        <f aca="false">IF($B39=0,0,IF(SIN(BN$12)=0,999999999,(SIN(BN$12)*COS($E39)+SIN($E39)*COS(BN$12))/SIN(BN$12)*$B39))</f>
        <v>0</v>
      </c>
      <c r="BO129" s="0" t="n">
        <f aca="false">IF($B39=0,0,IF(SIN(BO$12)=0,999999999,(SIN(BO$12)*COS($E39)+SIN($E39)*COS(BO$12))/SIN(BO$12)*$B39))</f>
        <v>0</v>
      </c>
      <c r="BP129" s="0" t="n">
        <f aca="false">IF($B39=0,0,IF(SIN(BP$12)=0,999999999,(SIN(BP$12)*COS($E39)+SIN($E39)*COS(BP$12))/SIN(BP$12)*$B39))</f>
        <v>0</v>
      </c>
      <c r="BQ129" s="0" t="n">
        <f aca="false">IF($B39=0,0,IF(SIN(BQ$12)=0,999999999,(SIN(BQ$12)*COS($E39)+SIN($E39)*COS(BQ$12))/SIN(BQ$12)*$B39))</f>
        <v>0</v>
      </c>
      <c r="BR129" s="0" t="n">
        <f aca="false">IF($B39=0,0,IF(SIN(BR$12)=0,999999999,(SIN(BR$12)*COS($E39)+SIN($E39)*COS(BR$12))/SIN(BR$12)*$B39))</f>
        <v>0</v>
      </c>
      <c r="BS129" s="0" t="n">
        <f aca="false">IF($B39=0,0,IF(SIN(BS$12)=0,999999999,(SIN(BS$12)*COS($E39)+SIN($E39)*COS(BS$12))/SIN(BS$12)*$B39))</f>
        <v>0</v>
      </c>
      <c r="BT129" s="0" t="n">
        <f aca="false">IF($B39=0,0,IF(SIN(BT$12)=0,999999999,(SIN(BT$12)*COS($E39)+SIN($E39)*COS(BT$12))/SIN(BT$12)*$B39))</f>
        <v>0</v>
      </c>
      <c r="BU129" s="0" t="n">
        <f aca="false">IF($B39=0,0,IF(SIN(BU$12)=0,999999999,(SIN(BU$12)*COS($E39)+SIN($E39)*COS(BU$12))/SIN(BU$12)*$B39))</f>
        <v>0</v>
      </c>
      <c r="BV129" s="0" t="n">
        <f aca="false">IF($B39=0,0,IF(SIN(BV$12)=0,999999999,(SIN(BV$12)*COS($E39)+SIN($E39)*COS(BV$12))/SIN(BV$12)*$B39))</f>
        <v>0</v>
      </c>
      <c r="BW129" s="0" t="n">
        <f aca="false">IF($B39=0,0,IF(SIN(BW$12)=0,999999999,(SIN(BW$12)*COS($E39)+SIN($E39)*COS(BW$12))/SIN(BW$12)*$B39))</f>
        <v>0</v>
      </c>
      <c r="BX129" s="0" t="n">
        <f aca="false">IF($B39=0,0,IF(SIN(BX$12)=0,999999999,(SIN(BX$12)*COS($E39)+SIN($E39)*COS(BX$12))/SIN(BX$12)*$B39))</f>
        <v>0</v>
      </c>
      <c r="BY129" s="0" t="n">
        <f aca="false">IF($B39=0,0,IF(SIN(BY$12)=0,999999999,(SIN(BY$12)*COS($E39)+SIN($E39)*COS(BY$12))/SIN(BY$12)*$B39))</f>
        <v>0</v>
      </c>
      <c r="BZ129" s="0" t="n">
        <f aca="false">IF($B39=0,0,IF(SIN(BZ$12)=0,999999999,(SIN(BZ$12)*COS($E39)+SIN($E39)*COS(BZ$12))/SIN(BZ$12)*$B39))</f>
        <v>0</v>
      </c>
      <c r="CA129" s="0" t="n">
        <f aca="false">IF($B39=0,0,IF(SIN(CA$12)=0,999999999,(SIN(CA$12)*COS($E39)+SIN($E39)*COS(CA$12))/SIN(CA$12)*$B39))</f>
        <v>0</v>
      </c>
      <c r="CB129" s="0" t="n">
        <f aca="false">IF($B39=0,0,IF(SIN(CB$12)=0,999999999,(SIN(CB$12)*COS($E39)+SIN($E39)*COS(CB$12))/SIN(CB$12)*$B39))</f>
        <v>0</v>
      </c>
      <c r="CC129" s="0" t="n">
        <f aca="false">IF($B39=0,0,IF(SIN(CC$12)=0,999999999,(SIN(CC$12)*COS($E39)+SIN($E39)*COS(CC$12))/SIN(CC$12)*$B39))</f>
        <v>0</v>
      </c>
      <c r="CD129" s="0" t="n">
        <f aca="false">IF($B39=0,0,IF(SIN(CD$12)=0,999999999,(SIN(CD$12)*COS($E39)+SIN($E39)*COS(CD$12))/SIN(CD$12)*$B39))</f>
        <v>0</v>
      </c>
      <c r="CE129" s="0" t="n">
        <f aca="false">IF($B39=0,0,IF(SIN(CE$12)=0,999999999,(SIN(CE$12)*COS($E39)+SIN($E39)*COS(CE$12))/SIN(CE$12)*$B39))</f>
        <v>0</v>
      </c>
      <c r="CF129" s="0" t="n">
        <f aca="false">IF($B39=0,0,IF(SIN(CF$12)=0,999999999,(SIN(CF$12)*COS($E39)+SIN($E39)*COS(CF$12))/SIN(CF$12)*$B39))</f>
        <v>0</v>
      </c>
      <c r="CG129" s="0" t="n">
        <f aca="false">IF($B39=0,0,IF(SIN(CG$12)=0,999999999,(SIN(CG$12)*COS($E39)+SIN($E39)*COS(CG$12))/SIN(CG$12)*$B39))</f>
        <v>0</v>
      </c>
      <c r="CH129" s="0" t="n">
        <f aca="false">IF($B39=0,0,IF(SIN(CH$12)=0,999999999,(SIN(CH$12)*COS($E39)+SIN($E39)*COS(CH$12))/SIN(CH$12)*$B39))</f>
        <v>0</v>
      </c>
      <c r="CI129" s="0" t="n">
        <f aca="false">IF($B39=0,0,IF(SIN(CI$12)=0,999999999,(SIN(CI$12)*COS($E39)+SIN($E39)*COS(CI$12))/SIN(CI$12)*$B39))</f>
        <v>0</v>
      </c>
      <c r="CJ129" s="0" t="n">
        <f aca="false">IF($B39=0,0,IF(SIN(CJ$12)=0,999999999,(SIN(CJ$12)*COS($E39)+SIN($E39)*COS(CJ$12))/SIN(CJ$12)*$B39))</f>
        <v>0</v>
      </c>
      <c r="CK129" s="0" t="n">
        <f aca="false">IF($B39=0,0,IF(SIN(CK$12)=0,999999999,(SIN(CK$12)*COS($E39)+SIN($E39)*COS(CK$12))/SIN(CK$12)*$B39))</f>
        <v>0</v>
      </c>
      <c r="CL129" s="0" t="n">
        <f aca="false">IF($B39=0,0,IF(SIN(CL$12)=0,999999999,(SIN(CL$12)*COS($E39)+SIN($E39)*COS(CL$12))/SIN(CL$12)*$B39))</f>
        <v>0</v>
      </c>
      <c r="CM129" s="0" t="n">
        <f aca="false">IF($B39=0,0,IF(SIN(CM$12)=0,999999999,(SIN(CM$12)*COS($E39)+SIN($E39)*COS(CM$12))/SIN(CM$12)*$B39))</f>
        <v>0</v>
      </c>
      <c r="CN129" s="0" t="n">
        <f aca="false">IF($B39=0,0,IF(SIN(CN$12)=0,999999999,(SIN(CN$12)*COS($E39)+SIN($E39)*COS(CN$12))/SIN(CN$12)*$B39))</f>
        <v>0</v>
      </c>
      <c r="CO129" s="0" t="n">
        <f aca="false">IF($B39=0,0,IF(SIN(CO$12)=0,999999999,(SIN(CO$12)*COS($E39)+SIN($E39)*COS(CO$12))/SIN(CO$12)*$B39))</f>
        <v>0</v>
      </c>
      <c r="CP129" s="0" t="n">
        <f aca="false">IF($B39=0,0,IF(SIN(CP$12)=0,999999999,(SIN(CP$12)*COS($E39)+SIN($E39)*COS(CP$12))/SIN(CP$12)*$B39))</f>
        <v>0</v>
      </c>
      <c r="CQ129" s="0" t="n">
        <f aca="false">IF($B39=0,0,IF(SIN(CQ$12)=0,999999999,(SIN(CQ$12)*COS($E39)+SIN($E39)*COS(CQ$12))/SIN(CQ$12)*$B39))</f>
        <v>0</v>
      </c>
    </row>
    <row r="130" customFormat="false" ht="12.8" hidden="true" customHeight="false" outlineLevel="0" collapsed="false">
      <c r="D130" s="0" t="n">
        <f aca="false">1+D129</f>
        <v>28</v>
      </c>
      <c r="E130" s="2" t="s">
        <v>56</v>
      </c>
      <c r="F130" s="0" t="n">
        <f aca="false">IF($B40=0,0,IF(SIN(F$12)=0,999999999,(SIN(F$12)*COS($E40)+SIN($E40)*COS(F$12))/SIN(F$12)*$B40))</f>
        <v>0</v>
      </c>
      <c r="G130" s="0" t="n">
        <f aca="false">IF($B40=0,0,IF(SIN(G$12)=0,999999999,(SIN(G$12)*COS($E40)+SIN($E40)*COS(G$12))/SIN(G$12)*$B40))</f>
        <v>0</v>
      </c>
      <c r="H130" s="0" t="n">
        <f aca="false">IF($B40=0,0,IF(SIN(H$12)=0,999999999,(SIN(H$12)*COS($E40)+SIN($E40)*COS(H$12))/SIN(H$12)*$B40))</f>
        <v>0</v>
      </c>
      <c r="I130" s="0" t="n">
        <f aca="false">IF($B40=0,0,IF(SIN(I$12)=0,999999999,(SIN(I$12)*COS($E40)+SIN($E40)*COS(I$12))/SIN(I$12)*$B40))</f>
        <v>0</v>
      </c>
      <c r="J130" s="0" t="n">
        <f aca="false">IF($B40=0,0,IF(SIN(J$12)=0,999999999,(SIN(J$12)*COS($E40)+SIN($E40)*COS(J$12))/SIN(J$12)*$B40))</f>
        <v>0</v>
      </c>
      <c r="K130" s="0" t="n">
        <f aca="false">IF($B40=0,0,IF(SIN(K$12)=0,999999999,(SIN(K$12)*COS($E40)+SIN($E40)*COS(K$12))/SIN(K$12)*$B40))</f>
        <v>0</v>
      </c>
      <c r="L130" s="0" t="n">
        <f aca="false">IF($B40=0,0,IF(SIN(L$12)=0,999999999,(SIN(L$12)*COS($E40)+SIN($E40)*COS(L$12))/SIN(L$12)*$B40))</f>
        <v>0</v>
      </c>
      <c r="M130" s="0" t="n">
        <f aca="false">IF($B40=0,0,IF(SIN(M$12)=0,999999999,(SIN(M$12)*COS($E40)+SIN($E40)*COS(M$12))/SIN(M$12)*$B40))</f>
        <v>0</v>
      </c>
      <c r="N130" s="0" t="n">
        <f aca="false">IF($B40=0,0,IF(SIN(N$12)=0,999999999,(SIN(N$12)*COS($E40)+SIN($E40)*COS(N$12))/SIN(N$12)*$B40))</f>
        <v>0</v>
      </c>
      <c r="O130" s="0" t="n">
        <f aca="false">IF($B40=0,0,IF(SIN(O$12)=0,999999999,(SIN(O$12)*COS($E40)+SIN($E40)*COS(O$12))/SIN(O$12)*$B40))</f>
        <v>0</v>
      </c>
      <c r="P130" s="0" t="n">
        <f aca="false">IF($B40=0,0,IF(SIN(P$12)=0,999999999,(SIN(P$12)*COS($E40)+SIN($E40)*COS(P$12))/SIN(P$12)*$B40))</f>
        <v>0</v>
      </c>
      <c r="Q130" s="0" t="n">
        <f aca="false">IF($B40=0,0,IF(SIN(Q$12)=0,999999999,(SIN(Q$12)*COS($E40)+SIN($E40)*COS(Q$12))/SIN(Q$12)*$B40))</f>
        <v>0</v>
      </c>
      <c r="R130" s="0" t="n">
        <f aca="false">IF($B40=0,0,IF(SIN(R$12)=0,999999999,(SIN(R$12)*COS($E40)+SIN($E40)*COS(R$12))/SIN(R$12)*$B40))</f>
        <v>0</v>
      </c>
      <c r="S130" s="0" t="n">
        <f aca="false">IF($B40=0,0,IF(SIN(S$12)=0,999999999,(SIN(S$12)*COS($E40)+SIN($E40)*COS(S$12))/SIN(S$12)*$B40))</f>
        <v>0</v>
      </c>
      <c r="T130" s="0" t="n">
        <f aca="false">IF($B40=0,0,IF(SIN(T$12)=0,999999999,(SIN(T$12)*COS($E40)+SIN($E40)*COS(T$12))/SIN(T$12)*$B40))</f>
        <v>0</v>
      </c>
      <c r="U130" s="0" t="n">
        <f aca="false">IF($B40=0,0,IF(SIN(U$12)=0,999999999,(SIN(U$12)*COS($E40)+SIN($E40)*COS(U$12))/SIN(U$12)*$B40))</f>
        <v>0</v>
      </c>
      <c r="V130" s="0" t="n">
        <f aca="false">IF($B40=0,0,IF(SIN(V$12)=0,999999999,(SIN(V$12)*COS($E40)+SIN($E40)*COS(V$12))/SIN(V$12)*$B40))</f>
        <v>0</v>
      </c>
      <c r="W130" s="0" t="n">
        <f aca="false">IF($B40=0,0,IF(SIN(W$12)=0,999999999,(SIN(W$12)*COS($E40)+SIN($E40)*COS(W$12))/SIN(W$12)*$B40))</f>
        <v>0</v>
      </c>
      <c r="X130" s="0" t="n">
        <f aca="false">IF($B40=0,0,IF(SIN(X$12)=0,999999999,(SIN(X$12)*COS($E40)+SIN($E40)*COS(X$12))/SIN(X$12)*$B40))</f>
        <v>0</v>
      </c>
      <c r="Y130" s="0" t="n">
        <f aca="false">IF($B40=0,0,IF(SIN(Y$12)=0,999999999,(SIN(Y$12)*COS($E40)+SIN($E40)*COS(Y$12))/SIN(Y$12)*$B40))</f>
        <v>0</v>
      </c>
      <c r="Z130" s="0" t="n">
        <f aca="false">IF($B40=0,0,IF(SIN(Z$12)=0,999999999,(SIN(Z$12)*COS($E40)+SIN($E40)*COS(Z$12))/SIN(Z$12)*$B40))</f>
        <v>0</v>
      </c>
      <c r="AA130" s="0" t="n">
        <f aca="false">IF($B40=0,0,IF(SIN(AA$12)=0,999999999,(SIN(AA$12)*COS($E40)+SIN($E40)*COS(AA$12))/SIN(AA$12)*$B40))</f>
        <v>0</v>
      </c>
      <c r="AB130" s="0" t="n">
        <f aca="false">IF($B40=0,0,IF(SIN(AB$12)=0,999999999,(SIN(AB$12)*COS($E40)+SIN($E40)*COS(AB$12))/SIN(AB$12)*$B40))</f>
        <v>0</v>
      </c>
      <c r="AC130" s="0" t="n">
        <f aca="false">IF($B40=0,0,IF(SIN(AC$12)=0,999999999,(SIN(AC$12)*COS($E40)+SIN($E40)*COS(AC$12))/SIN(AC$12)*$B40))</f>
        <v>0</v>
      </c>
      <c r="AD130" s="0" t="n">
        <f aca="false">IF($B40=0,0,IF(SIN(AD$12)=0,999999999,(SIN(AD$12)*COS($E40)+SIN($E40)*COS(AD$12))/SIN(AD$12)*$B40))</f>
        <v>0</v>
      </c>
      <c r="AE130" s="0" t="n">
        <f aca="false">IF($B40=0,0,IF(SIN(AE$12)=0,999999999,(SIN(AE$12)*COS($E40)+SIN($E40)*COS(AE$12))/SIN(AE$12)*$B40))</f>
        <v>0</v>
      </c>
      <c r="AF130" s="0" t="n">
        <f aca="false">IF($B40=0,0,IF(SIN(AF$12)=0,999999999,(SIN(AF$12)*COS($E40)+SIN($E40)*COS(AF$12))/SIN(AF$12)*$B40))</f>
        <v>0</v>
      </c>
      <c r="AG130" s="0" t="n">
        <f aca="false">IF($B40=0,0,IF(SIN(AG$12)=0,999999999,(SIN(AG$12)*COS($E40)+SIN($E40)*COS(AG$12))/SIN(AG$12)*$B40))</f>
        <v>0</v>
      </c>
      <c r="AH130" s="0" t="n">
        <f aca="false">IF($B40=0,0,IF(SIN(AH$12)=0,999999999,(SIN(AH$12)*COS($E40)+SIN($E40)*COS(AH$12))/SIN(AH$12)*$B40))</f>
        <v>0</v>
      </c>
      <c r="AI130" s="0" t="n">
        <f aca="false">IF($B40=0,0,IF(SIN(AI$12)=0,999999999,(SIN(AI$12)*COS($E40)+SIN($E40)*COS(AI$12))/SIN(AI$12)*$B40))</f>
        <v>0</v>
      </c>
      <c r="AJ130" s="0" t="n">
        <f aca="false">IF($B40=0,0,IF(SIN(AJ$12)=0,999999999,(SIN(AJ$12)*COS($E40)+SIN($E40)*COS(AJ$12))/SIN(AJ$12)*$B40))</f>
        <v>0</v>
      </c>
      <c r="AK130" s="0" t="n">
        <f aca="false">IF($B40=0,0,IF(SIN(AK$12)=0,999999999,(SIN(AK$12)*COS($E40)+SIN($E40)*COS(AK$12))/SIN(AK$12)*$B40))</f>
        <v>0</v>
      </c>
      <c r="AL130" s="0" t="n">
        <f aca="false">IF($B40=0,0,IF(SIN(AL$12)=0,999999999,(SIN(AL$12)*COS($E40)+SIN($E40)*COS(AL$12))/SIN(AL$12)*$B40))</f>
        <v>0</v>
      </c>
      <c r="AM130" s="0" t="n">
        <f aca="false">IF($B40=0,0,IF(SIN(AM$12)=0,999999999,(SIN(AM$12)*COS($E40)+SIN($E40)*COS(AM$12))/SIN(AM$12)*$B40))</f>
        <v>0</v>
      </c>
      <c r="AN130" s="0" t="n">
        <f aca="false">IF($B40=0,0,IF(SIN(AN$12)=0,999999999,(SIN(AN$12)*COS($E40)+SIN($E40)*COS(AN$12))/SIN(AN$12)*$B40))</f>
        <v>0</v>
      </c>
      <c r="AO130" s="0" t="n">
        <f aca="false">IF($B40=0,0,IF(SIN(AO$12)=0,999999999,(SIN(AO$12)*COS($E40)+SIN($E40)*COS(AO$12))/SIN(AO$12)*$B40))</f>
        <v>0</v>
      </c>
      <c r="AP130" s="0" t="n">
        <f aca="false">IF($B40=0,0,IF(SIN(AP$12)=0,999999999,(SIN(AP$12)*COS($E40)+SIN($E40)*COS(AP$12))/SIN(AP$12)*$B40))</f>
        <v>0</v>
      </c>
      <c r="AQ130" s="0" t="n">
        <f aca="false">IF($B40=0,0,IF(SIN(AQ$12)=0,999999999,(SIN(AQ$12)*COS($E40)+SIN($E40)*COS(AQ$12))/SIN(AQ$12)*$B40))</f>
        <v>0</v>
      </c>
      <c r="AR130" s="0" t="n">
        <f aca="false">IF($B40=0,0,IF(SIN(AR$12)=0,999999999,(SIN(AR$12)*COS($E40)+SIN($E40)*COS(AR$12))/SIN(AR$12)*$B40))</f>
        <v>0</v>
      </c>
      <c r="AS130" s="0" t="n">
        <f aca="false">IF($B40=0,0,IF(SIN(AS$12)=0,999999999,(SIN(AS$12)*COS($E40)+SIN($E40)*COS(AS$12))/SIN(AS$12)*$B40))</f>
        <v>0</v>
      </c>
      <c r="AT130" s="0" t="n">
        <f aca="false">IF($B40=0,0,IF(SIN(AT$12)=0,999999999,(SIN(AT$12)*COS($E40)+SIN($E40)*COS(AT$12))/SIN(AT$12)*$B40))</f>
        <v>0</v>
      </c>
      <c r="AU130" s="0" t="n">
        <f aca="false">IF($B40=0,0,IF(SIN(AU$12)=0,999999999,(SIN(AU$12)*COS($E40)+SIN($E40)*COS(AU$12))/SIN(AU$12)*$B40))</f>
        <v>0</v>
      </c>
      <c r="AV130" s="0" t="n">
        <f aca="false">IF($B40=0,0,IF(SIN(AV$12)=0,999999999,(SIN(AV$12)*COS($E40)+SIN($E40)*COS(AV$12))/SIN(AV$12)*$B40))</f>
        <v>0</v>
      </c>
      <c r="AW130" s="0" t="n">
        <f aca="false">IF($B40=0,0,IF(SIN(AW$12)=0,999999999,(SIN(AW$12)*COS($E40)+SIN($E40)*COS(AW$12))/SIN(AW$12)*$B40))</f>
        <v>0</v>
      </c>
      <c r="AX130" s="0" t="n">
        <f aca="false">IF($B40=0,0,IF(SIN(AX$12)=0,999999999,(SIN(AX$12)*COS($E40)+SIN($E40)*COS(AX$12))/SIN(AX$12)*$B40))</f>
        <v>0</v>
      </c>
      <c r="AY130" s="0" t="n">
        <f aca="false">IF($B40=0,0,IF(SIN(AY$12)=0,999999999,(SIN(AY$12)*COS($E40)+SIN($E40)*COS(AY$12))/SIN(AY$12)*$B40))</f>
        <v>0</v>
      </c>
      <c r="AZ130" s="0" t="n">
        <f aca="false">IF($B40=0,0,IF(SIN(AZ$12)=0,999999999,(SIN(AZ$12)*COS($E40)+SIN($E40)*COS(AZ$12))/SIN(AZ$12)*$B40))</f>
        <v>0</v>
      </c>
      <c r="BA130" s="0" t="n">
        <f aca="false">IF($B40=0,0,IF(SIN(BA$12)=0,999999999,(SIN(BA$12)*COS($E40)+SIN($E40)*COS(BA$12))/SIN(BA$12)*$B40))</f>
        <v>0</v>
      </c>
      <c r="BB130" s="0" t="n">
        <f aca="false">IF($B40=0,0,IF(SIN(BB$12)=0,999999999,(SIN(BB$12)*COS($E40)+SIN($E40)*COS(BB$12))/SIN(BB$12)*$B40))</f>
        <v>0</v>
      </c>
      <c r="BC130" s="0" t="n">
        <f aca="false">IF($B40=0,0,IF(SIN(BC$12)=0,999999999,(SIN(BC$12)*COS($E40)+SIN($E40)*COS(BC$12))/SIN(BC$12)*$B40))</f>
        <v>0</v>
      </c>
      <c r="BD130" s="0" t="n">
        <f aca="false">IF($B40=0,0,IF(SIN(BD$12)=0,999999999,(SIN(BD$12)*COS($E40)+SIN($E40)*COS(BD$12))/SIN(BD$12)*$B40))</f>
        <v>0</v>
      </c>
      <c r="BE130" s="0" t="n">
        <f aca="false">IF($B40=0,0,IF(SIN(BE$12)=0,999999999,(SIN(BE$12)*COS($E40)+SIN($E40)*COS(BE$12))/SIN(BE$12)*$B40))</f>
        <v>0</v>
      </c>
      <c r="BF130" s="0" t="n">
        <f aca="false">IF($B40=0,0,IF(SIN(BF$12)=0,999999999,(SIN(BF$12)*COS($E40)+SIN($E40)*COS(BF$12))/SIN(BF$12)*$B40))</f>
        <v>0</v>
      </c>
      <c r="BG130" s="0" t="n">
        <f aca="false">IF($B40=0,0,IF(SIN(BG$12)=0,999999999,(SIN(BG$12)*COS($E40)+SIN($E40)*COS(BG$12))/SIN(BG$12)*$B40))</f>
        <v>0</v>
      </c>
      <c r="BH130" s="0" t="n">
        <f aca="false">IF($B40=0,0,IF(SIN(BH$12)=0,999999999,(SIN(BH$12)*COS($E40)+SIN($E40)*COS(BH$12))/SIN(BH$12)*$B40))</f>
        <v>0</v>
      </c>
      <c r="BI130" s="0" t="n">
        <f aca="false">IF($B40=0,0,IF(SIN(BI$12)=0,999999999,(SIN(BI$12)*COS($E40)+SIN($E40)*COS(BI$12))/SIN(BI$12)*$B40))</f>
        <v>0</v>
      </c>
      <c r="BJ130" s="0" t="n">
        <f aca="false">IF($B40=0,0,IF(SIN(BJ$12)=0,999999999,(SIN(BJ$12)*COS($E40)+SIN($E40)*COS(BJ$12))/SIN(BJ$12)*$B40))</f>
        <v>0</v>
      </c>
      <c r="BK130" s="0" t="n">
        <f aca="false">IF($B40=0,0,IF(SIN(BK$12)=0,999999999,(SIN(BK$12)*COS($E40)+SIN($E40)*COS(BK$12))/SIN(BK$12)*$B40))</f>
        <v>0</v>
      </c>
      <c r="BL130" s="0" t="n">
        <f aca="false">IF($B40=0,0,IF(SIN(BL$12)=0,999999999,(SIN(BL$12)*COS($E40)+SIN($E40)*COS(BL$12))/SIN(BL$12)*$B40))</f>
        <v>0</v>
      </c>
      <c r="BM130" s="0" t="n">
        <f aca="false">IF($B40=0,0,IF(SIN(BM$12)=0,999999999,(SIN(BM$12)*COS($E40)+SIN($E40)*COS(BM$12))/SIN(BM$12)*$B40))</f>
        <v>0</v>
      </c>
      <c r="BN130" s="0" t="n">
        <f aca="false">IF($B40=0,0,IF(SIN(BN$12)=0,999999999,(SIN(BN$12)*COS($E40)+SIN($E40)*COS(BN$12))/SIN(BN$12)*$B40))</f>
        <v>0</v>
      </c>
      <c r="BO130" s="0" t="n">
        <f aca="false">IF($B40=0,0,IF(SIN(BO$12)=0,999999999,(SIN(BO$12)*COS($E40)+SIN($E40)*COS(BO$12))/SIN(BO$12)*$B40))</f>
        <v>0</v>
      </c>
      <c r="BP130" s="0" t="n">
        <f aca="false">IF($B40=0,0,IF(SIN(BP$12)=0,999999999,(SIN(BP$12)*COS($E40)+SIN($E40)*COS(BP$12))/SIN(BP$12)*$B40))</f>
        <v>0</v>
      </c>
      <c r="BQ130" s="0" t="n">
        <f aca="false">IF($B40=0,0,IF(SIN(BQ$12)=0,999999999,(SIN(BQ$12)*COS($E40)+SIN($E40)*COS(BQ$12))/SIN(BQ$12)*$B40))</f>
        <v>0</v>
      </c>
      <c r="BR130" s="0" t="n">
        <f aca="false">IF($B40=0,0,IF(SIN(BR$12)=0,999999999,(SIN(BR$12)*COS($E40)+SIN($E40)*COS(BR$12))/SIN(BR$12)*$B40))</f>
        <v>0</v>
      </c>
      <c r="BS130" s="0" t="n">
        <f aca="false">IF($B40=0,0,IF(SIN(BS$12)=0,999999999,(SIN(BS$12)*COS($E40)+SIN($E40)*COS(BS$12))/SIN(BS$12)*$B40))</f>
        <v>0</v>
      </c>
      <c r="BT130" s="0" t="n">
        <f aca="false">IF($B40=0,0,IF(SIN(BT$12)=0,999999999,(SIN(BT$12)*COS($E40)+SIN($E40)*COS(BT$12))/SIN(BT$12)*$B40))</f>
        <v>0</v>
      </c>
      <c r="BU130" s="0" t="n">
        <f aca="false">IF($B40=0,0,IF(SIN(BU$12)=0,999999999,(SIN(BU$12)*COS($E40)+SIN($E40)*COS(BU$12))/SIN(BU$12)*$B40))</f>
        <v>0</v>
      </c>
      <c r="BV130" s="0" t="n">
        <f aca="false">IF($B40=0,0,IF(SIN(BV$12)=0,999999999,(SIN(BV$12)*COS($E40)+SIN($E40)*COS(BV$12))/SIN(BV$12)*$B40))</f>
        <v>0</v>
      </c>
      <c r="BW130" s="0" t="n">
        <f aca="false">IF($B40=0,0,IF(SIN(BW$12)=0,999999999,(SIN(BW$12)*COS($E40)+SIN($E40)*COS(BW$12))/SIN(BW$12)*$B40))</f>
        <v>0</v>
      </c>
      <c r="BX130" s="0" t="n">
        <f aca="false">IF($B40=0,0,IF(SIN(BX$12)=0,999999999,(SIN(BX$12)*COS($E40)+SIN($E40)*COS(BX$12))/SIN(BX$12)*$B40))</f>
        <v>0</v>
      </c>
      <c r="BY130" s="0" t="n">
        <f aca="false">IF($B40=0,0,IF(SIN(BY$12)=0,999999999,(SIN(BY$12)*COS($E40)+SIN($E40)*COS(BY$12))/SIN(BY$12)*$B40))</f>
        <v>0</v>
      </c>
      <c r="BZ130" s="0" t="n">
        <f aca="false">IF($B40=0,0,IF(SIN(BZ$12)=0,999999999,(SIN(BZ$12)*COS($E40)+SIN($E40)*COS(BZ$12))/SIN(BZ$12)*$B40))</f>
        <v>0</v>
      </c>
      <c r="CA130" s="0" t="n">
        <f aca="false">IF($B40=0,0,IF(SIN(CA$12)=0,999999999,(SIN(CA$12)*COS($E40)+SIN($E40)*COS(CA$12))/SIN(CA$12)*$B40))</f>
        <v>0</v>
      </c>
      <c r="CB130" s="0" t="n">
        <f aca="false">IF($B40=0,0,IF(SIN(CB$12)=0,999999999,(SIN(CB$12)*COS($E40)+SIN($E40)*COS(CB$12))/SIN(CB$12)*$B40))</f>
        <v>0</v>
      </c>
      <c r="CC130" s="0" t="n">
        <f aca="false">IF($B40=0,0,IF(SIN(CC$12)=0,999999999,(SIN(CC$12)*COS($E40)+SIN($E40)*COS(CC$12))/SIN(CC$12)*$B40))</f>
        <v>0</v>
      </c>
      <c r="CD130" s="0" t="n">
        <f aca="false">IF($B40=0,0,IF(SIN(CD$12)=0,999999999,(SIN(CD$12)*COS($E40)+SIN($E40)*COS(CD$12))/SIN(CD$12)*$B40))</f>
        <v>0</v>
      </c>
      <c r="CE130" s="0" t="n">
        <f aca="false">IF($B40=0,0,IF(SIN(CE$12)=0,999999999,(SIN(CE$12)*COS($E40)+SIN($E40)*COS(CE$12))/SIN(CE$12)*$B40))</f>
        <v>0</v>
      </c>
      <c r="CF130" s="0" t="n">
        <f aca="false">IF($B40=0,0,IF(SIN(CF$12)=0,999999999,(SIN(CF$12)*COS($E40)+SIN($E40)*COS(CF$12))/SIN(CF$12)*$B40))</f>
        <v>0</v>
      </c>
      <c r="CG130" s="0" t="n">
        <f aca="false">IF($B40=0,0,IF(SIN(CG$12)=0,999999999,(SIN(CG$12)*COS($E40)+SIN($E40)*COS(CG$12))/SIN(CG$12)*$B40))</f>
        <v>0</v>
      </c>
      <c r="CH130" s="0" t="n">
        <f aca="false">IF($B40=0,0,IF(SIN(CH$12)=0,999999999,(SIN(CH$12)*COS($E40)+SIN($E40)*COS(CH$12))/SIN(CH$12)*$B40))</f>
        <v>0</v>
      </c>
      <c r="CI130" s="0" t="n">
        <f aca="false">IF($B40=0,0,IF(SIN(CI$12)=0,999999999,(SIN(CI$12)*COS($E40)+SIN($E40)*COS(CI$12))/SIN(CI$12)*$B40))</f>
        <v>0</v>
      </c>
      <c r="CJ130" s="0" t="n">
        <f aca="false">IF($B40=0,0,IF(SIN(CJ$12)=0,999999999,(SIN(CJ$12)*COS($E40)+SIN($E40)*COS(CJ$12))/SIN(CJ$12)*$B40))</f>
        <v>0</v>
      </c>
      <c r="CK130" s="0" t="n">
        <f aca="false">IF($B40=0,0,IF(SIN(CK$12)=0,999999999,(SIN(CK$12)*COS($E40)+SIN($E40)*COS(CK$12))/SIN(CK$12)*$B40))</f>
        <v>0</v>
      </c>
      <c r="CL130" s="0" t="n">
        <f aca="false">IF($B40=0,0,IF(SIN(CL$12)=0,999999999,(SIN(CL$12)*COS($E40)+SIN($E40)*COS(CL$12))/SIN(CL$12)*$B40))</f>
        <v>0</v>
      </c>
      <c r="CM130" s="0" t="n">
        <f aca="false">IF($B40=0,0,IF(SIN(CM$12)=0,999999999,(SIN(CM$12)*COS($E40)+SIN($E40)*COS(CM$12))/SIN(CM$12)*$B40))</f>
        <v>0</v>
      </c>
      <c r="CN130" s="0" t="n">
        <f aca="false">IF($B40=0,0,IF(SIN(CN$12)=0,999999999,(SIN(CN$12)*COS($E40)+SIN($E40)*COS(CN$12))/SIN(CN$12)*$B40))</f>
        <v>0</v>
      </c>
      <c r="CO130" s="0" t="n">
        <f aca="false">IF($B40=0,0,IF(SIN(CO$12)=0,999999999,(SIN(CO$12)*COS($E40)+SIN($E40)*COS(CO$12))/SIN(CO$12)*$B40))</f>
        <v>0</v>
      </c>
      <c r="CP130" s="0" t="n">
        <f aca="false">IF($B40=0,0,IF(SIN(CP$12)=0,999999999,(SIN(CP$12)*COS($E40)+SIN($E40)*COS(CP$12))/SIN(CP$12)*$B40))</f>
        <v>0</v>
      </c>
      <c r="CQ130" s="0" t="n">
        <f aca="false">IF($B40=0,0,IF(SIN(CQ$12)=0,999999999,(SIN(CQ$12)*COS($E40)+SIN($E40)*COS(CQ$12))/SIN(CQ$12)*$B40))</f>
        <v>0</v>
      </c>
    </row>
    <row r="131" customFormat="false" ht="12.8" hidden="true" customHeight="false" outlineLevel="0" collapsed="false">
      <c r="D131" s="0" t="n">
        <f aca="false">1+D130</f>
        <v>29</v>
      </c>
      <c r="E131" s="2" t="s">
        <v>56</v>
      </c>
      <c r="F131" s="0" t="n">
        <f aca="false">IF($B41=0,0,IF(SIN(F$12)=0,999999999,(SIN(F$12)*COS($E41)+SIN($E41)*COS(F$12))/SIN(F$12)*$B41))</f>
        <v>0</v>
      </c>
      <c r="G131" s="0" t="n">
        <f aca="false">IF($B41=0,0,IF(SIN(G$12)=0,999999999,(SIN(G$12)*COS($E41)+SIN($E41)*COS(G$12))/SIN(G$12)*$B41))</f>
        <v>0</v>
      </c>
      <c r="H131" s="0" t="n">
        <f aca="false">IF($B41=0,0,IF(SIN(H$12)=0,999999999,(SIN(H$12)*COS($E41)+SIN($E41)*COS(H$12))/SIN(H$12)*$B41))</f>
        <v>0</v>
      </c>
      <c r="I131" s="0" t="n">
        <f aca="false">IF($B41=0,0,IF(SIN(I$12)=0,999999999,(SIN(I$12)*COS($E41)+SIN($E41)*COS(I$12))/SIN(I$12)*$B41))</f>
        <v>0</v>
      </c>
      <c r="J131" s="0" t="n">
        <f aca="false">IF($B41=0,0,IF(SIN(J$12)=0,999999999,(SIN(J$12)*COS($E41)+SIN($E41)*COS(J$12))/SIN(J$12)*$B41))</f>
        <v>0</v>
      </c>
      <c r="K131" s="0" t="n">
        <f aca="false">IF($B41=0,0,IF(SIN(K$12)=0,999999999,(SIN(K$12)*COS($E41)+SIN($E41)*COS(K$12))/SIN(K$12)*$B41))</f>
        <v>0</v>
      </c>
      <c r="L131" s="0" t="n">
        <f aca="false">IF($B41=0,0,IF(SIN(L$12)=0,999999999,(SIN(L$12)*COS($E41)+SIN($E41)*COS(L$12))/SIN(L$12)*$B41))</f>
        <v>0</v>
      </c>
      <c r="M131" s="0" t="n">
        <f aca="false">IF($B41=0,0,IF(SIN(M$12)=0,999999999,(SIN(M$12)*COS($E41)+SIN($E41)*COS(M$12))/SIN(M$12)*$B41))</f>
        <v>0</v>
      </c>
      <c r="N131" s="0" t="n">
        <f aca="false">IF($B41=0,0,IF(SIN(N$12)=0,999999999,(SIN(N$12)*COS($E41)+SIN($E41)*COS(N$12))/SIN(N$12)*$B41))</f>
        <v>0</v>
      </c>
      <c r="O131" s="0" t="n">
        <f aca="false">IF($B41=0,0,IF(SIN(O$12)=0,999999999,(SIN(O$12)*COS($E41)+SIN($E41)*COS(O$12))/SIN(O$12)*$B41))</f>
        <v>0</v>
      </c>
      <c r="P131" s="0" t="n">
        <f aca="false">IF($B41=0,0,IF(SIN(P$12)=0,999999999,(SIN(P$12)*COS($E41)+SIN($E41)*COS(P$12))/SIN(P$12)*$B41))</f>
        <v>0</v>
      </c>
      <c r="Q131" s="0" t="n">
        <f aca="false">IF($B41=0,0,IF(SIN(Q$12)=0,999999999,(SIN(Q$12)*COS($E41)+SIN($E41)*COS(Q$12))/SIN(Q$12)*$B41))</f>
        <v>0</v>
      </c>
      <c r="R131" s="0" t="n">
        <f aca="false">IF($B41=0,0,IF(SIN(R$12)=0,999999999,(SIN(R$12)*COS($E41)+SIN($E41)*COS(R$12))/SIN(R$12)*$B41))</f>
        <v>0</v>
      </c>
      <c r="S131" s="0" t="n">
        <f aca="false">IF($B41=0,0,IF(SIN(S$12)=0,999999999,(SIN(S$12)*COS($E41)+SIN($E41)*COS(S$12))/SIN(S$12)*$B41))</f>
        <v>0</v>
      </c>
      <c r="T131" s="0" t="n">
        <f aca="false">IF($B41=0,0,IF(SIN(T$12)=0,999999999,(SIN(T$12)*COS($E41)+SIN($E41)*COS(T$12))/SIN(T$12)*$B41))</f>
        <v>0</v>
      </c>
      <c r="U131" s="0" t="n">
        <f aca="false">IF($B41=0,0,IF(SIN(U$12)=0,999999999,(SIN(U$12)*COS($E41)+SIN($E41)*COS(U$12))/SIN(U$12)*$B41))</f>
        <v>0</v>
      </c>
      <c r="V131" s="0" t="n">
        <f aca="false">IF($B41=0,0,IF(SIN(V$12)=0,999999999,(SIN(V$12)*COS($E41)+SIN($E41)*COS(V$12))/SIN(V$12)*$B41))</f>
        <v>0</v>
      </c>
      <c r="W131" s="0" t="n">
        <f aca="false">IF($B41=0,0,IF(SIN(W$12)=0,999999999,(SIN(W$12)*COS($E41)+SIN($E41)*COS(W$12))/SIN(W$12)*$B41))</f>
        <v>0</v>
      </c>
      <c r="X131" s="0" t="n">
        <f aca="false">IF($B41=0,0,IF(SIN(X$12)=0,999999999,(SIN(X$12)*COS($E41)+SIN($E41)*COS(X$12))/SIN(X$12)*$B41))</f>
        <v>0</v>
      </c>
      <c r="Y131" s="0" t="n">
        <f aca="false">IF($B41=0,0,IF(SIN(Y$12)=0,999999999,(SIN(Y$12)*COS($E41)+SIN($E41)*COS(Y$12))/SIN(Y$12)*$B41))</f>
        <v>0</v>
      </c>
      <c r="Z131" s="0" t="n">
        <f aca="false">IF($B41=0,0,IF(SIN(Z$12)=0,999999999,(SIN(Z$12)*COS($E41)+SIN($E41)*COS(Z$12))/SIN(Z$12)*$B41))</f>
        <v>0</v>
      </c>
      <c r="AA131" s="0" t="n">
        <f aca="false">IF($B41=0,0,IF(SIN(AA$12)=0,999999999,(SIN(AA$12)*COS($E41)+SIN($E41)*COS(AA$12))/SIN(AA$12)*$B41))</f>
        <v>0</v>
      </c>
      <c r="AB131" s="0" t="n">
        <f aca="false">IF($B41=0,0,IF(SIN(AB$12)=0,999999999,(SIN(AB$12)*COS($E41)+SIN($E41)*COS(AB$12))/SIN(AB$12)*$B41))</f>
        <v>0</v>
      </c>
      <c r="AC131" s="0" t="n">
        <f aca="false">IF($B41=0,0,IF(SIN(AC$12)=0,999999999,(SIN(AC$12)*COS($E41)+SIN($E41)*COS(AC$12))/SIN(AC$12)*$B41))</f>
        <v>0</v>
      </c>
      <c r="AD131" s="0" t="n">
        <f aca="false">IF($B41=0,0,IF(SIN(AD$12)=0,999999999,(SIN(AD$12)*COS($E41)+SIN($E41)*COS(AD$12))/SIN(AD$12)*$B41))</f>
        <v>0</v>
      </c>
      <c r="AE131" s="0" t="n">
        <f aca="false">IF($B41=0,0,IF(SIN(AE$12)=0,999999999,(SIN(AE$12)*COS($E41)+SIN($E41)*COS(AE$12))/SIN(AE$12)*$B41))</f>
        <v>0</v>
      </c>
      <c r="AF131" s="0" t="n">
        <f aca="false">IF($B41=0,0,IF(SIN(AF$12)=0,999999999,(SIN(AF$12)*COS($E41)+SIN($E41)*COS(AF$12))/SIN(AF$12)*$B41))</f>
        <v>0</v>
      </c>
      <c r="AG131" s="0" t="n">
        <f aca="false">IF($B41=0,0,IF(SIN(AG$12)=0,999999999,(SIN(AG$12)*COS($E41)+SIN($E41)*COS(AG$12))/SIN(AG$12)*$B41))</f>
        <v>0</v>
      </c>
      <c r="AH131" s="0" t="n">
        <f aca="false">IF($B41=0,0,IF(SIN(AH$12)=0,999999999,(SIN(AH$12)*COS($E41)+SIN($E41)*COS(AH$12))/SIN(AH$12)*$B41))</f>
        <v>0</v>
      </c>
      <c r="AI131" s="0" t="n">
        <f aca="false">IF($B41=0,0,IF(SIN(AI$12)=0,999999999,(SIN(AI$12)*COS($E41)+SIN($E41)*COS(AI$12))/SIN(AI$12)*$B41))</f>
        <v>0</v>
      </c>
      <c r="AJ131" s="0" t="n">
        <f aca="false">IF($B41=0,0,IF(SIN(AJ$12)=0,999999999,(SIN(AJ$12)*COS($E41)+SIN($E41)*COS(AJ$12))/SIN(AJ$12)*$B41))</f>
        <v>0</v>
      </c>
      <c r="AK131" s="0" t="n">
        <f aca="false">IF($B41=0,0,IF(SIN(AK$12)=0,999999999,(SIN(AK$12)*COS($E41)+SIN($E41)*COS(AK$12))/SIN(AK$12)*$B41))</f>
        <v>0</v>
      </c>
      <c r="AL131" s="0" t="n">
        <f aca="false">IF($B41=0,0,IF(SIN(AL$12)=0,999999999,(SIN(AL$12)*COS($E41)+SIN($E41)*COS(AL$12))/SIN(AL$12)*$B41))</f>
        <v>0</v>
      </c>
      <c r="AM131" s="0" t="n">
        <f aca="false">IF($B41=0,0,IF(SIN(AM$12)=0,999999999,(SIN(AM$12)*COS($E41)+SIN($E41)*COS(AM$12))/SIN(AM$12)*$B41))</f>
        <v>0</v>
      </c>
      <c r="AN131" s="0" t="n">
        <f aca="false">IF($B41=0,0,IF(SIN(AN$12)=0,999999999,(SIN(AN$12)*COS($E41)+SIN($E41)*COS(AN$12))/SIN(AN$12)*$B41))</f>
        <v>0</v>
      </c>
      <c r="AO131" s="0" t="n">
        <f aca="false">IF($B41=0,0,IF(SIN(AO$12)=0,999999999,(SIN(AO$12)*COS($E41)+SIN($E41)*COS(AO$12))/SIN(AO$12)*$B41))</f>
        <v>0</v>
      </c>
      <c r="AP131" s="0" t="n">
        <f aca="false">IF($B41=0,0,IF(SIN(AP$12)=0,999999999,(SIN(AP$12)*COS($E41)+SIN($E41)*COS(AP$12))/SIN(AP$12)*$B41))</f>
        <v>0</v>
      </c>
      <c r="AQ131" s="0" t="n">
        <f aca="false">IF($B41=0,0,IF(SIN(AQ$12)=0,999999999,(SIN(AQ$12)*COS($E41)+SIN($E41)*COS(AQ$12))/SIN(AQ$12)*$B41))</f>
        <v>0</v>
      </c>
      <c r="AR131" s="0" t="n">
        <f aca="false">IF($B41=0,0,IF(SIN(AR$12)=0,999999999,(SIN(AR$12)*COS($E41)+SIN($E41)*COS(AR$12))/SIN(AR$12)*$B41))</f>
        <v>0</v>
      </c>
      <c r="AS131" s="0" t="n">
        <f aca="false">IF($B41=0,0,IF(SIN(AS$12)=0,999999999,(SIN(AS$12)*COS($E41)+SIN($E41)*COS(AS$12))/SIN(AS$12)*$B41))</f>
        <v>0</v>
      </c>
      <c r="AT131" s="0" t="n">
        <f aca="false">IF($B41=0,0,IF(SIN(AT$12)=0,999999999,(SIN(AT$12)*COS($E41)+SIN($E41)*COS(AT$12))/SIN(AT$12)*$B41))</f>
        <v>0</v>
      </c>
      <c r="AU131" s="0" t="n">
        <f aca="false">IF($B41=0,0,IF(SIN(AU$12)=0,999999999,(SIN(AU$12)*COS($E41)+SIN($E41)*COS(AU$12))/SIN(AU$12)*$B41))</f>
        <v>0</v>
      </c>
      <c r="AV131" s="0" t="n">
        <f aca="false">IF($B41=0,0,IF(SIN(AV$12)=0,999999999,(SIN(AV$12)*COS($E41)+SIN($E41)*COS(AV$12))/SIN(AV$12)*$B41))</f>
        <v>0</v>
      </c>
      <c r="AW131" s="0" t="n">
        <f aca="false">IF($B41=0,0,IF(SIN(AW$12)=0,999999999,(SIN(AW$12)*COS($E41)+SIN($E41)*COS(AW$12))/SIN(AW$12)*$B41))</f>
        <v>0</v>
      </c>
      <c r="AX131" s="0" t="n">
        <f aca="false">IF($B41=0,0,IF(SIN(AX$12)=0,999999999,(SIN(AX$12)*COS($E41)+SIN($E41)*COS(AX$12))/SIN(AX$12)*$B41))</f>
        <v>0</v>
      </c>
      <c r="AY131" s="0" t="n">
        <f aca="false">IF($B41=0,0,IF(SIN(AY$12)=0,999999999,(SIN(AY$12)*COS($E41)+SIN($E41)*COS(AY$12))/SIN(AY$12)*$B41))</f>
        <v>0</v>
      </c>
      <c r="AZ131" s="0" t="n">
        <f aca="false">IF($B41=0,0,IF(SIN(AZ$12)=0,999999999,(SIN(AZ$12)*COS($E41)+SIN($E41)*COS(AZ$12))/SIN(AZ$12)*$B41))</f>
        <v>0</v>
      </c>
      <c r="BA131" s="0" t="n">
        <f aca="false">IF($B41=0,0,IF(SIN(BA$12)=0,999999999,(SIN(BA$12)*COS($E41)+SIN($E41)*COS(BA$12))/SIN(BA$12)*$B41))</f>
        <v>0</v>
      </c>
      <c r="BB131" s="0" t="n">
        <f aca="false">IF($B41=0,0,IF(SIN(BB$12)=0,999999999,(SIN(BB$12)*COS($E41)+SIN($E41)*COS(BB$12))/SIN(BB$12)*$B41))</f>
        <v>0</v>
      </c>
      <c r="BC131" s="0" t="n">
        <f aca="false">IF($B41=0,0,IF(SIN(BC$12)=0,999999999,(SIN(BC$12)*COS($E41)+SIN($E41)*COS(BC$12))/SIN(BC$12)*$B41))</f>
        <v>0</v>
      </c>
      <c r="BD131" s="0" t="n">
        <f aca="false">IF($B41=0,0,IF(SIN(BD$12)=0,999999999,(SIN(BD$12)*COS($E41)+SIN($E41)*COS(BD$12))/SIN(BD$12)*$B41))</f>
        <v>0</v>
      </c>
      <c r="BE131" s="0" t="n">
        <f aca="false">IF($B41=0,0,IF(SIN(BE$12)=0,999999999,(SIN(BE$12)*COS($E41)+SIN($E41)*COS(BE$12))/SIN(BE$12)*$B41))</f>
        <v>0</v>
      </c>
      <c r="BF131" s="0" t="n">
        <f aca="false">IF($B41=0,0,IF(SIN(BF$12)=0,999999999,(SIN(BF$12)*COS($E41)+SIN($E41)*COS(BF$12))/SIN(BF$12)*$B41))</f>
        <v>0</v>
      </c>
      <c r="BG131" s="0" t="n">
        <f aca="false">IF($B41=0,0,IF(SIN(BG$12)=0,999999999,(SIN(BG$12)*COS($E41)+SIN($E41)*COS(BG$12))/SIN(BG$12)*$B41))</f>
        <v>0</v>
      </c>
      <c r="BH131" s="0" t="n">
        <f aca="false">IF($B41=0,0,IF(SIN(BH$12)=0,999999999,(SIN(BH$12)*COS($E41)+SIN($E41)*COS(BH$12))/SIN(BH$12)*$B41))</f>
        <v>0</v>
      </c>
      <c r="BI131" s="0" t="n">
        <f aca="false">IF($B41=0,0,IF(SIN(BI$12)=0,999999999,(SIN(BI$12)*COS($E41)+SIN($E41)*COS(BI$12))/SIN(BI$12)*$B41))</f>
        <v>0</v>
      </c>
      <c r="BJ131" s="0" t="n">
        <f aca="false">IF($B41=0,0,IF(SIN(BJ$12)=0,999999999,(SIN(BJ$12)*COS($E41)+SIN($E41)*COS(BJ$12))/SIN(BJ$12)*$B41))</f>
        <v>0</v>
      </c>
      <c r="BK131" s="0" t="n">
        <f aca="false">IF($B41=0,0,IF(SIN(BK$12)=0,999999999,(SIN(BK$12)*COS($E41)+SIN($E41)*COS(BK$12))/SIN(BK$12)*$B41))</f>
        <v>0</v>
      </c>
      <c r="BL131" s="0" t="n">
        <f aca="false">IF($B41=0,0,IF(SIN(BL$12)=0,999999999,(SIN(BL$12)*COS($E41)+SIN($E41)*COS(BL$12))/SIN(BL$12)*$B41))</f>
        <v>0</v>
      </c>
      <c r="BM131" s="0" t="n">
        <f aca="false">IF($B41=0,0,IF(SIN(BM$12)=0,999999999,(SIN(BM$12)*COS($E41)+SIN($E41)*COS(BM$12))/SIN(BM$12)*$B41))</f>
        <v>0</v>
      </c>
      <c r="BN131" s="0" t="n">
        <f aca="false">IF($B41=0,0,IF(SIN(BN$12)=0,999999999,(SIN(BN$12)*COS($E41)+SIN($E41)*COS(BN$12))/SIN(BN$12)*$B41))</f>
        <v>0</v>
      </c>
      <c r="BO131" s="0" t="n">
        <f aca="false">IF($B41=0,0,IF(SIN(BO$12)=0,999999999,(SIN(BO$12)*COS($E41)+SIN($E41)*COS(BO$12))/SIN(BO$12)*$B41))</f>
        <v>0</v>
      </c>
      <c r="BP131" s="0" t="n">
        <f aca="false">IF($B41=0,0,IF(SIN(BP$12)=0,999999999,(SIN(BP$12)*COS($E41)+SIN($E41)*COS(BP$12))/SIN(BP$12)*$B41))</f>
        <v>0</v>
      </c>
      <c r="BQ131" s="0" t="n">
        <f aca="false">IF($B41=0,0,IF(SIN(BQ$12)=0,999999999,(SIN(BQ$12)*COS($E41)+SIN($E41)*COS(BQ$12))/SIN(BQ$12)*$B41))</f>
        <v>0</v>
      </c>
      <c r="BR131" s="0" t="n">
        <f aca="false">IF($B41=0,0,IF(SIN(BR$12)=0,999999999,(SIN(BR$12)*COS($E41)+SIN($E41)*COS(BR$12))/SIN(BR$12)*$B41))</f>
        <v>0</v>
      </c>
      <c r="BS131" s="0" t="n">
        <f aca="false">IF($B41=0,0,IF(SIN(BS$12)=0,999999999,(SIN(BS$12)*COS($E41)+SIN($E41)*COS(BS$12))/SIN(BS$12)*$B41))</f>
        <v>0</v>
      </c>
      <c r="BT131" s="0" t="n">
        <f aca="false">IF($B41=0,0,IF(SIN(BT$12)=0,999999999,(SIN(BT$12)*COS($E41)+SIN($E41)*COS(BT$12))/SIN(BT$12)*$B41))</f>
        <v>0</v>
      </c>
      <c r="BU131" s="0" t="n">
        <f aca="false">IF($B41=0,0,IF(SIN(BU$12)=0,999999999,(SIN(BU$12)*COS($E41)+SIN($E41)*COS(BU$12))/SIN(BU$12)*$B41))</f>
        <v>0</v>
      </c>
      <c r="BV131" s="0" t="n">
        <f aca="false">IF($B41=0,0,IF(SIN(BV$12)=0,999999999,(SIN(BV$12)*COS($E41)+SIN($E41)*COS(BV$12))/SIN(BV$12)*$B41))</f>
        <v>0</v>
      </c>
      <c r="BW131" s="0" t="n">
        <f aca="false">IF($B41=0,0,IF(SIN(BW$12)=0,999999999,(SIN(BW$12)*COS($E41)+SIN($E41)*COS(BW$12))/SIN(BW$12)*$B41))</f>
        <v>0</v>
      </c>
      <c r="BX131" s="0" t="n">
        <f aca="false">IF($B41=0,0,IF(SIN(BX$12)=0,999999999,(SIN(BX$12)*COS($E41)+SIN($E41)*COS(BX$12))/SIN(BX$12)*$B41))</f>
        <v>0</v>
      </c>
      <c r="BY131" s="0" t="n">
        <f aca="false">IF($B41=0,0,IF(SIN(BY$12)=0,999999999,(SIN(BY$12)*COS($E41)+SIN($E41)*COS(BY$12))/SIN(BY$12)*$B41))</f>
        <v>0</v>
      </c>
      <c r="BZ131" s="0" t="n">
        <f aca="false">IF($B41=0,0,IF(SIN(BZ$12)=0,999999999,(SIN(BZ$12)*COS($E41)+SIN($E41)*COS(BZ$12))/SIN(BZ$12)*$B41))</f>
        <v>0</v>
      </c>
      <c r="CA131" s="0" t="n">
        <f aca="false">IF($B41=0,0,IF(SIN(CA$12)=0,999999999,(SIN(CA$12)*COS($E41)+SIN($E41)*COS(CA$12))/SIN(CA$12)*$B41))</f>
        <v>0</v>
      </c>
      <c r="CB131" s="0" t="n">
        <f aca="false">IF($B41=0,0,IF(SIN(CB$12)=0,999999999,(SIN(CB$12)*COS($E41)+SIN($E41)*COS(CB$12))/SIN(CB$12)*$B41))</f>
        <v>0</v>
      </c>
      <c r="CC131" s="0" t="n">
        <f aca="false">IF($B41=0,0,IF(SIN(CC$12)=0,999999999,(SIN(CC$12)*COS($E41)+SIN($E41)*COS(CC$12))/SIN(CC$12)*$B41))</f>
        <v>0</v>
      </c>
      <c r="CD131" s="0" t="n">
        <f aca="false">IF($B41=0,0,IF(SIN(CD$12)=0,999999999,(SIN(CD$12)*COS($E41)+SIN($E41)*COS(CD$12))/SIN(CD$12)*$B41))</f>
        <v>0</v>
      </c>
      <c r="CE131" s="0" t="n">
        <f aca="false">IF($B41=0,0,IF(SIN(CE$12)=0,999999999,(SIN(CE$12)*COS($E41)+SIN($E41)*COS(CE$12))/SIN(CE$12)*$B41))</f>
        <v>0</v>
      </c>
      <c r="CF131" s="0" t="n">
        <f aca="false">IF($B41=0,0,IF(SIN(CF$12)=0,999999999,(SIN(CF$12)*COS($E41)+SIN($E41)*COS(CF$12))/SIN(CF$12)*$B41))</f>
        <v>0</v>
      </c>
      <c r="CG131" s="0" t="n">
        <f aca="false">IF($B41=0,0,IF(SIN(CG$12)=0,999999999,(SIN(CG$12)*COS($E41)+SIN($E41)*COS(CG$12))/SIN(CG$12)*$B41))</f>
        <v>0</v>
      </c>
      <c r="CH131" s="0" t="n">
        <f aca="false">IF($B41=0,0,IF(SIN(CH$12)=0,999999999,(SIN(CH$12)*COS($E41)+SIN($E41)*COS(CH$12))/SIN(CH$12)*$B41))</f>
        <v>0</v>
      </c>
      <c r="CI131" s="0" t="n">
        <f aca="false">IF($B41=0,0,IF(SIN(CI$12)=0,999999999,(SIN(CI$12)*COS($E41)+SIN($E41)*COS(CI$12))/SIN(CI$12)*$B41))</f>
        <v>0</v>
      </c>
      <c r="CJ131" s="0" t="n">
        <f aca="false">IF($B41=0,0,IF(SIN(CJ$12)=0,999999999,(SIN(CJ$12)*COS($E41)+SIN($E41)*COS(CJ$12))/SIN(CJ$12)*$B41))</f>
        <v>0</v>
      </c>
      <c r="CK131" s="0" t="n">
        <f aca="false">IF($B41=0,0,IF(SIN(CK$12)=0,999999999,(SIN(CK$12)*COS($E41)+SIN($E41)*COS(CK$12))/SIN(CK$12)*$B41))</f>
        <v>0</v>
      </c>
      <c r="CL131" s="0" t="n">
        <f aca="false">IF($B41=0,0,IF(SIN(CL$12)=0,999999999,(SIN(CL$12)*COS($E41)+SIN($E41)*COS(CL$12))/SIN(CL$12)*$B41))</f>
        <v>0</v>
      </c>
      <c r="CM131" s="0" t="n">
        <f aca="false">IF($B41=0,0,IF(SIN(CM$12)=0,999999999,(SIN(CM$12)*COS($E41)+SIN($E41)*COS(CM$12))/SIN(CM$12)*$B41))</f>
        <v>0</v>
      </c>
      <c r="CN131" s="0" t="n">
        <f aca="false">IF($B41=0,0,IF(SIN(CN$12)=0,999999999,(SIN(CN$12)*COS($E41)+SIN($E41)*COS(CN$12))/SIN(CN$12)*$B41))</f>
        <v>0</v>
      </c>
      <c r="CO131" s="0" t="n">
        <f aca="false">IF($B41=0,0,IF(SIN(CO$12)=0,999999999,(SIN(CO$12)*COS($E41)+SIN($E41)*COS(CO$12))/SIN(CO$12)*$B41))</f>
        <v>0</v>
      </c>
      <c r="CP131" s="0" t="n">
        <f aca="false">IF($B41=0,0,IF(SIN(CP$12)=0,999999999,(SIN(CP$12)*COS($E41)+SIN($E41)*COS(CP$12))/SIN(CP$12)*$B41))</f>
        <v>0</v>
      </c>
      <c r="CQ131" s="0" t="n">
        <f aca="false">IF($B41=0,0,IF(SIN(CQ$12)=0,999999999,(SIN(CQ$12)*COS($E41)+SIN($E41)*COS(CQ$12))/SIN(CQ$12)*$B41))</f>
        <v>0</v>
      </c>
    </row>
    <row r="132" customFormat="false" ht="12.8" hidden="true" customHeight="false" outlineLevel="0" collapsed="false">
      <c r="D132" s="0" t="n">
        <f aca="false">1+D131</f>
        <v>30</v>
      </c>
      <c r="E132" s="2" t="s">
        <v>56</v>
      </c>
      <c r="F132" s="0" t="n">
        <f aca="false">IF($B42=0,0,IF(SIN(F$12)=0,999999999,(SIN(F$12)*COS($E42)+SIN($E42)*COS(F$12))/SIN(F$12)*$B42))</f>
        <v>0</v>
      </c>
      <c r="G132" s="0" t="n">
        <f aca="false">IF($B42=0,0,IF(SIN(G$12)=0,999999999,(SIN(G$12)*COS($E42)+SIN($E42)*COS(G$12))/SIN(G$12)*$B42))</f>
        <v>0</v>
      </c>
      <c r="H132" s="0" t="n">
        <f aca="false">IF($B42=0,0,IF(SIN(H$12)=0,999999999,(SIN(H$12)*COS($E42)+SIN($E42)*COS(H$12))/SIN(H$12)*$B42))</f>
        <v>0</v>
      </c>
      <c r="I132" s="0" t="n">
        <f aca="false">IF($B42=0,0,IF(SIN(I$12)=0,999999999,(SIN(I$12)*COS($E42)+SIN($E42)*COS(I$12))/SIN(I$12)*$B42))</f>
        <v>0</v>
      </c>
      <c r="J132" s="0" t="n">
        <f aca="false">IF($B42=0,0,IF(SIN(J$12)=0,999999999,(SIN(J$12)*COS($E42)+SIN($E42)*COS(J$12))/SIN(J$12)*$B42))</f>
        <v>0</v>
      </c>
      <c r="K132" s="0" t="n">
        <f aca="false">IF($B42=0,0,IF(SIN(K$12)=0,999999999,(SIN(K$12)*COS($E42)+SIN($E42)*COS(K$12))/SIN(K$12)*$B42))</f>
        <v>0</v>
      </c>
      <c r="L132" s="0" t="n">
        <f aca="false">IF($B42=0,0,IF(SIN(L$12)=0,999999999,(SIN(L$12)*COS($E42)+SIN($E42)*COS(L$12))/SIN(L$12)*$B42))</f>
        <v>0</v>
      </c>
      <c r="M132" s="0" t="n">
        <f aca="false">IF($B42=0,0,IF(SIN(M$12)=0,999999999,(SIN(M$12)*COS($E42)+SIN($E42)*COS(M$12))/SIN(M$12)*$B42))</f>
        <v>0</v>
      </c>
      <c r="N132" s="0" t="n">
        <f aca="false">IF($B42=0,0,IF(SIN(N$12)=0,999999999,(SIN(N$12)*COS($E42)+SIN($E42)*COS(N$12))/SIN(N$12)*$B42))</f>
        <v>0</v>
      </c>
      <c r="O132" s="0" t="n">
        <f aca="false">IF($B42=0,0,IF(SIN(O$12)=0,999999999,(SIN(O$12)*COS($E42)+SIN($E42)*COS(O$12))/SIN(O$12)*$B42))</f>
        <v>0</v>
      </c>
      <c r="P132" s="0" t="n">
        <f aca="false">IF($B42=0,0,IF(SIN(P$12)=0,999999999,(SIN(P$12)*COS($E42)+SIN($E42)*COS(P$12))/SIN(P$12)*$B42))</f>
        <v>0</v>
      </c>
      <c r="Q132" s="0" t="n">
        <f aca="false">IF($B42=0,0,IF(SIN(Q$12)=0,999999999,(SIN(Q$12)*COS($E42)+SIN($E42)*COS(Q$12))/SIN(Q$12)*$B42))</f>
        <v>0</v>
      </c>
      <c r="R132" s="0" t="n">
        <f aca="false">IF($B42=0,0,IF(SIN(R$12)=0,999999999,(SIN(R$12)*COS($E42)+SIN($E42)*COS(R$12))/SIN(R$12)*$B42))</f>
        <v>0</v>
      </c>
      <c r="S132" s="0" t="n">
        <f aca="false">IF($B42=0,0,IF(SIN(S$12)=0,999999999,(SIN(S$12)*COS($E42)+SIN($E42)*COS(S$12))/SIN(S$12)*$B42))</f>
        <v>0</v>
      </c>
      <c r="T132" s="0" t="n">
        <f aca="false">IF($B42=0,0,IF(SIN(T$12)=0,999999999,(SIN(T$12)*COS($E42)+SIN($E42)*COS(T$12))/SIN(T$12)*$B42))</f>
        <v>0</v>
      </c>
      <c r="U132" s="0" t="n">
        <f aca="false">IF($B42=0,0,IF(SIN(U$12)=0,999999999,(SIN(U$12)*COS($E42)+SIN($E42)*COS(U$12))/SIN(U$12)*$B42))</f>
        <v>0</v>
      </c>
      <c r="V132" s="0" t="n">
        <f aca="false">IF($B42=0,0,IF(SIN(V$12)=0,999999999,(SIN(V$12)*COS($E42)+SIN($E42)*COS(V$12))/SIN(V$12)*$B42))</f>
        <v>0</v>
      </c>
      <c r="W132" s="0" t="n">
        <f aca="false">IF($B42=0,0,IF(SIN(W$12)=0,999999999,(SIN(W$12)*COS($E42)+SIN($E42)*COS(W$12))/SIN(W$12)*$B42))</f>
        <v>0</v>
      </c>
      <c r="X132" s="0" t="n">
        <f aca="false">IF($B42=0,0,IF(SIN(X$12)=0,999999999,(SIN(X$12)*COS($E42)+SIN($E42)*COS(X$12))/SIN(X$12)*$B42))</f>
        <v>0</v>
      </c>
      <c r="Y132" s="0" t="n">
        <f aca="false">IF($B42=0,0,IF(SIN(Y$12)=0,999999999,(SIN(Y$12)*COS($E42)+SIN($E42)*COS(Y$12))/SIN(Y$12)*$B42))</f>
        <v>0</v>
      </c>
      <c r="Z132" s="0" t="n">
        <f aca="false">IF($B42=0,0,IF(SIN(Z$12)=0,999999999,(SIN(Z$12)*COS($E42)+SIN($E42)*COS(Z$12))/SIN(Z$12)*$B42))</f>
        <v>0</v>
      </c>
      <c r="AA132" s="0" t="n">
        <f aca="false">IF($B42=0,0,IF(SIN(AA$12)=0,999999999,(SIN(AA$12)*COS($E42)+SIN($E42)*COS(AA$12))/SIN(AA$12)*$B42))</f>
        <v>0</v>
      </c>
      <c r="AB132" s="0" t="n">
        <f aca="false">IF($B42=0,0,IF(SIN(AB$12)=0,999999999,(SIN(AB$12)*COS($E42)+SIN($E42)*COS(AB$12))/SIN(AB$12)*$B42))</f>
        <v>0</v>
      </c>
      <c r="AC132" s="0" t="n">
        <f aca="false">IF($B42=0,0,IF(SIN(AC$12)=0,999999999,(SIN(AC$12)*COS($E42)+SIN($E42)*COS(AC$12))/SIN(AC$12)*$B42))</f>
        <v>0</v>
      </c>
      <c r="AD132" s="0" t="n">
        <f aca="false">IF($B42=0,0,IF(SIN(AD$12)=0,999999999,(SIN(AD$12)*COS($E42)+SIN($E42)*COS(AD$12))/SIN(AD$12)*$B42))</f>
        <v>0</v>
      </c>
      <c r="AE132" s="0" t="n">
        <f aca="false">IF($B42=0,0,IF(SIN(AE$12)=0,999999999,(SIN(AE$12)*COS($E42)+SIN($E42)*COS(AE$12))/SIN(AE$12)*$B42))</f>
        <v>0</v>
      </c>
      <c r="AF132" s="0" t="n">
        <f aca="false">IF($B42=0,0,IF(SIN(AF$12)=0,999999999,(SIN(AF$12)*COS($E42)+SIN($E42)*COS(AF$12))/SIN(AF$12)*$B42))</f>
        <v>0</v>
      </c>
      <c r="AG132" s="0" t="n">
        <f aca="false">IF($B42=0,0,IF(SIN(AG$12)=0,999999999,(SIN(AG$12)*COS($E42)+SIN($E42)*COS(AG$12))/SIN(AG$12)*$B42))</f>
        <v>0</v>
      </c>
      <c r="AH132" s="0" t="n">
        <f aca="false">IF($B42=0,0,IF(SIN(AH$12)=0,999999999,(SIN(AH$12)*COS($E42)+SIN($E42)*COS(AH$12))/SIN(AH$12)*$B42))</f>
        <v>0</v>
      </c>
      <c r="AI132" s="0" t="n">
        <f aca="false">IF($B42=0,0,IF(SIN(AI$12)=0,999999999,(SIN(AI$12)*COS($E42)+SIN($E42)*COS(AI$12))/SIN(AI$12)*$B42))</f>
        <v>0</v>
      </c>
      <c r="AJ132" s="0" t="n">
        <f aca="false">IF($B42=0,0,IF(SIN(AJ$12)=0,999999999,(SIN(AJ$12)*COS($E42)+SIN($E42)*COS(AJ$12))/SIN(AJ$12)*$B42))</f>
        <v>0</v>
      </c>
      <c r="AK132" s="0" t="n">
        <f aca="false">IF($B42=0,0,IF(SIN(AK$12)=0,999999999,(SIN(AK$12)*COS($E42)+SIN($E42)*COS(AK$12))/SIN(AK$12)*$B42))</f>
        <v>0</v>
      </c>
      <c r="AL132" s="0" t="n">
        <f aca="false">IF($B42=0,0,IF(SIN(AL$12)=0,999999999,(SIN(AL$12)*COS($E42)+SIN($E42)*COS(AL$12))/SIN(AL$12)*$B42))</f>
        <v>0</v>
      </c>
      <c r="AM132" s="0" t="n">
        <f aca="false">IF($B42=0,0,IF(SIN(AM$12)=0,999999999,(SIN(AM$12)*COS($E42)+SIN($E42)*COS(AM$12))/SIN(AM$12)*$B42))</f>
        <v>0</v>
      </c>
      <c r="AN132" s="0" t="n">
        <f aca="false">IF($B42=0,0,IF(SIN(AN$12)=0,999999999,(SIN(AN$12)*COS($E42)+SIN($E42)*COS(AN$12))/SIN(AN$12)*$B42))</f>
        <v>0</v>
      </c>
      <c r="AO132" s="0" t="n">
        <f aca="false">IF($B42=0,0,IF(SIN(AO$12)=0,999999999,(SIN(AO$12)*COS($E42)+SIN($E42)*COS(AO$12))/SIN(AO$12)*$B42))</f>
        <v>0</v>
      </c>
      <c r="AP132" s="0" t="n">
        <f aca="false">IF($B42=0,0,IF(SIN(AP$12)=0,999999999,(SIN(AP$12)*COS($E42)+SIN($E42)*COS(AP$12))/SIN(AP$12)*$B42))</f>
        <v>0</v>
      </c>
      <c r="AQ132" s="0" t="n">
        <f aca="false">IF($B42=0,0,IF(SIN(AQ$12)=0,999999999,(SIN(AQ$12)*COS($E42)+SIN($E42)*COS(AQ$12))/SIN(AQ$12)*$B42))</f>
        <v>0</v>
      </c>
      <c r="AR132" s="0" t="n">
        <f aca="false">IF($B42=0,0,IF(SIN(AR$12)=0,999999999,(SIN(AR$12)*COS($E42)+SIN($E42)*COS(AR$12))/SIN(AR$12)*$B42))</f>
        <v>0</v>
      </c>
      <c r="AS132" s="0" t="n">
        <f aca="false">IF($B42=0,0,IF(SIN(AS$12)=0,999999999,(SIN(AS$12)*COS($E42)+SIN($E42)*COS(AS$12))/SIN(AS$12)*$B42))</f>
        <v>0</v>
      </c>
      <c r="AT132" s="0" t="n">
        <f aca="false">IF($B42=0,0,IF(SIN(AT$12)=0,999999999,(SIN(AT$12)*COS($E42)+SIN($E42)*COS(AT$12))/SIN(AT$12)*$B42))</f>
        <v>0</v>
      </c>
      <c r="AU132" s="0" t="n">
        <f aca="false">IF($B42=0,0,IF(SIN(AU$12)=0,999999999,(SIN(AU$12)*COS($E42)+SIN($E42)*COS(AU$12))/SIN(AU$12)*$B42))</f>
        <v>0</v>
      </c>
      <c r="AV132" s="0" t="n">
        <f aca="false">IF($B42=0,0,IF(SIN(AV$12)=0,999999999,(SIN(AV$12)*COS($E42)+SIN($E42)*COS(AV$12))/SIN(AV$12)*$B42))</f>
        <v>0</v>
      </c>
      <c r="AW132" s="0" t="n">
        <f aca="false">IF($B42=0,0,IF(SIN(AW$12)=0,999999999,(SIN(AW$12)*COS($E42)+SIN($E42)*COS(AW$12))/SIN(AW$12)*$B42))</f>
        <v>0</v>
      </c>
      <c r="AX132" s="0" t="n">
        <f aca="false">IF($B42=0,0,IF(SIN(AX$12)=0,999999999,(SIN(AX$12)*COS($E42)+SIN($E42)*COS(AX$12))/SIN(AX$12)*$B42))</f>
        <v>0</v>
      </c>
      <c r="AY132" s="0" t="n">
        <f aca="false">IF($B42=0,0,IF(SIN(AY$12)=0,999999999,(SIN(AY$12)*COS($E42)+SIN($E42)*COS(AY$12))/SIN(AY$12)*$B42))</f>
        <v>0</v>
      </c>
      <c r="AZ132" s="0" t="n">
        <f aca="false">IF($B42=0,0,IF(SIN(AZ$12)=0,999999999,(SIN(AZ$12)*COS($E42)+SIN($E42)*COS(AZ$12))/SIN(AZ$12)*$B42))</f>
        <v>0</v>
      </c>
      <c r="BA132" s="0" t="n">
        <f aca="false">IF($B42=0,0,IF(SIN(BA$12)=0,999999999,(SIN(BA$12)*COS($E42)+SIN($E42)*COS(BA$12))/SIN(BA$12)*$B42))</f>
        <v>0</v>
      </c>
      <c r="BB132" s="0" t="n">
        <f aca="false">IF($B42=0,0,IF(SIN(BB$12)=0,999999999,(SIN(BB$12)*COS($E42)+SIN($E42)*COS(BB$12))/SIN(BB$12)*$B42))</f>
        <v>0</v>
      </c>
      <c r="BC132" s="0" t="n">
        <f aca="false">IF($B42=0,0,IF(SIN(BC$12)=0,999999999,(SIN(BC$12)*COS($E42)+SIN($E42)*COS(BC$12))/SIN(BC$12)*$B42))</f>
        <v>0</v>
      </c>
      <c r="BD132" s="0" t="n">
        <f aca="false">IF($B42=0,0,IF(SIN(BD$12)=0,999999999,(SIN(BD$12)*COS($E42)+SIN($E42)*COS(BD$12))/SIN(BD$12)*$B42))</f>
        <v>0</v>
      </c>
      <c r="BE132" s="0" t="n">
        <f aca="false">IF($B42=0,0,IF(SIN(BE$12)=0,999999999,(SIN(BE$12)*COS($E42)+SIN($E42)*COS(BE$12))/SIN(BE$12)*$B42))</f>
        <v>0</v>
      </c>
      <c r="BF132" s="0" t="n">
        <f aca="false">IF($B42=0,0,IF(SIN(BF$12)=0,999999999,(SIN(BF$12)*COS($E42)+SIN($E42)*COS(BF$12))/SIN(BF$12)*$B42))</f>
        <v>0</v>
      </c>
      <c r="BG132" s="0" t="n">
        <f aca="false">IF($B42=0,0,IF(SIN(BG$12)=0,999999999,(SIN(BG$12)*COS($E42)+SIN($E42)*COS(BG$12))/SIN(BG$12)*$B42))</f>
        <v>0</v>
      </c>
      <c r="BH132" s="0" t="n">
        <f aca="false">IF($B42=0,0,IF(SIN(BH$12)=0,999999999,(SIN(BH$12)*COS($E42)+SIN($E42)*COS(BH$12))/SIN(BH$12)*$B42))</f>
        <v>0</v>
      </c>
      <c r="BI132" s="0" t="n">
        <f aca="false">IF($B42=0,0,IF(SIN(BI$12)=0,999999999,(SIN(BI$12)*COS($E42)+SIN($E42)*COS(BI$12))/SIN(BI$12)*$B42))</f>
        <v>0</v>
      </c>
      <c r="BJ132" s="0" t="n">
        <f aca="false">IF($B42=0,0,IF(SIN(BJ$12)=0,999999999,(SIN(BJ$12)*COS($E42)+SIN($E42)*COS(BJ$12))/SIN(BJ$12)*$B42))</f>
        <v>0</v>
      </c>
      <c r="BK132" s="0" t="n">
        <f aca="false">IF($B42=0,0,IF(SIN(BK$12)=0,999999999,(SIN(BK$12)*COS($E42)+SIN($E42)*COS(BK$12))/SIN(BK$12)*$B42))</f>
        <v>0</v>
      </c>
      <c r="BL132" s="0" t="n">
        <f aca="false">IF($B42=0,0,IF(SIN(BL$12)=0,999999999,(SIN(BL$12)*COS($E42)+SIN($E42)*COS(BL$12))/SIN(BL$12)*$B42))</f>
        <v>0</v>
      </c>
      <c r="BM132" s="0" t="n">
        <f aca="false">IF($B42=0,0,IF(SIN(BM$12)=0,999999999,(SIN(BM$12)*COS($E42)+SIN($E42)*COS(BM$12))/SIN(BM$12)*$B42))</f>
        <v>0</v>
      </c>
      <c r="BN132" s="0" t="n">
        <f aca="false">IF($B42=0,0,IF(SIN(BN$12)=0,999999999,(SIN(BN$12)*COS($E42)+SIN($E42)*COS(BN$12))/SIN(BN$12)*$B42))</f>
        <v>0</v>
      </c>
      <c r="BO132" s="0" t="n">
        <f aca="false">IF($B42=0,0,IF(SIN(BO$12)=0,999999999,(SIN(BO$12)*COS($E42)+SIN($E42)*COS(BO$12))/SIN(BO$12)*$B42))</f>
        <v>0</v>
      </c>
      <c r="BP132" s="0" t="n">
        <f aca="false">IF($B42=0,0,IF(SIN(BP$12)=0,999999999,(SIN(BP$12)*COS($E42)+SIN($E42)*COS(BP$12))/SIN(BP$12)*$B42))</f>
        <v>0</v>
      </c>
      <c r="BQ132" s="0" t="n">
        <f aca="false">IF($B42=0,0,IF(SIN(BQ$12)=0,999999999,(SIN(BQ$12)*COS($E42)+SIN($E42)*COS(BQ$12))/SIN(BQ$12)*$B42))</f>
        <v>0</v>
      </c>
      <c r="BR132" s="0" t="n">
        <f aca="false">IF($B42=0,0,IF(SIN(BR$12)=0,999999999,(SIN(BR$12)*COS($E42)+SIN($E42)*COS(BR$12))/SIN(BR$12)*$B42))</f>
        <v>0</v>
      </c>
      <c r="BS132" s="0" t="n">
        <f aca="false">IF($B42=0,0,IF(SIN(BS$12)=0,999999999,(SIN(BS$12)*COS($E42)+SIN($E42)*COS(BS$12))/SIN(BS$12)*$B42))</f>
        <v>0</v>
      </c>
      <c r="BT132" s="0" t="n">
        <f aca="false">IF($B42=0,0,IF(SIN(BT$12)=0,999999999,(SIN(BT$12)*COS($E42)+SIN($E42)*COS(BT$12))/SIN(BT$12)*$B42))</f>
        <v>0</v>
      </c>
      <c r="BU132" s="0" t="n">
        <f aca="false">IF($B42=0,0,IF(SIN(BU$12)=0,999999999,(SIN(BU$12)*COS($E42)+SIN($E42)*COS(BU$12))/SIN(BU$12)*$B42))</f>
        <v>0</v>
      </c>
      <c r="BV132" s="0" t="n">
        <f aca="false">IF($B42=0,0,IF(SIN(BV$12)=0,999999999,(SIN(BV$12)*COS($E42)+SIN($E42)*COS(BV$12))/SIN(BV$12)*$B42))</f>
        <v>0</v>
      </c>
      <c r="BW132" s="0" t="n">
        <f aca="false">IF($B42=0,0,IF(SIN(BW$12)=0,999999999,(SIN(BW$12)*COS($E42)+SIN($E42)*COS(BW$12))/SIN(BW$12)*$B42))</f>
        <v>0</v>
      </c>
      <c r="BX132" s="0" t="n">
        <f aca="false">IF($B42=0,0,IF(SIN(BX$12)=0,999999999,(SIN(BX$12)*COS($E42)+SIN($E42)*COS(BX$12))/SIN(BX$12)*$B42))</f>
        <v>0</v>
      </c>
      <c r="BY132" s="0" t="n">
        <f aca="false">IF($B42=0,0,IF(SIN(BY$12)=0,999999999,(SIN(BY$12)*COS($E42)+SIN($E42)*COS(BY$12))/SIN(BY$12)*$B42))</f>
        <v>0</v>
      </c>
      <c r="BZ132" s="0" t="n">
        <f aca="false">IF($B42=0,0,IF(SIN(BZ$12)=0,999999999,(SIN(BZ$12)*COS($E42)+SIN($E42)*COS(BZ$12))/SIN(BZ$12)*$B42))</f>
        <v>0</v>
      </c>
      <c r="CA132" s="0" t="n">
        <f aca="false">IF($B42=0,0,IF(SIN(CA$12)=0,999999999,(SIN(CA$12)*COS($E42)+SIN($E42)*COS(CA$12))/SIN(CA$12)*$B42))</f>
        <v>0</v>
      </c>
      <c r="CB132" s="0" t="n">
        <f aca="false">IF($B42=0,0,IF(SIN(CB$12)=0,999999999,(SIN(CB$12)*COS($E42)+SIN($E42)*COS(CB$12))/SIN(CB$12)*$B42))</f>
        <v>0</v>
      </c>
      <c r="CC132" s="0" t="n">
        <f aca="false">IF($B42=0,0,IF(SIN(CC$12)=0,999999999,(SIN(CC$12)*COS($E42)+SIN($E42)*COS(CC$12))/SIN(CC$12)*$B42))</f>
        <v>0</v>
      </c>
      <c r="CD132" s="0" t="n">
        <f aca="false">IF($B42=0,0,IF(SIN(CD$12)=0,999999999,(SIN(CD$12)*COS($E42)+SIN($E42)*COS(CD$12))/SIN(CD$12)*$B42))</f>
        <v>0</v>
      </c>
      <c r="CE132" s="0" t="n">
        <f aca="false">IF($B42=0,0,IF(SIN(CE$12)=0,999999999,(SIN(CE$12)*COS($E42)+SIN($E42)*COS(CE$12))/SIN(CE$12)*$B42))</f>
        <v>0</v>
      </c>
      <c r="CF132" s="0" t="n">
        <f aca="false">IF($B42=0,0,IF(SIN(CF$12)=0,999999999,(SIN(CF$12)*COS($E42)+SIN($E42)*COS(CF$12))/SIN(CF$12)*$B42))</f>
        <v>0</v>
      </c>
      <c r="CG132" s="0" t="n">
        <f aca="false">IF($B42=0,0,IF(SIN(CG$12)=0,999999999,(SIN(CG$12)*COS($E42)+SIN($E42)*COS(CG$12))/SIN(CG$12)*$B42))</f>
        <v>0</v>
      </c>
      <c r="CH132" s="0" t="n">
        <f aca="false">IF($B42=0,0,IF(SIN(CH$12)=0,999999999,(SIN(CH$12)*COS($E42)+SIN($E42)*COS(CH$12))/SIN(CH$12)*$B42))</f>
        <v>0</v>
      </c>
      <c r="CI132" s="0" t="n">
        <f aca="false">IF($B42=0,0,IF(SIN(CI$12)=0,999999999,(SIN(CI$12)*COS($E42)+SIN($E42)*COS(CI$12))/SIN(CI$12)*$B42))</f>
        <v>0</v>
      </c>
      <c r="CJ132" s="0" t="n">
        <f aca="false">IF($B42=0,0,IF(SIN(CJ$12)=0,999999999,(SIN(CJ$12)*COS($E42)+SIN($E42)*COS(CJ$12))/SIN(CJ$12)*$B42))</f>
        <v>0</v>
      </c>
      <c r="CK132" s="0" t="n">
        <f aca="false">IF($B42=0,0,IF(SIN(CK$12)=0,999999999,(SIN(CK$12)*COS($E42)+SIN($E42)*COS(CK$12))/SIN(CK$12)*$B42))</f>
        <v>0</v>
      </c>
      <c r="CL132" s="0" t="n">
        <f aca="false">IF($B42=0,0,IF(SIN(CL$12)=0,999999999,(SIN(CL$12)*COS($E42)+SIN($E42)*COS(CL$12))/SIN(CL$12)*$B42))</f>
        <v>0</v>
      </c>
      <c r="CM132" s="0" t="n">
        <f aca="false">IF($B42=0,0,IF(SIN(CM$12)=0,999999999,(SIN(CM$12)*COS($E42)+SIN($E42)*COS(CM$12))/SIN(CM$12)*$B42))</f>
        <v>0</v>
      </c>
      <c r="CN132" s="0" t="n">
        <f aca="false">IF($B42=0,0,IF(SIN(CN$12)=0,999999999,(SIN(CN$12)*COS($E42)+SIN($E42)*COS(CN$12))/SIN(CN$12)*$B42))</f>
        <v>0</v>
      </c>
      <c r="CO132" s="0" t="n">
        <f aca="false">IF($B42=0,0,IF(SIN(CO$12)=0,999999999,(SIN(CO$12)*COS($E42)+SIN($E42)*COS(CO$12))/SIN(CO$12)*$B42))</f>
        <v>0</v>
      </c>
      <c r="CP132" s="0" t="n">
        <f aca="false">IF($B42=0,0,IF(SIN(CP$12)=0,999999999,(SIN(CP$12)*COS($E42)+SIN($E42)*COS(CP$12))/SIN(CP$12)*$B42))</f>
        <v>0</v>
      </c>
      <c r="CQ132" s="0" t="n">
        <f aca="false">IF($B42=0,0,IF(SIN(CQ$12)=0,999999999,(SIN(CQ$12)*COS($E42)+SIN($E42)*COS(CQ$12))/SIN(CQ$12)*$B42))</f>
        <v>0</v>
      </c>
    </row>
    <row r="133" customFormat="false" ht="12.8" hidden="true" customHeight="false" outlineLevel="0" collapsed="false">
      <c r="D133" s="0" t="n">
        <f aca="false">1+D132</f>
        <v>31</v>
      </c>
      <c r="E133" s="2" t="s">
        <v>56</v>
      </c>
      <c r="F133" s="0" t="n">
        <f aca="false">IF($B43=0,0,IF(SIN(F$12)=0,999999999,(SIN(F$12)*COS($E43)+SIN($E43)*COS(F$12))/SIN(F$12)*$B43))</f>
        <v>0</v>
      </c>
      <c r="G133" s="0" t="n">
        <f aca="false">IF($B43=0,0,IF(SIN(G$12)=0,999999999,(SIN(G$12)*COS($E43)+SIN($E43)*COS(G$12))/SIN(G$12)*$B43))</f>
        <v>0</v>
      </c>
      <c r="H133" s="0" t="n">
        <f aca="false">IF($B43=0,0,IF(SIN(H$12)=0,999999999,(SIN(H$12)*COS($E43)+SIN($E43)*COS(H$12))/SIN(H$12)*$B43))</f>
        <v>0</v>
      </c>
      <c r="I133" s="0" t="n">
        <f aca="false">IF($B43=0,0,IF(SIN(I$12)=0,999999999,(SIN(I$12)*COS($E43)+SIN($E43)*COS(I$12))/SIN(I$12)*$B43))</f>
        <v>0</v>
      </c>
      <c r="J133" s="0" t="n">
        <f aca="false">IF($B43=0,0,IF(SIN(J$12)=0,999999999,(SIN(J$12)*COS($E43)+SIN($E43)*COS(J$12))/SIN(J$12)*$B43))</f>
        <v>0</v>
      </c>
      <c r="K133" s="0" t="n">
        <f aca="false">IF($B43=0,0,IF(SIN(K$12)=0,999999999,(SIN(K$12)*COS($E43)+SIN($E43)*COS(K$12))/SIN(K$12)*$B43))</f>
        <v>0</v>
      </c>
      <c r="L133" s="0" t="n">
        <f aca="false">IF($B43=0,0,IF(SIN(L$12)=0,999999999,(SIN(L$12)*COS($E43)+SIN($E43)*COS(L$12))/SIN(L$12)*$B43))</f>
        <v>0</v>
      </c>
      <c r="M133" s="0" t="n">
        <f aca="false">IF($B43=0,0,IF(SIN(M$12)=0,999999999,(SIN(M$12)*COS($E43)+SIN($E43)*COS(M$12))/SIN(M$12)*$B43))</f>
        <v>0</v>
      </c>
      <c r="N133" s="0" t="n">
        <f aca="false">IF($B43=0,0,IF(SIN(N$12)=0,999999999,(SIN(N$12)*COS($E43)+SIN($E43)*COS(N$12))/SIN(N$12)*$B43))</f>
        <v>0</v>
      </c>
      <c r="O133" s="0" t="n">
        <f aca="false">IF($B43=0,0,IF(SIN(O$12)=0,999999999,(SIN(O$12)*COS($E43)+SIN($E43)*COS(O$12))/SIN(O$12)*$B43))</f>
        <v>0</v>
      </c>
      <c r="P133" s="0" t="n">
        <f aca="false">IF($B43=0,0,IF(SIN(P$12)=0,999999999,(SIN(P$12)*COS($E43)+SIN($E43)*COS(P$12))/SIN(P$12)*$B43))</f>
        <v>0</v>
      </c>
      <c r="Q133" s="0" t="n">
        <f aca="false">IF($B43=0,0,IF(SIN(Q$12)=0,999999999,(SIN(Q$12)*COS($E43)+SIN($E43)*COS(Q$12))/SIN(Q$12)*$B43))</f>
        <v>0</v>
      </c>
      <c r="R133" s="0" t="n">
        <f aca="false">IF($B43=0,0,IF(SIN(R$12)=0,999999999,(SIN(R$12)*COS($E43)+SIN($E43)*COS(R$12))/SIN(R$12)*$B43))</f>
        <v>0</v>
      </c>
      <c r="S133" s="0" t="n">
        <f aca="false">IF($B43=0,0,IF(SIN(S$12)=0,999999999,(SIN(S$12)*COS($E43)+SIN($E43)*COS(S$12))/SIN(S$12)*$B43))</f>
        <v>0</v>
      </c>
      <c r="T133" s="0" t="n">
        <f aca="false">IF($B43=0,0,IF(SIN(T$12)=0,999999999,(SIN(T$12)*COS($E43)+SIN($E43)*COS(T$12))/SIN(T$12)*$B43))</f>
        <v>0</v>
      </c>
      <c r="U133" s="0" t="n">
        <f aca="false">IF($B43=0,0,IF(SIN(U$12)=0,999999999,(SIN(U$12)*COS($E43)+SIN($E43)*COS(U$12))/SIN(U$12)*$B43))</f>
        <v>0</v>
      </c>
      <c r="V133" s="0" t="n">
        <f aca="false">IF($B43=0,0,IF(SIN(V$12)=0,999999999,(SIN(V$12)*COS($E43)+SIN($E43)*COS(V$12))/SIN(V$12)*$B43))</f>
        <v>0</v>
      </c>
      <c r="W133" s="0" t="n">
        <f aca="false">IF($B43=0,0,IF(SIN(W$12)=0,999999999,(SIN(W$12)*COS($E43)+SIN($E43)*COS(W$12))/SIN(W$12)*$B43))</f>
        <v>0</v>
      </c>
      <c r="X133" s="0" t="n">
        <f aca="false">IF($B43=0,0,IF(SIN(X$12)=0,999999999,(SIN(X$12)*COS($E43)+SIN($E43)*COS(X$12))/SIN(X$12)*$B43))</f>
        <v>0</v>
      </c>
      <c r="Y133" s="0" t="n">
        <f aca="false">IF($B43=0,0,IF(SIN(Y$12)=0,999999999,(SIN(Y$12)*COS($E43)+SIN($E43)*COS(Y$12))/SIN(Y$12)*$B43))</f>
        <v>0</v>
      </c>
      <c r="Z133" s="0" t="n">
        <f aca="false">IF($B43=0,0,IF(SIN(Z$12)=0,999999999,(SIN(Z$12)*COS($E43)+SIN($E43)*COS(Z$12))/SIN(Z$12)*$B43))</f>
        <v>0</v>
      </c>
      <c r="AA133" s="0" t="n">
        <f aca="false">IF($B43=0,0,IF(SIN(AA$12)=0,999999999,(SIN(AA$12)*COS($E43)+SIN($E43)*COS(AA$12))/SIN(AA$12)*$B43))</f>
        <v>0</v>
      </c>
      <c r="AB133" s="0" t="n">
        <f aca="false">IF($B43=0,0,IF(SIN(AB$12)=0,999999999,(SIN(AB$12)*COS($E43)+SIN($E43)*COS(AB$12))/SIN(AB$12)*$B43))</f>
        <v>0</v>
      </c>
      <c r="AC133" s="0" t="n">
        <f aca="false">IF($B43=0,0,IF(SIN(AC$12)=0,999999999,(SIN(AC$12)*COS($E43)+SIN($E43)*COS(AC$12))/SIN(AC$12)*$B43))</f>
        <v>0</v>
      </c>
      <c r="AD133" s="0" t="n">
        <f aca="false">IF($B43=0,0,IF(SIN(AD$12)=0,999999999,(SIN(AD$12)*COS($E43)+SIN($E43)*COS(AD$12))/SIN(AD$12)*$B43))</f>
        <v>0</v>
      </c>
      <c r="AE133" s="0" t="n">
        <f aca="false">IF($B43=0,0,IF(SIN(AE$12)=0,999999999,(SIN(AE$12)*COS($E43)+SIN($E43)*COS(AE$12))/SIN(AE$12)*$B43))</f>
        <v>0</v>
      </c>
      <c r="AF133" s="0" t="n">
        <f aca="false">IF($B43=0,0,IF(SIN(AF$12)=0,999999999,(SIN(AF$12)*COS($E43)+SIN($E43)*COS(AF$12))/SIN(AF$12)*$B43))</f>
        <v>0</v>
      </c>
      <c r="AG133" s="0" t="n">
        <f aca="false">IF($B43=0,0,IF(SIN(AG$12)=0,999999999,(SIN(AG$12)*COS($E43)+SIN($E43)*COS(AG$12))/SIN(AG$12)*$B43))</f>
        <v>0</v>
      </c>
      <c r="AH133" s="0" t="n">
        <f aca="false">IF($B43=0,0,IF(SIN(AH$12)=0,999999999,(SIN(AH$12)*COS($E43)+SIN($E43)*COS(AH$12))/SIN(AH$12)*$B43))</f>
        <v>0</v>
      </c>
      <c r="AI133" s="0" t="n">
        <f aca="false">IF($B43=0,0,IF(SIN(AI$12)=0,999999999,(SIN(AI$12)*COS($E43)+SIN($E43)*COS(AI$12))/SIN(AI$12)*$B43))</f>
        <v>0</v>
      </c>
      <c r="AJ133" s="0" t="n">
        <f aca="false">IF($B43=0,0,IF(SIN(AJ$12)=0,999999999,(SIN(AJ$12)*COS($E43)+SIN($E43)*COS(AJ$12))/SIN(AJ$12)*$B43))</f>
        <v>0</v>
      </c>
      <c r="AK133" s="0" t="n">
        <f aca="false">IF($B43=0,0,IF(SIN(AK$12)=0,999999999,(SIN(AK$12)*COS($E43)+SIN($E43)*COS(AK$12))/SIN(AK$12)*$B43))</f>
        <v>0</v>
      </c>
      <c r="AL133" s="0" t="n">
        <f aca="false">IF($B43=0,0,IF(SIN(AL$12)=0,999999999,(SIN(AL$12)*COS($E43)+SIN($E43)*COS(AL$12))/SIN(AL$12)*$B43))</f>
        <v>0</v>
      </c>
      <c r="AM133" s="0" t="n">
        <f aca="false">IF($B43=0,0,IF(SIN(AM$12)=0,999999999,(SIN(AM$12)*COS($E43)+SIN($E43)*COS(AM$12))/SIN(AM$12)*$B43))</f>
        <v>0</v>
      </c>
      <c r="AN133" s="0" t="n">
        <f aca="false">IF($B43=0,0,IF(SIN(AN$12)=0,999999999,(SIN(AN$12)*COS($E43)+SIN($E43)*COS(AN$12))/SIN(AN$12)*$B43))</f>
        <v>0</v>
      </c>
      <c r="AO133" s="0" t="n">
        <f aca="false">IF($B43=0,0,IF(SIN(AO$12)=0,999999999,(SIN(AO$12)*COS($E43)+SIN($E43)*COS(AO$12))/SIN(AO$12)*$B43))</f>
        <v>0</v>
      </c>
      <c r="AP133" s="0" t="n">
        <f aca="false">IF($B43=0,0,IF(SIN(AP$12)=0,999999999,(SIN(AP$12)*COS($E43)+SIN($E43)*COS(AP$12))/SIN(AP$12)*$B43))</f>
        <v>0</v>
      </c>
      <c r="AQ133" s="0" t="n">
        <f aca="false">IF($B43=0,0,IF(SIN(AQ$12)=0,999999999,(SIN(AQ$12)*COS($E43)+SIN($E43)*COS(AQ$12))/SIN(AQ$12)*$B43))</f>
        <v>0</v>
      </c>
      <c r="AR133" s="0" t="n">
        <f aca="false">IF($B43=0,0,IF(SIN(AR$12)=0,999999999,(SIN(AR$12)*COS($E43)+SIN($E43)*COS(AR$12))/SIN(AR$12)*$B43))</f>
        <v>0</v>
      </c>
      <c r="AS133" s="0" t="n">
        <f aca="false">IF($B43=0,0,IF(SIN(AS$12)=0,999999999,(SIN(AS$12)*COS($E43)+SIN($E43)*COS(AS$12))/SIN(AS$12)*$B43))</f>
        <v>0</v>
      </c>
      <c r="AT133" s="0" t="n">
        <f aca="false">IF($B43=0,0,IF(SIN(AT$12)=0,999999999,(SIN(AT$12)*COS($E43)+SIN($E43)*COS(AT$12))/SIN(AT$12)*$B43))</f>
        <v>0</v>
      </c>
      <c r="AU133" s="0" t="n">
        <f aca="false">IF($B43=0,0,IF(SIN(AU$12)=0,999999999,(SIN(AU$12)*COS($E43)+SIN($E43)*COS(AU$12))/SIN(AU$12)*$B43))</f>
        <v>0</v>
      </c>
      <c r="AV133" s="0" t="n">
        <f aca="false">IF($B43=0,0,IF(SIN(AV$12)=0,999999999,(SIN(AV$12)*COS($E43)+SIN($E43)*COS(AV$12))/SIN(AV$12)*$B43))</f>
        <v>0</v>
      </c>
      <c r="AW133" s="0" t="n">
        <f aca="false">IF($B43=0,0,IF(SIN(AW$12)=0,999999999,(SIN(AW$12)*COS($E43)+SIN($E43)*COS(AW$12))/SIN(AW$12)*$B43))</f>
        <v>0</v>
      </c>
      <c r="AX133" s="0" t="n">
        <f aca="false">IF($B43=0,0,IF(SIN(AX$12)=0,999999999,(SIN(AX$12)*COS($E43)+SIN($E43)*COS(AX$12))/SIN(AX$12)*$B43))</f>
        <v>0</v>
      </c>
      <c r="AY133" s="0" t="n">
        <f aca="false">IF($B43=0,0,IF(SIN(AY$12)=0,999999999,(SIN(AY$12)*COS($E43)+SIN($E43)*COS(AY$12))/SIN(AY$12)*$B43))</f>
        <v>0</v>
      </c>
      <c r="AZ133" s="0" t="n">
        <f aca="false">IF($B43=0,0,IF(SIN(AZ$12)=0,999999999,(SIN(AZ$12)*COS($E43)+SIN($E43)*COS(AZ$12))/SIN(AZ$12)*$B43))</f>
        <v>0</v>
      </c>
      <c r="BA133" s="0" t="n">
        <f aca="false">IF($B43=0,0,IF(SIN(BA$12)=0,999999999,(SIN(BA$12)*COS($E43)+SIN($E43)*COS(BA$12))/SIN(BA$12)*$B43))</f>
        <v>0</v>
      </c>
      <c r="BB133" s="0" t="n">
        <f aca="false">IF($B43=0,0,IF(SIN(BB$12)=0,999999999,(SIN(BB$12)*COS($E43)+SIN($E43)*COS(BB$12))/SIN(BB$12)*$B43))</f>
        <v>0</v>
      </c>
      <c r="BC133" s="0" t="n">
        <f aca="false">IF($B43=0,0,IF(SIN(BC$12)=0,999999999,(SIN(BC$12)*COS($E43)+SIN($E43)*COS(BC$12))/SIN(BC$12)*$B43))</f>
        <v>0</v>
      </c>
      <c r="BD133" s="0" t="n">
        <f aca="false">IF($B43=0,0,IF(SIN(BD$12)=0,999999999,(SIN(BD$12)*COS($E43)+SIN($E43)*COS(BD$12))/SIN(BD$12)*$B43))</f>
        <v>0</v>
      </c>
      <c r="BE133" s="0" t="n">
        <f aca="false">IF($B43=0,0,IF(SIN(BE$12)=0,999999999,(SIN(BE$12)*COS($E43)+SIN($E43)*COS(BE$12))/SIN(BE$12)*$B43))</f>
        <v>0</v>
      </c>
      <c r="BF133" s="0" t="n">
        <f aca="false">IF($B43=0,0,IF(SIN(BF$12)=0,999999999,(SIN(BF$12)*COS($E43)+SIN($E43)*COS(BF$12))/SIN(BF$12)*$B43))</f>
        <v>0</v>
      </c>
      <c r="BG133" s="0" t="n">
        <f aca="false">IF($B43=0,0,IF(SIN(BG$12)=0,999999999,(SIN(BG$12)*COS($E43)+SIN($E43)*COS(BG$12))/SIN(BG$12)*$B43))</f>
        <v>0</v>
      </c>
      <c r="BH133" s="0" t="n">
        <f aca="false">IF($B43=0,0,IF(SIN(BH$12)=0,999999999,(SIN(BH$12)*COS($E43)+SIN($E43)*COS(BH$12))/SIN(BH$12)*$B43))</f>
        <v>0</v>
      </c>
      <c r="BI133" s="0" t="n">
        <f aca="false">IF($B43=0,0,IF(SIN(BI$12)=0,999999999,(SIN(BI$12)*COS($E43)+SIN($E43)*COS(BI$12))/SIN(BI$12)*$B43))</f>
        <v>0</v>
      </c>
      <c r="BJ133" s="0" t="n">
        <f aca="false">IF($B43=0,0,IF(SIN(BJ$12)=0,999999999,(SIN(BJ$12)*COS($E43)+SIN($E43)*COS(BJ$12))/SIN(BJ$12)*$B43))</f>
        <v>0</v>
      </c>
      <c r="BK133" s="0" t="n">
        <f aca="false">IF($B43=0,0,IF(SIN(BK$12)=0,999999999,(SIN(BK$12)*COS($E43)+SIN($E43)*COS(BK$12))/SIN(BK$12)*$B43))</f>
        <v>0</v>
      </c>
      <c r="BL133" s="0" t="n">
        <f aca="false">IF($B43=0,0,IF(SIN(BL$12)=0,999999999,(SIN(BL$12)*COS($E43)+SIN($E43)*COS(BL$12))/SIN(BL$12)*$B43))</f>
        <v>0</v>
      </c>
      <c r="BM133" s="0" t="n">
        <f aca="false">IF($B43=0,0,IF(SIN(BM$12)=0,999999999,(SIN(BM$12)*COS($E43)+SIN($E43)*COS(BM$12))/SIN(BM$12)*$B43))</f>
        <v>0</v>
      </c>
      <c r="BN133" s="0" t="n">
        <f aca="false">IF($B43=0,0,IF(SIN(BN$12)=0,999999999,(SIN(BN$12)*COS($E43)+SIN($E43)*COS(BN$12))/SIN(BN$12)*$B43))</f>
        <v>0</v>
      </c>
      <c r="BO133" s="0" t="n">
        <f aca="false">IF($B43=0,0,IF(SIN(BO$12)=0,999999999,(SIN(BO$12)*COS($E43)+SIN($E43)*COS(BO$12))/SIN(BO$12)*$B43))</f>
        <v>0</v>
      </c>
      <c r="BP133" s="0" t="n">
        <f aca="false">IF($B43=0,0,IF(SIN(BP$12)=0,999999999,(SIN(BP$12)*COS($E43)+SIN($E43)*COS(BP$12))/SIN(BP$12)*$B43))</f>
        <v>0</v>
      </c>
      <c r="BQ133" s="0" t="n">
        <f aca="false">IF($B43=0,0,IF(SIN(BQ$12)=0,999999999,(SIN(BQ$12)*COS($E43)+SIN($E43)*COS(BQ$12))/SIN(BQ$12)*$B43))</f>
        <v>0</v>
      </c>
      <c r="BR133" s="0" t="n">
        <f aca="false">IF($B43=0,0,IF(SIN(BR$12)=0,999999999,(SIN(BR$12)*COS($E43)+SIN($E43)*COS(BR$12))/SIN(BR$12)*$B43))</f>
        <v>0</v>
      </c>
      <c r="BS133" s="0" t="n">
        <f aca="false">IF($B43=0,0,IF(SIN(BS$12)=0,999999999,(SIN(BS$12)*COS($E43)+SIN($E43)*COS(BS$12))/SIN(BS$12)*$B43))</f>
        <v>0</v>
      </c>
      <c r="BT133" s="0" t="n">
        <f aca="false">IF($B43=0,0,IF(SIN(BT$12)=0,999999999,(SIN(BT$12)*COS($E43)+SIN($E43)*COS(BT$12))/SIN(BT$12)*$B43))</f>
        <v>0</v>
      </c>
      <c r="BU133" s="0" t="n">
        <f aca="false">IF($B43=0,0,IF(SIN(BU$12)=0,999999999,(SIN(BU$12)*COS($E43)+SIN($E43)*COS(BU$12))/SIN(BU$12)*$B43))</f>
        <v>0</v>
      </c>
      <c r="BV133" s="0" t="n">
        <f aca="false">IF($B43=0,0,IF(SIN(BV$12)=0,999999999,(SIN(BV$12)*COS($E43)+SIN($E43)*COS(BV$12))/SIN(BV$12)*$B43))</f>
        <v>0</v>
      </c>
      <c r="BW133" s="0" t="n">
        <f aca="false">IF($B43=0,0,IF(SIN(BW$12)=0,999999999,(SIN(BW$12)*COS($E43)+SIN($E43)*COS(BW$12))/SIN(BW$12)*$B43))</f>
        <v>0</v>
      </c>
      <c r="BX133" s="0" t="n">
        <f aca="false">IF($B43=0,0,IF(SIN(BX$12)=0,999999999,(SIN(BX$12)*COS($E43)+SIN($E43)*COS(BX$12))/SIN(BX$12)*$B43))</f>
        <v>0</v>
      </c>
      <c r="BY133" s="0" t="n">
        <f aca="false">IF($B43=0,0,IF(SIN(BY$12)=0,999999999,(SIN(BY$12)*COS($E43)+SIN($E43)*COS(BY$12))/SIN(BY$12)*$B43))</f>
        <v>0</v>
      </c>
      <c r="BZ133" s="0" t="n">
        <f aca="false">IF($B43=0,0,IF(SIN(BZ$12)=0,999999999,(SIN(BZ$12)*COS($E43)+SIN($E43)*COS(BZ$12))/SIN(BZ$12)*$B43))</f>
        <v>0</v>
      </c>
      <c r="CA133" s="0" t="n">
        <f aca="false">IF($B43=0,0,IF(SIN(CA$12)=0,999999999,(SIN(CA$12)*COS($E43)+SIN($E43)*COS(CA$12))/SIN(CA$12)*$B43))</f>
        <v>0</v>
      </c>
      <c r="CB133" s="0" t="n">
        <f aca="false">IF($B43=0,0,IF(SIN(CB$12)=0,999999999,(SIN(CB$12)*COS($E43)+SIN($E43)*COS(CB$12))/SIN(CB$12)*$B43))</f>
        <v>0</v>
      </c>
      <c r="CC133" s="0" t="n">
        <f aca="false">IF($B43=0,0,IF(SIN(CC$12)=0,999999999,(SIN(CC$12)*COS($E43)+SIN($E43)*COS(CC$12))/SIN(CC$12)*$B43))</f>
        <v>0</v>
      </c>
      <c r="CD133" s="0" t="n">
        <f aca="false">IF($B43=0,0,IF(SIN(CD$12)=0,999999999,(SIN(CD$12)*COS($E43)+SIN($E43)*COS(CD$12))/SIN(CD$12)*$B43))</f>
        <v>0</v>
      </c>
      <c r="CE133" s="0" t="n">
        <f aca="false">IF($B43=0,0,IF(SIN(CE$12)=0,999999999,(SIN(CE$12)*COS($E43)+SIN($E43)*COS(CE$12))/SIN(CE$12)*$B43))</f>
        <v>0</v>
      </c>
      <c r="CF133" s="0" t="n">
        <f aca="false">IF($B43=0,0,IF(SIN(CF$12)=0,999999999,(SIN(CF$12)*COS($E43)+SIN($E43)*COS(CF$12))/SIN(CF$12)*$B43))</f>
        <v>0</v>
      </c>
      <c r="CG133" s="0" t="n">
        <f aca="false">IF($B43=0,0,IF(SIN(CG$12)=0,999999999,(SIN(CG$12)*COS($E43)+SIN($E43)*COS(CG$12))/SIN(CG$12)*$B43))</f>
        <v>0</v>
      </c>
      <c r="CH133" s="0" t="n">
        <f aca="false">IF($B43=0,0,IF(SIN(CH$12)=0,999999999,(SIN(CH$12)*COS($E43)+SIN($E43)*COS(CH$12))/SIN(CH$12)*$B43))</f>
        <v>0</v>
      </c>
      <c r="CI133" s="0" t="n">
        <f aca="false">IF($B43=0,0,IF(SIN(CI$12)=0,999999999,(SIN(CI$12)*COS($E43)+SIN($E43)*COS(CI$12))/SIN(CI$12)*$B43))</f>
        <v>0</v>
      </c>
      <c r="CJ133" s="0" t="n">
        <f aca="false">IF($B43=0,0,IF(SIN(CJ$12)=0,999999999,(SIN(CJ$12)*COS($E43)+SIN($E43)*COS(CJ$12))/SIN(CJ$12)*$B43))</f>
        <v>0</v>
      </c>
      <c r="CK133" s="0" t="n">
        <f aca="false">IF($B43=0,0,IF(SIN(CK$12)=0,999999999,(SIN(CK$12)*COS($E43)+SIN($E43)*COS(CK$12))/SIN(CK$12)*$B43))</f>
        <v>0</v>
      </c>
      <c r="CL133" s="0" t="n">
        <f aca="false">IF($B43=0,0,IF(SIN(CL$12)=0,999999999,(SIN(CL$12)*COS($E43)+SIN($E43)*COS(CL$12))/SIN(CL$12)*$B43))</f>
        <v>0</v>
      </c>
      <c r="CM133" s="0" t="n">
        <f aca="false">IF($B43=0,0,IF(SIN(CM$12)=0,999999999,(SIN(CM$12)*COS($E43)+SIN($E43)*COS(CM$12))/SIN(CM$12)*$B43))</f>
        <v>0</v>
      </c>
      <c r="CN133" s="0" t="n">
        <f aca="false">IF($B43=0,0,IF(SIN(CN$12)=0,999999999,(SIN(CN$12)*COS($E43)+SIN($E43)*COS(CN$12))/SIN(CN$12)*$B43))</f>
        <v>0</v>
      </c>
      <c r="CO133" s="0" t="n">
        <f aca="false">IF($B43=0,0,IF(SIN(CO$12)=0,999999999,(SIN(CO$12)*COS($E43)+SIN($E43)*COS(CO$12))/SIN(CO$12)*$B43))</f>
        <v>0</v>
      </c>
      <c r="CP133" s="0" t="n">
        <f aca="false">IF($B43=0,0,IF(SIN(CP$12)=0,999999999,(SIN(CP$12)*COS($E43)+SIN($E43)*COS(CP$12))/SIN(CP$12)*$B43))</f>
        <v>0</v>
      </c>
      <c r="CQ133" s="0" t="n">
        <f aca="false">IF($B43=0,0,IF(SIN(CQ$12)=0,999999999,(SIN(CQ$12)*COS($E43)+SIN($E43)*COS(CQ$12))/SIN(CQ$12)*$B43))</f>
        <v>0</v>
      </c>
    </row>
    <row r="134" customFormat="false" ht="12.8" hidden="true" customHeight="false" outlineLevel="0" collapsed="false">
      <c r="D134" s="0" t="n">
        <f aca="false">1+D133</f>
        <v>32</v>
      </c>
      <c r="E134" s="2" t="s">
        <v>56</v>
      </c>
      <c r="F134" s="0" t="n">
        <f aca="false">IF($B44=0,0,IF(SIN(F$12)=0,999999999,(SIN(F$12)*COS($E44)+SIN($E44)*COS(F$12))/SIN(F$12)*$B44))</f>
        <v>0</v>
      </c>
      <c r="G134" s="0" t="n">
        <f aca="false">IF($B44=0,0,IF(SIN(G$12)=0,999999999,(SIN(G$12)*COS($E44)+SIN($E44)*COS(G$12))/SIN(G$12)*$B44))</f>
        <v>0</v>
      </c>
      <c r="H134" s="0" t="n">
        <f aca="false">IF($B44=0,0,IF(SIN(H$12)=0,999999999,(SIN(H$12)*COS($E44)+SIN($E44)*COS(H$12))/SIN(H$12)*$B44))</f>
        <v>0</v>
      </c>
      <c r="I134" s="0" t="n">
        <f aca="false">IF($B44=0,0,IF(SIN(I$12)=0,999999999,(SIN(I$12)*COS($E44)+SIN($E44)*COS(I$12))/SIN(I$12)*$B44))</f>
        <v>0</v>
      </c>
      <c r="J134" s="0" t="n">
        <f aca="false">IF($B44=0,0,IF(SIN(J$12)=0,999999999,(SIN(J$12)*COS($E44)+SIN($E44)*COS(J$12))/SIN(J$12)*$B44))</f>
        <v>0</v>
      </c>
      <c r="K134" s="0" t="n">
        <f aca="false">IF($B44=0,0,IF(SIN(K$12)=0,999999999,(SIN(K$12)*COS($E44)+SIN($E44)*COS(K$12))/SIN(K$12)*$B44))</f>
        <v>0</v>
      </c>
      <c r="L134" s="0" t="n">
        <f aca="false">IF($B44=0,0,IF(SIN(L$12)=0,999999999,(SIN(L$12)*COS($E44)+SIN($E44)*COS(L$12))/SIN(L$12)*$B44))</f>
        <v>0</v>
      </c>
      <c r="M134" s="0" t="n">
        <f aca="false">IF($B44=0,0,IF(SIN(M$12)=0,999999999,(SIN(M$12)*COS($E44)+SIN($E44)*COS(M$12))/SIN(M$12)*$B44))</f>
        <v>0</v>
      </c>
      <c r="N134" s="0" t="n">
        <f aca="false">IF($B44=0,0,IF(SIN(N$12)=0,999999999,(SIN(N$12)*COS($E44)+SIN($E44)*COS(N$12))/SIN(N$12)*$B44))</f>
        <v>0</v>
      </c>
      <c r="O134" s="0" t="n">
        <f aca="false">IF($B44=0,0,IF(SIN(O$12)=0,999999999,(SIN(O$12)*COS($E44)+SIN($E44)*COS(O$12))/SIN(O$12)*$B44))</f>
        <v>0</v>
      </c>
      <c r="P134" s="0" t="n">
        <f aca="false">IF($B44=0,0,IF(SIN(P$12)=0,999999999,(SIN(P$12)*COS($E44)+SIN($E44)*COS(P$12))/SIN(P$12)*$B44))</f>
        <v>0</v>
      </c>
      <c r="Q134" s="0" t="n">
        <f aca="false">IF($B44=0,0,IF(SIN(Q$12)=0,999999999,(SIN(Q$12)*COS($E44)+SIN($E44)*COS(Q$12))/SIN(Q$12)*$B44))</f>
        <v>0</v>
      </c>
      <c r="R134" s="0" t="n">
        <f aca="false">IF($B44=0,0,IF(SIN(R$12)=0,999999999,(SIN(R$12)*COS($E44)+SIN($E44)*COS(R$12))/SIN(R$12)*$B44))</f>
        <v>0</v>
      </c>
      <c r="S134" s="0" t="n">
        <f aca="false">IF($B44=0,0,IF(SIN(S$12)=0,999999999,(SIN(S$12)*COS($E44)+SIN($E44)*COS(S$12))/SIN(S$12)*$B44))</f>
        <v>0</v>
      </c>
      <c r="T134" s="0" t="n">
        <f aca="false">IF($B44=0,0,IF(SIN(T$12)=0,999999999,(SIN(T$12)*COS($E44)+SIN($E44)*COS(T$12))/SIN(T$12)*$B44))</f>
        <v>0</v>
      </c>
      <c r="U134" s="0" t="n">
        <f aca="false">IF($B44=0,0,IF(SIN(U$12)=0,999999999,(SIN(U$12)*COS($E44)+SIN($E44)*COS(U$12))/SIN(U$12)*$B44))</f>
        <v>0</v>
      </c>
      <c r="V134" s="0" t="n">
        <f aca="false">IF($B44=0,0,IF(SIN(V$12)=0,999999999,(SIN(V$12)*COS($E44)+SIN($E44)*COS(V$12))/SIN(V$12)*$B44))</f>
        <v>0</v>
      </c>
      <c r="W134" s="0" t="n">
        <f aca="false">IF($B44=0,0,IF(SIN(W$12)=0,999999999,(SIN(W$12)*COS($E44)+SIN($E44)*COS(W$12))/SIN(W$12)*$B44))</f>
        <v>0</v>
      </c>
      <c r="X134" s="0" t="n">
        <f aca="false">IF($B44=0,0,IF(SIN(X$12)=0,999999999,(SIN(X$12)*COS($E44)+SIN($E44)*COS(X$12))/SIN(X$12)*$B44))</f>
        <v>0</v>
      </c>
      <c r="Y134" s="0" t="n">
        <f aca="false">IF($B44=0,0,IF(SIN(Y$12)=0,999999999,(SIN(Y$12)*COS($E44)+SIN($E44)*COS(Y$12))/SIN(Y$12)*$B44))</f>
        <v>0</v>
      </c>
      <c r="Z134" s="0" t="n">
        <f aca="false">IF($B44=0,0,IF(SIN(Z$12)=0,999999999,(SIN(Z$12)*COS($E44)+SIN($E44)*COS(Z$12))/SIN(Z$12)*$B44))</f>
        <v>0</v>
      </c>
      <c r="AA134" s="0" t="n">
        <f aca="false">IF($B44=0,0,IF(SIN(AA$12)=0,999999999,(SIN(AA$12)*COS($E44)+SIN($E44)*COS(AA$12))/SIN(AA$12)*$B44))</f>
        <v>0</v>
      </c>
      <c r="AB134" s="0" t="n">
        <f aca="false">IF($B44=0,0,IF(SIN(AB$12)=0,999999999,(SIN(AB$12)*COS($E44)+SIN($E44)*COS(AB$12))/SIN(AB$12)*$B44))</f>
        <v>0</v>
      </c>
      <c r="AC134" s="0" t="n">
        <f aca="false">IF($B44=0,0,IF(SIN(AC$12)=0,999999999,(SIN(AC$12)*COS($E44)+SIN($E44)*COS(AC$12))/SIN(AC$12)*$B44))</f>
        <v>0</v>
      </c>
      <c r="AD134" s="0" t="n">
        <f aca="false">IF($B44=0,0,IF(SIN(AD$12)=0,999999999,(SIN(AD$12)*COS($E44)+SIN($E44)*COS(AD$12))/SIN(AD$12)*$B44))</f>
        <v>0</v>
      </c>
      <c r="AE134" s="0" t="n">
        <f aca="false">IF($B44=0,0,IF(SIN(AE$12)=0,999999999,(SIN(AE$12)*COS($E44)+SIN($E44)*COS(AE$12))/SIN(AE$12)*$B44))</f>
        <v>0</v>
      </c>
      <c r="AF134" s="0" t="n">
        <f aca="false">IF($B44=0,0,IF(SIN(AF$12)=0,999999999,(SIN(AF$12)*COS($E44)+SIN($E44)*COS(AF$12))/SIN(AF$12)*$B44))</f>
        <v>0</v>
      </c>
      <c r="AG134" s="0" t="n">
        <f aca="false">IF($B44=0,0,IF(SIN(AG$12)=0,999999999,(SIN(AG$12)*COS($E44)+SIN($E44)*COS(AG$12))/SIN(AG$12)*$B44))</f>
        <v>0</v>
      </c>
      <c r="AH134" s="0" t="n">
        <f aca="false">IF($B44=0,0,IF(SIN(AH$12)=0,999999999,(SIN(AH$12)*COS($E44)+SIN($E44)*COS(AH$12))/SIN(AH$12)*$B44))</f>
        <v>0</v>
      </c>
      <c r="AI134" s="0" t="n">
        <f aca="false">IF($B44=0,0,IF(SIN(AI$12)=0,999999999,(SIN(AI$12)*COS($E44)+SIN($E44)*COS(AI$12))/SIN(AI$12)*$B44))</f>
        <v>0</v>
      </c>
      <c r="AJ134" s="0" t="n">
        <f aca="false">IF($B44=0,0,IF(SIN(AJ$12)=0,999999999,(SIN(AJ$12)*COS($E44)+SIN($E44)*COS(AJ$12))/SIN(AJ$12)*$B44))</f>
        <v>0</v>
      </c>
      <c r="AK134" s="0" t="n">
        <f aca="false">IF($B44=0,0,IF(SIN(AK$12)=0,999999999,(SIN(AK$12)*COS($E44)+SIN($E44)*COS(AK$12))/SIN(AK$12)*$B44))</f>
        <v>0</v>
      </c>
      <c r="AL134" s="0" t="n">
        <f aca="false">IF($B44=0,0,IF(SIN(AL$12)=0,999999999,(SIN(AL$12)*COS($E44)+SIN($E44)*COS(AL$12))/SIN(AL$12)*$B44))</f>
        <v>0</v>
      </c>
      <c r="AM134" s="0" t="n">
        <f aca="false">IF($B44=0,0,IF(SIN(AM$12)=0,999999999,(SIN(AM$12)*COS($E44)+SIN($E44)*COS(AM$12))/SIN(AM$12)*$B44))</f>
        <v>0</v>
      </c>
      <c r="AN134" s="0" t="n">
        <f aca="false">IF($B44=0,0,IF(SIN(AN$12)=0,999999999,(SIN(AN$12)*COS($E44)+SIN($E44)*COS(AN$12))/SIN(AN$12)*$B44))</f>
        <v>0</v>
      </c>
      <c r="AO134" s="0" t="n">
        <f aca="false">IF($B44=0,0,IF(SIN(AO$12)=0,999999999,(SIN(AO$12)*COS($E44)+SIN($E44)*COS(AO$12))/SIN(AO$12)*$B44))</f>
        <v>0</v>
      </c>
      <c r="AP134" s="0" t="n">
        <f aca="false">IF($B44=0,0,IF(SIN(AP$12)=0,999999999,(SIN(AP$12)*COS($E44)+SIN($E44)*COS(AP$12))/SIN(AP$12)*$B44))</f>
        <v>0</v>
      </c>
      <c r="AQ134" s="0" t="n">
        <f aca="false">IF($B44=0,0,IF(SIN(AQ$12)=0,999999999,(SIN(AQ$12)*COS($E44)+SIN($E44)*COS(AQ$12))/SIN(AQ$12)*$B44))</f>
        <v>0</v>
      </c>
      <c r="AR134" s="0" t="n">
        <f aca="false">IF($B44=0,0,IF(SIN(AR$12)=0,999999999,(SIN(AR$12)*COS($E44)+SIN($E44)*COS(AR$12))/SIN(AR$12)*$B44))</f>
        <v>0</v>
      </c>
      <c r="AS134" s="0" t="n">
        <f aca="false">IF($B44=0,0,IF(SIN(AS$12)=0,999999999,(SIN(AS$12)*COS($E44)+SIN($E44)*COS(AS$12))/SIN(AS$12)*$B44))</f>
        <v>0</v>
      </c>
      <c r="AT134" s="0" t="n">
        <f aca="false">IF($B44=0,0,IF(SIN(AT$12)=0,999999999,(SIN(AT$12)*COS($E44)+SIN($E44)*COS(AT$12))/SIN(AT$12)*$B44))</f>
        <v>0</v>
      </c>
      <c r="AU134" s="0" t="n">
        <f aca="false">IF($B44=0,0,IF(SIN(AU$12)=0,999999999,(SIN(AU$12)*COS($E44)+SIN($E44)*COS(AU$12))/SIN(AU$12)*$B44))</f>
        <v>0</v>
      </c>
      <c r="AV134" s="0" t="n">
        <f aca="false">IF($B44=0,0,IF(SIN(AV$12)=0,999999999,(SIN(AV$12)*COS($E44)+SIN($E44)*COS(AV$12))/SIN(AV$12)*$B44))</f>
        <v>0</v>
      </c>
      <c r="AW134" s="0" t="n">
        <f aca="false">IF($B44=0,0,IF(SIN(AW$12)=0,999999999,(SIN(AW$12)*COS($E44)+SIN($E44)*COS(AW$12))/SIN(AW$12)*$B44))</f>
        <v>0</v>
      </c>
      <c r="AX134" s="0" t="n">
        <f aca="false">IF($B44=0,0,IF(SIN(AX$12)=0,999999999,(SIN(AX$12)*COS($E44)+SIN($E44)*COS(AX$12))/SIN(AX$12)*$B44))</f>
        <v>0</v>
      </c>
      <c r="AY134" s="0" t="n">
        <f aca="false">IF($B44=0,0,IF(SIN(AY$12)=0,999999999,(SIN(AY$12)*COS($E44)+SIN($E44)*COS(AY$12))/SIN(AY$12)*$B44))</f>
        <v>0</v>
      </c>
      <c r="AZ134" s="0" t="n">
        <f aca="false">IF($B44=0,0,IF(SIN(AZ$12)=0,999999999,(SIN(AZ$12)*COS($E44)+SIN($E44)*COS(AZ$12))/SIN(AZ$12)*$B44))</f>
        <v>0</v>
      </c>
      <c r="BA134" s="0" t="n">
        <f aca="false">IF($B44=0,0,IF(SIN(BA$12)=0,999999999,(SIN(BA$12)*COS($E44)+SIN($E44)*COS(BA$12))/SIN(BA$12)*$B44))</f>
        <v>0</v>
      </c>
      <c r="BB134" s="0" t="n">
        <f aca="false">IF($B44=0,0,IF(SIN(BB$12)=0,999999999,(SIN(BB$12)*COS($E44)+SIN($E44)*COS(BB$12))/SIN(BB$12)*$B44))</f>
        <v>0</v>
      </c>
      <c r="BC134" s="0" t="n">
        <f aca="false">IF($B44=0,0,IF(SIN(BC$12)=0,999999999,(SIN(BC$12)*COS($E44)+SIN($E44)*COS(BC$12))/SIN(BC$12)*$B44))</f>
        <v>0</v>
      </c>
      <c r="BD134" s="0" t="n">
        <f aca="false">IF($B44=0,0,IF(SIN(BD$12)=0,999999999,(SIN(BD$12)*COS($E44)+SIN($E44)*COS(BD$12))/SIN(BD$12)*$B44))</f>
        <v>0</v>
      </c>
      <c r="BE134" s="0" t="n">
        <f aca="false">IF($B44=0,0,IF(SIN(BE$12)=0,999999999,(SIN(BE$12)*COS($E44)+SIN($E44)*COS(BE$12))/SIN(BE$12)*$B44))</f>
        <v>0</v>
      </c>
      <c r="BF134" s="0" t="n">
        <f aca="false">IF($B44=0,0,IF(SIN(BF$12)=0,999999999,(SIN(BF$12)*COS($E44)+SIN($E44)*COS(BF$12))/SIN(BF$12)*$B44))</f>
        <v>0</v>
      </c>
      <c r="BG134" s="0" t="n">
        <f aca="false">IF($B44=0,0,IF(SIN(BG$12)=0,999999999,(SIN(BG$12)*COS($E44)+SIN($E44)*COS(BG$12))/SIN(BG$12)*$B44))</f>
        <v>0</v>
      </c>
      <c r="BH134" s="0" t="n">
        <f aca="false">IF($B44=0,0,IF(SIN(BH$12)=0,999999999,(SIN(BH$12)*COS($E44)+SIN($E44)*COS(BH$12))/SIN(BH$12)*$B44))</f>
        <v>0</v>
      </c>
      <c r="BI134" s="0" t="n">
        <f aca="false">IF($B44=0,0,IF(SIN(BI$12)=0,999999999,(SIN(BI$12)*COS($E44)+SIN($E44)*COS(BI$12))/SIN(BI$12)*$B44))</f>
        <v>0</v>
      </c>
      <c r="BJ134" s="0" t="n">
        <f aca="false">IF($B44=0,0,IF(SIN(BJ$12)=0,999999999,(SIN(BJ$12)*COS($E44)+SIN($E44)*COS(BJ$12))/SIN(BJ$12)*$B44))</f>
        <v>0</v>
      </c>
      <c r="BK134" s="0" t="n">
        <f aca="false">IF($B44=0,0,IF(SIN(BK$12)=0,999999999,(SIN(BK$12)*COS($E44)+SIN($E44)*COS(BK$12))/SIN(BK$12)*$B44))</f>
        <v>0</v>
      </c>
      <c r="BL134" s="0" t="n">
        <f aca="false">IF($B44=0,0,IF(SIN(BL$12)=0,999999999,(SIN(BL$12)*COS($E44)+SIN($E44)*COS(BL$12))/SIN(BL$12)*$B44))</f>
        <v>0</v>
      </c>
      <c r="BM134" s="0" t="n">
        <f aca="false">IF($B44=0,0,IF(SIN(BM$12)=0,999999999,(SIN(BM$12)*COS($E44)+SIN($E44)*COS(BM$12))/SIN(BM$12)*$B44))</f>
        <v>0</v>
      </c>
      <c r="BN134" s="0" t="n">
        <f aca="false">IF($B44=0,0,IF(SIN(BN$12)=0,999999999,(SIN(BN$12)*COS($E44)+SIN($E44)*COS(BN$12))/SIN(BN$12)*$B44))</f>
        <v>0</v>
      </c>
      <c r="BO134" s="0" t="n">
        <f aca="false">IF($B44=0,0,IF(SIN(BO$12)=0,999999999,(SIN(BO$12)*COS($E44)+SIN($E44)*COS(BO$12))/SIN(BO$12)*$B44))</f>
        <v>0</v>
      </c>
      <c r="BP134" s="0" t="n">
        <f aca="false">IF($B44=0,0,IF(SIN(BP$12)=0,999999999,(SIN(BP$12)*COS($E44)+SIN($E44)*COS(BP$12))/SIN(BP$12)*$B44))</f>
        <v>0</v>
      </c>
      <c r="BQ134" s="0" t="n">
        <f aca="false">IF($B44=0,0,IF(SIN(BQ$12)=0,999999999,(SIN(BQ$12)*COS($E44)+SIN($E44)*COS(BQ$12))/SIN(BQ$12)*$B44))</f>
        <v>0</v>
      </c>
      <c r="BR134" s="0" t="n">
        <f aca="false">IF($B44=0,0,IF(SIN(BR$12)=0,999999999,(SIN(BR$12)*COS($E44)+SIN($E44)*COS(BR$12))/SIN(BR$12)*$B44))</f>
        <v>0</v>
      </c>
      <c r="BS134" s="0" t="n">
        <f aca="false">IF($B44=0,0,IF(SIN(BS$12)=0,999999999,(SIN(BS$12)*COS($E44)+SIN($E44)*COS(BS$12))/SIN(BS$12)*$B44))</f>
        <v>0</v>
      </c>
      <c r="BT134" s="0" t="n">
        <f aca="false">IF($B44=0,0,IF(SIN(BT$12)=0,999999999,(SIN(BT$12)*COS($E44)+SIN($E44)*COS(BT$12))/SIN(BT$12)*$B44))</f>
        <v>0</v>
      </c>
      <c r="BU134" s="0" t="n">
        <f aca="false">IF($B44=0,0,IF(SIN(BU$12)=0,999999999,(SIN(BU$12)*COS($E44)+SIN($E44)*COS(BU$12))/SIN(BU$12)*$B44))</f>
        <v>0</v>
      </c>
      <c r="BV134" s="0" t="n">
        <f aca="false">IF($B44=0,0,IF(SIN(BV$12)=0,999999999,(SIN(BV$12)*COS($E44)+SIN($E44)*COS(BV$12))/SIN(BV$12)*$B44))</f>
        <v>0</v>
      </c>
      <c r="BW134" s="0" t="n">
        <f aca="false">IF($B44=0,0,IF(SIN(BW$12)=0,999999999,(SIN(BW$12)*COS($E44)+SIN($E44)*COS(BW$12))/SIN(BW$12)*$B44))</f>
        <v>0</v>
      </c>
      <c r="BX134" s="0" t="n">
        <f aca="false">IF($B44=0,0,IF(SIN(BX$12)=0,999999999,(SIN(BX$12)*COS($E44)+SIN($E44)*COS(BX$12))/SIN(BX$12)*$B44))</f>
        <v>0</v>
      </c>
      <c r="BY134" s="0" t="n">
        <f aca="false">IF($B44=0,0,IF(SIN(BY$12)=0,999999999,(SIN(BY$12)*COS($E44)+SIN($E44)*COS(BY$12))/SIN(BY$12)*$B44))</f>
        <v>0</v>
      </c>
      <c r="BZ134" s="0" t="n">
        <f aca="false">IF($B44=0,0,IF(SIN(BZ$12)=0,999999999,(SIN(BZ$12)*COS($E44)+SIN($E44)*COS(BZ$12))/SIN(BZ$12)*$B44))</f>
        <v>0</v>
      </c>
      <c r="CA134" s="0" t="n">
        <f aca="false">IF($B44=0,0,IF(SIN(CA$12)=0,999999999,(SIN(CA$12)*COS($E44)+SIN($E44)*COS(CA$12))/SIN(CA$12)*$B44))</f>
        <v>0</v>
      </c>
      <c r="CB134" s="0" t="n">
        <f aca="false">IF($B44=0,0,IF(SIN(CB$12)=0,999999999,(SIN(CB$12)*COS($E44)+SIN($E44)*COS(CB$12))/SIN(CB$12)*$B44))</f>
        <v>0</v>
      </c>
      <c r="CC134" s="0" t="n">
        <f aca="false">IF($B44=0,0,IF(SIN(CC$12)=0,999999999,(SIN(CC$12)*COS($E44)+SIN($E44)*COS(CC$12))/SIN(CC$12)*$B44))</f>
        <v>0</v>
      </c>
      <c r="CD134" s="0" t="n">
        <f aca="false">IF($B44=0,0,IF(SIN(CD$12)=0,999999999,(SIN(CD$12)*COS($E44)+SIN($E44)*COS(CD$12))/SIN(CD$12)*$B44))</f>
        <v>0</v>
      </c>
      <c r="CE134" s="0" t="n">
        <f aca="false">IF($B44=0,0,IF(SIN(CE$12)=0,999999999,(SIN(CE$12)*COS($E44)+SIN($E44)*COS(CE$12))/SIN(CE$12)*$B44))</f>
        <v>0</v>
      </c>
      <c r="CF134" s="0" t="n">
        <f aca="false">IF($B44=0,0,IF(SIN(CF$12)=0,999999999,(SIN(CF$12)*COS($E44)+SIN($E44)*COS(CF$12))/SIN(CF$12)*$B44))</f>
        <v>0</v>
      </c>
      <c r="CG134" s="0" t="n">
        <f aca="false">IF($B44=0,0,IF(SIN(CG$12)=0,999999999,(SIN(CG$12)*COS($E44)+SIN($E44)*COS(CG$12))/SIN(CG$12)*$B44))</f>
        <v>0</v>
      </c>
      <c r="CH134" s="0" t="n">
        <f aca="false">IF($B44=0,0,IF(SIN(CH$12)=0,999999999,(SIN(CH$12)*COS($E44)+SIN($E44)*COS(CH$12))/SIN(CH$12)*$B44))</f>
        <v>0</v>
      </c>
      <c r="CI134" s="0" t="n">
        <f aca="false">IF($B44=0,0,IF(SIN(CI$12)=0,999999999,(SIN(CI$12)*COS($E44)+SIN($E44)*COS(CI$12))/SIN(CI$12)*$B44))</f>
        <v>0</v>
      </c>
      <c r="CJ134" s="0" t="n">
        <f aca="false">IF($B44=0,0,IF(SIN(CJ$12)=0,999999999,(SIN(CJ$12)*COS($E44)+SIN($E44)*COS(CJ$12))/SIN(CJ$12)*$B44))</f>
        <v>0</v>
      </c>
      <c r="CK134" s="0" t="n">
        <f aca="false">IF($B44=0,0,IF(SIN(CK$12)=0,999999999,(SIN(CK$12)*COS($E44)+SIN($E44)*COS(CK$12))/SIN(CK$12)*$B44))</f>
        <v>0</v>
      </c>
      <c r="CL134" s="0" t="n">
        <f aca="false">IF($B44=0,0,IF(SIN(CL$12)=0,999999999,(SIN(CL$12)*COS($E44)+SIN($E44)*COS(CL$12))/SIN(CL$12)*$B44))</f>
        <v>0</v>
      </c>
      <c r="CM134" s="0" t="n">
        <f aca="false">IF($B44=0,0,IF(SIN(CM$12)=0,999999999,(SIN(CM$12)*COS($E44)+SIN($E44)*COS(CM$12))/SIN(CM$12)*$B44))</f>
        <v>0</v>
      </c>
      <c r="CN134" s="0" t="n">
        <f aca="false">IF($B44=0,0,IF(SIN(CN$12)=0,999999999,(SIN(CN$12)*COS($E44)+SIN($E44)*COS(CN$12))/SIN(CN$12)*$B44))</f>
        <v>0</v>
      </c>
      <c r="CO134" s="0" t="n">
        <f aca="false">IF($B44=0,0,IF(SIN(CO$12)=0,999999999,(SIN(CO$12)*COS($E44)+SIN($E44)*COS(CO$12))/SIN(CO$12)*$B44))</f>
        <v>0</v>
      </c>
      <c r="CP134" s="0" t="n">
        <f aca="false">IF($B44=0,0,IF(SIN(CP$12)=0,999999999,(SIN(CP$12)*COS($E44)+SIN($E44)*COS(CP$12))/SIN(CP$12)*$B44))</f>
        <v>0</v>
      </c>
      <c r="CQ134" s="0" t="n">
        <f aca="false">IF($B44=0,0,IF(SIN(CQ$12)=0,999999999,(SIN(CQ$12)*COS($E44)+SIN($E44)*COS(CQ$12))/SIN(CQ$12)*$B44))</f>
        <v>0</v>
      </c>
    </row>
    <row r="135" customFormat="false" ht="12.8" hidden="true" customHeight="false" outlineLevel="0" collapsed="false">
      <c r="D135" s="0" t="n">
        <f aca="false">1+D134</f>
        <v>33</v>
      </c>
      <c r="E135" s="2" t="s">
        <v>56</v>
      </c>
      <c r="F135" s="0" t="n">
        <f aca="false">IF($B45=0,0,IF(SIN(F$12)=0,999999999,(SIN(F$12)*COS($E45)+SIN($E45)*COS(F$12))/SIN(F$12)*$B45))</f>
        <v>0</v>
      </c>
      <c r="G135" s="0" t="n">
        <f aca="false">IF($B45=0,0,IF(SIN(G$12)=0,999999999,(SIN(G$12)*COS($E45)+SIN($E45)*COS(G$12))/SIN(G$12)*$B45))</f>
        <v>0</v>
      </c>
      <c r="H135" s="0" t="n">
        <f aca="false">IF($B45=0,0,IF(SIN(H$12)=0,999999999,(SIN(H$12)*COS($E45)+SIN($E45)*COS(H$12))/SIN(H$12)*$B45))</f>
        <v>0</v>
      </c>
      <c r="I135" s="0" t="n">
        <f aca="false">IF($B45=0,0,IF(SIN(I$12)=0,999999999,(SIN(I$12)*COS($E45)+SIN($E45)*COS(I$12))/SIN(I$12)*$B45))</f>
        <v>0</v>
      </c>
      <c r="J135" s="0" t="n">
        <f aca="false">IF($B45=0,0,IF(SIN(J$12)=0,999999999,(SIN(J$12)*COS($E45)+SIN($E45)*COS(J$12))/SIN(J$12)*$B45))</f>
        <v>0</v>
      </c>
      <c r="K135" s="0" t="n">
        <f aca="false">IF($B45=0,0,IF(SIN(K$12)=0,999999999,(SIN(K$12)*COS($E45)+SIN($E45)*COS(K$12))/SIN(K$12)*$B45))</f>
        <v>0</v>
      </c>
      <c r="L135" s="0" t="n">
        <f aca="false">IF($B45=0,0,IF(SIN(L$12)=0,999999999,(SIN(L$12)*COS($E45)+SIN($E45)*COS(L$12))/SIN(L$12)*$B45))</f>
        <v>0</v>
      </c>
      <c r="M135" s="0" t="n">
        <f aca="false">IF($B45=0,0,IF(SIN(M$12)=0,999999999,(SIN(M$12)*COS($E45)+SIN($E45)*COS(M$12))/SIN(M$12)*$B45))</f>
        <v>0</v>
      </c>
      <c r="N135" s="0" t="n">
        <f aca="false">IF($B45=0,0,IF(SIN(N$12)=0,999999999,(SIN(N$12)*COS($E45)+SIN($E45)*COS(N$12))/SIN(N$12)*$B45))</f>
        <v>0</v>
      </c>
      <c r="O135" s="0" t="n">
        <f aca="false">IF($B45=0,0,IF(SIN(O$12)=0,999999999,(SIN(O$12)*COS($E45)+SIN($E45)*COS(O$12))/SIN(O$12)*$B45))</f>
        <v>0</v>
      </c>
      <c r="P135" s="0" t="n">
        <f aca="false">IF($B45=0,0,IF(SIN(P$12)=0,999999999,(SIN(P$12)*COS($E45)+SIN($E45)*COS(P$12))/SIN(P$12)*$B45))</f>
        <v>0</v>
      </c>
      <c r="Q135" s="0" t="n">
        <f aca="false">IF($B45=0,0,IF(SIN(Q$12)=0,999999999,(SIN(Q$12)*COS($E45)+SIN($E45)*COS(Q$12))/SIN(Q$12)*$B45))</f>
        <v>0</v>
      </c>
      <c r="R135" s="0" t="n">
        <f aca="false">IF($B45=0,0,IF(SIN(R$12)=0,999999999,(SIN(R$12)*COS($E45)+SIN($E45)*COS(R$12))/SIN(R$12)*$B45))</f>
        <v>0</v>
      </c>
      <c r="S135" s="0" t="n">
        <f aca="false">IF($B45=0,0,IF(SIN(S$12)=0,999999999,(SIN(S$12)*COS($E45)+SIN($E45)*COS(S$12))/SIN(S$12)*$B45))</f>
        <v>0</v>
      </c>
      <c r="T135" s="0" t="n">
        <f aca="false">IF($B45=0,0,IF(SIN(T$12)=0,999999999,(SIN(T$12)*COS($E45)+SIN($E45)*COS(T$12))/SIN(T$12)*$B45))</f>
        <v>0</v>
      </c>
      <c r="U135" s="0" t="n">
        <f aca="false">IF($B45=0,0,IF(SIN(U$12)=0,999999999,(SIN(U$12)*COS($E45)+SIN($E45)*COS(U$12))/SIN(U$12)*$B45))</f>
        <v>0</v>
      </c>
      <c r="V135" s="0" t="n">
        <f aca="false">IF($B45=0,0,IF(SIN(V$12)=0,999999999,(SIN(V$12)*COS($E45)+SIN($E45)*COS(V$12))/SIN(V$12)*$B45))</f>
        <v>0</v>
      </c>
      <c r="W135" s="0" t="n">
        <f aca="false">IF($B45=0,0,IF(SIN(W$12)=0,999999999,(SIN(W$12)*COS($E45)+SIN($E45)*COS(W$12))/SIN(W$12)*$B45))</f>
        <v>0</v>
      </c>
      <c r="X135" s="0" t="n">
        <f aca="false">IF($B45=0,0,IF(SIN(X$12)=0,999999999,(SIN(X$12)*COS($E45)+SIN($E45)*COS(X$12))/SIN(X$12)*$B45))</f>
        <v>0</v>
      </c>
      <c r="Y135" s="0" t="n">
        <f aca="false">IF($B45=0,0,IF(SIN(Y$12)=0,999999999,(SIN(Y$12)*COS($E45)+SIN($E45)*COS(Y$12))/SIN(Y$12)*$B45))</f>
        <v>0</v>
      </c>
      <c r="Z135" s="0" t="n">
        <f aca="false">IF($B45=0,0,IF(SIN(Z$12)=0,999999999,(SIN(Z$12)*COS($E45)+SIN($E45)*COS(Z$12))/SIN(Z$12)*$B45))</f>
        <v>0</v>
      </c>
      <c r="AA135" s="0" t="n">
        <f aca="false">IF($B45=0,0,IF(SIN(AA$12)=0,999999999,(SIN(AA$12)*COS($E45)+SIN($E45)*COS(AA$12))/SIN(AA$12)*$B45))</f>
        <v>0</v>
      </c>
      <c r="AB135" s="0" t="n">
        <f aca="false">IF($B45=0,0,IF(SIN(AB$12)=0,999999999,(SIN(AB$12)*COS($E45)+SIN($E45)*COS(AB$12))/SIN(AB$12)*$B45))</f>
        <v>0</v>
      </c>
      <c r="AC135" s="0" t="n">
        <f aca="false">IF($B45=0,0,IF(SIN(AC$12)=0,999999999,(SIN(AC$12)*COS($E45)+SIN($E45)*COS(AC$12))/SIN(AC$12)*$B45))</f>
        <v>0</v>
      </c>
      <c r="AD135" s="0" t="n">
        <f aca="false">IF($B45=0,0,IF(SIN(AD$12)=0,999999999,(SIN(AD$12)*COS($E45)+SIN($E45)*COS(AD$12))/SIN(AD$12)*$B45))</f>
        <v>0</v>
      </c>
      <c r="AE135" s="0" t="n">
        <f aca="false">IF($B45=0,0,IF(SIN(AE$12)=0,999999999,(SIN(AE$12)*COS($E45)+SIN($E45)*COS(AE$12))/SIN(AE$12)*$B45))</f>
        <v>0</v>
      </c>
      <c r="AF135" s="0" t="n">
        <f aca="false">IF($B45=0,0,IF(SIN(AF$12)=0,999999999,(SIN(AF$12)*COS($E45)+SIN($E45)*COS(AF$12))/SIN(AF$12)*$B45))</f>
        <v>0</v>
      </c>
      <c r="AG135" s="0" t="n">
        <f aca="false">IF($B45=0,0,IF(SIN(AG$12)=0,999999999,(SIN(AG$12)*COS($E45)+SIN($E45)*COS(AG$12))/SIN(AG$12)*$B45))</f>
        <v>0</v>
      </c>
      <c r="AH135" s="0" t="n">
        <f aca="false">IF($B45=0,0,IF(SIN(AH$12)=0,999999999,(SIN(AH$12)*COS($E45)+SIN($E45)*COS(AH$12))/SIN(AH$12)*$B45))</f>
        <v>0</v>
      </c>
      <c r="AI135" s="0" t="n">
        <f aca="false">IF($B45=0,0,IF(SIN(AI$12)=0,999999999,(SIN(AI$12)*COS($E45)+SIN($E45)*COS(AI$12))/SIN(AI$12)*$B45))</f>
        <v>0</v>
      </c>
      <c r="AJ135" s="0" t="n">
        <f aca="false">IF($B45=0,0,IF(SIN(AJ$12)=0,999999999,(SIN(AJ$12)*COS($E45)+SIN($E45)*COS(AJ$12))/SIN(AJ$12)*$B45))</f>
        <v>0</v>
      </c>
      <c r="AK135" s="0" t="n">
        <f aca="false">IF($B45=0,0,IF(SIN(AK$12)=0,999999999,(SIN(AK$12)*COS($E45)+SIN($E45)*COS(AK$12))/SIN(AK$12)*$B45))</f>
        <v>0</v>
      </c>
      <c r="AL135" s="0" t="n">
        <f aca="false">IF($B45=0,0,IF(SIN(AL$12)=0,999999999,(SIN(AL$12)*COS($E45)+SIN($E45)*COS(AL$12))/SIN(AL$12)*$B45))</f>
        <v>0</v>
      </c>
      <c r="AM135" s="0" t="n">
        <f aca="false">IF($B45=0,0,IF(SIN(AM$12)=0,999999999,(SIN(AM$12)*COS($E45)+SIN($E45)*COS(AM$12))/SIN(AM$12)*$B45))</f>
        <v>0</v>
      </c>
      <c r="AN135" s="0" t="n">
        <f aca="false">IF($B45=0,0,IF(SIN(AN$12)=0,999999999,(SIN(AN$12)*COS($E45)+SIN($E45)*COS(AN$12))/SIN(AN$12)*$B45))</f>
        <v>0</v>
      </c>
      <c r="AO135" s="0" t="n">
        <f aca="false">IF($B45=0,0,IF(SIN(AO$12)=0,999999999,(SIN(AO$12)*COS($E45)+SIN($E45)*COS(AO$12))/SIN(AO$12)*$B45))</f>
        <v>0</v>
      </c>
      <c r="AP135" s="0" t="n">
        <f aca="false">IF($B45=0,0,IF(SIN(AP$12)=0,999999999,(SIN(AP$12)*COS($E45)+SIN($E45)*COS(AP$12))/SIN(AP$12)*$B45))</f>
        <v>0</v>
      </c>
      <c r="AQ135" s="0" t="n">
        <f aca="false">IF($B45=0,0,IF(SIN(AQ$12)=0,999999999,(SIN(AQ$12)*COS($E45)+SIN($E45)*COS(AQ$12))/SIN(AQ$12)*$B45))</f>
        <v>0</v>
      </c>
      <c r="AR135" s="0" t="n">
        <f aca="false">IF($B45=0,0,IF(SIN(AR$12)=0,999999999,(SIN(AR$12)*COS($E45)+SIN($E45)*COS(AR$12))/SIN(AR$12)*$B45))</f>
        <v>0</v>
      </c>
      <c r="AS135" s="0" t="n">
        <f aca="false">IF($B45=0,0,IF(SIN(AS$12)=0,999999999,(SIN(AS$12)*COS($E45)+SIN($E45)*COS(AS$12))/SIN(AS$12)*$B45))</f>
        <v>0</v>
      </c>
      <c r="AT135" s="0" t="n">
        <f aca="false">IF($B45=0,0,IF(SIN(AT$12)=0,999999999,(SIN(AT$12)*COS($E45)+SIN($E45)*COS(AT$12))/SIN(AT$12)*$B45))</f>
        <v>0</v>
      </c>
      <c r="AU135" s="0" t="n">
        <f aca="false">IF($B45=0,0,IF(SIN(AU$12)=0,999999999,(SIN(AU$12)*COS($E45)+SIN($E45)*COS(AU$12))/SIN(AU$12)*$B45))</f>
        <v>0</v>
      </c>
      <c r="AV135" s="0" t="n">
        <f aca="false">IF($B45=0,0,IF(SIN(AV$12)=0,999999999,(SIN(AV$12)*COS($E45)+SIN($E45)*COS(AV$12))/SIN(AV$12)*$B45))</f>
        <v>0</v>
      </c>
      <c r="AW135" s="0" t="n">
        <f aca="false">IF($B45=0,0,IF(SIN(AW$12)=0,999999999,(SIN(AW$12)*COS($E45)+SIN($E45)*COS(AW$12))/SIN(AW$12)*$B45))</f>
        <v>0</v>
      </c>
      <c r="AX135" s="0" t="n">
        <f aca="false">IF($B45=0,0,IF(SIN(AX$12)=0,999999999,(SIN(AX$12)*COS($E45)+SIN($E45)*COS(AX$12))/SIN(AX$12)*$B45))</f>
        <v>0</v>
      </c>
      <c r="AY135" s="0" t="n">
        <f aca="false">IF($B45=0,0,IF(SIN(AY$12)=0,999999999,(SIN(AY$12)*COS($E45)+SIN($E45)*COS(AY$12))/SIN(AY$12)*$B45))</f>
        <v>0</v>
      </c>
      <c r="AZ135" s="0" t="n">
        <f aca="false">IF($B45=0,0,IF(SIN(AZ$12)=0,999999999,(SIN(AZ$12)*COS($E45)+SIN($E45)*COS(AZ$12))/SIN(AZ$12)*$B45))</f>
        <v>0</v>
      </c>
      <c r="BA135" s="0" t="n">
        <f aca="false">IF($B45=0,0,IF(SIN(BA$12)=0,999999999,(SIN(BA$12)*COS($E45)+SIN($E45)*COS(BA$12))/SIN(BA$12)*$B45))</f>
        <v>0</v>
      </c>
      <c r="BB135" s="0" t="n">
        <f aca="false">IF($B45=0,0,IF(SIN(BB$12)=0,999999999,(SIN(BB$12)*COS($E45)+SIN($E45)*COS(BB$12))/SIN(BB$12)*$B45))</f>
        <v>0</v>
      </c>
      <c r="BC135" s="0" t="n">
        <f aca="false">IF($B45=0,0,IF(SIN(BC$12)=0,999999999,(SIN(BC$12)*COS($E45)+SIN($E45)*COS(BC$12))/SIN(BC$12)*$B45))</f>
        <v>0</v>
      </c>
      <c r="BD135" s="0" t="n">
        <f aca="false">IF($B45=0,0,IF(SIN(BD$12)=0,999999999,(SIN(BD$12)*COS($E45)+SIN($E45)*COS(BD$12))/SIN(BD$12)*$B45))</f>
        <v>0</v>
      </c>
      <c r="BE135" s="0" t="n">
        <f aca="false">IF($B45=0,0,IF(SIN(BE$12)=0,999999999,(SIN(BE$12)*COS($E45)+SIN($E45)*COS(BE$12))/SIN(BE$12)*$B45))</f>
        <v>0</v>
      </c>
      <c r="BF135" s="0" t="n">
        <f aca="false">IF($B45=0,0,IF(SIN(BF$12)=0,999999999,(SIN(BF$12)*COS($E45)+SIN($E45)*COS(BF$12))/SIN(BF$12)*$B45))</f>
        <v>0</v>
      </c>
      <c r="BG135" s="0" t="n">
        <f aca="false">IF($B45=0,0,IF(SIN(BG$12)=0,999999999,(SIN(BG$12)*COS($E45)+SIN($E45)*COS(BG$12))/SIN(BG$12)*$B45))</f>
        <v>0</v>
      </c>
      <c r="BH135" s="0" t="n">
        <f aca="false">IF($B45=0,0,IF(SIN(BH$12)=0,999999999,(SIN(BH$12)*COS($E45)+SIN($E45)*COS(BH$12))/SIN(BH$12)*$B45))</f>
        <v>0</v>
      </c>
      <c r="BI135" s="0" t="n">
        <f aca="false">IF($B45=0,0,IF(SIN(BI$12)=0,999999999,(SIN(BI$12)*COS($E45)+SIN($E45)*COS(BI$12))/SIN(BI$12)*$B45))</f>
        <v>0</v>
      </c>
      <c r="BJ135" s="0" t="n">
        <f aca="false">IF($B45=0,0,IF(SIN(BJ$12)=0,999999999,(SIN(BJ$12)*COS($E45)+SIN($E45)*COS(BJ$12))/SIN(BJ$12)*$B45))</f>
        <v>0</v>
      </c>
      <c r="BK135" s="0" t="n">
        <f aca="false">IF($B45=0,0,IF(SIN(BK$12)=0,999999999,(SIN(BK$12)*COS($E45)+SIN($E45)*COS(BK$12))/SIN(BK$12)*$B45))</f>
        <v>0</v>
      </c>
      <c r="BL135" s="0" t="n">
        <f aca="false">IF($B45=0,0,IF(SIN(BL$12)=0,999999999,(SIN(BL$12)*COS($E45)+SIN($E45)*COS(BL$12))/SIN(BL$12)*$B45))</f>
        <v>0</v>
      </c>
      <c r="BM135" s="0" t="n">
        <f aca="false">IF($B45=0,0,IF(SIN(BM$12)=0,999999999,(SIN(BM$12)*COS($E45)+SIN($E45)*COS(BM$12))/SIN(BM$12)*$B45))</f>
        <v>0</v>
      </c>
      <c r="BN135" s="0" t="n">
        <f aca="false">IF($B45=0,0,IF(SIN(BN$12)=0,999999999,(SIN(BN$12)*COS($E45)+SIN($E45)*COS(BN$12))/SIN(BN$12)*$B45))</f>
        <v>0</v>
      </c>
      <c r="BO135" s="0" t="n">
        <f aca="false">IF($B45=0,0,IF(SIN(BO$12)=0,999999999,(SIN(BO$12)*COS($E45)+SIN($E45)*COS(BO$12))/SIN(BO$12)*$B45))</f>
        <v>0</v>
      </c>
      <c r="BP135" s="0" t="n">
        <f aca="false">IF($B45=0,0,IF(SIN(BP$12)=0,999999999,(SIN(BP$12)*COS($E45)+SIN($E45)*COS(BP$12))/SIN(BP$12)*$B45))</f>
        <v>0</v>
      </c>
      <c r="BQ135" s="0" t="n">
        <f aca="false">IF($B45=0,0,IF(SIN(BQ$12)=0,999999999,(SIN(BQ$12)*COS($E45)+SIN($E45)*COS(BQ$12))/SIN(BQ$12)*$B45))</f>
        <v>0</v>
      </c>
      <c r="BR135" s="0" t="n">
        <f aca="false">IF($B45=0,0,IF(SIN(BR$12)=0,999999999,(SIN(BR$12)*COS($E45)+SIN($E45)*COS(BR$12))/SIN(BR$12)*$B45))</f>
        <v>0</v>
      </c>
      <c r="BS135" s="0" t="n">
        <f aca="false">IF($B45=0,0,IF(SIN(BS$12)=0,999999999,(SIN(BS$12)*COS($E45)+SIN($E45)*COS(BS$12))/SIN(BS$12)*$B45))</f>
        <v>0</v>
      </c>
      <c r="BT135" s="0" t="n">
        <f aca="false">IF($B45=0,0,IF(SIN(BT$12)=0,999999999,(SIN(BT$12)*COS($E45)+SIN($E45)*COS(BT$12))/SIN(BT$12)*$B45))</f>
        <v>0</v>
      </c>
      <c r="BU135" s="0" t="n">
        <f aca="false">IF($B45=0,0,IF(SIN(BU$12)=0,999999999,(SIN(BU$12)*COS($E45)+SIN($E45)*COS(BU$12))/SIN(BU$12)*$B45))</f>
        <v>0</v>
      </c>
      <c r="BV135" s="0" t="n">
        <f aca="false">IF($B45=0,0,IF(SIN(BV$12)=0,999999999,(SIN(BV$12)*COS($E45)+SIN($E45)*COS(BV$12))/SIN(BV$12)*$B45))</f>
        <v>0</v>
      </c>
      <c r="BW135" s="0" t="n">
        <f aca="false">IF($B45=0,0,IF(SIN(BW$12)=0,999999999,(SIN(BW$12)*COS($E45)+SIN($E45)*COS(BW$12))/SIN(BW$12)*$B45))</f>
        <v>0</v>
      </c>
      <c r="BX135" s="0" t="n">
        <f aca="false">IF($B45=0,0,IF(SIN(BX$12)=0,999999999,(SIN(BX$12)*COS($E45)+SIN($E45)*COS(BX$12))/SIN(BX$12)*$B45))</f>
        <v>0</v>
      </c>
      <c r="BY135" s="0" t="n">
        <f aca="false">IF($B45=0,0,IF(SIN(BY$12)=0,999999999,(SIN(BY$12)*COS($E45)+SIN($E45)*COS(BY$12))/SIN(BY$12)*$B45))</f>
        <v>0</v>
      </c>
      <c r="BZ135" s="0" t="n">
        <f aca="false">IF($B45=0,0,IF(SIN(BZ$12)=0,999999999,(SIN(BZ$12)*COS($E45)+SIN($E45)*COS(BZ$12))/SIN(BZ$12)*$B45))</f>
        <v>0</v>
      </c>
      <c r="CA135" s="0" t="n">
        <f aca="false">IF($B45=0,0,IF(SIN(CA$12)=0,999999999,(SIN(CA$12)*COS($E45)+SIN($E45)*COS(CA$12))/SIN(CA$12)*$B45))</f>
        <v>0</v>
      </c>
      <c r="CB135" s="0" t="n">
        <f aca="false">IF($B45=0,0,IF(SIN(CB$12)=0,999999999,(SIN(CB$12)*COS($E45)+SIN($E45)*COS(CB$12))/SIN(CB$12)*$B45))</f>
        <v>0</v>
      </c>
      <c r="CC135" s="0" t="n">
        <f aca="false">IF($B45=0,0,IF(SIN(CC$12)=0,999999999,(SIN(CC$12)*COS($E45)+SIN($E45)*COS(CC$12))/SIN(CC$12)*$B45))</f>
        <v>0</v>
      </c>
      <c r="CD135" s="0" t="n">
        <f aca="false">IF($B45=0,0,IF(SIN(CD$12)=0,999999999,(SIN(CD$12)*COS($E45)+SIN($E45)*COS(CD$12))/SIN(CD$12)*$B45))</f>
        <v>0</v>
      </c>
      <c r="CE135" s="0" t="n">
        <f aca="false">IF($B45=0,0,IF(SIN(CE$12)=0,999999999,(SIN(CE$12)*COS($E45)+SIN($E45)*COS(CE$12))/SIN(CE$12)*$B45))</f>
        <v>0</v>
      </c>
      <c r="CF135" s="0" t="n">
        <f aca="false">IF($B45=0,0,IF(SIN(CF$12)=0,999999999,(SIN(CF$12)*COS($E45)+SIN($E45)*COS(CF$12))/SIN(CF$12)*$B45))</f>
        <v>0</v>
      </c>
      <c r="CG135" s="0" t="n">
        <f aca="false">IF($B45=0,0,IF(SIN(CG$12)=0,999999999,(SIN(CG$12)*COS($E45)+SIN($E45)*COS(CG$12))/SIN(CG$12)*$B45))</f>
        <v>0</v>
      </c>
      <c r="CH135" s="0" t="n">
        <f aca="false">IF($B45=0,0,IF(SIN(CH$12)=0,999999999,(SIN(CH$12)*COS($E45)+SIN($E45)*COS(CH$12))/SIN(CH$12)*$B45))</f>
        <v>0</v>
      </c>
      <c r="CI135" s="0" t="n">
        <f aca="false">IF($B45=0,0,IF(SIN(CI$12)=0,999999999,(SIN(CI$12)*COS($E45)+SIN($E45)*COS(CI$12))/SIN(CI$12)*$B45))</f>
        <v>0</v>
      </c>
      <c r="CJ135" s="0" t="n">
        <f aca="false">IF($B45=0,0,IF(SIN(CJ$12)=0,999999999,(SIN(CJ$12)*COS($E45)+SIN($E45)*COS(CJ$12))/SIN(CJ$12)*$B45))</f>
        <v>0</v>
      </c>
      <c r="CK135" s="0" t="n">
        <f aca="false">IF($B45=0,0,IF(SIN(CK$12)=0,999999999,(SIN(CK$12)*COS($E45)+SIN($E45)*COS(CK$12))/SIN(CK$12)*$B45))</f>
        <v>0</v>
      </c>
      <c r="CL135" s="0" t="n">
        <f aca="false">IF($B45=0,0,IF(SIN(CL$12)=0,999999999,(SIN(CL$12)*COS($E45)+SIN($E45)*COS(CL$12))/SIN(CL$12)*$B45))</f>
        <v>0</v>
      </c>
      <c r="CM135" s="0" t="n">
        <f aca="false">IF($B45=0,0,IF(SIN(CM$12)=0,999999999,(SIN(CM$12)*COS($E45)+SIN($E45)*COS(CM$12))/SIN(CM$12)*$B45))</f>
        <v>0</v>
      </c>
      <c r="CN135" s="0" t="n">
        <f aca="false">IF($B45=0,0,IF(SIN(CN$12)=0,999999999,(SIN(CN$12)*COS($E45)+SIN($E45)*COS(CN$12))/SIN(CN$12)*$B45))</f>
        <v>0</v>
      </c>
      <c r="CO135" s="0" t="n">
        <f aca="false">IF($B45=0,0,IF(SIN(CO$12)=0,999999999,(SIN(CO$12)*COS($E45)+SIN($E45)*COS(CO$12))/SIN(CO$12)*$B45))</f>
        <v>0</v>
      </c>
      <c r="CP135" s="0" t="n">
        <f aca="false">IF($B45=0,0,IF(SIN(CP$12)=0,999999999,(SIN(CP$12)*COS($E45)+SIN($E45)*COS(CP$12))/SIN(CP$12)*$B45))</f>
        <v>0</v>
      </c>
      <c r="CQ135" s="0" t="n">
        <f aca="false">IF($B45=0,0,IF(SIN(CQ$12)=0,999999999,(SIN(CQ$12)*COS($E45)+SIN($E45)*COS(CQ$12))/SIN(CQ$12)*$B45))</f>
        <v>0</v>
      </c>
    </row>
    <row r="136" customFormat="false" ht="12.8" hidden="true" customHeight="false" outlineLevel="0" collapsed="false">
      <c r="D136" s="0" t="n">
        <f aca="false">1+D135</f>
        <v>34</v>
      </c>
      <c r="E136" s="2" t="s">
        <v>56</v>
      </c>
      <c r="F136" s="0" t="n">
        <f aca="false">IF($B46=0,0,IF(SIN(F$12)=0,999999999,(SIN(F$12)*COS($E46)+SIN($E46)*COS(F$12))/SIN(F$12)*$B46))</f>
        <v>999999999</v>
      </c>
      <c r="G136" s="0" t="n">
        <f aca="false">IF($B46=0,0,IF(SIN(G$12)=0,999999999,(SIN(G$12)*COS($E46)+SIN($E46)*COS(G$12))/SIN(G$12)*$B46))</f>
        <v>129.948912058745</v>
      </c>
      <c r="H136" s="0" t="n">
        <f aca="false">IF($B46=0,0,IF(SIN(H$12)=0,999999999,(SIN(H$12)*COS($E46)+SIN($E46)*COS(H$12))/SIN(H$12)*$B46))</f>
        <v>66.5941663106531</v>
      </c>
      <c r="I136" s="0" t="n">
        <f aca="false">IF($B46=0,0,IF(SIN(I$12)=0,999999999,(SIN(I$12)*COS($E46)+SIN($E46)*COS(I$12))/SIN(I$12)*$B46))</f>
        <v>45.4673377992214</v>
      </c>
      <c r="J136" s="0" t="n">
        <f aca="false">IF($B46=0,0,IF(SIN(J$12)=0,999999999,(SIN(J$12)*COS($E46)+SIN($E46)*COS(J$12))/SIN(J$12)*$B46))</f>
        <v>34.8974846745699</v>
      </c>
      <c r="K136" s="0" t="n">
        <f aca="false">IF($B46=0,0,IF(SIN(K$12)=0,999999999,(SIN(K$12)*COS($E46)+SIN($E46)*COS(K$12))/SIN(K$12)*$B46))</f>
        <v>28.5504173077329</v>
      </c>
      <c r="L136" s="0" t="n">
        <f aca="false">IF($B46=0,0,IF(SIN(L$12)=0,999999999,(SIN(L$12)*COS($E46)+SIN($E46)*COS(L$12))/SIN(L$12)*$B46))</f>
        <v>24.3147381033685</v>
      </c>
      <c r="M136" s="0" t="n">
        <f aca="false">IF($B46=0,0,IF(SIN(M$12)=0,999999999,(SIN(M$12)*COS($E46)+SIN($E46)*COS(M$12))/SIN(M$12)*$B46))</f>
        <v>21.2855614722127</v>
      </c>
      <c r="N136" s="0" t="n">
        <f aca="false">IF($B46=0,0,IF(SIN(N$12)=0,999999999,(SIN(N$12)*COS($E46)+SIN($E46)*COS(N$12))/SIN(N$12)*$B46))</f>
        <v>19.0104438234951</v>
      </c>
      <c r="O136" s="0" t="n">
        <f aca="false">IF($B46=0,0,IF(SIN(O$12)=0,999999999,(SIN(O$12)*COS($E46)+SIN($E46)*COS(O$12))/SIN(O$12)*$B46))</f>
        <v>17.2380268951194</v>
      </c>
      <c r="P136" s="0" t="n">
        <f aca="false">IF($B46=0,0,IF(SIN(P$12)=0,999999999,(SIN(P$12)*COS($E46)+SIN($E46)*COS(P$12))/SIN(P$12)*$B46))</f>
        <v>15.817495085167</v>
      </c>
      <c r="Q136" s="0" t="n">
        <f aca="false">IF($B46=0,0,IF(SIN(Q$12)=0,999999999,(SIN(Q$12)*COS($E46)+SIN($E46)*COS(Q$12))/SIN(Q$12)*$B46))</f>
        <v>14.6528742384191</v>
      </c>
      <c r="R136" s="0" t="n">
        <f aca="false">IF($B46=0,0,IF(SIN(R$12)=0,999999999,(SIN(R$12)*COS($E46)+SIN($E46)*COS(R$12))/SIN(R$12)*$B46))</f>
        <v>13.6801810391322</v>
      </c>
      <c r="S136" s="0" t="n">
        <f aca="false">IF($B46=0,0,IF(SIN(S$12)=0,999999999,(SIN(S$12)*COS($E46)+SIN($E46)*COS(S$12))/SIN(S$12)*$B46))</f>
        <v>12.8551188374595</v>
      </c>
      <c r="T136" s="0" t="n">
        <f aca="false">IF($B46=0,0,IF(SIN(T$12)=0,999999999,(SIN(T$12)*COS($E46)+SIN($E46)*COS(T$12))/SIN(T$12)*$B46))</f>
        <v>12.1460466926899</v>
      </c>
      <c r="U136" s="0" t="n">
        <f aca="false">IF($B46=0,0,IF(SIN(U$12)=0,999999999,(SIN(U$12)*COS($E46)+SIN($E46)*COS(U$12))/SIN(U$12)*$B46))</f>
        <v>11.5297607987805</v>
      </c>
      <c r="V136" s="0" t="n">
        <f aca="false">IF($B46=0,0,IF(SIN(V$12)=0,999999999,(SIN(V$12)*COS($E46)+SIN($E46)*COS(V$12))/SIN(V$12)*$B46))</f>
        <v>10.9888578749225</v>
      </c>
      <c r="W136" s="0" t="n">
        <f aca="false">IF($B46=0,0,IF(SIN(W$12)=0,999999999,(SIN(W$12)*COS($E46)+SIN($E46)*COS(W$12))/SIN(W$12)*$B46))</f>
        <v>10.5100291237653</v>
      </c>
      <c r="X136" s="0" t="n">
        <f aca="false">IF($B46=0,0,IF(SIN(X$12)=0,999999999,(SIN(X$12)*COS($E46)+SIN($E46)*COS(X$12))/SIN(X$12)*$B46))</f>
        <v>10.0829228698678</v>
      </c>
      <c r="Y136" s="0" t="n">
        <f aca="false">IF($B46=0,0,IF(SIN(Y$12)=0,999999999,(SIN(Y$12)*COS($E46)+SIN($E46)*COS(Y$12))/SIN(Y$12)*$B46))</f>
        <v>9.69936636460108</v>
      </c>
      <c r="Z136" s="0" t="n">
        <f aca="false">IF($B46=0,0,IF(SIN(Z$12)=0,999999999,(SIN(Z$12)*COS($E46)+SIN($E46)*COS(Z$12))/SIN(Z$12)*$B46))</f>
        <v>9.35282104923458</v>
      </c>
      <c r="AA136" s="0" t="n">
        <f aca="false">IF($B46=0,0,IF(SIN(AA$12)=0,999999999,(SIN(AA$12)*COS($E46)+SIN($E46)*COS(AA$12))/SIN(AA$12)*$B46))</f>
        <v>9.03799345680396</v>
      </c>
      <c r="AB136" s="0" t="n">
        <f aca="false">IF($B46=0,0,IF(SIN(AB$12)=0,999999999,(SIN(AB$12)*COS($E46)+SIN($E46)*COS(AB$12))/SIN(AB$12)*$B46))</f>
        <v>8.75055223131959</v>
      </c>
      <c r="AC136" s="0" t="n">
        <f aca="false">IF($B46=0,0,IF(SIN(AC$12)=0,999999999,(SIN(AC$12)*COS($E46)+SIN($E46)*COS(AC$12))/SIN(AC$12)*$B46))</f>
        <v>8.48691896772499</v>
      </c>
      <c r="AD136" s="0" t="n">
        <f aca="false">IF($B46=0,0,IF(SIN(AD$12)=0,999999999,(SIN(AD$12)*COS($E46)+SIN($E46)*COS(AD$12))/SIN(AD$12)*$B46))</f>
        <v>8.24411134154344</v>
      </c>
      <c r="AE136" s="0" t="n">
        <f aca="false">IF($B46=0,0,IF(SIN(AE$12)=0,999999999,(SIN(AE$12)*COS($E46)+SIN($E46)*COS(AE$12))/SIN(AE$12)*$B46))</f>
        <v>8.01962388708997</v>
      </c>
      <c r="AF136" s="0" t="n">
        <f aca="false">IF($B46=0,0,IF(SIN(AF$12)=0,999999999,(SIN(AF$12)*COS($E46)+SIN($E46)*COS(AF$12))/SIN(AF$12)*$B46))</f>
        <v>7.81133628808662</v>
      </c>
      <c r="AG136" s="0" t="n">
        <f aca="false">IF($B46=0,0,IF(SIN(AG$12)=0,999999999,(SIN(AG$12)*COS($E46)+SIN($E46)*COS(AG$12))/SIN(AG$12)*$B46))</f>
        <v>7.61744204782514</v>
      </c>
      <c r="AH136" s="0" t="n">
        <f aca="false">IF($B46=0,0,IF(SIN(AH$12)=0,999999999,(SIN(AH$12)*COS($E46)+SIN($E46)*COS(AH$12))/SIN(AH$12)*$B46))</f>
        <v>7.4363924439794</v>
      </c>
      <c r="AI136" s="0" t="n">
        <f aca="false">IF($B46=0,0,IF(SIN(AI$12)=0,999999999,(SIN(AI$12)*COS($E46)+SIN($E46)*COS(AI$12))/SIN(AI$12)*$B46))</f>
        <v>7.26685207865865</v>
      </c>
      <c r="AJ136" s="0" t="n">
        <f aca="false">IF($B46=0,0,IF(SIN(AJ$12)=0,999999999,(SIN(AJ$12)*COS($E46)+SIN($E46)*COS(AJ$12))/SIN(AJ$12)*$B46))</f>
        <v>7.10766331813381</v>
      </c>
      <c r="AK136" s="0" t="n">
        <f aca="false">IF($B46=0,0,IF(SIN(AK$12)=0,999999999,(SIN(AK$12)*COS($E46)+SIN($E46)*COS(AK$12))/SIN(AK$12)*$B46))</f>
        <v>6.95781761487972</v>
      </c>
      <c r="AL136" s="0" t="n">
        <f aca="false">IF($B46=0,0,IF(SIN(AL$12)=0,999999999,(SIN(AL$12)*COS($E46)+SIN($E46)*COS(AL$12))/SIN(AL$12)*$B46))</f>
        <v>6.81643220641479</v>
      </c>
      <c r="AM136" s="0" t="n">
        <f aca="false">IF($B46=0,0,IF(SIN(AM$12)=0,999999999,(SIN(AM$12)*COS($E46)+SIN($E46)*COS(AM$12))/SIN(AM$12)*$B46))</f>
        <v>6.6827310503929</v>
      </c>
      <c r="AN136" s="0" t="n">
        <f aca="false">IF($B46=0,0,IF(SIN(AN$12)=0,999999999,(SIN(AN$12)*COS($E46)+SIN($E46)*COS(AN$12))/SIN(AN$12)*$B46))</f>
        <v>6.55602912376527</v>
      </c>
      <c r="AO136" s="0" t="n">
        <f aca="false">IF($B46=0,0,IF(SIN(AO$12)=0,999999999,(SIN(AO$12)*COS($E46)+SIN($E46)*COS(AO$12))/SIN(AO$12)*$B46))</f>
        <v>6.43571941318507</v>
      </c>
      <c r="AP136" s="0" t="n">
        <f aca="false">IF($B46=0,0,IF(SIN(AP$12)=0,999999999,(SIN(AP$12)*COS($E46)+SIN($E46)*COS(AP$12))/SIN(AP$12)*$B46))</f>
        <v>6.32126207334423</v>
      </c>
      <c r="AQ136" s="0" t="n">
        <f aca="false">IF($B46=0,0,IF(SIN(AQ$12)=0,999999999,(SIN(AQ$12)*COS($E46)+SIN($E46)*COS(AQ$12))/SIN(AQ$12)*$B46))</f>
        <v>6.21217534307904</v>
      </c>
      <c r="AR136" s="0" t="n">
        <f aca="false">IF($B46=0,0,IF(SIN(AR$12)=0,999999999,(SIN(AR$12)*COS($E46)+SIN($E46)*COS(AR$12))/SIN(AR$12)*$B46))</f>
        <v>6.10802789543053</v>
      </c>
      <c r="AS136" s="0" t="n">
        <f aca="false">IF($B46=0,0,IF(SIN(AS$12)=0,999999999,(SIN(AS$12)*COS($E46)+SIN($E46)*COS(AS$12))/SIN(AS$12)*$B46))</f>
        <v>6.00843236426833</v>
      </c>
      <c r="AT136" s="0" t="n">
        <f aca="false">IF($B46=0,0,IF(SIN(AT$12)=0,999999999,(SIN(AT$12)*COS($E46)+SIN($E46)*COS(AT$12))/SIN(AT$12)*$B46))</f>
        <v>5.91303984156387</v>
      </c>
      <c r="AU136" s="0" t="n">
        <f aca="false">IF($B46=0,0,IF(SIN(AU$12)=0,999999999,(SIN(AU$12)*COS($E46)+SIN($E46)*COS(AU$12))/SIN(AU$12)*$B46))</f>
        <v>5.82153517957641</v>
      </c>
      <c r="AV136" s="0" t="n">
        <f aca="false">IF($B46=0,0,IF(SIN(AV$12)=0,999999999,(SIN(AV$12)*COS($E46)+SIN($E46)*COS(AV$12))/SIN(AV$12)*$B46))</f>
        <v>5.73363296378305</v>
      </c>
      <c r="AW136" s="0" t="n">
        <f aca="false">IF($B46=0,0,IF(SIN(AW$12)=0,999999999,(SIN(AW$12)*COS($E46)+SIN($E46)*COS(AW$12))/SIN(AW$12)*$B46))</f>
        <v>5.64907404734486</v>
      </c>
      <c r="AX136" s="0" t="n">
        <f aca="false">IF($B46=0,0,IF(SIN(AX$12)=0,999999999,(SIN(AX$12)*COS($E46)+SIN($E46)*COS(AX$12))/SIN(AX$12)*$B46))</f>
        <v>5.5676225577559</v>
      </c>
      <c r="AY136" s="0" t="n">
        <f aca="false">IF($B46=0,0,IF(SIN(AY$12)=0,999999999,(SIN(AY$12)*COS($E46)+SIN($E46)*COS(AY$12))/SIN(AY$12)*$B46))</f>
        <v>5.48906330220597</v>
      </c>
      <c r="AZ136" s="0" t="n">
        <f aca="false">IF($B46=0,0,IF(SIN(AZ$12)=0,999999999,(SIN(AZ$12)*COS($E46)+SIN($E46)*COS(AZ$12))/SIN(AZ$12)*$B46))</f>
        <v>5.4131995109642</v>
      </c>
      <c r="BA136" s="0" t="n">
        <f aca="false">IF($B46=0,0,IF(SIN(BA$12)=0,999999999,(SIN(BA$12)*COS($E46)+SIN($E46)*COS(BA$12))/SIN(BA$12)*$B46))</f>
        <v>5.33985086841982</v>
      </c>
      <c r="BB136" s="0" t="n">
        <f aca="false">IF($B46=0,0,IF(SIN(BB$12)=0,999999999,(SIN(BB$12)*COS($E46)+SIN($E46)*COS(BB$12))/SIN(BB$12)*$B46))</f>
        <v>5.26885178980941</v>
      </c>
      <c r="BC136" s="0" t="n">
        <f aca="false">IF($B46=0,0,IF(SIN(BC$12)=0,999999999,(SIN(BC$12)*COS($E46)+SIN($E46)*COS(BC$12))/SIN(BC$12)*$B46))</f>
        <v>5.20004990851098</v>
      </c>
      <c r="BD136" s="0" t="n">
        <f aca="false">IF($B46=0,0,IF(SIN(BD$12)=0,999999999,(SIN(BD$12)*COS($E46)+SIN($E46)*COS(BD$12))/SIN(BD$12)*$B46))</f>
        <v>5.13330474440293</v>
      </c>
      <c r="BE136" s="0" t="n">
        <f aca="false">IF($B46=0,0,IF(SIN(BE$12)=0,999999999,(SIN(BE$12)*COS($E46)+SIN($E46)*COS(BE$12))/SIN(BE$12)*$B46))</f>
        <v>5.0684865284124</v>
      </c>
      <c r="BF136" s="0" t="n">
        <f aca="false">IF($B46=0,0,IF(SIN(BF$12)=0,999999999,(SIN(BF$12)*COS($E46)+SIN($E46)*COS(BF$12))/SIN(BF$12)*$B46))</f>
        <v>5.00547516220304</v>
      </c>
      <c r="BG136" s="0" t="n">
        <f aca="false">IF($B46=0,0,IF(SIN(BG$12)=0,999999999,(SIN(BG$12)*COS($E46)+SIN($E46)*COS(BG$12))/SIN(BG$12)*$B46))</f>
        <v>4.94415929512796</v>
      </c>
      <c r="BH136" s="0" t="n">
        <f aca="false">IF($B46=0,0,IF(SIN(BH$12)=0,999999999,(SIN(BH$12)*COS($E46)+SIN($E46)*COS(BH$12))/SIN(BH$12)*$B46))</f>
        <v>4.88443550322022</v>
      </c>
      <c r="BI136" s="0" t="n">
        <f aca="false">IF($B46=0,0,IF(SIN(BI$12)=0,999999999,(SIN(BI$12)*COS($E46)+SIN($E46)*COS(BI$12))/SIN(BI$12)*$B46))</f>
        <v>4.82620755720612</v>
      </c>
      <c r="BJ136" s="0" t="n">
        <f aca="false">IF($B46=0,0,IF(SIN(BJ$12)=0,999999999,(SIN(BJ$12)*COS($E46)+SIN($E46)*COS(BJ$12))/SIN(BJ$12)*$B46))</f>
        <v>4.76938576838444</v>
      </c>
      <c r="BK136" s="0" t="n">
        <f aca="false">IF($B46=0,0,IF(SIN(BK$12)=0,999999999,(SIN(BK$12)*COS($E46)+SIN($E46)*COS(BK$12))/SIN(BK$12)*$B46))</f>
        <v>4.7138864027784</v>
      </c>
      <c r="BL136" s="0" t="n">
        <f aca="false">IF($B46=0,0,IF(SIN(BL$12)=0,999999999,(SIN(BL$12)*COS($E46)+SIN($E46)*COS(BL$12))/SIN(BL$12)*$B46))</f>
        <v>4.65963115528841</v>
      </c>
      <c r="BM136" s="0" t="n">
        <f aca="false">IF($B46=0,0,IF(SIN(BM$12)=0,999999999,(SIN(BM$12)*COS($E46)+SIN($E46)*COS(BM$12))/SIN(BM$12)*$B46))</f>
        <v>4.60654667669343</v>
      </c>
      <c r="BN136" s="0" t="n">
        <f aca="false">IF($B46=0,0,IF(SIN(BN$12)=0,999999999,(SIN(BN$12)*COS($E46)+SIN($E46)*COS(BN$12))/SIN(BN$12)*$B46))</f>
        <v>4.55456414729969</v>
      </c>
      <c r="BO136" s="0" t="n">
        <f aca="false">IF($B46=0,0,IF(SIN(BO$12)=0,999999999,(SIN(BO$12)*COS($E46)+SIN($E46)*COS(BO$12))/SIN(BO$12)*$B46))</f>
        <v>4.5036188918471</v>
      </c>
      <c r="BP136" s="0" t="n">
        <f aca="false">IF($B46=0,0,IF(SIN(BP$12)=0,999999999,(SIN(BP$12)*COS($E46)+SIN($E46)*COS(BP$12))/SIN(BP$12)*$B46))</f>
        <v>4.4536500309758</v>
      </c>
      <c r="BQ136" s="0" t="n">
        <f aca="false">IF($B46=0,0,IF(SIN(BQ$12)=0,999999999,(SIN(BQ$12)*COS($E46)+SIN($E46)*COS(BQ$12))/SIN(BQ$12)*$B46))</f>
        <v>4.40460016514997</v>
      </c>
      <c r="BR136" s="0" t="n">
        <f aca="false">IF($B46=0,0,IF(SIN(BR$12)=0,999999999,(SIN(BR$12)*COS($E46)+SIN($E46)*COS(BR$12))/SIN(BR$12)*$B46))</f>
        <v>4.35641508744582</v>
      </c>
      <c r="BS136" s="0" t="n">
        <f aca="false">IF($B46=0,0,IF(SIN(BS$12)=0,999999999,(SIN(BS$12)*COS($E46)+SIN($E46)*COS(BS$12))/SIN(BS$12)*$B46))</f>
        <v>4.30904352204938</v>
      </c>
      <c r="BT136" s="0" t="n">
        <f aca="false">IF($B46=0,0,IF(SIN(BT$12)=0,999999999,(SIN(BT$12)*COS($E46)+SIN($E46)*COS(BT$12))/SIN(BT$12)*$B46))</f>
        <v>4.26243688568988</v>
      </c>
      <c r="BU136" s="0" t="n">
        <f aca="false">IF($B46=0,0,IF(SIN(BU$12)=0,999999999,(SIN(BU$12)*COS($E46)+SIN($E46)*COS(BU$12))/SIN(BU$12)*$B46))</f>
        <v>4.21654906956186</v>
      </c>
      <c r="BV136" s="0" t="n">
        <f aca="false">IF($B46=0,0,IF(SIN(BV$12)=0,999999999,(SIN(BV$12)*COS($E46)+SIN($E46)*COS(BV$12))/SIN(BV$12)*$B46))</f>
        <v>4.17133623957306</v>
      </c>
      <c r="BW136" s="0" t="n">
        <f aca="false">IF($B46=0,0,IF(SIN(BW$12)=0,999999999,(SIN(BW$12)*COS($E46)+SIN($E46)*COS(BW$12))/SIN(BW$12)*$B46))</f>
        <v>4.12675665300312</v>
      </c>
      <c r="BX136" s="0" t="n">
        <f aca="false">IF($B46=0,0,IF(SIN(BX$12)=0,999999999,(SIN(BX$12)*COS($E46)+SIN($E46)*COS(BX$12))/SIN(BX$12)*$B46))</f>
        <v>4.08277048987211</v>
      </c>
      <c r="BY136" s="0" t="n">
        <f aca="false">IF($B46=0,0,IF(SIN(BY$12)=0,999999999,(SIN(BY$12)*COS($E46)+SIN($E46)*COS(BY$12))/SIN(BY$12)*$B46))</f>
        <v>4.0393396975053</v>
      </c>
      <c r="BZ136" s="0" t="n">
        <f aca="false">IF($B46=0,0,IF(SIN(BZ$12)=0,999999999,(SIN(BZ$12)*COS($E46)+SIN($E46)*COS(BZ$12))/SIN(BZ$12)*$B46))</f>
        <v>3.99642784694464</v>
      </c>
      <c r="CA136" s="0" t="n">
        <f aca="false">IF($B46=0,0,IF(SIN(CA$12)=0,999999999,(SIN(CA$12)*COS($E46)+SIN($E46)*COS(CA$12))/SIN(CA$12)*$B46))</f>
        <v>3.954</v>
      </c>
      <c r="CB136" s="0" t="n">
        <f aca="false">IF($B46=0,0,IF(SIN(CB$12)=0,999999999,(SIN(CB$12)*COS($E46)+SIN($E46)*COS(CB$12))/SIN(CB$12)*$B46))</f>
        <v>3.91202258585818</v>
      </c>
      <c r="CC136" s="0" t="n">
        <f aca="false">IF($B46=0,0,IF(SIN(CC$12)=0,999999999,(SIN(CC$12)*COS($E46)+SIN($E46)*COS(CC$12))/SIN(CC$12)*$B46))</f>
        <v>3.87046328627812</v>
      </c>
      <c r="CD136" s="0" t="n">
        <f aca="false">IF($B46=0,0,IF(SIN(CD$12)=0,999999999,(SIN(CD$12)*COS($E46)+SIN($E46)*COS(CD$12))/SIN(CD$12)*$B46))</f>
        <v>3.82929092849638</v>
      </c>
      <c r="CE136" s="0" t="n">
        <f aca="false">IF($B46=0,0,IF(SIN(CE$12)=0,999999999,(SIN(CE$12)*COS($E46)+SIN($E46)*COS(CE$12))/SIN(CE$12)*$B46))</f>
        <v>3.78847538505155</v>
      </c>
      <c r="CF136" s="0" t="n">
        <f aca="false">IF($B46=0,0,IF(SIN(CF$12)=0,999999999,(SIN(CF$12)*COS($E46)+SIN($E46)*COS(CF$12))/SIN(CF$12)*$B46))</f>
        <v>3.74798747981059</v>
      </c>
      <c r="CG136" s="0" t="n">
        <f aca="false">IF($B46=0,0,IF(SIN(CG$12)=0,999999999,(SIN(CG$12)*COS($E46)+SIN($E46)*COS(CG$12))/SIN(CG$12)*$B46))</f>
        <v>3.70779889954525</v>
      </c>
      <c r="CH136" s="0" t="n">
        <f aca="false">IF($B46=0,0,IF(SIN(CH$12)=0,999999999,(SIN(CH$12)*COS($E46)+SIN($E46)*COS(CH$12))/SIN(CH$12)*$B46))</f>
        <v>3.66788211046311</v>
      </c>
      <c r="CI136" s="0" t="n">
        <f aca="false">IF($B46=0,0,IF(SIN(CI$12)=0,999999999,(SIN(CI$12)*COS($E46)+SIN($E46)*COS(CI$12))/SIN(CI$12)*$B46))</f>
        <v>3.62821027914901</v>
      </c>
      <c r="CJ136" s="0" t="n">
        <f aca="false">IF($B46=0,0,IF(SIN(CJ$12)=0,999999999,(SIN(CJ$12)*COS($E46)+SIN($E46)*COS(CJ$12))/SIN(CJ$12)*$B46))</f>
        <v>3.58875719741535</v>
      </c>
      <c r="CK136" s="0" t="n">
        <f aca="false">IF($B46=0,0,IF(SIN(CK$12)=0,999999999,(SIN(CK$12)*COS($E46)+SIN($E46)*COS(CK$12))/SIN(CK$12)*$B46))</f>
        <v>3.54949721059816</v>
      </c>
      <c r="CL136" s="0" t="n">
        <f aca="false">IF($B46=0,0,IF(SIN(CL$12)=0,999999999,(SIN(CL$12)*COS($E46)+SIN($E46)*COS(CL$12))/SIN(CL$12)*$B46))</f>
        <v>3.51040514886945</v>
      </c>
      <c r="CM136" s="0" t="n">
        <f aca="false">IF($B46=0,0,IF(SIN(CM$12)=0,999999999,(SIN(CM$12)*COS($E46)+SIN($E46)*COS(CM$12))/SIN(CM$12)*$B46))</f>
        <v>3.4714562611642</v>
      </c>
      <c r="CN136" s="0" t="n">
        <f aca="false">IF($B46=0,0,IF(SIN(CN$12)=0,999999999,(SIN(CN$12)*COS($E46)+SIN($E46)*COS(CN$12))/SIN(CN$12)*$B46))</f>
        <v>3.43262615134517</v>
      </c>
      <c r="CO136" s="0" t="n">
        <f aca="false">IF($B46=0,0,IF(SIN(CO$12)=0,999999999,(SIN(CO$12)*COS($E46)+SIN($E46)*COS(CO$12))/SIN(CO$12)*$B46))</f>
        <v>3.39389071624954</v>
      </c>
      <c r="CP136" s="0" t="n">
        <f aca="false">IF($B46=0,0,IF(SIN(CP$12)=0,999999999,(SIN(CP$12)*COS($E46)+SIN($E46)*COS(CP$12))/SIN(CP$12)*$B46))</f>
        <v>3.35522608527849</v>
      </c>
      <c r="CQ136" s="0" t="n">
        <f aca="false">IF($B46=0,0,IF(SIN(CQ$12)=0,999999999,(SIN(CQ$12)*COS($E46)+SIN($E46)*COS(CQ$12))/SIN(CQ$12)*$B46))</f>
        <v>3.31660856120444</v>
      </c>
    </row>
    <row r="137" customFormat="false" ht="12.8" hidden="true" customHeight="false" outlineLevel="0" collapsed="false">
      <c r="D137" s="0" t="n">
        <f aca="false">1+D136</f>
        <v>35</v>
      </c>
      <c r="E137" s="2" t="s">
        <v>56</v>
      </c>
      <c r="F137" s="0" t="n">
        <f aca="false">IF($B47=0,0,IF(SIN(F$12)=0,999999999,(SIN(F$12)*COS($E47)+SIN($E47)*COS(F$12))/SIN(F$12)*$B47))</f>
        <v>999999999</v>
      </c>
      <c r="G137" s="0" t="n">
        <f aca="false">IF($B47=0,0,IF(SIN(G$12)=0,999999999,(SIN(G$12)*COS($E47)+SIN($E47)*COS(G$12))/SIN(G$12)*$B47))</f>
        <v>152.33831865671</v>
      </c>
      <c r="H137" s="0" t="n">
        <f aca="false">IF($B47=0,0,IF(SIN(H$12)=0,999999999,(SIN(H$12)*COS($E47)+SIN($E47)*COS(H$12))/SIN(H$12)*$B47))</f>
        <v>77.9991108733173</v>
      </c>
      <c r="I137" s="0" t="n">
        <f aca="false">IF($B47=0,0,IF(SIN(I$12)=0,999999999,(SIN(I$12)*COS($E47)+SIN($E47)*COS(I$12))/SIN(I$12)*$B47))</f>
        <v>53.2093074265452</v>
      </c>
      <c r="J137" s="0" t="n">
        <f aca="false">IF($B47=0,0,IF(SIN(J$12)=0,999999999,(SIN(J$12)*COS($E47)+SIN($E47)*COS(J$12))/SIN(J$12)*$B47))</f>
        <v>40.8068504614792</v>
      </c>
      <c r="K137" s="0" t="n">
        <f aca="false">IF($B47=0,0,IF(SIN(K$12)=0,999999999,(SIN(K$12)*COS($E47)+SIN($E47)*COS(K$12))/SIN(K$12)*$B47))</f>
        <v>33.3593269298629</v>
      </c>
      <c r="L137" s="0" t="n">
        <f aca="false">IF($B47=0,0,IF(SIN(L$12)=0,999999999,(SIN(L$12)*COS($E47)+SIN($E47)*COS(L$12))/SIN(L$12)*$B47))</f>
        <v>28.3892645808001</v>
      </c>
      <c r="M137" s="0" t="n">
        <f aca="false">IF($B47=0,0,IF(SIN(M$12)=0,999999999,(SIN(M$12)*COS($E47)+SIN($E47)*COS(M$12))/SIN(M$12)*$B47))</f>
        <v>24.8348885299283</v>
      </c>
      <c r="N137" s="0" t="n">
        <f aca="false">IF($B47=0,0,IF(SIN(N$12)=0,999999999,(SIN(N$12)*COS($E47)+SIN($E47)*COS(N$12))/SIN(N$12)*$B47))</f>
        <v>22.1653104008932</v>
      </c>
      <c r="O137" s="0" t="n">
        <f aca="false">IF($B47=0,0,IF(SIN(O$12)=0,999999999,(SIN(O$12)*COS($E47)+SIN($E47)*COS(O$12))/SIN(O$12)*$B47))</f>
        <v>20.0855913717739</v>
      </c>
      <c r="P137" s="0" t="n">
        <f aca="false">IF($B47=0,0,IF(SIN(P$12)=0,999999999,(SIN(P$12)*COS($E47)+SIN($E47)*COS(P$12))/SIN(P$12)*$B47))</f>
        <v>18.4187673929854</v>
      </c>
      <c r="Q137" s="0" t="n">
        <f aca="false">IF($B47=0,0,IF(SIN(Q$12)=0,999999999,(SIN(Q$12)*COS($E47)+SIN($E47)*COS(Q$12))/SIN(Q$12)*$B47))</f>
        <v>17.0522242857097</v>
      </c>
      <c r="R137" s="0" t="n">
        <f aca="false">IF($B47=0,0,IF(SIN(R$12)=0,999999999,(SIN(R$12)*COS($E47)+SIN($E47)*COS(R$12))/SIN(R$12)*$B47))</f>
        <v>15.9108852905411</v>
      </c>
      <c r="S137" s="0" t="n">
        <f aca="false">IF($B47=0,0,IF(SIN(S$12)=0,999999999,(SIN(S$12)*COS($E47)+SIN($E47)*COS(S$12))/SIN(S$12)*$B47))</f>
        <v>14.9427735931437</v>
      </c>
      <c r="T137" s="0" t="n">
        <f aca="false">IF($B47=0,0,IF(SIN(T$12)=0,999999999,(SIN(T$12)*COS($E47)+SIN($E47)*COS(T$12))/SIN(T$12)*$B47))</f>
        <v>14.1107623384063</v>
      </c>
      <c r="U137" s="0" t="n">
        <f aca="false">IF($B47=0,0,IF(SIN(U$12)=0,999999999,(SIN(U$12)*COS($E47)+SIN($E47)*COS(U$12))/SIN(U$12)*$B47))</f>
        <v>13.3876246384545</v>
      </c>
      <c r="V137" s="0" t="n">
        <f aca="false">IF($B47=0,0,IF(SIN(V$12)=0,999999999,(SIN(V$12)*COS($E47)+SIN($E47)*COS(V$12))/SIN(V$12)*$B47))</f>
        <v>12.752939827198</v>
      </c>
      <c r="W137" s="0" t="n">
        <f aca="false">IF($B47=0,0,IF(SIN(W$12)=0,999999999,(SIN(W$12)*COS($E47)+SIN($E47)*COS(W$12))/SIN(W$12)*$B47))</f>
        <v>12.191091624595</v>
      </c>
      <c r="X137" s="0" t="n">
        <f aca="false">IF($B47=0,0,IF(SIN(X$12)=0,999999999,(SIN(X$12)*COS($E47)+SIN($E47)*COS(X$12))/SIN(X$12)*$B47))</f>
        <v>11.6899335790665</v>
      </c>
      <c r="Y137" s="0" t="n">
        <f aca="false">IF($B47=0,0,IF(SIN(Y$12)=0,999999999,(SIN(Y$12)*COS($E47)+SIN($E47)*COS(Y$12))/SIN(Y$12)*$B47))</f>
        <v>11.2398759487341</v>
      </c>
      <c r="Z137" s="0" t="n">
        <f aca="false">IF($B47=0,0,IF(SIN(Z$12)=0,999999999,(SIN(Z$12)*COS($E47)+SIN($E47)*COS(Z$12))/SIN(Z$12)*$B47))</f>
        <v>10.833246517881</v>
      </c>
      <c r="AA137" s="0" t="n">
        <f aca="false">IF($B47=0,0,IF(SIN(AA$12)=0,999999999,(SIN(AA$12)*COS($E47)+SIN($E47)*COS(AA$12))/SIN(AA$12)*$B47))</f>
        <v>10.4638340368855</v>
      </c>
      <c r="AB137" s="0" t="n">
        <f aca="false">IF($B47=0,0,IF(SIN(AB$12)=0,999999999,(SIN(AB$12)*COS($E47)+SIN($E47)*COS(AB$12))/SIN(AB$12)*$B47))</f>
        <v>10.1265561781476</v>
      </c>
      <c r="AC137" s="0" t="n">
        <f aca="false">IF($B47=0,0,IF(SIN(AC$12)=0,999999999,(SIN(AC$12)*COS($E47)+SIN($E47)*COS(AC$12))/SIN(AC$12)*$B47))</f>
        <v>9.81721411182638</v>
      </c>
      <c r="AD137" s="0" t="n">
        <f aca="false">IF($B47=0,0,IF(SIN(AD$12)=0,999999999,(SIN(AD$12)*COS($E47)+SIN($E47)*COS(AD$12))/SIN(AD$12)*$B47))</f>
        <v>9.53230843726377</v>
      </c>
      <c r="AE137" s="0" t="n">
        <f aca="false">IF($B47=0,0,IF(SIN(AE$12)=0,999999999,(SIN(AE$12)*COS($E47)+SIN($E47)*COS(AE$12))/SIN(AE$12)*$B47))</f>
        <v>9.26889929049305</v>
      </c>
      <c r="AF137" s="0" t="n">
        <f aca="false">IF($B47=0,0,IF(SIN(AF$12)=0,999999999,(SIN(AF$12)*COS($E47)+SIN($E47)*COS(AF$12))/SIN(AF$12)*$B47))</f>
        <v>9.02449873425721</v>
      </c>
      <c r="AG137" s="0" t="n">
        <f aca="false">IF($B47=0,0,IF(SIN(AG$12)=0,999999999,(SIN(AG$12)*COS($E47)+SIN($E47)*COS(AG$12))/SIN(AG$12)*$B47))</f>
        <v>8.7969870609863</v>
      </c>
      <c r="AH137" s="0" t="n">
        <f aca="false">IF($B47=0,0,IF(SIN(AH$12)=0,999999999,(SIN(AH$12)*COS($E47)+SIN($E47)*COS(AH$12))/SIN(AH$12)*$B47))</f>
        <v>8.58454703048086</v>
      </c>
      <c r="AI137" s="0" t="n">
        <f aca="false">IF($B47=0,0,IF(SIN(AI$12)=0,999999999,(SIN(AI$12)*COS($E47)+SIN($E47)*COS(AI$12))/SIN(AI$12)*$B47))</f>
        <v>8.38561171322199</v>
      </c>
      <c r="AJ137" s="0" t="n">
        <f aca="false">IF($B47=0,0,IF(SIN(AJ$12)=0,999999999,(SIN(AJ$12)*COS($E47)+SIN($E47)*COS(AJ$12))/SIN(AJ$12)*$B47))</f>
        <v>8.19882276464835</v>
      </c>
      <c r="AK137" s="0" t="n">
        <f aca="false">IF($B47=0,0,IF(SIN(AK$12)=0,999999999,(SIN(AK$12)*COS($E47)+SIN($E47)*COS(AK$12))/SIN(AK$12)*$B47))</f>
        <v>8.02299677500668</v>
      </c>
      <c r="AL137" s="0" t="n">
        <f aca="false">IF($B47=0,0,IF(SIN(AL$12)=0,999999999,(SIN(AL$12)*COS($E47)+SIN($E47)*COS(AL$12))/SIN(AL$12)*$B47))</f>
        <v>7.85709792823038</v>
      </c>
      <c r="AM137" s="0" t="n">
        <f aca="false">IF($B47=0,0,IF(SIN(AM$12)=0,999999999,(SIN(AM$12)*COS($E47)+SIN($E47)*COS(AM$12))/SIN(AM$12)*$B47))</f>
        <v>7.7002156315527</v>
      </c>
      <c r="AN137" s="0" t="n">
        <f aca="false">IF($B47=0,0,IF(SIN(AN$12)=0,999999999,(SIN(AN$12)*COS($E47)+SIN($E47)*COS(AN$12))/SIN(AN$12)*$B47))</f>
        <v>7.55154609245332</v>
      </c>
      <c r="AO137" s="0" t="n">
        <f aca="false">IF($B47=0,0,IF(SIN(AO$12)=0,999999999,(SIN(AO$12)*COS($E47)+SIN($E47)*COS(AO$12))/SIN(AO$12)*$B47))</f>
        <v>7.41037705345594</v>
      </c>
      <c r="AP137" s="0" t="n">
        <f aca="false">IF($B47=0,0,IF(SIN(AP$12)=0,999999999,(SIN(AP$12)*COS($E47)+SIN($E47)*COS(AP$12))/SIN(AP$12)*$B47))</f>
        <v>7.2760750707348</v>
      </c>
      <c r="AQ137" s="0" t="n">
        <f aca="false">IF($B47=0,0,IF(SIN(AQ$12)=0,999999999,(SIN(AQ$12)*COS($E47)+SIN($E47)*COS(AQ$12))/SIN(AQ$12)*$B47))</f>
        <v>7.1480748552523</v>
      </c>
      <c r="AR137" s="0" t="n">
        <f aca="false">IF($B47=0,0,IF(SIN(AR$12)=0,999999999,(SIN(AR$12)*COS($E47)+SIN($E47)*COS(AR$12))/SIN(AR$12)*$B47))</f>
        <v>7.02587029647091</v>
      </c>
      <c r="AS137" s="0" t="n">
        <f aca="false">IF($B47=0,0,IF(SIN(AS$12)=0,999999999,(SIN(AS$12)*COS($E47)+SIN($E47)*COS(AS$12))/SIN(AS$12)*$B47))</f>
        <v>6.90900686662142</v>
      </c>
      <c r="AT137" s="0" t="n">
        <f aca="false">IF($B47=0,0,IF(SIN(AT$12)=0,999999999,(SIN(AT$12)*COS($E47)+SIN($E47)*COS(AT$12))/SIN(AT$12)*$B47))</f>
        <v>6.79707516391196</v>
      </c>
      <c r="AU137" s="0" t="n">
        <f aca="false">IF($B47=0,0,IF(SIN(AU$12)=0,999999999,(SIN(AU$12)*COS($E47)+SIN($E47)*COS(AU$12))/SIN(AU$12)*$B47))</f>
        <v>6.68970540020583</v>
      </c>
      <c r="AV137" s="0" t="n">
        <f aca="false">IF($B47=0,0,IF(SIN(AV$12)=0,999999999,(SIN(AV$12)*COS($E47)+SIN($E47)*COS(AV$12))/SIN(AV$12)*$B47))</f>
        <v>6.58656267573708</v>
      </c>
      <c r="AW137" s="0" t="n">
        <f aca="false">IF($B47=0,0,IF(SIN(AW$12)=0,999999999,(SIN(AW$12)*COS($E47)+SIN($E47)*COS(AW$12))/SIN(AW$12)*$B47))</f>
        <v>6.48734291272152</v>
      </c>
      <c r="AX137" s="0" t="n">
        <f aca="false">IF($B47=0,0,IF(SIN(AX$12)=0,999999999,(SIN(AX$12)*COS($E47)+SIN($E47)*COS(AX$12))/SIN(AX$12)*$B47))</f>
        <v>6.39176934301773</v>
      </c>
      <c r="AY137" s="0" t="n">
        <f aca="false">IF($B47=0,0,IF(SIN(AY$12)=0,999999999,(SIN(AY$12)*COS($E47)+SIN($E47)*COS(AY$12))/SIN(AY$12)*$B47))</f>
        <v>6.29958946363102</v>
      </c>
      <c r="AZ137" s="0" t="n">
        <f aca="false">IF($B47=0,0,IF(SIN(AZ$12)=0,999999999,(SIN(AZ$12)*COS($E47)+SIN($E47)*COS(AZ$12))/SIN(AZ$12)*$B47))</f>
        <v>6.2105723888442</v>
      </c>
      <c r="BA137" s="0" t="n">
        <f aca="false">IF($B47=0,0,IF(SIN(BA$12)=0,999999999,(SIN(BA$12)*COS($E47)+SIN($E47)*COS(BA$12))/SIN(BA$12)*$B47))</f>
        <v>6.12450653987975</v>
      </c>
      <c r="BB137" s="0" t="n">
        <f aca="false">IF($B47=0,0,IF(SIN(BB$12)=0,999999999,(SIN(BB$12)*COS($E47)+SIN($E47)*COS(BB$12))/SIN(BB$12)*$B47))</f>
        <v>6.04119762284558</v>
      </c>
      <c r="BC137" s="0" t="n">
        <f aca="false">IF($B47=0,0,IF(SIN(BC$12)=0,999999999,(SIN(BC$12)*COS($E47)+SIN($E47)*COS(BC$12))/SIN(BC$12)*$B47))</f>
        <v>5.96046685375578</v>
      </c>
      <c r="BD137" s="0" t="n">
        <f aca="false">IF($B47=0,0,IF(SIN(BD$12)=0,999999999,(SIN(BD$12)*COS($E47)+SIN($E47)*COS(BD$12))/SIN(BD$12)*$B47))</f>
        <v>5.88214939600931</v>
      </c>
      <c r="BE137" s="0" t="n">
        <f aca="false">IF($B47=0,0,IF(SIN(BE$12)=0,999999999,(SIN(BE$12)*COS($E47)+SIN($E47)*COS(BE$12))/SIN(BE$12)*$B47))</f>
        <v>5.80609298113823</v>
      </c>
      <c r="BF137" s="0" t="n">
        <f aca="false">IF($B47=0,0,IF(SIN(BF$12)=0,999999999,(SIN(BF$12)*COS($E47)+SIN($E47)*COS(BF$12))/SIN(BF$12)*$B47))</f>
        <v>5.73215668812588</v>
      </c>
      <c r="BG137" s="0" t="n">
        <f aca="false">IF($B47=0,0,IF(SIN(BG$12)=0,999999999,(SIN(BG$12)*COS($E47)+SIN($E47)*COS(BG$12))/SIN(BG$12)*$B47))</f>
        <v>5.66020986032174</v>
      </c>
      <c r="BH137" s="0" t="n">
        <f aca="false">IF($B47=0,0,IF(SIN(BH$12)=0,999999999,(SIN(BH$12)*COS($E47)+SIN($E47)*COS(BH$12))/SIN(BH$12)*$B47))</f>
        <v>5.59013114208499</v>
      </c>
      <c r="BI137" s="0" t="n">
        <f aca="false">IF($B47=0,0,IF(SIN(BI$12)=0,999999999,(SIN(BI$12)*COS($E47)+SIN($E47)*COS(BI$12))/SIN(BI$12)*$B47))</f>
        <v>5.52180761988582</v>
      </c>
      <c r="BJ137" s="0" t="n">
        <f aca="false">IF($B47=0,0,IF(SIN(BJ$12)=0,999999999,(SIN(BJ$12)*COS($E47)+SIN($E47)*COS(BJ$12))/SIN(BJ$12)*$B47))</f>
        <v>5.45513405477305</v>
      </c>
      <c r="BK137" s="0" t="n">
        <f aca="false">IF($B47=0,0,IF(SIN(BK$12)=0,999999999,(SIN(BK$12)*COS($E47)+SIN($E47)*COS(BK$12))/SIN(BK$12)*$B47))</f>
        <v>5.39001219495154</v>
      </c>
      <c r="BL137" s="0" t="n">
        <f aca="false">IF($B47=0,0,IF(SIN(BL$12)=0,999999999,(SIN(BL$12)*COS($E47)+SIN($E47)*COS(BL$12))/SIN(BL$12)*$B47))</f>
        <v>5.32635015876353</v>
      </c>
      <c r="BM137" s="0" t="n">
        <f aca="false">IF($B47=0,0,IF(SIN(BM$12)=0,999999999,(SIN(BM$12)*COS($E47)+SIN($E47)*COS(BM$12))/SIN(BM$12)*$B47))</f>
        <v>5.26406187968123</v>
      </c>
      <c r="BN137" s="0" t="n">
        <f aca="false">IF($B47=0,0,IF(SIN(BN$12)=0,999999999,(SIN(BN$12)*COS($E47)+SIN($E47)*COS(BN$12))/SIN(BN$12)*$B47))</f>
        <v>5.20306660603475</v>
      </c>
      <c r="BO137" s="0" t="n">
        <f aca="false">IF($B47=0,0,IF(SIN(BO$12)=0,999999999,(SIN(BO$12)*COS($E47)+SIN($E47)*COS(BO$12))/SIN(BO$12)*$B47))</f>
        <v>5.14328844915088</v>
      </c>
      <c r="BP137" s="0" t="n">
        <f aca="false">IF($B47=0,0,IF(SIN(BP$12)=0,999999999,(SIN(BP$12)*COS($E47)+SIN($E47)*COS(BP$12))/SIN(BP$12)*$B47))</f>
        <v>5.08465597439071</v>
      </c>
      <c r="BQ137" s="0" t="n">
        <f aca="false">IF($B47=0,0,IF(SIN(BQ$12)=0,999999999,(SIN(BQ$12)*COS($E47)+SIN($E47)*COS(BQ$12))/SIN(BQ$12)*$B47))</f>
        <v>5.02710183027225</v>
      </c>
      <c r="BR137" s="0" t="n">
        <f aca="false">IF($B47=0,0,IF(SIN(BR$12)=0,999999999,(SIN(BR$12)*COS($E47)+SIN($E47)*COS(BR$12))/SIN(BR$12)*$B47))</f>
        <v>4.97056241146139</v>
      </c>
      <c r="BS137" s="0" t="n">
        <f aca="false">IF($B47=0,0,IF(SIN(BS$12)=0,999999999,(SIN(BS$12)*COS($E47)+SIN($E47)*COS(BS$12))/SIN(BS$12)*$B47))</f>
        <v>4.91497755193038</v>
      </c>
      <c r="BT137" s="0" t="n">
        <f aca="false">IF($B47=0,0,IF(SIN(BT$12)=0,999999999,(SIN(BT$12)*COS($E47)+SIN($E47)*COS(BT$12))/SIN(BT$12)*$B47))</f>
        <v>4.86029024502854</v>
      </c>
      <c r="BU137" s="0" t="n">
        <f aca="false">IF($B47=0,0,IF(SIN(BU$12)=0,999999999,(SIN(BU$12)*COS($E47)+SIN($E47)*COS(BU$12))/SIN(BU$12)*$B47))</f>
        <v>4.80644638759392</v>
      </c>
      <c r="BV137" s="0" t="n">
        <f aca="false">IF($B47=0,0,IF(SIN(BV$12)=0,999999999,(SIN(BV$12)*COS($E47)+SIN($E47)*COS(BV$12))/SIN(BV$12)*$B47))</f>
        <v>4.75339454556812</v>
      </c>
      <c r="BW137" s="0" t="n">
        <f aca="false">IF($B47=0,0,IF(SIN(BW$12)=0,999999999,(SIN(BW$12)*COS($E47)+SIN($E47)*COS(BW$12))/SIN(BW$12)*$B47))</f>
        <v>4.70108573886723</v>
      </c>
      <c r="BX137" s="0" t="n">
        <f aca="false">IF($B47=0,0,IF(SIN(BX$12)=0,999999999,(SIN(BX$12)*COS($E47)+SIN($E47)*COS(BX$12))/SIN(BX$12)*$B47))</f>
        <v>4.64947324351303</v>
      </c>
      <c r="BY137" s="0" t="n">
        <f aca="false">IF($B47=0,0,IF(SIN(BY$12)=0,999999999,(SIN(BY$12)*COS($E47)+SIN($E47)*COS(BY$12))/SIN(BY$12)*$B47))</f>
        <v>4.59851240924828</v>
      </c>
      <c r="BZ137" s="0" t="n">
        <f aca="false">IF($B47=0,0,IF(SIN(BZ$12)=0,999999999,(SIN(BZ$12)*COS($E47)+SIN($E47)*COS(BZ$12))/SIN(BZ$12)*$B47))</f>
        <v>4.54816049105287</v>
      </c>
      <c r="CA137" s="0" t="n">
        <f aca="false">IF($B47=0,0,IF(SIN(CA$12)=0,999999999,(SIN(CA$12)*COS($E47)+SIN($E47)*COS(CA$12))/SIN(CA$12)*$B47))</f>
        <v>4.49837649314433</v>
      </c>
      <c r="CB137" s="0" t="n">
        <f aca="false">IF($B47=0,0,IF(SIN(CB$12)=0,999999999,(SIN(CB$12)*COS($E47)+SIN($E47)*COS(CB$12))/SIN(CB$12)*$B47))</f>
        <v>4.44912102419326</v>
      </c>
      <c r="CC137" s="0" t="n">
        <f aca="false">IF($B47=0,0,IF(SIN(CC$12)=0,999999999,(SIN(CC$12)*COS($E47)+SIN($E47)*COS(CC$12))/SIN(CC$12)*$B47))</f>
        <v>4.40035616261368</v>
      </c>
      <c r="CD137" s="0" t="n">
        <f aca="false">IF($B47=0,0,IF(SIN(CD$12)=0,999999999,(SIN(CD$12)*COS($E47)+SIN($E47)*COS(CD$12))/SIN(CD$12)*$B47))</f>
        <v>4.35204533090048</v>
      </c>
      <c r="CE137" s="0" t="n">
        <f aca="false">IF($B47=0,0,IF(SIN(CE$12)=0,999999999,(SIN(CE$12)*COS($E47)+SIN($E47)*COS(CE$12))/SIN(CE$12)*$B47))</f>
        <v>4.30415317808525</v>
      </c>
      <c r="CF137" s="0" t="n">
        <f aca="false">IF($B47=0,0,IF(SIN(CF$12)=0,999999999,(SIN(CF$12)*COS($E47)+SIN($E47)*COS(CF$12))/SIN(CF$12)*$B47))</f>
        <v>4.25664546946956</v>
      </c>
      <c r="CG137" s="0" t="n">
        <f aca="false">IF($B47=0,0,IF(SIN(CG$12)=0,999999999,(SIN(CG$12)*COS($E47)+SIN($E47)*COS(CG$12))/SIN(CG$12)*$B47))</f>
        <v>4.20948898287037</v>
      </c>
      <c r="CH137" s="0" t="n">
        <f aca="false">IF($B47=0,0,IF(SIN(CH$12)=0,999999999,(SIN(CH$12)*COS($E47)+SIN($E47)*COS(CH$12))/SIN(CH$12)*$B47))</f>
        <v>4.16265141067931</v>
      </c>
      <c r="CI137" s="0" t="n">
        <f aca="false">IF($B47=0,0,IF(SIN(CI$12)=0,999999999,(SIN(CI$12)*COS($E47)+SIN($E47)*COS(CI$12))/SIN(CI$12)*$B47))</f>
        <v>4.1161012670968</v>
      </c>
      <c r="CJ137" s="0" t="n">
        <f aca="false">IF($B47=0,0,IF(SIN(CJ$12)=0,999999999,(SIN(CJ$12)*COS($E47)+SIN($E47)*COS(CJ$12))/SIN(CJ$12)*$B47))</f>
        <v>4.06980779995299</v>
      </c>
      <c r="CK137" s="0" t="n">
        <f aca="false">IF($B47=0,0,IF(SIN(CK$12)=0,999999999,(SIN(CK$12)*COS($E47)+SIN($E47)*COS(CK$12))/SIN(CK$12)*$B47))</f>
        <v>4.0237409065717</v>
      </c>
      <c r="CL137" s="0" t="n">
        <f aca="false">IF($B47=0,0,IF(SIN(CL$12)=0,999999999,(SIN(CL$12)*COS($E47)+SIN($E47)*COS(CL$12))/SIN(CL$12)*$B47))</f>
        <v>3.97787105317371</v>
      </c>
      <c r="CM137" s="0" t="n">
        <f aca="false">IF($B47=0,0,IF(SIN(CM$12)=0,999999999,(SIN(CM$12)*COS($E47)+SIN($E47)*COS(CM$12))/SIN(CM$12)*$B47))</f>
        <v>3.93216919734802</v>
      </c>
      <c r="CN137" s="0" t="n">
        <f aca="false">IF($B47=0,0,IF(SIN(CN$12)=0,999999999,(SIN(CN$12)*COS($E47)+SIN($E47)*COS(CN$12))/SIN(CN$12)*$B47))</f>
        <v>3.88660671314886</v>
      </c>
      <c r="CO137" s="0" t="n">
        <f aca="false">IF($B47=0,0,IF(SIN(CO$12)=0,999999999,(SIN(CO$12)*COS($E47)+SIN($E47)*COS(CO$12))/SIN(CO$12)*$B47))</f>
        <v>3.84115531840089</v>
      </c>
      <c r="CP137" s="0" t="n">
        <f aca="false">IF($B47=0,0,IF(SIN(CP$12)=0,999999999,(SIN(CP$12)*COS($E47)+SIN($E47)*COS(CP$12))/SIN(CP$12)*$B47))</f>
        <v>3.79578700381473</v>
      </c>
      <c r="CQ137" s="0" t="n">
        <f aca="false">IF($B47=0,0,IF(SIN(CQ$12)=0,999999999,(SIN(CQ$12)*COS($E47)+SIN($E47)*COS(CQ$12))/SIN(CQ$12)*$B47))</f>
        <v>3.75047396353145</v>
      </c>
    </row>
    <row r="138" customFormat="false" ht="12.8" hidden="true" customHeight="false" outlineLevel="0" collapsed="false">
      <c r="D138" s="0" t="n">
        <f aca="false">1+D137</f>
        <v>36</v>
      </c>
      <c r="E138" s="2" t="s">
        <v>56</v>
      </c>
      <c r="F138" s="0" t="n">
        <f aca="false">IF($B48=0,0,IF(SIN(F$12)=0,999999999,(SIN(F$12)*COS($E48)+SIN($E48)*COS(F$12))/SIN(F$12)*$B48))</f>
        <v>999999999</v>
      </c>
      <c r="G138" s="0" t="n">
        <f aca="false">IF($B48=0,0,IF(SIN(G$12)=0,999999999,(SIN(G$12)*COS($E48)+SIN($E48)*COS(G$12))/SIN(G$12)*$B48))</f>
        <v>175.602306473474</v>
      </c>
      <c r="H138" s="0" t="n">
        <f aca="false">IF($B48=0,0,IF(SIN(H$12)=0,999999999,(SIN(H$12)*COS($E48)+SIN($E48)*COS(H$12))/SIN(H$12)*$B48))</f>
        <v>89.8349487293239</v>
      </c>
      <c r="I138" s="0" t="n">
        <f aca="false">IF($B48=0,0,IF(SIN(I$12)=0,999999999,(SIN(I$12)*COS($E48)+SIN($E48)*COS(I$12))/SIN(I$12)*$B48))</f>
        <v>61.2342142848354</v>
      </c>
      <c r="J138" s="0" t="n">
        <f aca="false">IF($B48=0,0,IF(SIN(J$12)=0,999999999,(SIN(J$12)*COS($E48)+SIN($E48)*COS(J$12))/SIN(J$12)*$B48))</f>
        <v>46.9251303552798</v>
      </c>
      <c r="K138" s="0" t="n">
        <f aca="false">IF($B48=0,0,IF(SIN(K$12)=0,999999999,(SIN(K$12)*COS($E48)+SIN($E48)*COS(K$12))/SIN(K$12)*$B48))</f>
        <v>38.3327006793368</v>
      </c>
      <c r="L138" s="0" t="n">
        <f aca="false">IF($B48=0,0,IF(SIN(L$12)=0,999999999,(SIN(L$12)*COS($E48)+SIN($E48)*COS(L$12))/SIN(L$12)*$B48))</f>
        <v>32.5985917452619</v>
      </c>
      <c r="M138" s="0" t="n">
        <f aca="false">IF($B48=0,0,IF(SIN(M$12)=0,999999999,(SIN(M$12)*COS($E48)+SIN($E48)*COS(M$12))/SIN(M$12)*$B48))</f>
        <v>28.4978022506978</v>
      </c>
      <c r="N138" s="0" t="n">
        <f aca="false">IF($B48=0,0,IF(SIN(N$12)=0,999999999,(SIN(N$12)*COS($E48)+SIN($E48)*COS(N$12))/SIN(N$12)*$B48))</f>
        <v>25.4178304666823</v>
      </c>
      <c r="O138" s="0" t="n">
        <f aca="false">IF($B48=0,0,IF(SIN(O$12)=0,999999999,(SIN(O$12)*COS($E48)+SIN($E48)*COS(O$12))/SIN(O$12)*$B48))</f>
        <v>23.0183966914728</v>
      </c>
      <c r="P138" s="0" t="n">
        <f aca="false">IF($B48=0,0,IF(SIN(P$12)=0,999999999,(SIN(P$12)*COS($E48)+SIN($E48)*COS(P$12))/SIN(P$12)*$B48))</f>
        <v>21.0953322313048</v>
      </c>
      <c r="Q138" s="0" t="n">
        <f aca="false">IF($B48=0,0,IF(SIN(Q$12)=0,999999999,(SIN(Q$12)*COS($E48)+SIN($E48)*COS(Q$12))/SIN(Q$12)*$B48))</f>
        <v>19.5187107545732</v>
      </c>
      <c r="R138" s="0" t="n">
        <f aca="false">IF($B48=0,0,IF(SIN(R$12)=0,999999999,(SIN(R$12)*COS($E48)+SIN($E48)*COS(R$12))/SIN(R$12)*$B48))</f>
        <v>18.2019139682636</v>
      </c>
      <c r="S138" s="0" t="n">
        <f aca="false">IF($B48=0,0,IF(SIN(S$12)=0,999999999,(SIN(S$12)*COS($E48)+SIN($E48)*COS(S$12))/SIN(S$12)*$B48))</f>
        <v>17.0849746738751</v>
      </c>
      <c r="T138" s="0" t="n">
        <f aca="false">IF($B48=0,0,IF(SIN(T$12)=0,999999999,(SIN(T$12)*COS($E48)+SIN($E48)*COS(T$12))/SIN(T$12)*$B48))</f>
        <v>16.1250585130767</v>
      </c>
      <c r="U138" s="0" t="n">
        <f aca="false">IF($B48=0,0,IF(SIN(U$12)=0,999999999,(SIN(U$12)*COS($E48)+SIN($E48)*COS(U$12))/SIN(U$12)*$B48))</f>
        <v>15.2907530145468</v>
      </c>
      <c r="V138" s="0" t="n">
        <f aca="false">IF($B48=0,0,IF(SIN(V$12)=0,999999999,(SIN(V$12)*COS($E48)+SIN($E48)*COS(V$12))/SIN(V$12)*$B48))</f>
        <v>14.5584982477161</v>
      </c>
      <c r="W138" s="0" t="n">
        <f aca="false">IF($B48=0,0,IF(SIN(W$12)=0,999999999,(SIN(W$12)*COS($E48)+SIN($E48)*COS(W$12))/SIN(W$12)*$B48))</f>
        <v>13.9102772452678</v>
      </c>
      <c r="X138" s="0" t="n">
        <f aca="false">IF($B48=0,0,IF(SIN(X$12)=0,999999999,(SIN(X$12)*COS($E48)+SIN($E48)*COS(X$12))/SIN(X$12)*$B48))</f>
        <v>13.33207628431</v>
      </c>
      <c r="Y138" s="0" t="n">
        <f aca="false">IF($B48=0,0,IF(SIN(Y$12)=0,999999999,(SIN(Y$12)*COS($E48)+SIN($E48)*COS(Y$12))/SIN(Y$12)*$B48))</f>
        <v>12.8128313940675</v>
      </c>
      <c r="Z138" s="0" t="n">
        <f aca="false">IF($B48=0,0,IF(SIN(Z$12)=0,999999999,(SIN(Z$12)*COS($E48)+SIN($E48)*COS(Z$12))/SIN(Z$12)*$B48))</f>
        <v>12.3436909107992</v>
      </c>
      <c r="AA138" s="0" t="n">
        <f aca="false">IF($B48=0,0,IF(SIN(AA$12)=0,999999999,(SIN(AA$12)*COS($E48)+SIN($E48)*COS(AA$12))/SIN(AA$12)*$B48))</f>
        <v>11.9174887308537</v>
      </c>
      <c r="AB138" s="0" t="n">
        <f aca="false">IF($B48=0,0,IF(SIN(AB$12)=0,999999999,(SIN(AB$12)*COS($E48)+SIN($E48)*COS(AB$12))/SIN(AB$12)*$B48))</f>
        <v>11.5283612215341</v>
      </c>
      <c r="AC138" s="0" t="n">
        <f aca="false">IF($B48=0,0,IF(SIN(AC$12)=0,999999999,(SIN(AC$12)*COS($E48)+SIN($E48)*COS(AC$12))/SIN(AC$12)*$B48))</f>
        <v>11.1714640678168</v>
      </c>
      <c r="AD138" s="0" t="n">
        <f aca="false">IF($B48=0,0,IF(SIN(AD$12)=0,999999999,(SIN(AD$12)*COS($E48)+SIN($E48)*COS(AD$12))/SIN(AD$12)*$B48))</f>
        <v>10.8427599069553</v>
      </c>
      <c r="AE138" s="0" t="n">
        <f aca="false">IF($B48=0,0,IF(SIN(AE$12)=0,999999999,(SIN(AE$12)*COS($E48)+SIN($E48)*COS(AE$12))/SIN(AE$12)*$B48))</f>
        <v>10.5388569303458</v>
      </c>
      <c r="AF138" s="0" t="n">
        <f aca="false">IF($B48=0,0,IF(SIN(AF$12)=0,999999999,(SIN(AF$12)*COS($E48)+SIN($E48)*COS(AF$12))/SIN(AF$12)*$B48))</f>
        <v>10.2568847306874</v>
      </c>
      <c r="AG138" s="0" t="n">
        <f aca="false">IF($B48=0,0,IF(SIN(AG$12)=0,999999999,(SIN(AG$12)*COS($E48)+SIN($E48)*COS(AG$12))/SIN(AG$12)*$B48))</f>
        <v>9.99439773823443</v>
      </c>
      <c r="AH138" s="0" t="n">
        <f aca="false">IF($B48=0,0,IF(SIN(AH$12)=0,999999999,(SIN(AH$12)*COS($E48)+SIN($E48)*COS(AH$12))/SIN(AH$12)*$B48))</f>
        <v>9.74929934885384</v>
      </c>
      <c r="AI138" s="0" t="n">
        <f aca="false">IF($B48=0,0,IF(SIN(AI$12)=0,999999999,(SIN(AI$12)*COS($E48)+SIN($E48)*COS(AI$12))/SIN(AI$12)*$B48))</f>
        <v>9.51978174929854</v>
      </c>
      <c r="AJ138" s="0" t="n">
        <f aca="false">IF($B48=0,0,IF(SIN(AJ$12)=0,999999999,(SIN(AJ$12)*COS($E48)+SIN($E48)*COS(AJ$12))/SIN(AJ$12)*$B48))</f>
        <v>9.30427777699836</v>
      </c>
      <c r="AK138" s="0" t="n">
        <f aca="false">IF($B48=0,0,IF(SIN(AK$12)=0,999999999,(SIN(AK$12)*COS($E48)+SIN($E48)*COS(AK$12))/SIN(AK$12)*$B48))</f>
        <v>9.10142209688059</v>
      </c>
      <c r="AL138" s="0" t="n">
        <f aca="false">IF($B48=0,0,IF(SIN(AL$12)=0,999999999,(SIN(AL$12)*COS($E48)+SIN($E48)*COS(AL$12))/SIN(AL$12)*$B48))</f>
        <v>8.91001965710394</v>
      </c>
      <c r="AM138" s="0" t="n">
        <f aca="false">IF($B48=0,0,IF(SIN(AM$12)=0,999999999,(SIN(AM$12)*COS($E48)+SIN($E48)*COS(AM$12))/SIN(AM$12)*$B48))</f>
        <v>8.72901987967715</v>
      </c>
      <c r="AN138" s="0" t="n">
        <f aca="false">IF($B48=0,0,IF(SIN(AN$12)=0,999999999,(SIN(AN$12)*COS($E48)+SIN($E48)*COS(AN$12))/SIN(AN$12)*$B48))</f>
        <v>8.55749540523361</v>
      </c>
      <c r="AO138" s="0" t="n">
        <f aca="false">IF($B48=0,0,IF(SIN(AO$12)=0,999999999,(SIN(AO$12)*COS($E48)+SIN($E48)*COS(AO$12))/SIN(AO$12)*$B48))</f>
        <v>8.39462448111286</v>
      </c>
      <c r="AP138" s="0" t="n">
        <f aca="false">IF($B48=0,0,IF(SIN(AP$12)=0,999999999,(SIN(AP$12)*COS($E48)+SIN($E48)*COS(AP$12))/SIN(AP$12)*$B48))</f>
        <v>8.23967628430996</v>
      </c>
      <c r="AQ138" s="0" t="n">
        <f aca="false">IF($B48=0,0,IF(SIN(AQ$12)=0,999999999,(SIN(AQ$12)*COS($E48)+SIN($E48)*COS(AQ$12))/SIN(AQ$12)*$B48))</f>
        <v>8.09199862402868</v>
      </c>
      <c r="AR138" s="0" t="n">
        <f aca="false">IF($B48=0,0,IF(SIN(AR$12)=0,999999999,(SIN(AR$12)*COS($E48)+SIN($E48)*COS(AR$12))/SIN(AR$12)*$B48))</f>
        <v>7.95100758547055</v>
      </c>
      <c r="AS138" s="0" t="n">
        <f aca="false">IF($B48=0,0,IF(SIN(AS$12)=0,999999999,(SIN(AS$12)*COS($E48)+SIN($E48)*COS(AS$12))/SIN(AS$12)*$B48))</f>
        <v>7.81617876641298</v>
      </c>
      <c r="AT138" s="0" t="n">
        <f aca="false">IF($B48=0,0,IF(SIN(AT$12)=0,999999999,(SIN(AT$12)*COS($E48)+SIN($E48)*COS(AT$12))/SIN(AT$12)*$B48))</f>
        <v>7.68703982781726</v>
      </c>
      <c r="AU138" s="0" t="n">
        <f aca="false">IF($B48=0,0,IF(SIN(AU$12)=0,999999999,(SIN(AU$12)*COS($E48)+SIN($E48)*COS(AU$12))/SIN(AU$12)*$B48))</f>
        <v>7.56316413409826</v>
      </c>
      <c r="AV138" s="0" t="n">
        <f aca="false">IF($B48=0,0,IF(SIN(AV$12)=0,999999999,(SIN(AV$12)*COS($E48)+SIN($E48)*COS(AV$12))/SIN(AV$12)*$B48))</f>
        <v>7.44416530142313</v>
      </c>
      <c r="AW138" s="0" t="n">
        <f aca="false">IF($B48=0,0,IF(SIN(AW$12)=0,999999999,(SIN(AW$12)*COS($E48)+SIN($E48)*COS(AW$12))/SIN(AW$12)*$B48))</f>
        <v>7.32969250619721</v>
      </c>
      <c r="AX138" s="0" t="n">
        <f aca="false">IF($B48=0,0,IF(SIN(AX$12)=0,999999999,(SIN(AX$12)*COS($E48)+SIN($E48)*COS(AX$12))/SIN(AX$12)*$B48))</f>
        <v>7.21942643277396</v>
      </c>
      <c r="AY138" s="0" t="n">
        <f aca="false">IF($B48=0,0,IF(SIN(AY$12)=0,999999999,(SIN(AY$12)*COS($E48)+SIN($E48)*COS(AY$12))/SIN(AY$12)*$B48))</f>
        <v>7.11307576092917</v>
      </c>
      <c r="AZ138" s="0" t="n">
        <f aca="false">IF($B48=0,0,IF(SIN(AZ$12)=0,999999999,(SIN(AZ$12)*COS($E48)+SIN($E48)*COS(AZ$12))/SIN(AZ$12)*$B48))</f>
        <v>7.01037411093548</v>
      </c>
      <c r="BA138" s="0" t="n">
        <f aca="false">IF($B48=0,0,IF(SIN(BA$12)=0,999999999,(SIN(BA$12)*COS($E48)+SIN($E48)*COS(BA$12))/SIN(BA$12)*$B48))</f>
        <v>6.91107737805668</v>
      </c>
      <c r="BB138" s="0" t="n">
        <f aca="false">IF($B48=0,0,IF(SIN(BB$12)=0,999999999,(SIN(BB$12)*COS($E48)+SIN($E48)*COS(BB$12))/SIN(BB$12)*$B48))</f>
        <v>6.8149613996437</v>
      </c>
      <c r="BC138" s="0" t="n">
        <f aca="false">IF($B48=0,0,IF(SIN(BC$12)=0,999999999,(SIN(BC$12)*COS($E48)+SIN($E48)*COS(BC$12))/SIN(BC$12)*$B48))</f>
        <v>6.72181990728801</v>
      </c>
      <c r="BD138" s="0" t="n">
        <f aca="false">IF($B48=0,0,IF(SIN(BD$12)=0,999999999,(SIN(BD$12)*COS($E48)+SIN($E48)*COS(BD$12))/SIN(BD$12)*$B48))</f>
        <v>6.63146272409436</v>
      </c>
      <c r="BE138" s="0" t="n">
        <f aca="false">IF($B48=0,0,IF(SIN(BE$12)=0,999999999,(SIN(BE$12)*COS($E48)+SIN($E48)*COS(BE$12))/SIN(BE$12)*$B48))</f>
        <v>6.54371417339697</v>
      </c>
      <c r="BF138" s="0" t="n">
        <f aca="false">IF($B48=0,0,IF(SIN(BF$12)=0,999999999,(SIN(BF$12)*COS($E48)+SIN($E48)*COS(BF$12))/SIN(BF$12)*$B48))</f>
        <v>6.45841167042245</v>
      </c>
      <c r="BG138" s="0" t="n">
        <f aca="false">IF($B48=0,0,IF(SIN(BG$12)=0,999999999,(SIN(BG$12)*COS($E48)+SIN($E48)*COS(BG$12))/SIN(BG$12)*$B48))</f>
        <v>6.37540447270231</v>
      </c>
      <c r="BH138" s="0" t="n">
        <f aca="false">IF($B48=0,0,IF(SIN(BH$12)=0,999999999,(SIN(BH$12)*COS($E48)+SIN($E48)*COS(BH$12))/SIN(BH$12)*$B48))</f>
        <v>6.29455256861993</v>
      </c>
      <c r="BI138" s="0" t="n">
        <f aca="false">IF($B48=0,0,IF(SIN(BI$12)=0,999999999,(SIN(BI$12)*COS($E48)+SIN($E48)*COS(BI$12))/SIN(BI$12)*$B48))</f>
        <v>6.21572568647355</v>
      </c>
      <c r="BJ138" s="0" t="n">
        <f aca="false">IF($B48=0,0,IF(SIN(BJ$12)=0,999999999,(SIN(BJ$12)*COS($E48)+SIN($E48)*COS(BJ$12))/SIN(BJ$12)*$B48))</f>
        <v>6.13880240895132</v>
      </c>
      <c r="BK138" s="0" t="n">
        <f aca="false">IF($B48=0,0,IF(SIN(BK$12)=0,999999999,(SIN(BK$12)*COS($E48)+SIN($E48)*COS(BK$12))/SIN(BK$12)*$B48))</f>
        <v>6.06366938003138</v>
      </c>
      <c r="BL138" s="0" t="n">
        <f aca="false">IF($B48=0,0,IF(SIN(BL$12)=0,999999999,(SIN(BL$12)*COS($E48)+SIN($E48)*COS(BL$12))/SIN(BL$12)*$B48))</f>
        <v>5.99022059310903</v>
      </c>
      <c r="BM138" s="0" t="n">
        <f aca="false">IF($B48=0,0,IF(SIN(BM$12)=0,999999999,(SIN(BM$12)*COS($E48)+SIN($E48)*COS(BM$12))/SIN(BM$12)*$B48))</f>
        <v>5.91835675066824</v>
      </c>
      <c r="BN138" s="0" t="n">
        <f aca="false">IF($B48=0,0,IF(SIN(BN$12)=0,999999999,(SIN(BN$12)*COS($E48)+SIN($E48)*COS(BN$12))/SIN(BN$12)*$B48))</f>
        <v>5.84798468710277</v>
      </c>
      <c r="BO138" s="0" t="n">
        <f aca="false">IF($B48=0,0,IF(SIN(BO$12)=0,999999999,(SIN(BO$12)*COS($E48)+SIN($E48)*COS(BO$12))/SIN(BO$12)*$B48))</f>
        <v>5.77901684739045</v>
      </c>
      <c r="BP138" s="0" t="n">
        <f aca="false">IF($B48=0,0,IF(SIN(BP$12)=0,999999999,(SIN(BP$12)*COS($E48)+SIN($E48)*COS(BP$12))/SIN(BP$12)*$B48))</f>
        <v>5.71137081526118</v>
      </c>
      <c r="BQ138" s="0" t="n">
        <f aca="false">IF($B48=0,0,IF(SIN(BQ$12)=0,999999999,(SIN(BQ$12)*COS($E48)+SIN($E48)*COS(BQ$12))/SIN(BQ$12)*$B48))</f>
        <v>5.64496888530453</v>
      </c>
      <c r="BR138" s="0" t="n">
        <f aca="false">IF($B48=0,0,IF(SIN(BR$12)=0,999999999,(SIN(BR$12)*COS($E48)+SIN($E48)*COS(BR$12))/SIN(BR$12)*$B48))</f>
        <v>5.57973767415244</v>
      </c>
      <c r="BS138" s="0" t="n">
        <f aca="false">IF($B48=0,0,IF(SIN(BS$12)=0,999999999,(SIN(BS$12)*COS($E48)+SIN($E48)*COS(BS$12))/SIN(BS$12)*$B48))</f>
        <v>5.51560776646703</v>
      </c>
      <c r="BT138" s="0" t="n">
        <f aca="false">IF($B48=0,0,IF(SIN(BT$12)=0,999999999,(SIN(BT$12)*COS($E48)+SIN($E48)*COS(BT$12))/SIN(BT$12)*$B48))</f>
        <v>5.45251339197786</v>
      </c>
      <c r="BU138" s="0" t="n">
        <f aca="false">IF($B48=0,0,IF(SIN(BU$12)=0,999999999,(SIN(BU$12)*COS($E48)+SIN($E48)*COS(BU$12))/SIN(BU$12)*$B48))</f>
        <v>5.39039213025583</v>
      </c>
      <c r="BV138" s="0" t="n">
        <f aca="false">IF($B48=0,0,IF(SIN(BV$12)=0,999999999,(SIN(BV$12)*COS($E48)+SIN($E48)*COS(BV$12))/SIN(BV$12)*$B48))</f>
        <v>5.32918464029614</v>
      </c>
      <c r="BW138" s="0" t="n">
        <f aca="false">IF($B48=0,0,IF(SIN(BW$12)=0,999999999,(SIN(BW$12)*COS($E48)+SIN($E48)*COS(BW$12))/SIN(BW$12)*$B48))</f>
        <v>5.26883441231743</v>
      </c>
      <c r="BX138" s="0" t="n">
        <f aca="false">IF($B48=0,0,IF(SIN(BX$12)=0,999999999,(SIN(BX$12)*COS($E48)+SIN($E48)*COS(BX$12))/SIN(BX$12)*$B48))</f>
        <v>5.20928753947463</v>
      </c>
      <c r="BY138" s="0" t="n">
        <f aca="false">IF($B48=0,0,IF(SIN(BY$12)=0,999999999,(SIN(BY$12)*COS($E48)+SIN($E48)*COS(BY$12))/SIN(BY$12)*$B48))</f>
        <v>5.15049250743635</v>
      </c>
      <c r="BZ138" s="0" t="n">
        <f aca="false">IF($B48=0,0,IF(SIN(BZ$12)=0,999999999,(SIN(BZ$12)*COS($E48)+SIN($E48)*COS(BZ$12))/SIN(BZ$12)*$B48))</f>
        <v>5.09239999999999</v>
      </c>
      <c r="CA138" s="0" t="n">
        <f aca="false">IF($B48=0,0,IF(SIN(CA$12)=0,999999999,(SIN(CA$12)*COS($E48)+SIN($E48)*COS(CA$12))/SIN(CA$12)*$B48))</f>
        <v>5.03496271911052</v>
      </c>
      <c r="CB138" s="0" t="n">
        <f aca="false">IF($B48=0,0,IF(SIN(CB$12)=0,999999999,(SIN(CB$12)*COS($E48)+SIN($E48)*COS(CB$12))/SIN(CB$12)*$B48))</f>
        <v>4.97813521781818</v>
      </c>
      <c r="CC138" s="0" t="n">
        <f aca="false">IF($B48=0,0,IF(SIN(CC$12)=0,999999999,(SIN(CC$12)*COS($E48)+SIN($E48)*COS(CC$12))/SIN(CC$12)*$B48))</f>
        <v>4.92187374485997</v>
      </c>
      <c r="CD138" s="0" t="n">
        <f aca="false">IF($B48=0,0,IF(SIN(CD$12)=0,999999999,(SIN(CD$12)*COS($E48)+SIN($E48)*COS(CD$12))/SIN(CD$12)*$B48))</f>
        <v>4.86613609967903</v>
      </c>
      <c r="CE138" s="0" t="n">
        <f aca="false">IF($B48=0,0,IF(SIN(CE$12)=0,999999999,(SIN(CE$12)*COS($E48)+SIN($E48)*COS(CE$12))/SIN(CE$12)*$B48))</f>
        <v>4.81088149681038</v>
      </c>
      <c r="CF138" s="0" t="n">
        <f aca="false">IF($B48=0,0,IF(SIN(CF$12)=0,999999999,(SIN(CF$12)*COS($E48)+SIN($E48)*COS(CF$12))/SIN(CF$12)*$B48))</f>
        <v>4.75607043866298</v>
      </c>
      <c r="CG138" s="0" t="n">
        <f aca="false">IF($B48=0,0,IF(SIN(CG$12)=0,999999999,(SIN(CG$12)*COS($E48)+SIN($E48)*COS(CG$12))/SIN(CG$12)*$B48))</f>
        <v>4.70166459581496</v>
      </c>
      <c r="CH138" s="0" t="n">
        <f aca="false">IF($B48=0,0,IF(SIN(CH$12)=0,999999999,(SIN(CH$12)*COS($E48)+SIN($E48)*COS(CH$12))/SIN(CH$12)*$B48))</f>
        <v>4.64762669401644</v>
      </c>
      <c r="CI138" s="0" t="n">
        <f aca="false">IF($B48=0,0,IF(SIN(CI$12)=0,999999999,(SIN(CI$12)*COS($E48)+SIN($E48)*COS(CI$12))/SIN(CI$12)*$B48))</f>
        <v>4.59392040716287</v>
      </c>
      <c r="CJ138" s="0" t="n">
        <f aca="false">IF($B48=0,0,IF(SIN(CJ$12)=0,999999999,(SIN(CJ$12)*COS($E48)+SIN($E48)*COS(CJ$12))/SIN(CJ$12)*$B48))</f>
        <v>4.54051025556011</v>
      </c>
      <c r="CK138" s="0" t="n">
        <f aca="false">IF($B48=0,0,IF(SIN(CK$12)=0,999999999,(SIN(CK$12)*COS($E48)+SIN($E48)*COS(CK$12))/SIN(CK$12)*$B48))</f>
        <v>4.48736150885424</v>
      </c>
      <c r="CL138" s="0" t="n">
        <f aca="false">IF($B48=0,0,IF(SIN(CL$12)=0,999999999,(SIN(CL$12)*COS($E48)+SIN($E48)*COS(CL$12))/SIN(CL$12)*$B48))</f>
        <v>4.43444009304469</v>
      </c>
      <c r="CM138" s="0" t="n">
        <f aca="false">IF($B48=0,0,IF(SIN(CM$12)=0,999999999,(SIN(CM$12)*COS($E48)+SIN($E48)*COS(CM$12))/SIN(CM$12)*$B48))</f>
        <v>4.38171250103706</v>
      </c>
      <c r="CN138" s="0" t="n">
        <f aca="false">IF($B48=0,0,IF(SIN(CN$12)=0,999999999,(SIN(CN$12)*COS($E48)+SIN($E48)*COS(CN$12))/SIN(CN$12)*$B48))</f>
        <v>4.32914570622526</v>
      </c>
      <c r="CO138" s="0" t="n">
        <f aca="false">IF($B48=0,0,IF(SIN(CO$12)=0,999999999,(SIN(CO$12)*COS($E48)+SIN($E48)*COS(CO$12))/SIN(CO$12)*$B48))</f>
        <v>4.27670707862139</v>
      </c>
      <c r="CP138" s="0" t="n">
        <f aca="false">IF($B48=0,0,IF(SIN(CP$12)=0,999999999,(SIN(CP$12)*COS($E48)+SIN($E48)*COS(CP$12))/SIN(CP$12)*$B48))</f>
        <v>4.22436430307422</v>
      </c>
      <c r="CQ138" s="0" t="n">
        <f aca="false">IF($B48=0,0,IF(SIN(CQ$12)=0,999999999,(SIN(CQ$12)*COS($E48)+SIN($E48)*COS(CQ$12))/SIN(CQ$12)*$B48))</f>
        <v>4.17208529913628</v>
      </c>
    </row>
    <row r="139" customFormat="false" ht="12.8" hidden="true" customHeight="false" outlineLevel="0" collapsed="false">
      <c r="D139" s="0" t="n">
        <f aca="false">1+D138</f>
        <v>37</v>
      </c>
      <c r="E139" s="2" t="s">
        <v>56</v>
      </c>
      <c r="F139" s="0" t="n">
        <f aca="false">IF($B49=0,0,IF(SIN(F$12)=0,999999999,(SIN(F$12)*COS($E49)+SIN($E49)*COS(F$12))/SIN(F$12)*$B49))</f>
        <v>999999999</v>
      </c>
      <c r="G139" s="0" t="n">
        <f aca="false">IF($B49=0,0,IF(SIN(G$12)=0,999999999,(SIN(G$12)*COS($E49)+SIN($E49)*COS(G$12))/SIN(G$12)*$B49))</f>
        <v>199.721970791226</v>
      </c>
      <c r="H139" s="0" t="n">
        <f aca="false">IF($B49=0,0,IF(SIN(H$12)=0,999999999,(SIN(H$12)*COS($E49)+SIN($E49)*COS(H$12))/SIN(H$12)*$B49))</f>
        <v>102.092026035219</v>
      </c>
      <c r="I139" s="0" t="n">
        <f aca="false">IF($B49=0,0,IF(SIN(I$12)=0,999999999,(SIN(I$12)*COS($E49)+SIN($E49)*COS(I$12))/SIN(I$12)*$B49))</f>
        <v>69.5354894082396</v>
      </c>
      <c r="J139" s="0" t="n">
        <f aca="false">IF($B49=0,0,IF(SIN(J$12)=0,999999999,(SIN(J$12)*COS($E49)+SIN($E49)*COS(J$12))/SIN(J$12)*$B49))</f>
        <v>53.2472987691048</v>
      </c>
      <c r="K139" s="0" t="n">
        <f aca="false">IF($B49=0,0,IF(SIN(K$12)=0,999999999,(SIN(K$12)*COS($E49)+SIN($E49)*COS(K$12))/SIN(K$12)*$B49))</f>
        <v>43.4664397494691</v>
      </c>
      <c r="L139" s="0" t="n">
        <f aca="false">IF($B49=0,0,IF(SIN(L$12)=0,999999999,(SIN(L$12)*COS($E49)+SIN($E49)*COS(L$12))/SIN(L$12)*$B49))</f>
        <v>36.9392392715362</v>
      </c>
      <c r="M139" s="0" t="n">
        <f aca="false">IF($B49=0,0,IF(SIN(M$12)=0,999999999,(SIN(M$12)*COS($E49)+SIN($E49)*COS(M$12))/SIN(M$12)*$B49))</f>
        <v>32.2712646208</v>
      </c>
      <c r="N139" s="0" t="n">
        <f aca="false">IF($B49=0,0,IF(SIN(N$12)=0,999999999,(SIN(N$12)*COS($E49)+SIN($E49)*COS(N$12))/SIN(N$12)*$B49))</f>
        <v>28.7652982131547</v>
      </c>
      <c r="O139" s="0" t="n">
        <f aca="false">IF($B49=0,0,IF(SIN(O$12)=0,999999999,(SIN(O$12)*COS($E49)+SIN($E49)*COS(O$12))/SIN(O$12)*$B49))</f>
        <v>26.0339958496354</v>
      </c>
      <c r="P139" s="0" t="n">
        <f aca="false">IF($B49=0,0,IF(SIN(P$12)=0,999999999,(SIN(P$12)*COS($E49)+SIN($E49)*COS(P$12))/SIN(P$12)*$B49))</f>
        <v>23.8449500174377</v>
      </c>
      <c r="Q139" s="0" t="n">
        <f aca="false">IF($B49=0,0,IF(SIN(Q$12)=0,999999999,(SIN(Q$12)*COS($E49)+SIN($E49)*COS(Q$12))/SIN(Q$12)*$B49))</f>
        <v>22.0502641168458</v>
      </c>
      <c r="R139" s="0" t="n">
        <f aca="false">IF($B49=0,0,IF(SIN(R$12)=0,999999999,(SIN(R$12)*COS($E49)+SIN($E49)*COS(R$12))/SIN(R$12)*$B49))</f>
        <v>20.5513395739469</v>
      </c>
      <c r="S139" s="0" t="n">
        <f aca="false">IF($B49=0,0,IF(SIN(S$12)=0,999999999,(SIN(S$12)*COS($E49)+SIN($E49)*COS(S$12))/SIN(S$12)*$B49))</f>
        <v>19.2799150544665</v>
      </c>
      <c r="T139" s="0" t="n">
        <f aca="false">IF($B49=0,0,IF(SIN(T$12)=0,999999999,(SIN(T$12)*COS($E49)+SIN($E49)*COS(T$12))/SIN(T$12)*$B49))</f>
        <v>18.1872317281513</v>
      </c>
      <c r="U139" s="0" t="n">
        <f aca="false">IF($B49=0,0,IF(SIN(U$12)=0,999999999,(SIN(U$12)*COS($E49)+SIN($E49)*COS(U$12))/SIN(U$12)*$B49))</f>
        <v>17.237532426768</v>
      </c>
      <c r="V139" s="0" t="n">
        <f aca="false">IF($B49=0,0,IF(SIN(V$12)=0,999999999,(SIN(V$12)*COS($E49)+SIN($E49)*COS(V$12))/SIN(V$12)*$B49))</f>
        <v>16.4039986172473</v>
      </c>
      <c r="W139" s="0" t="n">
        <f aca="false">IF($B49=0,0,IF(SIN(W$12)=0,999999999,(SIN(W$12)*COS($E49)+SIN($E49)*COS(W$12))/SIN(W$12)*$B49))</f>
        <v>15.6661213837257</v>
      </c>
      <c r="X139" s="0" t="n">
        <f aca="false">IF($B49=0,0,IF(SIN(X$12)=0,999999999,(SIN(X$12)*COS($E49)+SIN($E49)*COS(X$12))/SIN(X$12)*$B49))</f>
        <v>15.0079487483441</v>
      </c>
      <c r="Y139" s="0" t="n">
        <f aca="false">IF($B49=0,0,IF(SIN(Y$12)=0,999999999,(SIN(Y$12)*COS($E49)+SIN($E49)*COS(Y$12))/SIN(Y$12)*$B49))</f>
        <v>14.4168864691442</v>
      </c>
      <c r="Z139" s="0" t="n">
        <f aca="false">IF($B49=0,0,IF(SIN(Z$12)=0,999999999,(SIN(Z$12)*COS($E49)+SIN($E49)*COS(Z$12))/SIN(Z$12)*$B49))</f>
        <v>13.8828585980639</v>
      </c>
      <c r="AA139" s="0" t="n">
        <f aca="false">IF($B49=0,0,IF(SIN(AA$12)=0,999999999,(SIN(AA$12)*COS($E49)+SIN($E49)*COS(AA$12))/SIN(AA$12)*$B49))</f>
        <v>13.3977078789863</v>
      </c>
      <c r="AB139" s="0" t="n">
        <f aca="false">IF($B49=0,0,IF(SIN(AB$12)=0,999999999,(SIN(AB$12)*COS($E49)+SIN($E49)*COS(AB$12))/SIN(AB$12)*$B49))</f>
        <v>12.954759673082</v>
      </c>
      <c r="AC139" s="0" t="n">
        <f aca="false">IF($B49=0,0,IF(SIN(AC$12)=0,999999999,(SIN(AC$12)*COS($E49)+SIN($E49)*COS(AC$12))/SIN(AC$12)*$B49))</f>
        <v>12.5484996422561</v>
      </c>
      <c r="AD139" s="0" t="n">
        <f aca="false">IF($B49=0,0,IF(SIN(AD$12)=0,999999999,(SIN(AD$12)*COS($E49)+SIN($E49)*COS(AD$12))/SIN(AD$12)*$B49))</f>
        <v>12.174332011236</v>
      </c>
      <c r="AE139" s="0" t="n">
        <f aca="false">IF($B49=0,0,IF(SIN(AE$12)=0,999999999,(SIN(AE$12)*COS($E49)+SIN($E49)*COS(AE$12))/SIN(AE$12)*$B49))</f>
        <v>11.8283958462666</v>
      </c>
      <c r="AF139" s="0" t="n">
        <f aca="false">IF($B49=0,0,IF(SIN(AF$12)=0,999999999,(SIN(AF$12)*COS($E49)+SIN($E49)*COS(AF$12))/SIN(AF$12)*$B49))</f>
        <v>11.5074237305405</v>
      </c>
      <c r="AG139" s="0" t="n">
        <f aca="false">IF($B49=0,0,IF(SIN(AG$12)=0,999999999,(SIN(AG$12)*COS($E49)+SIN($E49)*COS(AG$12))/SIN(AG$12)*$B49))</f>
        <v>11.2086318446018</v>
      </c>
      <c r="AH139" s="0" t="n">
        <f aca="false">IF($B49=0,0,IF(SIN(AH$12)=0,999999999,(SIN(AH$12)*COS($E49)+SIN($E49)*COS(AH$12))/SIN(AH$12)*$B49))</f>
        <v>10.9296336004633</v>
      </c>
      <c r="AI139" s="0" t="n">
        <f aca="false">IF($B49=0,0,IF(SIN(AI$12)=0,999999999,(SIN(AI$12)*COS($E49)+SIN($E49)*COS(AI$12))/SIN(AI$12)*$B49))</f>
        <v>10.6683711440407</v>
      </c>
      <c r="AJ139" s="0" t="n">
        <f aca="false">IF($B49=0,0,IF(SIN(AJ$12)=0,999999999,(SIN(AJ$12)*COS($E49)+SIN($E49)*COS(AJ$12))/SIN(AJ$12)*$B49))</f>
        <v>10.4230605566127</v>
      </c>
      <c r="AK139" s="0" t="n">
        <f aca="false">IF($B49=0,0,IF(SIN(AK$12)=0,999999999,(SIN(AK$12)*COS($E49)+SIN($E49)*COS(AK$12))/SIN(AK$12)*$B49))</f>
        <v>10.1921476619608</v>
      </c>
      <c r="AL139" s="0" t="n">
        <f aca="false">IF($B49=0,0,IF(SIN(AL$12)=0,999999999,(SIN(AL$12)*COS($E49)+SIN($E49)*COS(AL$12))/SIN(AL$12)*$B49))</f>
        <v>9.97427211917797</v>
      </c>
      <c r="AM139" s="0" t="n">
        <f aca="false">IF($B49=0,0,IF(SIN(AM$12)=0,999999999,(SIN(AM$12)*COS($E49)+SIN($E49)*COS(AM$12))/SIN(AM$12)*$B49))</f>
        <v>9.76823804355982</v>
      </c>
      <c r="AN139" s="0" t="n">
        <f aca="false">IF($B49=0,0,IF(SIN(AN$12)=0,999999999,(SIN(AN$12)*COS($E49)+SIN($E49)*COS(AN$12))/SIN(AN$12)*$B49))</f>
        <v>9.57298981154387</v>
      </c>
      <c r="AO139" s="0" t="n">
        <f aca="false">IF($B49=0,0,IF(SIN(AO$12)=0,999999999,(SIN(AO$12)*COS($E49)+SIN($E49)*COS(AO$12))/SIN(AO$12)*$B49))</f>
        <v>9.38759201286499</v>
      </c>
      <c r="AP139" s="0" t="n">
        <f aca="false">IF($B49=0,0,IF(SIN(AP$12)=0,999999999,(SIN(AP$12)*COS($E49)+SIN($E49)*COS(AP$12))/SIN(AP$12)*$B49))</f>
        <v>9.2112127435043</v>
      </c>
      <c r="AQ139" s="0" t="n">
        <f aca="false">IF($B49=0,0,IF(SIN(AQ$12)=0,999999999,(SIN(AQ$12)*COS($E49)+SIN($E49)*COS(AQ$12))/SIN(AQ$12)*$B49))</f>
        <v>9.04310960736751</v>
      </c>
      <c r="AR139" s="0" t="n">
        <f aca="false">IF($B49=0,0,IF(SIN(AR$12)=0,999999999,(SIN(AR$12)*COS($E49)+SIN($E49)*COS(AR$12))/SIN(AR$12)*$B49))</f>
        <v>8.88261792769394</v>
      </c>
      <c r="AS139" s="0" t="n">
        <f aca="false">IF($B49=0,0,IF(SIN(AS$12)=0,999999999,(SIN(AS$12)*COS($E49)+SIN($E49)*COS(AS$12))/SIN(AS$12)*$B49))</f>
        <v>8.72914077155518</v>
      </c>
      <c r="AT139" s="0" t="n">
        <f aca="false">IF($B49=0,0,IF(SIN(AT$12)=0,999999999,(SIN(AT$12)*COS($E49)+SIN($E49)*COS(AT$12))/SIN(AT$12)*$B49))</f>
        <v>8.58214047012862</v>
      </c>
      <c r="AU139" s="0" t="n">
        <f aca="false">IF($B49=0,0,IF(SIN(AU$12)=0,999999999,(SIN(AU$12)*COS($E49)+SIN($E49)*COS(AU$12))/SIN(AU$12)*$B49))</f>
        <v>8.4411313793452</v>
      </c>
      <c r="AV139" s="0" t="n">
        <f aca="false">IF($B49=0,0,IF(SIN(AV$12)=0,999999999,(SIN(AV$12)*COS($E49)+SIN($E49)*COS(AV$12))/SIN(AV$12)*$B49))</f>
        <v>8.30567367415673</v>
      </c>
      <c r="AW139" s="0" t="n">
        <f aca="false">IF($B49=0,0,IF(SIN(AW$12)=0,999999999,(SIN(AW$12)*COS($E49)+SIN($E49)*COS(AW$12))/SIN(AW$12)*$B49))</f>
        <v>8.1753680081327</v>
      </c>
      <c r="AX139" s="0" t="n">
        <f aca="false">IF($B49=0,0,IF(SIN(AX$12)=0,999999999,(SIN(AX$12)*COS($E49)+SIN($E49)*COS(AX$12))/SIN(AX$12)*$B49))</f>
        <v>8.0498509006932</v>
      </c>
      <c r="AY139" s="0" t="n">
        <f aca="false">IF($B49=0,0,IF(SIN(AY$12)=0,999999999,(SIN(AY$12)*COS($E49)+SIN($E49)*COS(AY$12))/SIN(AY$12)*$B49))</f>
        <v>7.92879073876139</v>
      </c>
      <c r="AZ139" s="0" t="n">
        <f aca="false">IF($B49=0,0,IF(SIN(AZ$12)=0,999999999,(SIN(AZ$12)*COS($E49)+SIN($E49)*COS(AZ$12))/SIN(AZ$12)*$B49))</f>
        <v>7.81188429930752</v>
      </c>
      <c r="BA139" s="0" t="n">
        <f aca="false">IF($B49=0,0,IF(SIN(BA$12)=0,999999999,(SIN(BA$12)*COS($E49)+SIN($E49)*COS(BA$12))/SIN(BA$12)*$B49))</f>
        <v>7.69885371517401</v>
      </c>
      <c r="BB139" s="0" t="n">
        <f aca="false">IF($B49=0,0,IF(SIN(BB$12)=0,999999999,(SIN(BB$12)*COS($E49)+SIN($E49)*COS(BB$12))/SIN(BB$12)*$B49))</f>
        <v>7.58944381950459</v>
      </c>
      <c r="BC139" s="0" t="n">
        <f aca="false">IF($B49=0,0,IF(SIN(BC$12)=0,999999999,(SIN(BC$12)*COS($E49)+SIN($E49)*COS(BC$12))/SIN(BC$12)*$B49))</f>
        <v>7.48341981465762</v>
      </c>
      <c r="BD139" s="0" t="n">
        <f aca="false">IF($B49=0,0,IF(SIN(BD$12)=0,999999999,(SIN(BD$12)*COS($E49)+SIN($E49)*COS(BD$12))/SIN(BD$12)*$B49))</f>
        <v>7.38056522014137</v>
      </c>
      <c r="BE139" s="0" t="n">
        <f aca="false">IF($B49=0,0,IF(SIN(BE$12)=0,999999999,(SIN(BE$12)*COS($E49)+SIN($E49)*COS(BE$12))/SIN(BE$12)*$B49))</f>
        <v>7.28068006123788</v>
      </c>
      <c r="BF139" s="0" t="n">
        <f aca="false">IF($B49=0,0,IF(SIN(BF$12)=0,999999999,(SIN(BF$12)*COS($E49)+SIN($E49)*COS(BF$12))/SIN(BF$12)*$B49))</f>
        <v>7.18357926587709</v>
      </c>
      <c r="BG139" s="0" t="n">
        <f aca="false">IF($B49=0,0,IF(SIN(BG$12)=0,999999999,(SIN(BG$12)*COS($E49)+SIN($E49)*COS(BG$12))/SIN(BG$12)*$B49))</f>
        <v>7.08909124221729</v>
      </c>
      <c r="BH139" s="0" t="n">
        <f aca="false">IF($B49=0,0,IF(SIN(BH$12)=0,999999999,(SIN(BH$12)*COS($E49)+SIN($E49)*COS(BH$12))/SIN(BH$12)*$B49))</f>
        <v>6.99705661346577</v>
      </c>
      <c r="BI139" s="0" t="n">
        <f aca="false">IF($B49=0,0,IF(SIN(BI$12)=0,999999999,(SIN(BI$12)*COS($E49)+SIN($E49)*COS(BI$12))/SIN(BI$12)*$B49))</f>
        <v>6.90732708988412</v>
      </c>
      <c r="BJ139" s="0" t="n">
        <f aca="false">IF($B49=0,0,IF(SIN(BJ$12)=0,999999999,(SIN(BJ$12)*COS($E49)+SIN($E49)*COS(BJ$12))/SIN(BJ$12)*$B49))</f>
        <v>6.81976446078518</v>
      </c>
      <c r="BK139" s="0" t="n">
        <f aca="false">IF($B49=0,0,IF(SIN(BK$12)=0,999999999,(SIN(BK$12)*COS($E49)+SIN($E49)*COS(BK$12))/SIN(BK$12)*$B49))</f>
        <v>6.73423969173859</v>
      </c>
      <c r="BL139" s="0" t="n">
        <f aca="false">IF($B49=0,0,IF(SIN(BL$12)=0,999999999,(SIN(BL$12)*COS($E49)+SIN($E49)*COS(BL$12))/SIN(BL$12)*$B49))</f>
        <v>6.65063211423789</v>
      </c>
      <c r="BM139" s="0" t="n">
        <f aca="false">IF($B49=0,0,IF(SIN(BM$12)=0,999999999,(SIN(BM$12)*COS($E49)+SIN($E49)*COS(BM$12))/SIN(BM$12)*$B49))</f>
        <v>6.56882869680747</v>
      </c>
      <c r="BN139" s="0" t="n">
        <f aca="false">IF($B49=0,0,IF(SIN(BN$12)=0,999999999,(SIN(BN$12)*COS($E49)+SIN($E49)*COS(BN$12))/SIN(BN$12)*$B49))</f>
        <v>6.48872338799338</v>
      </c>
      <c r="BO139" s="0" t="n">
        <f aca="false">IF($B49=0,0,IF(SIN(BO$12)=0,999999999,(SIN(BO$12)*COS($E49)+SIN($E49)*COS(BO$12))/SIN(BO$12)*$B49))</f>
        <v>6.41021652293243</v>
      </c>
      <c r="BP139" s="0" t="n">
        <f aca="false">IF($B49=0,0,IF(SIN(BP$12)=0,999999999,(SIN(BP$12)*COS($E49)+SIN($E49)*COS(BP$12))/SIN(BP$12)*$B49))</f>
        <v>6.33321428626047</v>
      </c>
      <c r="BQ139" s="0" t="n">
        <f aca="false">IF($B49=0,0,IF(SIN(BQ$12)=0,999999999,(SIN(BQ$12)*COS($E49)+SIN($E49)*COS(BQ$12))/SIN(BQ$12)*$B49))</f>
        <v>6.25762822503775</v>
      </c>
      <c r="BR139" s="0" t="n">
        <f aca="false">IF($B49=0,0,IF(SIN(BR$12)=0,999999999,(SIN(BR$12)*COS($E49)+SIN($E49)*COS(BR$12))/SIN(BR$12)*$B49))</f>
        <v>6.1833748061538</v>
      </c>
      <c r="BS139" s="0" t="n">
        <f aca="false">IF($B49=0,0,IF(SIN(BS$12)=0,999999999,(SIN(BS$12)*COS($E49)+SIN($E49)*COS(BS$12))/SIN(BS$12)*$B49))</f>
        <v>6.11037501335138</v>
      </c>
      <c r="BT139" s="0" t="n">
        <f aca="false">IF($B49=0,0,IF(SIN(BT$12)=0,999999999,(SIN(BT$12)*COS($E49)+SIN($E49)*COS(BT$12))/SIN(BT$12)*$B49))</f>
        <v>6.03855397959436</v>
      </c>
      <c r="BU139" s="0" t="n">
        <f aca="false">IF($B49=0,0,IF(SIN(BU$12)=0,999999999,(SIN(BU$12)*COS($E49)+SIN($E49)*COS(BU$12))/SIN(BU$12)*$B49))</f>
        <v>5.9678406510086</v>
      </c>
      <c r="BV139" s="0" t="n">
        <f aca="false">IF($B49=0,0,IF(SIN(BV$12)=0,999999999,(SIN(BV$12)*COS($E49)+SIN($E49)*COS(BV$12))/SIN(BV$12)*$B49))</f>
        <v>5.89816747906311</v>
      </c>
      <c r="BW139" s="0" t="n">
        <f aca="false">IF($B49=0,0,IF(SIN(BW$12)=0,999999999,(SIN(BW$12)*COS($E49)+SIN($E49)*COS(BW$12))/SIN(BW$12)*$B49))</f>
        <v>5.82947013804031</v>
      </c>
      <c r="BX139" s="0" t="n">
        <f aca="false">IF($B49=0,0,IF(SIN(BX$12)=0,999999999,(SIN(BX$12)*COS($E49)+SIN($E49)*COS(BX$12))/SIN(BX$12)*$B49))</f>
        <v>5.76168726517419</v>
      </c>
      <c r="BY139" s="0" t="n">
        <f aca="false">IF($B49=0,0,IF(SIN(BY$12)=0,999999999,(SIN(BY$12)*COS($E49)+SIN($E49)*COS(BY$12))/SIN(BY$12)*$B49))</f>
        <v>5.69476022112383</v>
      </c>
      <c r="BZ139" s="0" t="n">
        <f aca="false">IF($B49=0,0,IF(SIN(BZ$12)=0,999999999,(SIN(BZ$12)*COS($E49)+SIN($E49)*COS(BZ$12))/SIN(BZ$12)*$B49))</f>
        <v>5.62863286870301</v>
      </c>
      <c r="CA139" s="0" t="n">
        <f aca="false">IF($B49=0,0,IF(SIN(CA$12)=0,999999999,(SIN(CA$12)*COS($E49)+SIN($E49)*COS(CA$12))/SIN(CA$12)*$B49))</f>
        <v>5.56325136800548</v>
      </c>
      <c r="CB139" s="0" t="n">
        <f aca="false">IF($B49=0,0,IF(SIN(CB$12)=0,999999999,(SIN(CB$12)*COS($E49)+SIN($E49)*COS(CB$12))/SIN(CB$12)*$B49))</f>
        <v>5.49856398625888</v>
      </c>
      <c r="CC139" s="0" t="n">
        <f aca="false">IF($B49=0,0,IF(SIN(CC$12)=0,999999999,(SIN(CC$12)*COS($E49)+SIN($E49)*COS(CC$12))/SIN(CC$12)*$B49))</f>
        <v>5.4345209209101</v>
      </c>
      <c r="CD139" s="0" t="n">
        <f aca="false">IF($B49=0,0,IF(SIN(CD$12)=0,999999999,(SIN(CD$12)*COS($E49)+SIN($E49)*COS(CD$12))/SIN(CD$12)*$B49))</f>
        <v>5.37107413459218</v>
      </c>
      <c r="CE139" s="0" t="n">
        <f aca="false">IF($B49=0,0,IF(SIN(CE$12)=0,999999999,(SIN(CE$12)*COS($E49)+SIN($E49)*COS(CE$12))/SIN(CE$12)*$B49))</f>
        <v>5.30817720075316</v>
      </c>
      <c r="CF139" s="0" t="n">
        <f aca="false">IF($B49=0,0,IF(SIN(CF$12)=0,999999999,(SIN(CF$12)*COS($E49)+SIN($E49)*COS(CF$12))/SIN(CF$12)*$B49))</f>
        <v>5.24578515884239</v>
      </c>
      <c r="CG139" s="0" t="n">
        <f aca="false">IF($B49=0,0,IF(SIN(CG$12)=0,999999999,(SIN(CG$12)*COS($E49)+SIN($E49)*COS(CG$12))/SIN(CG$12)*$B49))</f>
        <v>5.18385437804929</v>
      </c>
      <c r="CH139" s="0" t="n">
        <f aca="false">IF($B49=0,0,IF(SIN(CH$12)=0,999999999,(SIN(CH$12)*COS($E49)+SIN($E49)*COS(CH$12))/SIN(CH$12)*$B49))</f>
        <v>5.12234242867739</v>
      </c>
      <c r="CI139" s="0" t="n">
        <f aca="false">IF($B49=0,0,IF(SIN(CI$12)=0,999999999,(SIN(CI$12)*COS($E49)+SIN($E49)*COS(CI$12))/SIN(CI$12)*$B49))</f>
        <v>5.06120796031466</v>
      </c>
      <c r="CJ139" s="0" t="n">
        <f aca="false">IF($B49=0,0,IF(SIN(CJ$12)=0,999999999,(SIN(CJ$12)*COS($E49)+SIN($E49)*COS(CJ$12))/SIN(CJ$12)*$B49))</f>
        <v>5.00041058602755</v>
      </c>
      <c r="CK139" s="0" t="n">
        <f aca="false">IF($B49=0,0,IF(SIN(CK$12)=0,999999999,(SIN(CK$12)*COS($E49)+SIN($E49)*COS(CK$12))/SIN(CK$12)*$B49))</f>
        <v>4.93991077186487</v>
      </c>
      <c r="CL139" s="0" t="n">
        <f aca="false">IF($B49=0,0,IF(SIN(CL$12)=0,999999999,(SIN(CL$12)*COS($E49)+SIN($E49)*COS(CL$12))/SIN(CL$12)*$B49))</f>
        <v>4.87966973100981</v>
      </c>
      <c r="CM139" s="0" t="n">
        <f aca="false">IF($B49=0,0,IF(SIN(CM$12)=0,999999999,(SIN(CM$12)*COS($E49)+SIN($E49)*COS(CM$12))/SIN(CM$12)*$B49))</f>
        <v>4.8196493219612</v>
      </c>
      <c r="CN139" s="0" t="n">
        <f aca="false">IF($B49=0,0,IF(SIN(CN$12)=0,999999999,(SIN(CN$12)*COS($E49)+SIN($E49)*COS(CN$12))/SIN(CN$12)*$B49))</f>
        <v>4.75981195016311</v>
      </c>
      <c r="CO139" s="0" t="n">
        <f aca="false">IF($B49=0,0,IF(SIN(CO$12)=0,999999999,(SIN(CO$12)*COS($E49)+SIN($E49)*COS(CO$12))/SIN(CO$12)*$B49))</f>
        <v>4.70012047253454</v>
      </c>
      <c r="CP139" s="0" t="n">
        <f aca="false">IF($B49=0,0,IF(SIN(CP$12)=0,999999999,(SIN(CP$12)*COS($E49)+SIN($E49)*COS(CP$12))/SIN(CP$12)*$B49))</f>
        <v>4.6405381043766</v>
      </c>
      <c r="CQ139" s="0" t="n">
        <f aca="false">IF($B49=0,0,IF(SIN(CQ$12)=0,999999999,(SIN(CQ$12)*COS($E49)+SIN($E49)*COS(CQ$12))/SIN(CQ$12)*$B49))</f>
        <v>4.5810283281563</v>
      </c>
    </row>
    <row r="140" customFormat="false" ht="12.8" hidden="true" customHeight="false" outlineLevel="0" collapsed="false">
      <c r="D140" s="0" t="n">
        <f aca="false">1+D139</f>
        <v>38</v>
      </c>
      <c r="E140" s="2" t="s">
        <v>56</v>
      </c>
      <c r="F140" s="0" t="n">
        <f aca="false">IF($B50=0,0,IF(SIN(F$12)=0,999999999,(SIN(F$12)*COS($E50)+SIN($E50)*COS(F$12))/SIN(F$12)*$B50))</f>
        <v>999999999</v>
      </c>
      <c r="G140" s="0" t="n">
        <f aca="false">IF($B50=0,0,IF(SIN(G$12)=0,999999999,(SIN(G$12)*COS($E50)+SIN($E50)*COS(G$12))/SIN(G$12)*$B50))</f>
        <v>224.677869303831</v>
      </c>
      <c r="H140" s="0" t="n">
        <f aca="false">IF($B50=0,0,IF(SIN(H$12)=0,999999999,(SIN(H$12)*COS($E50)+SIN($E50)*COS(H$12))/SIN(H$12)*$B50))</f>
        <v>114.760423984793</v>
      </c>
      <c r="I140" s="0" t="n">
        <f aca="false">IF($B50=0,0,IF(SIN(I$12)=0,999999999,(SIN(I$12)*COS($E50)+SIN($E50)*COS(I$12))/SIN(I$12)*$B50))</f>
        <v>78.1063897802609</v>
      </c>
      <c r="J140" s="0" t="n">
        <f aca="false">IF($B50=0,0,IF(SIN(J$12)=0,999999999,(SIN(J$12)*COS($E50)+SIN($E50)*COS(J$12))/SIN(J$12)*$B50))</f>
        <v>59.7682015492059</v>
      </c>
      <c r="K140" s="0" t="n">
        <f aca="false">IF($B50=0,0,IF(SIN(K$12)=0,999999999,(SIN(K$12)*COS($E50)+SIN($E50)*COS(K$12))/SIN(K$12)*$B50))</f>
        <v>48.7563440791352</v>
      </c>
      <c r="L140" s="0" t="n">
        <f aca="false">IF($B50=0,0,IF(SIN(L$12)=0,999999999,(SIN(L$12)*COS($E50)+SIN($E50)*COS(L$12))/SIN(L$12)*$B50))</f>
        <v>41.4076438067688</v>
      </c>
      <c r="M140" s="0" t="n">
        <f aca="false">IF($B50=0,0,IF(SIN(M$12)=0,999999999,(SIN(M$12)*COS($E50)+SIN($E50)*COS(M$12))/SIN(M$12)*$B50))</f>
        <v>36.1521676339076</v>
      </c>
      <c r="N140" s="0" t="n">
        <f aca="false">IF($B50=0,0,IF(SIN(N$12)=0,999999999,(SIN(N$12)*COS($E50)+SIN($E50)*COS(N$12))/SIN(N$12)*$B50))</f>
        <v>32.2049476301902</v>
      </c>
      <c r="O140" s="0" t="n">
        <f aca="false">IF($B50=0,0,IF(SIN(O$12)=0,999999999,(SIN(O$12)*COS($E50)+SIN($E50)*COS(O$12))/SIN(O$12)*$B50))</f>
        <v>29.1298892662611</v>
      </c>
      <c r="P140" s="0" t="n">
        <f aca="false">IF($B50=0,0,IF(SIN(P$12)=0,999999999,(SIN(P$12)*COS($E50)+SIN($E50)*COS(P$12))/SIN(P$12)*$B50))</f>
        <v>26.6653347060512</v>
      </c>
      <c r="Q140" s="0" t="n">
        <f aca="false">IF($B50=0,0,IF(SIN(Q$12)=0,999999999,(SIN(Q$12)*COS($E50)+SIN($E50)*COS(Q$12))/SIN(Q$12)*$B50))</f>
        <v>24.6447733932679</v>
      </c>
      <c r="R140" s="0" t="n">
        <f aca="false">IF($B50=0,0,IF(SIN(R$12)=0,999999999,(SIN(R$12)*COS($E50)+SIN($E50)*COS(R$12))/SIN(R$12)*$B50))</f>
        <v>22.9571973437966</v>
      </c>
      <c r="S140" s="0" t="n">
        <f aca="false">IF($B50=0,0,IF(SIN(S$12)=0,999999999,(SIN(S$12)*COS($E50)+SIN($E50)*COS(S$12))/SIN(S$12)*$B50))</f>
        <v>21.5257539946629</v>
      </c>
      <c r="T140" s="0" t="n">
        <f aca="false">IF($B50=0,0,IF(SIN(T$12)=0,999999999,(SIN(T$12)*COS($E50)+SIN($E50)*COS(T$12))/SIN(T$12)*$B50))</f>
        <v>20.2955478312626</v>
      </c>
      <c r="U140" s="0" t="n">
        <f aca="false">IF($B50=0,0,IF(SIN(U$12)=0,999999999,(SIN(U$12)*COS($E50)+SIN($E50)*COS(U$12))/SIN(U$12)*$B50))</f>
        <v>19.2263213629877</v>
      </c>
      <c r="V140" s="0" t="n">
        <f aca="false">IF($B50=0,0,IF(SIN(V$12)=0,999999999,(SIN(V$12)*COS($E50)+SIN($E50)*COS(V$12))/SIN(V$12)*$B50))</f>
        <v>18.2878807323131</v>
      </c>
      <c r="W140" s="0" t="n">
        <f aca="false">IF($B50=0,0,IF(SIN(W$12)=0,999999999,(SIN(W$12)*COS($E50)+SIN($E50)*COS(W$12))/SIN(W$12)*$B50))</f>
        <v>17.4571358141379</v>
      </c>
      <c r="X140" s="0" t="n">
        <f aca="false">IF($B50=0,0,IF(SIN(X$12)=0,999999999,(SIN(X$12)*COS($E50)+SIN($E50)*COS(X$12))/SIN(X$12)*$B50))</f>
        <v>16.7161269480483</v>
      </c>
      <c r="Y140" s="0" t="n">
        <f aca="false">IF($B50=0,0,IF(SIN(Y$12)=0,999999999,(SIN(Y$12)*COS($E50)+SIN($E50)*COS(Y$12))/SIN(Y$12)*$B50))</f>
        <v>16.0506748071455</v>
      </c>
      <c r="Z140" s="0" t="n">
        <f aca="false">IF($B50=0,0,IF(SIN(Z$12)=0,999999999,(SIN(Z$12)*COS($E50)+SIN($E50)*COS(Z$12))/SIN(Z$12)*$B50))</f>
        <v>15.4494353056278</v>
      </c>
      <c r="AA140" s="0" t="n">
        <f aca="false">IF($B50=0,0,IF(SIN(AA$12)=0,999999999,(SIN(AA$12)*COS($E50)+SIN($E50)*COS(AA$12))/SIN(AA$12)*$B50))</f>
        <v>14.9032245321916</v>
      </c>
      <c r="AB140" s="0" t="n">
        <f aca="false">IF($B50=0,0,IF(SIN(AB$12)=0,999999999,(SIN(AB$12)*COS($E50)+SIN($E50)*COS(AB$12))/SIN(AB$12)*$B50))</f>
        <v>14.404527791931</v>
      </c>
      <c r="AC140" s="0" t="n">
        <f aca="false">IF($B50=0,0,IF(SIN(AC$12)=0,999999999,(SIN(AC$12)*COS($E50)+SIN($E50)*COS(AC$12))/SIN(AC$12)*$B50))</f>
        <v>13.9471367236966</v>
      </c>
      <c r="AD140" s="0" t="n">
        <f aca="false">IF($B50=0,0,IF(SIN(AD$12)=0,999999999,(SIN(AD$12)*COS($E50)+SIN($E50)*COS(AD$12))/SIN(AD$12)*$B50))</f>
        <v>13.5258771375564</v>
      </c>
      <c r="AE140" s="0" t="n">
        <f aca="false">IF($B50=0,0,IF(SIN(AE$12)=0,999999999,(SIN(AE$12)*COS($E50)+SIN($E50)*COS(AE$12))/SIN(AE$12)*$B50))</f>
        <v>13.1364021707116</v>
      </c>
      <c r="AF140" s="0" t="n">
        <f aca="false">IF($B50=0,0,IF(SIN(AF$12)=0,999999999,(SIN(AF$12)*COS($E50)+SIN($E50)*COS(AF$12))/SIN(AF$12)*$B50))</f>
        <v>12.7750331761123</v>
      </c>
      <c r="AG140" s="0" t="n">
        <f aca="false">IF($B50=0,0,IF(SIN(AG$12)=0,999999999,(SIN(AG$12)*COS($E50)+SIN($E50)*COS(AG$12))/SIN(AG$12)*$B50))</f>
        <v>12.4386359686109</v>
      </c>
      <c r="AH140" s="0" t="n">
        <f aca="false">IF($B50=0,0,IF(SIN(AH$12)=0,999999999,(SIN(AH$12)*COS($E50)+SIN($E50)*COS(AH$12))/SIN(AH$12)*$B50))</f>
        <v>12.1245235892498</v>
      </c>
      <c r="AI140" s="0" t="n">
        <f aca="false">IF($B50=0,0,IF(SIN(AI$12)=0,999999999,(SIN(AI$12)*COS($E50)+SIN($E50)*COS(AI$12))/SIN(AI$12)*$B50))</f>
        <v>11.8303791867356</v>
      </c>
      <c r="AJ140" s="0" t="n">
        <f aca="false">IF($B50=0,0,IF(SIN(AJ$12)=0,999999999,(SIN(AJ$12)*COS($E50)+SIN($E50)*COS(AJ$12))/SIN(AJ$12)*$B50))</f>
        <v>11.5541943220695</v>
      </c>
      <c r="AK140" s="0" t="n">
        <f aca="false">IF($B50=0,0,IF(SIN(AK$12)=0,999999999,(SIN(AK$12)*COS($E50)+SIN($E50)*COS(AK$12))/SIN(AK$12)*$B50))</f>
        <v>11.2942192136662</v>
      </c>
      <c r="AL140" s="0" t="n">
        <f aca="false">IF($B50=0,0,IF(SIN(AL$12)=0,999999999,(SIN(AL$12)*COS($E50)+SIN($E50)*COS(AL$12))/SIN(AL$12)*$B50))</f>
        <v>11.0489223109583</v>
      </c>
      <c r="AM140" s="0" t="n">
        <f aca="false">IF($B50=0,0,IF(SIN(AM$12)=0,999999999,(SIN(AM$12)*COS($E50)+SIN($E50)*COS(AM$12))/SIN(AM$12)*$B50))</f>
        <v>10.816957217695</v>
      </c>
      <c r="AN140" s="0" t="n">
        <f aca="false">IF($B50=0,0,IF(SIN(AN$12)=0,999999999,(SIN(AN$12)*COS($E50)+SIN($E50)*COS(AN$12))/SIN(AN$12)*$B50))</f>
        <v>10.597135451741</v>
      </c>
      <c r="AO140" s="0" t="n">
        <f aca="false">IF($B50=0,0,IF(SIN(AO$12)=0,999999999,(SIN(AO$12)*COS($E50)+SIN($E50)*COS(AO$12))/SIN(AO$12)*$B50))</f>
        <v>10.3884038740526</v>
      </c>
      <c r="AP140" s="0" t="n">
        <f aca="false">IF($B50=0,0,IF(SIN(AP$12)=0,999999999,(SIN(AP$12)*COS($E50)+SIN($E50)*COS(AP$12))/SIN(AP$12)*$B50))</f>
        <v>10.1898258789117</v>
      </c>
      <c r="AQ140" s="0" t="n">
        <f aca="false">IF($B50=0,0,IF(SIN(AQ$12)=0,999999999,(SIN(AQ$12)*COS($E50)+SIN($E50)*COS(AQ$12))/SIN(AQ$12)*$B50))</f>
        <v>10.000565633805</v>
      </c>
      <c r="AR140" s="0" t="n">
        <f aca="false">IF($B50=0,0,IF(SIN(AR$12)=0,999999999,(SIN(AR$12)*COS($E50)+SIN($E50)*COS(AR$12))/SIN(AR$12)*$B50))</f>
        <v>9.81987480714553</v>
      </c>
      <c r="AS140" s="0" t="n">
        <f aca="false">IF($B50=0,0,IF(SIN(AS$12)=0,999999999,(SIN(AS$12)*COS($E50)+SIN($E50)*COS(AS$12))/SIN(AS$12)*$B50))</f>
        <v>9.64708133727557</v>
      </c>
      <c r="AT140" s="0" t="n">
        <f aca="false">IF($B50=0,0,IF(SIN(AT$12)=0,999999999,(SIN(AT$12)*COS($E50)+SIN($E50)*COS(AT$12))/SIN(AT$12)*$B50))</f>
        <v>9.4815798854995</v>
      </c>
      <c r="AU140" s="0" t="n">
        <f aca="false">IF($B50=0,0,IF(SIN(AU$12)=0,999999999,(SIN(AU$12)*COS($E50)+SIN($E50)*COS(AU$12))/SIN(AU$12)*$B50))</f>
        <v>9.32282368560193</v>
      </c>
      <c r="AV140" s="0" t="n">
        <f aca="false">IF($B50=0,0,IF(SIN(AV$12)=0,999999999,(SIN(AV$12)*COS($E50)+SIN($E50)*COS(AV$12))/SIN(AV$12)*$B50))</f>
        <v>9.17031755707439</v>
      </c>
      <c r="AW140" s="0" t="n">
        <f aca="false">IF($B50=0,0,IF(SIN(AW$12)=0,999999999,(SIN(AW$12)*COS($E50)+SIN($E50)*COS(AW$12))/SIN(AW$12)*$B50))</f>
        <v>9.02361189258024</v>
      </c>
      <c r="AX140" s="0" t="n">
        <f aca="false">IF($B50=0,0,IF(SIN(AX$12)=0,999999999,(SIN(AX$12)*COS($E50)+SIN($E50)*COS(AX$12))/SIN(AX$12)*$B50))</f>
        <v>8.88229746463434</v>
      </c>
      <c r="AY140" s="0" t="n">
        <f aca="false">IF($B50=0,0,IF(SIN(AY$12)=0,999999999,(SIN(AY$12)*COS($E50)+SIN($E50)*COS(AY$12))/SIN(AY$12)*$B50))</f>
        <v>8.74600092403188</v>
      </c>
      <c r="AZ140" s="0" t="n">
        <f aca="false">IF($B50=0,0,IF(SIN(AZ$12)=0,999999999,(SIN(AZ$12)*COS($E50)+SIN($E50)*COS(AZ$12))/SIN(AZ$12)*$B50))</f>
        <v>8.61438088472704</v>
      </c>
      <c r="BA140" s="0" t="n">
        <f aca="false">IF($B50=0,0,IF(SIN(BA$12)=0,999999999,(SIN(BA$12)*COS($E50)+SIN($E50)*COS(BA$12))/SIN(BA$12)*$B50))</f>
        <v>8.48712450778323</v>
      </c>
      <c r="BB140" s="0" t="n">
        <f aca="false">IF($B50=0,0,IF(SIN(BB$12)=0,999999999,(SIN(BB$12)*COS($E50)+SIN($E50)*COS(BB$12))/SIN(BB$12)*$B50))</f>
        <v>8.36394451157756</v>
      </c>
      <c r="BC140" s="0" t="n">
        <f aca="false">IF($B50=0,0,IF(SIN(BC$12)=0,999999999,(SIN(BC$12)*COS($E50)+SIN($E50)*COS(BC$12))/SIN(BC$12)*$B50))</f>
        <v>8.2445765473285</v>
      </c>
      <c r="BD140" s="0" t="n">
        <f aca="false">IF($B50=0,0,IF(SIN(BD$12)=0,999999999,(SIN(BD$12)*COS($E50)+SIN($E50)*COS(BD$12))/SIN(BD$12)*$B50))</f>
        <v>8.12877688876262</v>
      </c>
      <c r="BE140" s="0" t="n">
        <f aca="false">IF($B50=0,0,IF(SIN(BE$12)=0,999999999,(SIN(BE$12)*COS($E50)+SIN($E50)*COS(BE$12))/SIN(BE$12)*$B50))</f>
        <v>8.01632039276238</v>
      </c>
      <c r="BF140" s="0" t="n">
        <f aca="false">IF($B50=0,0,IF(SIN(BF$12)=0,999999999,(SIN(BF$12)*COS($E50)+SIN($E50)*COS(BF$12))/SIN(BF$12)*$B50))</f>
        <v>7.90699869447423</v>
      </c>
      <c r="BG140" s="0" t="n">
        <f aca="false">IF($B50=0,0,IF(SIN(BG$12)=0,999999999,(SIN(BG$12)*COS($E50)+SIN($E50)*COS(BG$12))/SIN(BG$12)*$B50))</f>
        <v>7.80061860586631</v>
      </c>
      <c r="BH140" s="0" t="n">
        <f aca="false">IF($B50=0,0,IF(SIN(BH$12)=0,999999999,(SIN(BH$12)*COS($E50)+SIN($E50)*COS(BH$12))/SIN(BH$12)*$B50))</f>
        <v>7.69700069131627</v>
      </c>
      <c r="BI140" s="0" t="n">
        <f aca="false">IF($B50=0,0,IF(SIN(BI$12)=0,999999999,(SIN(BI$12)*COS($E50)+SIN($E50)*COS(BI$12))/SIN(BI$12)*$B50))</f>
        <v>7.59597799764951</v>
      </c>
      <c r="BJ140" s="0" t="n">
        <f aca="false">IF($B50=0,0,IF(SIN(BJ$12)=0,999999999,(SIN(BJ$12)*COS($E50)+SIN($E50)*COS(BJ$12))/SIN(BJ$12)*$B50))</f>
        <v>7.49739491927097</v>
      </c>
      <c r="BK140" s="0" t="n">
        <f aca="false">IF($B50=0,0,IF(SIN(BK$12)=0,999999999,(SIN(BK$12)*COS($E50)+SIN($E50)*COS(BK$12))/SIN(BK$12)*$B50))</f>
        <v>7.40110618174688</v>
      </c>
      <c r="BL140" s="0" t="n">
        <f aca="false">IF($B50=0,0,IF(SIN(BL$12)=0,999999999,(SIN(BL$12)*COS($E50)+SIN($E50)*COS(BL$12))/SIN(BL$12)*$B50))</f>
        <v>7.30697592948507</v>
      </c>
      <c r="BM140" s="0" t="n">
        <f aca="false">IF($B50=0,0,IF(SIN(BM$12)=0,999999999,(SIN(BM$12)*COS($E50)+SIN($E50)*COS(BM$12))/SIN(BM$12)*$B50))</f>
        <v>7.21487690510489</v>
      </c>
      <c r="BN140" s="0" t="n">
        <f aca="false">IF($B50=0,0,IF(SIN(BN$12)=0,999999999,(SIN(BN$12)*COS($E50)+SIN($E50)*COS(BN$12))/SIN(BN$12)*$B50))</f>
        <v>7.12468970973832</v>
      </c>
      <c r="BO140" s="0" t="n">
        <f aca="false">IF($B50=0,0,IF(SIN(BO$12)=0,999999999,(SIN(BO$12)*COS($E50)+SIN($E50)*COS(BO$12))/SIN(BO$12)*$B50))</f>
        <v>7.03630213491103</v>
      </c>
      <c r="BP140" s="0" t="n">
        <f aca="false">IF($B50=0,0,IF(SIN(BP$12)=0,999999999,(SIN(BP$12)*COS($E50)+SIN($E50)*COS(BP$12))/SIN(BP$12)*$B50))</f>
        <v>6.94960855785343</v>
      </c>
      <c r="BQ140" s="0" t="n">
        <f aca="false">IF($B50=0,0,IF(SIN(BQ$12)=0,999999999,(SIN(BQ$12)*COS($E50)+SIN($E50)*COS(BQ$12))/SIN(BQ$12)*$B50))</f>
        <v>6.86450939312386</v>
      </c>
      <c r="BR140" s="0" t="n">
        <f aca="false">IF($B50=0,0,IF(SIN(BR$12)=0,999999999,(SIN(BR$12)*COS($E50)+SIN($E50)*COS(BR$12))/SIN(BR$12)*$B50))</f>
        <v>6.78091059430936</v>
      </c>
      <c r="BS140" s="0" t="n">
        <f aca="false">IF($B50=0,0,IF(SIN(BS$12)=0,999999999,(SIN(BS$12)*COS($E50)+SIN($E50)*COS(BS$12))/SIN(BS$12)*$B50))</f>
        <v>6.69872320033189</v>
      </c>
      <c r="BT140" s="0" t="n">
        <f aca="false">IF($B50=0,0,IF(SIN(BT$12)=0,999999999,(SIN(BT$12)*COS($E50)+SIN($E50)*COS(BT$12))/SIN(BT$12)*$B50))</f>
        <v>6.6178629215468</v>
      </c>
      <c r="BU140" s="0" t="n">
        <f aca="false">IF($B50=0,0,IF(SIN(BU$12)=0,999999999,(SIN(BU$12)*COS($E50)+SIN($E50)*COS(BU$12))/SIN(BU$12)*$B50))</f>
        <v>6.53824976138802</v>
      </c>
      <c r="BV140" s="0" t="n">
        <f aca="false">IF($B50=0,0,IF(SIN(BV$12)=0,999999999,(SIN(BV$12)*COS($E50)+SIN($E50)*COS(BV$12))/SIN(BV$12)*$B50))</f>
        <v>6.4598076698078</v>
      </c>
      <c r="BW140" s="0" t="n">
        <f aca="false">IF($B50=0,0,IF(SIN(BW$12)=0,999999999,(SIN(BW$12)*COS($E50)+SIN($E50)*COS(BW$12))/SIN(BW$12)*$B50))</f>
        <v>6.38246422518835</v>
      </c>
      <c r="BX140" s="0" t="n">
        <f aca="false">IF($B50=0,0,IF(SIN(BX$12)=0,999999999,(SIN(BX$12)*COS($E50)+SIN($E50)*COS(BX$12))/SIN(BX$12)*$B50))</f>
        <v>6.3061503417743</v>
      </c>
      <c r="BY140" s="0" t="n">
        <f aca="false">IF($B50=0,0,IF(SIN(BY$12)=0,999999999,(SIN(BY$12)*COS($E50)+SIN($E50)*COS(BY$12))/SIN(BY$12)*$B50))</f>
        <v>6.23080000000002</v>
      </c>
      <c r="BZ140" s="0" t="n">
        <f aca="false">IF($B50=0,0,IF(SIN(BZ$12)=0,999999999,(SIN(BZ$12)*COS($E50)+SIN($E50)*COS(BZ$12))/SIN(BZ$12)*$B50))</f>
        <v>6.15634999737046</v>
      </c>
      <c r="CA140" s="0" t="n">
        <f aca="false">IF($B50=0,0,IF(SIN(CA$12)=0,999999999,(SIN(CA$12)*COS($E50)+SIN($E50)*COS(CA$12))/SIN(CA$12)*$B50))</f>
        <v>6.08273971780144</v>
      </c>
      <c r="CB140" s="0" t="n">
        <f aca="false">IF($B50=0,0,IF(SIN(CB$12)=0,999999999,(SIN(CB$12)*COS($E50)+SIN($E50)*COS(CB$12))/SIN(CB$12)*$B50))</f>
        <v>6.00991091754212</v>
      </c>
      <c r="CC140" s="0" t="n">
        <f aca="false">IF($B50=0,0,IF(SIN(CC$12)=0,999999999,(SIN(CC$12)*COS($E50)+SIN($E50)*COS(CC$12))/SIN(CC$12)*$B50))</f>
        <v>5.93780752599426</v>
      </c>
      <c r="CD140" s="0" t="n">
        <f aca="false">IF($B50=0,0,IF(SIN(CD$12)=0,999999999,(SIN(CD$12)*COS($E50)+SIN($E50)*COS(CD$12))/SIN(CD$12)*$B50))</f>
        <v>5.86637545990842</v>
      </c>
      <c r="CE140" s="0" t="n">
        <f aca="false">IF($B50=0,0,IF(SIN(CE$12)=0,999999999,(SIN(CE$12)*COS($E50)+SIN($E50)*COS(CE$12))/SIN(CE$12)*$B50))</f>
        <v>5.79556244958393</v>
      </c>
      <c r="CF140" s="0" t="n">
        <f aca="false">IF($B50=0,0,IF(SIN(CF$12)=0,999999999,(SIN(CF$12)*COS($E50)+SIN($E50)*COS(CF$12))/SIN(CF$12)*$B50))</f>
        <v>5.72531787582934</v>
      </c>
      <c r="CG140" s="0" t="n">
        <f aca="false">IF($B50=0,0,IF(SIN(CG$12)=0,999999999,(SIN(CG$12)*COS($E50)+SIN($E50)*COS(CG$12))/SIN(CG$12)*$B50))</f>
        <v>5.65559261655153</v>
      </c>
      <c r="CH140" s="0" t="n">
        <f aca="false">IF($B50=0,0,IF(SIN(CH$12)=0,999999999,(SIN(CH$12)*COS($E50)+SIN($E50)*COS(CH$12))/SIN(CH$12)*$B50))</f>
        <v>5.58633890194122</v>
      </c>
      <c r="CI140" s="0" t="n">
        <f aca="false">IF($B50=0,0,IF(SIN(CI$12)=0,999999999,(SIN(CI$12)*COS($E50)+SIN($E50)*COS(CI$12))/SIN(CI$12)*$B50))</f>
        <v>5.51751017731004</v>
      </c>
      <c r="CJ140" s="0" t="n">
        <f aca="false">IF($B50=0,0,IF(SIN(CJ$12)=0,999999999,(SIN(CJ$12)*COS($E50)+SIN($E50)*COS(CJ$12))/SIN(CJ$12)*$B50))</f>
        <v>5.44906097270948</v>
      </c>
      <c r="CK140" s="0" t="n">
        <f aca="false">IF($B50=0,0,IF(SIN(CK$12)=0,999999999,(SIN(CK$12)*COS($E50)+SIN($E50)*COS(CK$12))/SIN(CK$12)*$B50))</f>
        <v>5.380946778528</v>
      </c>
      <c r="CL140" s="0" t="n">
        <f aca="false">IF($B50=0,0,IF(SIN(CL$12)=0,999999999,(SIN(CL$12)*COS($E50)+SIN($E50)*COS(CL$12))/SIN(CL$12)*$B50))</f>
        <v>5.31312392632117</v>
      </c>
      <c r="CM140" s="0" t="n">
        <f aca="false">IF($B50=0,0,IF(SIN(CM$12)=0,999999999,(SIN(CM$12)*COS($E50)+SIN($E50)*COS(CM$12))/SIN(CM$12)*$B50))</f>
        <v>5.24554947417828</v>
      </c>
      <c r="CN140" s="0" t="n">
        <f aca="false">IF($B50=0,0,IF(SIN(CN$12)=0,999999999,(SIN(CN$12)*COS($E50)+SIN($E50)*COS(CN$12))/SIN(CN$12)*$B50))</f>
        <v>5.17818109597128</v>
      </c>
      <c r="CO140" s="0" t="n">
        <f aca="false">IF($B50=0,0,IF(SIN(CO$12)=0,999999999,(SIN(CO$12)*COS($E50)+SIN($E50)*COS(CO$12))/SIN(CO$12)*$B50))</f>
        <v>5.1109769738687</v>
      </c>
      <c r="CP140" s="0" t="n">
        <f aca="false">IF($B50=0,0,IF(SIN(CP$12)=0,999999999,(SIN(CP$12)*COS($E50)+SIN($E50)*COS(CP$12))/SIN(CP$12)*$B50))</f>
        <v>5.04389569352642</v>
      </c>
      <c r="CQ140" s="0" t="n">
        <f aca="false">IF($B50=0,0,IF(SIN(CQ$12)=0,999999999,(SIN(CQ$12)*COS($E50)+SIN($E50)*COS(CQ$12))/SIN(CQ$12)*$B50))</f>
        <v>4.97689614139116</v>
      </c>
    </row>
    <row r="141" customFormat="false" ht="12.8" hidden="true" customHeight="false" outlineLevel="0" collapsed="false">
      <c r="D141" s="0" t="n">
        <f aca="false">1+D140</f>
        <v>39</v>
      </c>
      <c r="E141" s="2" t="s">
        <v>56</v>
      </c>
      <c r="F141" s="0" t="n">
        <f aca="false">IF($B51=0,0,IF(SIN(F$12)=0,999999999,(SIN(F$12)*COS($E51)+SIN($E51)*COS(F$12))/SIN(F$12)*$B51))</f>
        <v>999999999</v>
      </c>
      <c r="G141" s="0" t="n">
        <f aca="false">IF($B51=0,0,IF(SIN(G$12)=0,999999999,(SIN(G$12)*COS($E51)+SIN($E51)*COS(G$12))/SIN(G$12)*$B51))</f>
        <v>250.450031723465</v>
      </c>
      <c r="H141" s="0" t="n">
        <f aca="false">IF($B51=0,0,IF(SIN(H$12)=0,999999999,(SIN(H$12)*COS($E51)+SIN($E51)*COS(H$12))/SIN(H$12)*$B51))</f>
        <v>127.829963714512</v>
      </c>
      <c r="I141" s="0" t="n">
        <f aca="false">IF($B51=0,0,IF(SIN(I$12)=0,999999999,(SIN(I$12)*COS($E51)+SIN($E51)*COS(I$12))/SIN(I$12)*$B51))</f>
        <v>86.9400016714837</v>
      </c>
      <c r="J141" s="0" t="n">
        <f aca="false">IF($B51=0,0,IF(SIN(J$12)=0,999999999,(SIN(J$12)*COS($E51)+SIN($E51)*COS(J$12))/SIN(J$12)*$B51))</f>
        <v>66.4825585283481</v>
      </c>
      <c r="K141" s="0" t="n">
        <f aca="false">IF($B51=0,0,IF(SIN(K$12)=0,999999999,(SIN(K$12)*COS($E51)+SIN($E51)*COS(K$12))/SIN(K$12)*$B51))</f>
        <v>54.1981144351856</v>
      </c>
      <c r="L141" s="0" t="n">
        <f aca="false">IF($B51=0,0,IF(SIN(L$12)=0,999999999,(SIN(L$12)*COS($E51)+SIN($E51)*COS(L$12))/SIN(L$12)*$B51))</f>
        <v>46.0001607385771</v>
      </c>
      <c r="M141" s="0" t="n">
        <f aca="false">IF($B51=0,0,IF(SIN(M$12)=0,999999999,(SIN(M$12)*COS($E51)+SIN($E51)*COS(M$12))/SIN(M$12)*$B51))</f>
        <v>40.137334834416</v>
      </c>
      <c r="N141" s="0" t="n">
        <f aca="false">IF($B51=0,0,IF(SIN(N$12)=0,999999999,(SIN(N$12)*COS($E51)+SIN($E51)*COS(N$12))/SIN(N$12)*$B51))</f>
        <v>35.7339538797615</v>
      </c>
      <c r="O141" s="0" t="n">
        <f aca="false">IF($B51=0,0,IF(SIN(O$12)=0,999999999,(SIN(O$12)*COS($E51)+SIN($E51)*COS(O$12))/SIN(O$12)*$B51))</f>
        <v>32.3035260289136</v>
      </c>
      <c r="P141" s="0" t="n">
        <f aca="false">IF($B51=0,0,IF(SIN(P$12)=0,999999999,(SIN(P$12)*COS($E51)+SIN($E51)*COS(P$12))/SIN(P$12)*$B51))</f>
        <v>29.5541549267418</v>
      </c>
      <c r="Q141" s="0" t="n">
        <f aca="false">IF($B51=0,0,IF(SIN(Q$12)=0,999999999,(SIN(Q$12)*COS($E51)+SIN($E51)*COS(Q$12))/SIN(Q$12)*$B51))</f>
        <v>27.3000872046381</v>
      </c>
      <c r="R141" s="0" t="n">
        <f aca="false">IF($B51=0,0,IF(SIN(R$12)=0,999999999,(SIN(R$12)*COS($E51)+SIN($E51)*COS(R$12))/SIN(R$12)*$B51))</f>
        <v>25.4174862275517</v>
      </c>
      <c r="S141" s="0" t="n">
        <f aca="false">IF($B51=0,0,IF(SIN(S$12)=0,999999999,(SIN(S$12)*COS($E51)+SIN($E51)*COS(S$12))/SIN(S$12)*$B51))</f>
        <v>23.820617956894</v>
      </c>
      <c r="T141" s="0" t="n">
        <f aca="false">IF($B51=0,0,IF(SIN(T$12)=0,999999999,(SIN(T$12)*COS($E51)+SIN($E51)*COS(T$12))/SIN(T$12)*$B51))</f>
        <v>22.4482428713619</v>
      </c>
      <c r="U141" s="0" t="n">
        <f aca="false">IF($B51=0,0,IF(SIN(U$12)=0,999999999,(SIN(U$12)*COS($E51)+SIN($E51)*COS(U$12))/SIN(U$12)*$B51))</f>
        <v>21.2554511186398</v>
      </c>
      <c r="V141" s="0" t="n">
        <f aca="false">IF($B51=0,0,IF(SIN(V$12)=0,999999999,(SIN(V$12)*COS($E51)+SIN($E51)*COS(V$12))/SIN(V$12)*$B51))</f>
        <v>20.2085594844529</v>
      </c>
      <c r="W141" s="0" t="n">
        <f aca="false">IF($B51=0,0,IF(SIN(W$12)=0,999999999,(SIN(W$12)*COS($E51)+SIN($E51)*COS(W$12))/SIN(W$12)*$B51))</f>
        <v>19.281809430637</v>
      </c>
      <c r="X141" s="0" t="n">
        <f aca="false">IF($B51=0,0,IF(SIN(X$12)=0,999999999,(SIN(X$12)*COS($E51)+SIN($E51)*COS(X$12))/SIN(X$12)*$B51))</f>
        <v>18.4551657864783</v>
      </c>
      <c r="Y141" s="0" t="n">
        <f aca="false">IF($B51=0,0,IF(SIN(Y$12)=0,999999999,(SIN(Y$12)*COS($E51)+SIN($E51)*COS(Y$12))/SIN(Y$12)*$B51))</f>
        <v>17.7128105894723</v>
      </c>
      <c r="Z141" s="0" t="n">
        <f aca="false">IF($B51=0,0,IF(SIN(Z$12)=0,999999999,(SIN(Z$12)*COS($E51)+SIN($E51)*COS(Z$12))/SIN(Z$12)*$B51))</f>
        <v>17.0420887731875</v>
      </c>
      <c r="AA141" s="0" t="n">
        <f aca="false">IF($B51=0,0,IF(SIN(AA$12)=0,999999999,(SIN(AA$12)*COS($E51)+SIN($E51)*COS(AA$12))/SIN(AA$12)*$B51))</f>
        <v>16.4327550865142</v>
      </c>
      <c r="AB141" s="0" t="n">
        <f aca="false">IF($B51=0,0,IF(SIN(AB$12)=0,999999999,(SIN(AB$12)*COS($E51)+SIN($E51)*COS(AB$12))/SIN(AB$12)*$B51))</f>
        <v>15.8764263979323</v>
      </c>
      <c r="AC141" s="0" t="n">
        <f aca="false">IF($B51=0,0,IF(SIN(AC$12)=0,999999999,(SIN(AC$12)*COS($E51)+SIN($E51)*COS(AC$12))/SIN(AC$12)*$B51))</f>
        <v>15.3661768762954</v>
      </c>
      <c r="AD141" s="0" t="n">
        <f aca="false">IF($B51=0,0,IF(SIN(AD$12)=0,999999999,(SIN(AD$12)*COS($E51)+SIN($E51)*COS(AD$12))/SIN(AD$12)*$B51))</f>
        <v>14.8962343757943</v>
      </c>
      <c r="AE141" s="0" t="n">
        <f aca="false">IF($B51=0,0,IF(SIN(AE$12)=0,999999999,(SIN(AE$12)*COS($E51)+SIN($E51)*COS(AE$12))/SIN(AE$12)*$B51))</f>
        <v>14.4617496879117</v>
      </c>
      <c r="AF141" s="0" t="n">
        <f aca="false">IF($B51=0,0,IF(SIN(AF$12)=0,999999999,(SIN(AF$12)*COS($E51)+SIN($E51)*COS(AF$12))/SIN(AF$12)*$B51))</f>
        <v>14.0586190423123</v>
      </c>
      <c r="AG141" s="0" t="n">
        <f aca="false">IF($B51=0,0,IF(SIN(AG$12)=0,999999999,(SIN(AG$12)*COS($E51)+SIN($E51)*COS(AG$12))/SIN(AG$12)*$B51))</f>
        <v>13.6833460513679</v>
      </c>
      <c r="AH141" s="0" t="n">
        <f aca="false">IF($B51=0,0,IF(SIN(AH$12)=0,999999999,(SIN(AH$12)*COS($E51)+SIN($E51)*COS(AH$12))/SIN(AH$12)*$B51))</f>
        <v>13.3329332373882</v>
      </c>
      <c r="AI141" s="0" t="n">
        <f aca="false">IF($B51=0,0,IF(SIN(AI$12)=0,999999999,(SIN(AI$12)*COS($E51)+SIN($E51)*COS(AI$12))/SIN(AI$12)*$B51))</f>
        <v>13.0047960018833</v>
      </c>
      <c r="AJ141" s="0" t="n">
        <f aca="false">IF($B51=0,0,IF(SIN(AJ$12)=0,999999999,(SIN(AJ$12)*COS($E51)+SIN($E51)*COS(AJ$12))/SIN(AJ$12)*$B51))</f>
        <v>12.6966938003619</v>
      </c>
      <c r="AK141" s="0" t="n">
        <f aca="false">IF($B51=0,0,IF(SIN(AK$12)=0,999999999,(SIN(AK$12)*COS($E51)+SIN($E51)*COS(AK$12))/SIN(AK$12)*$B51))</f>
        <v>12.4066746375209</v>
      </c>
      <c r="AL141" s="0" t="n">
        <f aca="false">IF($B51=0,0,IF(SIN(AL$12)=0,999999999,(SIN(AL$12)*COS($E51)+SIN($E51)*COS(AL$12))/SIN(AL$12)*$B51))</f>
        <v>12.1330299689688</v>
      </c>
      <c r="AM141" s="0" t="n">
        <f aca="false">IF($B51=0,0,IF(SIN(AM$12)=0,999999999,(SIN(AM$12)*COS($E51)+SIN($E51)*COS(AM$12))/SIN(AM$12)*$B51))</f>
        <v>11.8742578020112</v>
      </c>
      <c r="AN141" s="0" t="n">
        <f aca="false">IF($B51=0,0,IF(SIN(AN$12)=0,999999999,(SIN(AN$12)*COS($E51)+SIN($E51)*COS(AN$12))/SIN(AN$12)*$B51))</f>
        <v>11.6290323074331</v>
      </c>
      <c r="AO141" s="0" t="n">
        <f aca="false">IF($B51=0,0,IF(SIN(AO$12)=0,999999999,(SIN(AO$12)*COS($E51)+SIN($E51)*COS(AO$12))/SIN(AO$12)*$B51))</f>
        <v>11.3961786400514</v>
      </c>
      <c r="AP141" s="0" t="n">
        <f aca="false">IF($B51=0,0,IF(SIN(AP$12)=0,999999999,(SIN(AP$12)*COS($E51)+SIN($E51)*COS(AP$12))/SIN(AP$12)*$B51))</f>
        <v>11.1746519551963</v>
      </c>
      <c r="AQ141" s="0" t="n">
        <f aca="false">IF($B51=0,0,IF(SIN(AQ$12)=0,999999999,(SIN(AQ$12)*COS($E51)+SIN($E51)*COS(AQ$12))/SIN(AQ$12)*$B51))</f>
        <v>10.9635198272706</v>
      </c>
      <c r="AR141" s="0" t="n">
        <f aca="false">IF($B51=0,0,IF(SIN(AR$12)=0,999999999,(SIN(AR$12)*COS($E51)+SIN($E51)*COS(AR$12))/SIN(AR$12)*$B51))</f>
        <v>10.7619474436579</v>
      </c>
      <c r="AS141" s="0" t="n">
        <f aca="false">IF($B51=0,0,IF(SIN(AS$12)=0,999999999,(SIN(AS$12)*COS($E51)+SIN($E51)*COS(AS$12))/SIN(AS$12)*$B51))</f>
        <v>10.5691850758148</v>
      </c>
      <c r="AT141" s="0" t="n">
        <f aca="false">IF($B51=0,0,IF(SIN(AT$12)=0,999999999,(SIN(AT$12)*COS($E51)+SIN($E51)*COS(AT$12))/SIN(AT$12)*$B51))</f>
        <v>10.3845574290072</v>
      </c>
      <c r="AU141" s="0" t="n">
        <f aca="false">IF($B51=0,0,IF(SIN(AU$12)=0,999999999,(SIN(AU$12)*COS($E51)+SIN($E51)*COS(AU$12))/SIN(AU$12)*$B51))</f>
        <v>10.2074545499166</v>
      </c>
      <c r="AV141" s="0" t="n">
        <f aca="false">IF($B51=0,0,IF(SIN(AV$12)=0,999999999,(SIN(AV$12)*COS($E51)+SIN($E51)*COS(AV$12))/SIN(AV$12)*$B51))</f>
        <v>10.03732403244</v>
      </c>
      <c r="AW141" s="0" t="n">
        <f aca="false">IF($B51=0,0,IF(SIN(AW$12)=0,999999999,(SIN(AW$12)*COS($E51)+SIN($E51)*COS(AW$12))/SIN(AW$12)*$B51))</f>
        <v>9.87366431031533</v>
      </c>
      <c r="AX141" s="0" t="n">
        <f aca="false">IF($B51=0,0,IF(SIN(AX$12)=0,999999999,(SIN(AX$12)*COS($E51)+SIN($E51)*COS(AX$12))/SIN(AX$12)*$B51))</f>
        <v>9.71601886363417</v>
      </c>
      <c r="AY141" s="0" t="n">
        <f aca="false">IF($B51=0,0,IF(SIN(AY$12)=0,999999999,(SIN(AY$12)*COS($E51)+SIN($E51)*COS(AY$12))/SIN(AY$12)*$B51))</f>
        <v>9.5639711970463</v>
      </c>
      <c r="AZ141" s="0" t="n">
        <f aca="false">IF($B51=0,0,IF(SIN(AZ$12)=0,999999999,(SIN(AZ$12)*COS($E51)+SIN($E51)*COS(AZ$12))/SIN(AZ$12)*$B51))</f>
        <v>9.41714047218679</v>
      </c>
      <c r="BA141" s="0" t="n">
        <f aca="false">IF($B51=0,0,IF(SIN(BA$12)=0,999999999,(SIN(BA$12)*COS($E51)+SIN($E51)*COS(BA$12))/SIN(BA$12)*$B51))</f>
        <v>9.27517769684998</v>
      </c>
      <c r="BB141" s="0" t="n">
        <f aca="false">IF($B51=0,0,IF(SIN(BB$12)=0,999999999,(SIN(BB$12)*COS($E51)+SIN($E51)*COS(BB$12))/SIN(BB$12)*$B51))</f>
        <v>9.13776238967793</v>
      </c>
      <c r="BC141" s="0" t="n">
        <f aca="false">IF($B51=0,0,IF(SIN(BC$12)=0,999999999,(SIN(BC$12)*COS($E51)+SIN($E51)*COS(BC$12))/SIN(BC$12)*$B51))</f>
        <v>9.00459965239063</v>
      </c>
      <c r="BD141" s="0" t="n">
        <f aca="false">IF($B51=0,0,IF(SIN(BD$12)=0,999999999,(SIN(BD$12)*COS($E51)+SIN($E51)*COS(BD$12))/SIN(BD$12)*$B51))</f>
        <v>8.87541759245877</v>
      </c>
      <c r="BE141" s="0" t="n">
        <f aca="false">IF($B51=0,0,IF(SIN(BE$12)=0,999999999,(SIN(BE$12)*COS($E51)+SIN($E51)*COS(BE$12))/SIN(BE$12)*$B51))</f>
        <v>8.74996504807354</v>
      </c>
      <c r="BF141" s="0" t="n">
        <f aca="false">IF($B51=0,0,IF(SIN(BF$12)=0,999999999,(SIN(BF$12)*COS($E51)+SIN($E51)*COS(BF$12))/SIN(BF$12)*$B51))</f>
        <v>8.62800957467221</v>
      </c>
      <c r="BG141" s="0" t="n">
        <f aca="false">IF($B51=0,0,IF(SIN(BG$12)=0,999999999,(SIN(BG$12)*COS($E51)+SIN($E51)*COS(BG$12))/SIN(BG$12)*$B51))</f>
        <v>8.50933565842498</v>
      </c>
      <c r="BH141" s="0" t="n">
        <f aca="false">IF($B51=0,0,IF(SIN(BH$12)=0,999999999,(SIN(BH$12)*COS($E51)+SIN($E51)*COS(BH$12))/SIN(BH$12)*$B51))</f>
        <v>8.39374312721037</v>
      </c>
      <c r="BI141" s="0" t="n">
        <f aca="false">IF($B51=0,0,IF(SIN(BI$12)=0,999999999,(SIN(BI$12)*COS($E51)+SIN($E51)*COS(BI$12))/SIN(BI$12)*$B51))</f>
        <v>8.28104573389022</v>
      </c>
      <c r="BJ141" s="0" t="n">
        <f aca="false">IF($B51=0,0,IF(SIN(BJ$12)=0,999999999,(SIN(BJ$12)*COS($E51)+SIN($E51)*COS(BJ$12))/SIN(BJ$12)*$B51))</f>
        <v>8.17106989029031</v>
      </c>
      <c r="BK141" s="0" t="n">
        <f aca="false">IF($B51=0,0,IF(SIN(BK$12)=0,999999999,(SIN(BK$12)*COS($E51)+SIN($E51)*COS(BK$12))/SIN(BK$12)*$B51))</f>
        <v>8.06365353331958</v>
      </c>
      <c r="BL141" s="0" t="n">
        <f aca="false">IF($B51=0,0,IF(SIN(BL$12)=0,999999999,(SIN(BL$12)*COS($E51)+SIN($E51)*COS(BL$12))/SIN(BL$12)*$B51))</f>
        <v>7.95864510721814</v>
      </c>
      <c r="BM141" s="0" t="n">
        <f aca="false">IF($B51=0,0,IF(SIN(BM$12)=0,999999999,(SIN(BM$12)*COS($E51)+SIN($E51)*COS(BM$12))/SIN(BM$12)*$B51))</f>
        <v>7.85590264809096</v>
      </c>
      <c r="BN141" s="0" t="n">
        <f aca="false">IF($B51=0,0,IF(SIN(BN$12)=0,999999999,(SIN(BN$12)*COS($E51)+SIN($E51)*COS(BN$12))/SIN(BN$12)*$B51))</f>
        <v>7.75529295872557</v>
      </c>
      <c r="BO141" s="0" t="n">
        <f aca="false">IF($B51=0,0,IF(SIN(BO$12)=0,999999999,(SIN(BO$12)*COS($E51)+SIN($E51)*COS(BO$12))/SIN(BO$12)*$B51))</f>
        <v>7.65669086326191</v>
      </c>
      <c r="BP141" s="0" t="n">
        <f aca="false">IF($B51=0,0,IF(SIN(BP$12)=0,999999999,(SIN(BP$12)*COS($E51)+SIN($E51)*COS(BP$12))/SIN(BP$12)*$B51))</f>
        <v>7.55997853262243</v>
      </c>
      <c r="BQ141" s="0" t="n">
        <f aca="false">IF($B51=0,0,IF(SIN(BQ$12)=0,999999999,(SIN(BQ$12)*COS($E51)+SIN($E51)*COS(BQ$12))/SIN(BQ$12)*$B51))</f>
        <v>7.465044872762</v>
      </c>
      <c r="BR141" s="0" t="n">
        <f aca="false">IF($B51=0,0,IF(SIN(BR$12)=0,999999999,(SIN(BR$12)*COS($E51)+SIN($E51)*COS(BR$12))/SIN(BR$12)*$B51))</f>
        <v>7.37178496878273</v>
      </c>
      <c r="BS141" s="0" t="n">
        <f aca="false">IF($B51=0,0,IF(SIN(BS$12)=0,999999999,(SIN(BS$12)*COS($E51)+SIN($E51)*COS(BS$12))/SIN(BS$12)*$B51))</f>
        <v>7.28009957880896</v>
      </c>
      <c r="BT141" s="0" t="n">
        <f aca="false">IF($B51=0,0,IF(SIN(BT$12)=0,999999999,(SIN(BT$12)*COS($E51)+SIN($E51)*COS(BT$12))/SIN(BT$12)*$B51))</f>
        <v>7.18989467225321</v>
      </c>
      <c r="BU141" s="0" t="n">
        <f aca="false">IF($B51=0,0,IF(SIN(BU$12)=0,999999999,(SIN(BU$12)*COS($E51)+SIN($E51)*COS(BU$12))/SIN(BU$12)*$B51))</f>
        <v>7.10108100773669</v>
      </c>
      <c r="BV141" s="0" t="n">
        <f aca="false">IF($B51=0,0,IF(SIN(BV$12)=0,999999999,(SIN(BV$12)*COS($E51)+SIN($E51)*COS(BV$12))/SIN(BV$12)*$B51))</f>
        <v>7.01357374647883</v>
      </c>
      <c r="BW141" s="0" t="n">
        <f aca="false">IF($B51=0,0,IF(SIN(BW$12)=0,999999999,(SIN(BW$12)*COS($E51)+SIN($E51)*COS(BW$12))/SIN(BW$12)*$B51))</f>
        <v>6.9272920974489</v>
      </c>
      <c r="BX141" s="0" t="n">
        <f aca="false">IF($B51=0,0,IF(SIN(BX$12)=0,999999999,(SIN(BX$12)*COS($E51)+SIN($E51)*COS(BX$12))/SIN(BX$12)*$B51))</f>
        <v>6.84215899098798</v>
      </c>
      <c r="BY141" s="0" t="n">
        <f aca="false">IF($B51=0,0,IF(SIN(BY$12)=0,999999999,(SIN(BY$12)*COS($E51)+SIN($E51)*COS(BY$12))/SIN(BY$12)*$B51))</f>
        <v>6.75810077797145</v>
      </c>
      <c r="BZ141" s="0" t="n">
        <f aca="false">IF($B51=0,0,IF(SIN(BZ$12)=0,999999999,(SIN(BZ$12)*COS($E51)+SIN($E51)*COS(BZ$12))/SIN(BZ$12)*$B51))</f>
        <v>6.67504695190038</v>
      </c>
      <c r="CA141" s="0" t="n">
        <f aca="false">IF($B51=0,0,IF(SIN(CA$12)=0,999999999,(SIN(CA$12)*COS($E51)+SIN($E51)*COS(CA$12))/SIN(CA$12)*$B51))</f>
        <v>6.59292989158559</v>
      </c>
      <c r="CB141" s="0" t="n">
        <f aca="false">IF($B51=0,0,IF(SIN(CB$12)=0,999999999,(SIN(CB$12)*COS($E51)+SIN($E51)*COS(CB$12))/SIN(CB$12)*$B51))</f>
        <v>6.51168462233022</v>
      </c>
      <c r="CC141" s="0" t="n">
        <f aca="false">IF($B51=0,0,IF(SIN(CC$12)=0,999999999,(SIN(CC$12)*COS($E51)+SIN($E51)*COS(CC$12))/SIN(CC$12)*$B51))</f>
        <v>6.43124859373064</v>
      </c>
      <c r="CD141" s="0" t="n">
        <f aca="false">IF($B51=0,0,IF(SIN(CD$12)=0,999999999,(SIN(CD$12)*COS($E51)+SIN($E51)*COS(CD$12))/SIN(CD$12)*$B51))</f>
        <v>6.35156147240024</v>
      </c>
      <c r="CE141" s="0" t="n">
        <f aca="false">IF($B51=0,0,IF(SIN(CE$12)=0,999999999,(SIN(CE$12)*COS($E51)+SIN($E51)*COS(CE$12))/SIN(CE$12)*$B51))</f>
        <v>6.27256494808416</v>
      </c>
      <c r="CF141" s="0" t="n">
        <f aca="false">IF($B51=0,0,IF(SIN(CF$12)=0,999999999,(SIN(CF$12)*COS($E51)+SIN($E51)*COS(CF$12))/SIN(CF$12)*$B51))</f>
        <v>6.19420255177802</v>
      </c>
      <c r="CG141" s="0" t="n">
        <f aca="false">IF($B51=0,0,IF(SIN(CG$12)=0,999999999,(SIN(CG$12)*COS($E51)+SIN($E51)*COS(CG$12))/SIN(CG$12)*$B51))</f>
        <v>6.11641948458818</v>
      </c>
      <c r="CH141" s="0" t="n">
        <f aca="false">IF($B51=0,0,IF(SIN(CH$12)=0,999999999,(SIN(CH$12)*COS($E51)+SIN($E51)*COS(CH$12))/SIN(CH$12)*$B51))</f>
        <v>6.03916245618162</v>
      </c>
      <c r="CI141" s="0" t="n">
        <f aca="false">IF($B51=0,0,IF(SIN(CI$12)=0,999999999,(SIN(CI$12)*COS($E51)+SIN($E51)*COS(CI$12))/SIN(CI$12)*$B51))</f>
        <v>5.96237953177187</v>
      </c>
      <c r="CJ141" s="0" t="n">
        <f aca="false">IF($B51=0,0,IF(SIN(CJ$12)=0,999999999,(SIN(CJ$12)*COS($E51)+SIN($E51)*COS(CJ$12))/SIN(CJ$12)*$B51))</f>
        <v>5.88601998667039</v>
      </c>
      <c r="CK141" s="0" t="n">
        <f aca="false">IF($B51=0,0,IF(SIN(CK$12)=0,999999999,(SIN(CK$12)*COS($E51)+SIN($E51)*COS(CK$12))/SIN(CK$12)*$B51))</f>
        <v>5.81003416750705</v>
      </c>
      <c r="CL141" s="0" t="n">
        <f aca="false">IF($B51=0,0,IF(SIN(CL$12)=0,999999999,(SIN(CL$12)*COS($E51)+SIN($E51)*COS(CL$12))/SIN(CL$12)*$B51))</f>
        <v>5.73437335928844</v>
      </c>
      <c r="CM141" s="0" t="n">
        <f aca="false">IF($B51=0,0,IF(SIN(CM$12)=0,999999999,(SIN(CM$12)*COS($E51)+SIN($E51)*COS(CM$12))/SIN(CM$12)*$B51))</f>
        <v>5.65898965751683</v>
      </c>
      <c r="CN141" s="0" t="n">
        <f aca="false">IF($B51=0,0,IF(SIN(CN$12)=0,999999999,(SIN(CN$12)*COS($E51)+SIN($E51)*COS(CN$12))/SIN(CN$12)*$B51))</f>
        <v>5.5838358446401</v>
      </c>
      <c r="CO141" s="0" t="n">
        <f aca="false">IF($B51=0,0,IF(SIN(CO$12)=0,999999999,(SIN(CO$12)*COS($E51)+SIN($E51)*COS(CO$12))/SIN(CO$12)*$B51))</f>
        <v>5.5088652701441</v>
      </c>
      <c r="CP141" s="0" t="n">
        <f aca="false">IF($B51=0,0,IF(SIN(CP$12)=0,999999999,(SIN(CP$12)*COS($E51)+SIN($E51)*COS(CP$12))/SIN(CP$12)*$B51))</f>
        <v>5.4340317336311</v>
      </c>
      <c r="CQ141" s="0" t="n">
        <f aca="false">IF($B51=0,0,IF(SIN(CQ$12)=0,999999999,(SIN(CQ$12)*COS($E51)+SIN($E51)*COS(CQ$12))/SIN(CQ$12)*$B51))</f>
        <v>5.35928937025512</v>
      </c>
    </row>
    <row r="142" customFormat="false" ht="12.8" hidden="true" customHeight="false" outlineLevel="0" collapsed="false">
      <c r="D142" s="0" t="n">
        <f aca="false">1+D141</f>
        <v>40</v>
      </c>
      <c r="E142" s="2" t="s">
        <v>56</v>
      </c>
      <c r="F142" s="0" t="n">
        <f aca="false">IF($B52=0,0,IF(SIN(F$12)=0,999999999,(SIN(F$12)*COS($E52)+SIN($E52)*COS(F$12))/SIN(F$12)*$B52))</f>
        <v>999999999</v>
      </c>
      <c r="G142" s="0" t="n">
        <f aca="false">IF($B52=0,0,IF(SIN(G$12)=0,999999999,(SIN(G$12)*COS($E52)+SIN($E52)*COS(G$12))/SIN(G$12)*$B52))</f>
        <v>259.38012137764</v>
      </c>
      <c r="H142" s="0" t="n">
        <f aca="false">IF($B52=0,0,IF(SIN(H$12)=0,999999999,(SIN(H$12)*COS($E52)+SIN($E52)*COS(H$12))/SIN(H$12)*$B52))</f>
        <v>132.294205364436</v>
      </c>
      <c r="I142" s="0" t="n">
        <f aca="false">IF($B52=0,0,IF(SIN(I$12)=0,999999999,(SIN(I$12)*COS($E52)+SIN($E52)*COS(I$12))/SIN(I$12)*$B52))</f>
        <v>89.9150225246089</v>
      </c>
      <c r="J142" s="0" t="n">
        <f aca="false">IF($B52=0,0,IF(SIN(J$12)=0,999999999,(SIN(J$12)*COS($E52)+SIN($E52)*COS(J$12))/SIN(J$12)*$B52))</f>
        <v>68.7125151100509</v>
      </c>
      <c r="K142" s="0" t="n">
        <f aca="false">IF($B52=0,0,IF(SIN(K$12)=0,999999999,(SIN(K$12)*COS($E52)+SIN($E52)*COS(K$12))/SIN(K$12)*$B52))</f>
        <v>55.9806690456812</v>
      </c>
      <c r="L142" s="0" t="n">
        <f aca="false">IF($B52=0,0,IF(SIN(L$12)=0,999999999,(SIN(L$12)*COS($E52)+SIN($E52)*COS(L$12))/SIN(L$12)*$B52))</f>
        <v>47.4841441955134</v>
      </c>
      <c r="M142" s="0" t="n">
        <f aca="false">IF($B52=0,0,IF(SIN(M$12)=0,999999999,(SIN(M$12)*COS($E52)+SIN($E52)*COS(M$12))/SIN(M$12)*$B52))</f>
        <v>41.4077929705096</v>
      </c>
      <c r="N142" s="0" t="n">
        <f aca="false">IF($B52=0,0,IF(SIN(N$12)=0,999999999,(SIN(N$12)*COS($E52)+SIN($E52)*COS(N$12))/SIN(N$12)*$B52))</f>
        <v>36.8440399791436</v>
      </c>
      <c r="O142" s="0" t="n">
        <f aca="false">IF($B52=0,0,IF(SIN(O$12)=0,999999999,(SIN(O$12)*COS($E52)+SIN($E52)*COS(O$12))/SIN(O$12)*$B52))</f>
        <v>33.2886752430028</v>
      </c>
      <c r="P142" s="0" t="n">
        <f aca="false">IF($B52=0,0,IF(SIN(P$12)=0,999999999,(SIN(P$12)*COS($E52)+SIN($E52)*COS(P$12))/SIN(P$12)*$B52))</f>
        <v>30.4391714818874</v>
      </c>
      <c r="Q142" s="0" t="n">
        <f aca="false">IF($B52=0,0,IF(SIN(Q$12)=0,999999999,(SIN(Q$12)*COS($E52)+SIN($E52)*COS(Q$12))/SIN(Q$12)*$B52))</f>
        <v>28.10301015144</v>
      </c>
      <c r="R142" s="0" t="n">
        <f aca="false">IF($B52=0,0,IF(SIN(R$12)=0,999999999,(SIN(R$12)*COS($E52)+SIN($E52)*COS(R$12))/SIN(R$12)*$B52))</f>
        <v>26.1518444609846</v>
      </c>
      <c r="S142" s="0" t="n">
        <f aca="false">IF($B52=0,0,IF(SIN(S$12)=0,999999999,(SIN(S$12)*COS($E52)+SIN($E52)*COS(S$12))/SIN(S$12)*$B52))</f>
        <v>24.4968179206785</v>
      </c>
      <c r="T142" s="0" t="n">
        <f aca="false">IF($B52=0,0,IF(SIN(T$12)=0,999999999,(SIN(T$12)*COS($E52)+SIN($E52)*COS(T$12))/SIN(T$12)*$B52))</f>
        <v>23.0744606533035</v>
      </c>
      <c r="U142" s="0" t="n">
        <f aca="false">IF($B52=0,0,IF(SIN(U$12)=0,999999999,(SIN(U$12)*COS($E52)+SIN($E52)*COS(U$12))/SIN(U$12)*$B52))</f>
        <v>21.8382271805198</v>
      </c>
      <c r="V142" s="0" t="n">
        <f aca="false">IF($B52=0,0,IF(SIN(V$12)=0,999999999,(SIN(V$12)*COS($E52)+SIN($E52)*COS(V$12))/SIN(V$12)*$B52))</f>
        <v>20.7532075384863</v>
      </c>
      <c r="W142" s="0" t="n">
        <f aca="false">IF($B52=0,0,IF(SIN(W$12)=0,999999999,(SIN(W$12)*COS($E52)+SIN($E52)*COS(W$12))/SIN(W$12)*$B52))</f>
        <v>19.7927050578004</v>
      </c>
      <c r="X142" s="0" t="n">
        <f aca="false">IF($B52=0,0,IF(SIN(X$12)=0,999999999,(SIN(X$12)*COS($E52)+SIN($E52)*COS(X$12))/SIN(X$12)*$B52))</f>
        <v>18.9359548827252</v>
      </c>
      <c r="Y142" s="0" t="n">
        <f aca="false">IF($B52=0,0,IF(SIN(Y$12)=0,999999999,(SIN(Y$12)*COS($E52)+SIN($E52)*COS(Y$12))/SIN(Y$12)*$B52))</f>
        <v>18.1665629573205</v>
      </c>
      <c r="Z142" s="0" t="n">
        <f aca="false">IF($B52=0,0,IF(SIN(Z$12)=0,999999999,(SIN(Z$12)*COS($E52)+SIN($E52)*COS(Z$12))/SIN(Z$12)*$B52))</f>
        <v>17.4714133150419</v>
      </c>
      <c r="AA142" s="0" t="n">
        <f aca="false">IF($B52=0,0,IF(SIN(AA$12)=0,999999999,(SIN(AA$12)*COS($E52)+SIN($E52)*COS(AA$12))/SIN(AA$12)*$B52))</f>
        <v>16.839887570635</v>
      </c>
      <c r="AB142" s="0" t="n">
        <f aca="false">IF($B52=0,0,IF(SIN(AB$12)=0,999999999,(SIN(AB$12)*COS($E52)+SIN($E52)*COS(AB$12))/SIN(AB$12)*$B52))</f>
        <v>16.2632972772118</v>
      </c>
      <c r="AC142" s="0" t="n">
        <f aca="false">IF($B52=0,0,IF(SIN(AC$12)=0,999999999,(SIN(AC$12)*COS($E52)+SIN($E52)*COS(AC$12))/SIN(AC$12)*$B52))</f>
        <v>15.7344643634363</v>
      </c>
      <c r="AD142" s="0" t="n">
        <f aca="false">IF($B52=0,0,IF(SIN(AD$12)=0,999999999,(SIN(AD$12)*COS($E52)+SIN($E52)*COS(AD$12))/SIN(AD$12)*$B52))</f>
        <v>15.2474064607661</v>
      </c>
      <c r="AE142" s="0" t="n">
        <f aca="false">IF($B52=0,0,IF(SIN(AE$12)=0,999999999,(SIN(AE$12)*COS($E52)+SIN($E52)*COS(AE$12))/SIN(AE$12)*$B52))</f>
        <v>14.797097751516</v>
      </c>
      <c r="AF142" s="0" t="n">
        <f aca="false">IF($B52=0,0,IF(SIN(AF$12)=0,999999999,(SIN(AF$12)*COS($E52)+SIN($E52)*COS(AF$12))/SIN(AF$12)*$B52))</f>
        <v>14.3792850051941</v>
      </c>
      <c r="AG142" s="0" t="n">
        <f aca="false">IF($B52=0,0,IF(SIN(AG$12)=0,999999999,(SIN(AG$12)*COS($E52)+SIN($E52)*COS(AG$12))/SIN(AG$12)*$B52))</f>
        <v>13.9903444950184</v>
      </c>
      <c r="AH142" s="0" t="n">
        <f aca="false">IF($B52=0,0,IF(SIN(AH$12)=0,999999999,(SIN(AH$12)*COS($E52)+SIN($E52)*COS(AH$12))/SIN(AH$12)*$B52))</f>
        <v>13.6271695745468</v>
      </c>
      <c r="AI142" s="0" t="n">
        <f aca="false">IF($B52=0,0,IF(SIN(AI$12)=0,999999999,(SIN(AI$12)*COS($E52)+SIN($E52)*COS(AI$12))/SIN(AI$12)*$B52))</f>
        <v>13.2870815136828</v>
      </c>
      <c r="AJ142" s="0" t="n">
        <f aca="false">IF($B52=0,0,IF(SIN(AJ$12)=0,999999999,(SIN(AJ$12)*COS($E52)+SIN($E52)*COS(AJ$12))/SIN(AJ$12)*$B52))</f>
        <v>12.9677581668455</v>
      </c>
      <c r="AK142" s="0" t="n">
        <f aca="false">IF($B52=0,0,IF(SIN(AK$12)=0,999999999,(SIN(AK$12)*COS($E52)+SIN($E52)*COS(AK$12))/SIN(AK$12)*$B52))</f>
        <v>12.667176446663</v>
      </c>
      <c r="AL142" s="0" t="n">
        <f aca="false">IF($B52=0,0,IF(SIN(AL$12)=0,999999999,(SIN(AL$12)*COS($E52)+SIN($E52)*COS(AL$12))/SIN(AL$12)*$B52))</f>
        <v>12.3835655832068</v>
      </c>
      <c r="AM142" s="0" t="n">
        <f aca="false">IF($B52=0,0,IF(SIN(AM$12)=0,999999999,(SIN(AM$12)*COS($E52)+SIN($E52)*COS(AM$12))/SIN(AM$12)*$B52))</f>
        <v>12.1153688809009</v>
      </c>
      <c r="AN142" s="0" t="n">
        <f aca="false">IF($B52=0,0,IF(SIN(AN$12)=0,999999999,(SIN(AN$12)*COS($E52)+SIN($E52)*COS(AN$12))/SIN(AN$12)*$B52))</f>
        <v>11.8612122235585</v>
      </c>
      <c r="AO142" s="0" t="n">
        <f aca="false">IF($B52=0,0,IF(SIN(AO$12)=0,999999999,(SIN(AO$12)*COS($E52)+SIN($E52)*COS(AO$12))/SIN(AO$12)*$B52))</f>
        <v>11.6198779778942</v>
      </c>
      <c r="AP142" s="0" t="n">
        <f aca="false">IF($B52=0,0,IF(SIN(AP$12)=0,999999999,(SIN(AP$12)*COS($E52)+SIN($E52)*COS(AP$12))/SIN(AP$12)*$B52))</f>
        <v>11.3902832457814</v>
      </c>
      <c r="AQ142" s="0" t="n">
        <f aca="false">IF($B52=0,0,IF(SIN(AQ$12)=0,999999999,(SIN(AQ$12)*COS($E52)+SIN($E52)*COS(AQ$12))/SIN(AQ$12)*$B52))</f>
        <v>11.1714616424913</v>
      </c>
      <c r="AR142" s="0" t="n">
        <f aca="false">IF($B52=0,0,IF(SIN(AR$12)=0,999999999,(SIN(AR$12)*COS($E52)+SIN($E52)*COS(AR$12))/SIN(AR$12)*$B52))</f>
        <v>10.9625479513611</v>
      </c>
      <c r="AS142" s="0" t="n">
        <f aca="false">IF($B52=0,0,IF(SIN(AS$12)=0,999999999,(SIN(AS$12)*COS($E52)+SIN($E52)*COS(AS$12))/SIN(AS$12)*$B52))</f>
        <v>10.7627651385803</v>
      </c>
      <c r="AT142" s="0" t="n">
        <f aca="false">IF($B52=0,0,IF(SIN(AT$12)=0,999999999,(SIN(AT$12)*COS($E52)+SIN($E52)*COS(AT$12))/SIN(AT$12)*$B52))</f>
        <v>10.5714133150419</v>
      </c>
      <c r="AU142" s="0" t="n">
        <f aca="false">IF($B52=0,0,IF(SIN(AU$12)=0,999999999,(SIN(AU$12)*COS($E52)+SIN($E52)*COS(AU$12))/SIN(AU$12)*$B52))</f>
        <v>10.3878603128028</v>
      </c>
      <c r="AV142" s="0" t="n">
        <f aca="false">IF($B52=0,0,IF(SIN(AV$12)=0,999999999,(SIN(AV$12)*COS($E52)+SIN($E52)*COS(AV$12))/SIN(AV$12)*$B52))</f>
        <v>10.2115336070165</v>
      </c>
      <c r="AW142" s="0" t="n">
        <f aca="false">IF($B52=0,0,IF(SIN(AW$12)=0,999999999,(SIN(AW$12)*COS($E52)+SIN($E52)*COS(AW$12))/SIN(AW$12)*$B52))</f>
        <v>10.0419133642748</v>
      </c>
      <c r="AX142" s="0" t="n">
        <f aca="false">IF($B52=0,0,IF(SIN(AX$12)=0,999999999,(SIN(AX$12)*COS($E52)+SIN($E52)*COS(AX$12))/SIN(AX$12)*$B52))</f>
        <v>9.87852643812075</v>
      </c>
      <c r="AY142" s="0" t="n">
        <f aca="false">IF($B52=0,0,IF(SIN(AY$12)=0,999999999,(SIN(AY$12)*COS($E52)+SIN($E52)*COS(AY$12))/SIN(AY$12)*$B52))</f>
        <v>9.72094116435807</v>
      </c>
      <c r="AZ142" s="0" t="n">
        <f aca="false">IF($B52=0,0,IF(SIN(AZ$12)=0,999999999,(SIN(AZ$12)*COS($E52)+SIN($E52)*COS(AZ$12))/SIN(AZ$12)*$B52))</f>
        <v>9.56876283441055</v>
      </c>
      <c r="BA142" s="0" t="n">
        <f aca="false">IF($B52=0,0,IF(SIN(BA$12)=0,999999999,(SIN(BA$12)*COS($E52)+SIN($E52)*COS(BA$12))/SIN(BA$12)*$B52))</f>
        <v>9.4216297457049</v>
      </c>
      <c r="BB142" s="0" t="n">
        <f aca="false">IF($B52=0,0,IF(SIN(BB$12)=0,999999999,(SIN(BB$12)*COS($E52)+SIN($E52)*COS(BB$12))/SIN(BB$12)*$B52))</f>
        <v>9.27920974488643</v>
      </c>
      <c r="BC142" s="0" t="n">
        <f aca="false">IF($B52=0,0,IF(SIN(BC$12)=0,999999999,(SIN(BC$12)*COS($E52)+SIN($E52)*COS(BC$12))/SIN(BC$12)*$B52))</f>
        <v>9.14119719341935</v>
      </c>
      <c r="BD142" s="0" t="n">
        <f aca="false">IF($B52=0,0,IF(SIN(BD$12)=0,999999999,(SIN(BD$12)*COS($E52)+SIN($E52)*COS(BD$12))/SIN(BD$12)*$B52))</f>
        <v>9.00731029639272</v>
      </c>
      <c r="BE142" s="0" t="n">
        <f aca="false">IF($B52=0,0,IF(SIN(BE$12)=0,999999999,(SIN(BE$12)*COS($E52)+SIN($E52)*COS(BE$12))/SIN(BE$12)*$B52))</f>
        <v>8.87728874463318</v>
      </c>
      <c r="BF142" s="0" t="n">
        <f aca="false">IF($B52=0,0,IF(SIN(BF$12)=0,999999999,(SIN(BF$12)*COS($E52)+SIN($E52)*COS(BF$12))/SIN(BF$12)*$B52))</f>
        <v>8.7508916278994</v>
      </c>
      <c r="BG142" s="0" t="n">
        <f aca="false">IF($B52=0,0,IF(SIN(BG$12)=0,999999999,(SIN(BG$12)*COS($E52)+SIN($E52)*COS(BG$12))/SIN(BG$12)*$B52))</f>
        <v>8.62789558330373</v>
      </c>
      <c r="BH142" s="0" t="n">
        <f aca="false">IF($B52=0,0,IF(SIN(BH$12)=0,999999999,(SIN(BH$12)*COS($E52)+SIN($E52)*COS(BH$12))/SIN(BH$12)*$B52))</f>
        <v>8.508093148415</v>
      </c>
      <c r="BI142" s="0" t="n">
        <f aca="false">IF($B52=0,0,IF(SIN(BI$12)=0,999999999,(SIN(BI$12)*COS($E52)+SIN($E52)*COS(BI$12))/SIN(BI$12)*$B52))</f>
        <v>8.39129129293613</v>
      </c>
      <c r="BJ142" s="0" t="n">
        <f aca="false">IF($B52=0,0,IF(SIN(BJ$12)=0,999999999,(SIN(BJ$12)*COS($E52)+SIN($E52)*COS(BJ$12))/SIN(BJ$12)*$B52))</f>
        <v>8.277310106576</v>
      </c>
      <c r="BK142" s="0" t="n">
        <f aca="false">IF($B52=0,0,IF(SIN(BK$12)=0,999999999,(SIN(BK$12)*COS($E52)+SIN($E52)*COS(BK$12))/SIN(BK$12)*$B52))</f>
        <v>8.16598162387259</v>
      </c>
      <c r="BL142" s="0" t="n">
        <f aca="false">IF($B52=0,0,IF(SIN(BL$12)=0,999999999,(SIN(BL$12)*COS($E52)+SIN($E52)*COS(BL$12))/SIN(BL$12)*$B52))</f>
        <v>8.05714876937415</v>
      </c>
      <c r="BM142" s="0" t="n">
        <f aca="false">IF($B52=0,0,IF(SIN(BM$12)=0,999999999,(SIN(BM$12)*COS($E52)+SIN($E52)*COS(BM$12))/SIN(BM$12)*$B52))</f>
        <v>7.95066440883153</v>
      </c>
      <c r="BN142" s="0" t="n">
        <f aca="false">IF($B52=0,0,IF(SIN(BN$12)=0,999999999,(SIN(BN$12)*COS($E52)+SIN($E52)*COS(BN$12))/SIN(BN$12)*$B52))</f>
        <v>7.84639049396247</v>
      </c>
      <c r="BO142" s="0" t="n">
        <f aca="false">IF($B52=0,0,IF(SIN(BO$12)=0,999999999,(SIN(BO$12)*COS($E52)+SIN($E52)*COS(BO$12))/SIN(BO$12)*$B52))</f>
        <v>7.74419728997643</v>
      </c>
      <c r="BP142" s="0" t="n">
        <f aca="false">IF($B52=0,0,IF(SIN(BP$12)=0,999999999,(SIN(BP$12)*COS($E52)+SIN($E52)*COS(BP$12))/SIN(BP$12)*$B52))</f>
        <v>7.64396267643672</v>
      </c>
      <c r="BQ142" s="0" t="n">
        <f aca="false">IF($B52=0,0,IF(SIN(BQ$12)=0,999999999,(SIN(BQ$12)*COS($E52)+SIN($E52)*COS(BQ$12))/SIN(BQ$12)*$B52))</f>
        <v>7.54557151323032</v>
      </c>
      <c r="BR142" s="0" t="n">
        <f aca="false">IF($B52=0,0,IF(SIN(BR$12)=0,999999999,(SIN(BR$12)*COS($E52)+SIN($E52)*COS(BR$12))/SIN(BR$12)*$B52))</f>
        <v>7.44891506443725</v>
      </c>
      <c r="BS142" s="0" t="n">
        <f aca="false">IF($B52=0,0,IF(SIN(BS$12)=0,999999999,(SIN(BS$12)*COS($E52)+SIN($E52)*COS(BS$12))/SIN(BS$12)*$B52))</f>
        <v>7.35389047377243</v>
      </c>
      <c r="BT142" s="0" t="n">
        <f aca="false">IF($B52=0,0,IF(SIN(BT$12)=0,999999999,(SIN(BT$12)*COS($E52)+SIN($E52)*COS(BT$12))/SIN(BT$12)*$B52))</f>
        <v>7.26040028603508</v>
      </c>
      <c r="BU142" s="0" t="n">
        <f aca="false">IF($B52=0,0,IF(SIN(BU$12)=0,999999999,(SIN(BU$12)*COS($E52)+SIN($E52)*COS(BU$12))/SIN(BU$12)*$B52))</f>
        <v>7.16835200965714</v>
      </c>
      <c r="BV142" s="0" t="n">
        <f aca="false">IF($B52=0,0,IF(SIN(BV$12)=0,999999999,(SIN(BV$12)*COS($E52)+SIN($E52)*COS(BV$12))/SIN(BV$12)*$B52))</f>
        <v>7.07765771601222</v>
      </c>
      <c r="BW142" s="0" t="n">
        <f aca="false">IF($B52=0,0,IF(SIN(BW$12)=0,999999999,(SIN(BW$12)*COS($E52)+SIN($E52)*COS(BW$12))/SIN(BW$12)*$B52))</f>
        <v>6.98823367164374</v>
      </c>
      <c r="BX142" s="0" t="n">
        <f aca="false">IF($B52=0,0,IF(SIN(BX$12)=0,999999999,(SIN(BX$12)*COS($E52)+SIN($E52)*COS(BX$12))/SIN(BX$12)*$B52))</f>
        <v>6.9</v>
      </c>
      <c r="BY142" s="0" t="n">
        <f aca="false">IF($B52=0,0,IF(SIN(BY$12)=0,999999999,(SIN(BY$12)*COS($E52)+SIN($E52)*COS(BY$12))/SIN(BY$12)*$B52))</f>
        <v>6.81288036964016</v>
      </c>
      <c r="BZ142" s="0" t="n">
        <f aca="false">IF($B52=0,0,IF(SIN(BZ$12)=0,999999999,(SIN(BZ$12)*COS($E52)+SIN($E52)*COS(BZ$12))/SIN(BZ$12)*$B52))</f>
        <v>6.72680170620416</v>
      </c>
      <c r="CA142" s="0" t="n">
        <f aca="false">IF($B52=0,0,IF(SIN(CA$12)=0,999999999,(SIN(CA$12)*COS($E52)+SIN($E52)*COS(CA$12))/SIN(CA$12)*$B52))</f>
        <v>6.64169392572523</v>
      </c>
      <c r="CB142" s="0" t="n">
        <f aca="false">IF($B52=0,0,IF(SIN(CB$12)=0,999999999,(SIN(CB$12)*COS($E52)+SIN($E52)*COS(CB$12))/SIN(CB$12)*$B52))</f>
        <v>6.55748968711475</v>
      </c>
      <c r="CC142" s="0" t="n">
        <f aca="false">IF($B52=0,0,IF(SIN(CC$12)=0,999999999,(SIN(CC$12)*COS($E52)+SIN($E52)*COS(CC$12))/SIN(CC$12)*$B52))</f>
        <v>6.47412416187059</v>
      </c>
      <c r="CD142" s="0" t="n">
        <f aca="false">IF($B52=0,0,IF(SIN(CD$12)=0,999999999,(SIN(CD$12)*COS($E52)+SIN($E52)*COS(CD$12))/SIN(CD$12)*$B52))</f>
        <v>6.39153481925181</v>
      </c>
      <c r="CE142" s="0" t="n">
        <f aca="false">IF($B52=0,0,IF(SIN(CE$12)=0,999999999,(SIN(CE$12)*COS($E52)+SIN($E52)*COS(CE$12))/SIN(CE$12)*$B52))</f>
        <v>6.30966122533213</v>
      </c>
      <c r="CF142" s="0" t="n">
        <f aca="false">IF($B52=0,0,IF(SIN(CF$12)=0,999999999,(SIN(CF$12)*COS($E52)+SIN($E52)*COS(CF$12))/SIN(CF$12)*$B52))</f>
        <v>6.22844485449447</v>
      </c>
      <c r="CG142" s="0" t="n">
        <f aca="false">IF($B52=0,0,IF(SIN(CG$12)=0,999999999,(SIN(CG$12)*COS($E52)+SIN($E52)*COS(CG$12))/SIN(CG$12)*$B52))</f>
        <v>6.14782891205823</v>
      </c>
      <c r="CH142" s="0" t="n">
        <f aca="false">IF($B52=0,0,IF(SIN(CH$12)=0,999999999,(SIN(CH$12)*COS($E52)+SIN($E52)*COS(CH$12))/SIN(CH$12)*$B52))</f>
        <v>6.06775816684555</v>
      </c>
      <c r="CI142" s="0" t="n">
        <f aca="false">IF($B52=0,0,IF(SIN(CI$12)=0,999999999,(SIN(CI$12)*COS($E52)+SIN($E52)*COS(CI$12))/SIN(CI$12)*$B52))</f>
        <v>5.9881787925944</v>
      </c>
      <c r="CJ142" s="0" t="n">
        <f aca="false">IF($B52=0,0,IF(SIN(CJ$12)=0,999999999,(SIN(CJ$12)*COS($E52)+SIN($E52)*COS(CJ$12))/SIN(CJ$12)*$B52))</f>
        <v>5.90903821721269</v>
      </c>
      <c r="CK142" s="0" t="n">
        <f aca="false">IF($B52=0,0,IF(SIN(CK$12)=0,999999999,(SIN(CK$12)*COS($E52)+SIN($E52)*COS(CK$12))/SIN(CK$12)*$B52))</f>
        <v>5.83028497894437</v>
      </c>
      <c r="CL142" s="0" t="n">
        <f aca="false">IF($B52=0,0,IF(SIN(CL$12)=0,999999999,(SIN(CL$12)*COS($E52)+SIN($E52)*COS(CL$12))/SIN(CL$12)*$B52))</f>
        <v>5.75186858858599</v>
      </c>
      <c r="CM142" s="0" t="n">
        <f aca="false">IF($B52=0,0,IF(SIN(CM$12)=0,999999999,(SIN(CM$12)*COS($E52)+SIN($E52)*COS(CM$12))/SIN(CM$12)*$B52))</f>
        <v>5.67373939694819</v>
      </c>
      <c r="CN142" s="0" t="n">
        <f aca="false">IF($B52=0,0,IF(SIN(CN$12)=0,999999999,(SIN(CN$12)*COS($E52)+SIN($E52)*COS(CN$12))/SIN(CN$12)*$B52))</f>
        <v>5.59584846680593</v>
      </c>
      <c r="CO142" s="0" t="n">
        <f aca="false">IF($B52=0,0,IF(SIN(CO$12)=0,999999999,(SIN(CO$12)*COS($E52)+SIN($E52)*COS(CO$12))/SIN(CO$12)*$B52))</f>
        <v>5.51814744862378</v>
      </c>
      <c r="CP142" s="0" t="n">
        <f aca="false">IF($B52=0,0,IF(SIN(CP$12)=0,999999999,(SIN(CP$12)*COS($E52)+SIN($E52)*COS(CP$12))/SIN(CP$12)*$B52))</f>
        <v>5.44058845937605</v>
      </c>
      <c r="CQ142" s="0" t="n">
        <f aca="false">IF($B52=0,0,IF(SIN(CQ$12)=0,999999999,(SIN(CQ$12)*COS($E52)+SIN($E52)*COS(CQ$12))/SIN(CQ$12)*$B52))</f>
        <v>5.36312396380968</v>
      </c>
    </row>
    <row r="143" customFormat="false" ht="12.8" hidden="true" customHeight="false" outlineLevel="0" collapsed="false">
      <c r="D143" s="0" t="n">
        <f aca="false">1+D142</f>
        <v>41</v>
      </c>
      <c r="E143" s="2" t="s">
        <v>56</v>
      </c>
      <c r="F143" s="0" t="n">
        <f aca="false">IF($B53=0,0,IF(SIN(F$12)=0,999999999,(SIN(F$12)*COS($E53)+SIN($E53)*COS(F$12))/SIN(F$12)*$B53))</f>
        <v>999999999</v>
      </c>
      <c r="G143" s="0" t="n">
        <f aca="false">IF($B53=0,0,IF(SIN(G$12)=0,999999999,(SIN(G$12)*COS($E53)+SIN($E53)*COS(G$12))/SIN(G$12)*$B53))</f>
        <v>268.382143250216</v>
      </c>
      <c r="H143" s="0" t="n">
        <f aca="false">IF($B53=0,0,IF(SIN(H$12)=0,999999999,(SIN(H$12)*COS($E53)+SIN($E53)*COS(H$12))/SIN(H$12)*$B53))</f>
        <v>136.79247472057</v>
      </c>
      <c r="I143" s="0" t="n">
        <f aca="false">IF($B53=0,0,IF(SIN(I$12)=0,999999999,(SIN(I$12)*COS($E53)+SIN($E53)*COS(I$12))/SIN(I$12)*$B53))</f>
        <v>92.9114311132622</v>
      </c>
      <c r="J143" s="0" t="n">
        <f aca="false">IF($B53=0,0,IF(SIN(J$12)=0,999999999,(SIN(J$12)*COS($E53)+SIN($E53)*COS(J$12))/SIN(J$12)*$B53))</f>
        <v>70.9575355896296</v>
      </c>
      <c r="K143" s="0" t="n">
        <f aca="false">IF($B53=0,0,IF(SIN(K$12)=0,999999999,(SIN(K$12)*COS($E53)+SIN($E53)*COS(K$12))/SIN(K$12)*$B53))</f>
        <v>57.7744901669816</v>
      </c>
      <c r="L143" s="0" t="n">
        <f aca="false">IF($B53=0,0,IF(SIN(L$12)=0,999999999,(SIN(L$12)*COS($E53)+SIN($E53)*COS(L$12))/SIN(L$12)*$B53))</f>
        <v>48.9768599986528</v>
      </c>
      <c r="M143" s="0" t="n">
        <f aca="false">IF($B53=0,0,IF(SIN(M$12)=0,999999999,(SIN(M$12)*COS($E53)+SIN($E53)*COS(M$12))/SIN(M$12)*$B53))</f>
        <v>42.6851711266547</v>
      </c>
      <c r="N143" s="0" t="n">
        <f aca="false">IF($B53=0,0,IF(SIN(N$12)=0,999999999,(SIN(N$12)*COS($E53)+SIN($E53)*COS(N$12))/SIN(N$12)*$B53))</f>
        <v>37.9596849183904</v>
      </c>
      <c r="O143" s="0" t="n">
        <f aca="false">IF($B53=0,0,IF(SIN(O$12)=0,999999999,(SIN(O$12)*COS($E53)+SIN($E53)*COS(O$12))/SIN(O$12)*$B53))</f>
        <v>34.2783228775947</v>
      </c>
      <c r="P143" s="0" t="n">
        <f aca="false">IF($B53=0,0,IF(SIN(P$12)=0,999999999,(SIN(P$12)*COS($E53)+SIN($E53)*COS(P$12))/SIN(P$12)*$B53))</f>
        <v>31.3278365675288</v>
      </c>
      <c r="Q143" s="0" t="n">
        <f aca="false">IF($B53=0,0,IF(SIN(Q$12)=0,999999999,(SIN(Q$12)*COS($E53)+SIN($E53)*COS(Q$12))/SIN(Q$12)*$B53))</f>
        <v>28.9088848477063</v>
      </c>
      <c r="R143" s="0" t="n">
        <f aca="false">IF($B53=0,0,IF(SIN(R$12)=0,999999999,(SIN(R$12)*COS($E53)+SIN($E53)*COS(R$12))/SIN(R$12)*$B53))</f>
        <v>26.8885724912469</v>
      </c>
      <c r="S143" s="0" t="n">
        <f aca="false">IF($B53=0,0,IF(SIN(S$12)=0,999999999,(SIN(S$12)*COS($E53)+SIN($E53)*COS(S$12))/SIN(S$12)*$B53))</f>
        <v>25.1748940548101</v>
      </c>
      <c r="T143" s="0" t="n">
        <f aca="false">IF($B53=0,0,IF(SIN(T$12)=0,999999999,(SIN(T$12)*COS($E53)+SIN($E53)*COS(T$12))/SIN(T$12)*$B53))</f>
        <v>23.7021303748036</v>
      </c>
      <c r="U143" s="0" t="n">
        <f aca="false">IF($B53=0,0,IF(SIN(U$12)=0,999999999,(SIN(U$12)*COS($E53)+SIN($E53)*COS(U$12))/SIN(U$12)*$B53))</f>
        <v>22.4220864642576</v>
      </c>
      <c r="V143" s="0" t="n">
        <f aca="false">IF($B53=0,0,IF(SIN(V$12)=0,999999999,(SIN(V$12)*COS($E53)+SIN($E53)*COS(V$12))/SIN(V$12)*$B53))</f>
        <v>21.2986151975555</v>
      </c>
      <c r="W143" s="0" t="n">
        <f aca="false">IF($B53=0,0,IF(SIN(W$12)=0,999999999,(SIN(W$12)*COS($E53)+SIN($E53)*COS(W$12))/SIN(W$12)*$B53))</f>
        <v>20.3040738115357</v>
      </c>
      <c r="X143" s="0" t="n">
        <f aca="false">IF($B53=0,0,IF(SIN(X$12)=0,999999999,(SIN(X$12)*COS($E53)+SIN($E53)*COS(X$12))/SIN(X$12)*$B53))</f>
        <v>19.4169615721343</v>
      </c>
      <c r="Y143" s="0" t="n">
        <f aca="false">IF($B53=0,0,IF(SIN(Y$12)=0,999999999,(SIN(Y$12)*COS($E53)+SIN($E53)*COS(Y$12))/SIN(Y$12)*$B53))</f>
        <v>18.6203034403011</v>
      </c>
      <c r="Z143" s="0" t="n">
        <f aca="false">IF($B53=0,0,IF(SIN(Z$12)=0,999999999,(SIN(Z$12)*COS($E53)+SIN($E53)*COS(Z$12))/SIN(Z$12)*$B53))</f>
        <v>17.9005186374246</v>
      </c>
      <c r="AA143" s="0" t="n">
        <f aca="false">IF($B53=0,0,IF(SIN(AA$12)=0,999999999,(SIN(AA$12)*COS($E53)+SIN($E53)*COS(AA$12))/SIN(AA$12)*$B53))</f>
        <v>17.246612477077</v>
      </c>
      <c r="AB143" s="0" t="n">
        <f aca="false">IF($B53=0,0,IF(SIN(AB$12)=0,999999999,(SIN(AB$12)*COS($E53)+SIN($E53)*COS(AB$12))/SIN(AB$12)*$B53))</f>
        <v>16.6495886055957</v>
      </c>
      <c r="AC143" s="0" t="n">
        <f aca="false">IF($B53=0,0,IF(SIN(AC$12)=0,999999999,(SIN(AC$12)*COS($E53)+SIN($E53)*COS(AC$12))/SIN(AC$12)*$B53))</f>
        <v>16.1020145705306</v>
      </c>
      <c r="AD143" s="0" t="n">
        <f aca="false">IF($B53=0,0,IF(SIN(AD$12)=0,999999999,(SIN(AD$12)*COS($E53)+SIN($E53)*COS(AD$12))/SIN(AD$12)*$B53))</f>
        <v>15.5976959963114</v>
      </c>
      <c r="AE143" s="0" t="n">
        <f aca="false">IF($B53=0,0,IF(SIN(AE$12)=0,999999999,(SIN(AE$12)*COS($E53)+SIN($E53)*COS(AE$12))/SIN(AE$12)*$B53))</f>
        <v>15.1314289570899</v>
      </c>
      <c r="AF143" s="0" t="n">
        <f aca="false">IF($B53=0,0,IF(SIN(AF$12)=0,999999999,(SIN(AF$12)*COS($E53)+SIN($E53)*COS(AF$12))/SIN(AF$12)*$B53))</f>
        <v>14.6988094936535</v>
      </c>
      <c r="AG143" s="0" t="n">
        <f aca="false">IF($B53=0,0,IF(SIN(AG$12)=0,999999999,(SIN(AG$12)*COS($E53)+SIN($E53)*COS(AG$12))/SIN(AG$12)*$B53))</f>
        <v>14.2960854592573</v>
      </c>
      <c r="AH143" s="0" t="n">
        <f aca="false">IF($B53=0,0,IF(SIN(AH$12)=0,999999999,(SIN(AH$12)*COS($E53)+SIN($E53)*COS(AH$12))/SIN(AH$12)*$B53))</f>
        <v>13.9200401121225</v>
      </c>
      <c r="AI143" s="0" t="n">
        <f aca="false">IF($B53=0,0,IF(SIN(AI$12)=0,999999999,(SIN(AI$12)*COS($E53)+SIN($E53)*COS(AI$12))/SIN(AI$12)*$B53))</f>
        <v>13.5678997915905</v>
      </c>
      <c r="AJ143" s="0" t="n">
        <f aca="false">IF($B53=0,0,IF(SIN(AJ$12)=0,999999999,(SIN(AJ$12)*COS($E53)+SIN($E53)*COS(AJ$12))/SIN(AJ$12)*$B53))</f>
        <v>13.2372600583904</v>
      </c>
      <c r="AK143" s="0" t="n">
        <f aca="false">IF($B53=0,0,IF(SIN(AK$12)=0,999999999,(SIN(AK$12)*COS($E53)+SIN($E53)*COS(AK$12))/SIN(AK$12)*$B53))</f>
        <v>12.9260261296773</v>
      </c>
      <c r="AL143" s="0" t="n">
        <f aca="false">IF($B53=0,0,IF(SIN(AL$12)=0,999999999,(SIN(AL$12)*COS($E53)+SIN($E53)*COS(AL$12))/SIN(AL$12)*$B53))</f>
        <v>12.632364481838</v>
      </c>
      <c r="AM143" s="0" t="n">
        <f aca="false">IF($B53=0,0,IF(SIN(AM$12)=0,999999999,(SIN(AM$12)*COS($E53)+SIN($E53)*COS(AM$12))/SIN(AM$12)*$B53))</f>
        <v>12.3546632521163</v>
      </c>
      <c r="AN143" s="0" t="n">
        <f aca="false">IF($B53=0,0,IF(SIN(AN$12)=0,999999999,(SIN(AN$12)*COS($E53)+SIN($E53)*COS(AN$12))/SIN(AN$12)*$B53))</f>
        <v>12.0914996275113</v>
      </c>
      <c r="AO143" s="0" t="n">
        <f aca="false">IF($B53=0,0,IF(SIN(AO$12)=0,999999999,(SIN(AO$12)*COS($E53)+SIN($E53)*COS(AO$12))/SIN(AO$12)*$B53))</f>
        <v>11.8416128234651</v>
      </c>
      <c r="AP143" s="0" t="n">
        <f aca="false">IF($B53=0,0,IF(SIN(AP$12)=0,999999999,(SIN(AP$12)*COS($E53)+SIN($E53)*COS(AP$12))/SIN(AP$12)*$B53))</f>
        <v>11.6038815654103</v>
      </c>
      <c r="AQ143" s="0" t="n">
        <f aca="false">IF($B53=0,0,IF(SIN(AQ$12)=0,999999999,(SIN(AQ$12)*COS($E53)+SIN($E53)*COS(AQ$12))/SIN(AQ$12)*$B53))</f>
        <v>11.3773052212536</v>
      </c>
      <c r="AR143" s="0" t="n">
        <f aca="false">IF($B53=0,0,IF(SIN(AR$12)=0,999999999,(SIN(AR$12)*COS($E53)+SIN($E53)*COS(AR$12))/SIN(AR$12)*$B53))</f>
        <v>11.1609879122272</v>
      </c>
      <c r="AS143" s="0" t="n">
        <f aca="false">IF($B53=0,0,IF(SIN(AS$12)=0,999999999,(SIN(AS$12)*COS($E53)+SIN($E53)*COS(AS$12))/SIN(AS$12)*$B53))</f>
        <v>10.9541250674961</v>
      </c>
      <c r="AT143" s="0" t="n">
        <f aca="false">IF($B53=0,0,IF(SIN(AT$12)=0,999999999,(SIN(AT$12)*COS($E53)+SIN($E53)*COS(AT$12))/SIN(AT$12)*$B53))</f>
        <v>10.7559919948325</v>
      </c>
      <c r="AU143" s="0" t="n">
        <f aca="false">IF($B53=0,0,IF(SIN(AU$12)=0,999999999,(SIN(AU$12)*COS($E53)+SIN($E53)*COS(AU$12))/SIN(AU$12)*$B53))</f>
        <v>10.5659341231188</v>
      </c>
      <c r="AV143" s="0" t="n">
        <f aca="false">IF($B53=0,0,IF(SIN(AV$12)=0,999999999,(SIN(AV$12)*COS($E53)+SIN($E53)*COS(AV$12))/SIN(AV$12)*$B53))</f>
        <v>10.3833586380042</v>
      </c>
      <c r="AW143" s="0" t="n">
        <f aca="false">IF($B53=0,0,IF(SIN(AW$12)=0,999999999,(SIN(AW$12)*COS($E53)+SIN($E53)*COS(AW$12))/SIN(AW$12)*$B53))</f>
        <v>10.2077272838896</v>
      </c>
      <c r="AX143" s="0" t="n">
        <f aca="false">IF($B53=0,0,IF(SIN(AX$12)=0,999999999,(SIN(AX$12)*COS($E53)+SIN($E53)*COS(AX$12))/SIN(AX$12)*$B53))</f>
        <v>10.0385501466491</v>
      </c>
      <c r="AY143" s="0" t="n">
        <f aca="false">IF($B53=0,0,IF(SIN(AY$12)=0,999999999,(SIN(AY$12)*COS($E53)+SIN($E53)*COS(AY$12))/SIN(AY$12)*$B53))</f>
        <v>9.87538026449296</v>
      </c>
      <c r="AZ143" s="0" t="n">
        <f aca="false">IF($B53=0,0,IF(SIN(AZ$12)=0,999999999,(SIN(AZ$12)*COS($E53)+SIN($E53)*COS(AZ$12))/SIN(AZ$12)*$B53))</f>
        <v>9.71780894090814</v>
      </c>
      <c r="BA143" s="0" t="n">
        <f aca="false">IF($B53=0,0,IF(SIN(BA$12)=0,999999999,(SIN(BA$12)*COS($E53)+SIN($E53)*COS(BA$12))/SIN(BA$12)*$B53))</f>
        <v>9.56546165507272</v>
      </c>
      <c r="BB143" s="0" t="n">
        <f aca="false">IF($B53=0,0,IF(SIN(BB$12)=0,999999999,(SIN(BB$12)*COS($E53)+SIN($E53)*COS(BB$12))/SIN(BB$12)*$B53))</f>
        <v>9.41799448256757</v>
      </c>
      <c r="BC143" s="0" t="n">
        <f aca="false">IF($B53=0,0,IF(SIN(BC$12)=0,999999999,(SIN(BC$12)*COS($E53)+SIN($E53)*COS(BC$12))/SIN(BC$12)*$B53))</f>
        <v>9.27509095344168</v>
      </c>
      <c r="BD143" s="0" t="n">
        <f aca="false">IF($B53=0,0,IF(SIN(BD$12)=0,999999999,(SIN(BD$12)*COS($E53)+SIN($E53)*COS(BD$12))/SIN(BD$12)*$B53))</f>
        <v>9.13645928635462</v>
      </c>
      <c r="BE143" s="0" t="n">
        <f aca="false">IF($B53=0,0,IF(SIN(BE$12)=0,999999999,(SIN(BE$12)*COS($E53)+SIN($E53)*COS(BE$12))/SIN(BE$12)*$B53))</f>
        <v>9.00182994712894</v>
      </c>
      <c r="BF143" s="0" t="n">
        <f aca="false">IF($B53=0,0,IF(SIN(BF$12)=0,999999999,(SIN(BF$12)*COS($E53)+SIN($E53)*COS(BF$12))/SIN(BF$12)*$B53))</f>
        <v>8.87095348799107</v>
      </c>
      <c r="BG143" s="0" t="n">
        <f aca="false">IF($B53=0,0,IF(SIN(BG$12)=0,999999999,(SIN(BG$12)*COS($E53)+SIN($E53)*COS(BG$12))/SIN(BG$12)*$B53))</f>
        <v>8.74359863037552</v>
      </c>
      <c r="BH143" s="0" t="n">
        <f aca="false">IF($B53=0,0,IF(SIN(BH$12)=0,999999999,(SIN(BH$12)*COS($E53)+SIN($E53)*COS(BH$12))/SIN(BH$12)*$B53))</f>
        <v>8.61955055966394</v>
      </c>
      <c r="BI143" s="0" t="n">
        <f aca="false">IF($B53=0,0,IF(SIN(BI$12)=0,999999999,(SIN(BI$12)*COS($E53)+SIN($E53)*COS(BI$12))/SIN(BI$12)*$B53))</f>
        <v>8.49860940482727</v>
      </c>
      <c r="BJ143" s="0" t="n">
        <f aca="false">IF($B53=0,0,IF(SIN(BJ$12)=0,999999999,(SIN(BJ$12)*COS($E53)+SIN($E53)*COS(BJ$12))/SIN(BJ$12)*$B53))</f>
        <v>8.38058887979769</v>
      </c>
      <c r="BK143" s="0" t="n">
        <f aca="false">IF($B53=0,0,IF(SIN(BK$12)=0,999999999,(SIN(BK$12)*COS($E53)+SIN($E53)*COS(BK$12))/SIN(BK$12)*$B53))</f>
        <v>8.26531506664495</v>
      </c>
      <c r="BL143" s="0" t="n">
        <f aca="false">IF($B53=0,0,IF(SIN(BL$12)=0,999999999,(SIN(BL$12)*COS($E53)+SIN($E53)*COS(BL$12))/SIN(BL$12)*$B53))</f>
        <v>8.15262532337634</v>
      </c>
      <c r="BM143" s="0" t="n">
        <f aca="false">IF($B53=0,0,IF(SIN(BM$12)=0,999999999,(SIN(BM$12)*COS($E53)+SIN($E53)*COS(BM$12))/SIN(BM$12)*$B53))</f>
        <v>8.04236730150443</v>
      </c>
      <c r="BN143" s="0" t="n">
        <f aca="false">IF($B53=0,0,IF(SIN(BN$12)=0,999999999,(SIN(BN$12)*COS($E53)+SIN($E53)*COS(BN$12))/SIN(BN$12)*$B53))</f>
        <v>7.93439806050307</v>
      </c>
      <c r="BO143" s="0" t="n">
        <f aca="false">IF($B53=0,0,IF(SIN(BO$12)=0,999999999,(SIN(BO$12)*COS($E53)+SIN($E53)*COS(BO$12))/SIN(BO$12)*$B53))</f>
        <v>7.82858326795668</v>
      </c>
      <c r="BP143" s="0" t="n">
        <f aca="false">IF($B53=0,0,IF(SIN(BP$12)=0,999999999,(SIN(BP$12)*COS($E53)+SIN($E53)*COS(BP$12))/SIN(BP$12)*$B53))</f>
        <v>7.7247964756459</v>
      </c>
      <c r="BQ143" s="0" t="n">
        <f aca="false">IF($B53=0,0,IF(SIN(BQ$12)=0,999999999,(SIN(BQ$12)*COS($E53)+SIN($E53)*COS(BQ$12))/SIN(BQ$12)*$B53))</f>
        <v>7.62291846304826</v>
      </c>
      <c r="BR143" s="0" t="n">
        <f aca="false">IF($B53=0,0,IF(SIN(BR$12)=0,999999999,(SIN(BR$12)*COS($E53)+SIN($E53)*COS(BR$12))/SIN(BR$12)*$B53))</f>
        <v>7.52283664079023</v>
      </c>
      <c r="BS143" s="0" t="n">
        <f aca="false">IF($B53=0,0,IF(SIN(BS$12)=0,999999999,(SIN(BS$12)*COS($E53)+SIN($E53)*COS(BS$12))/SIN(BS$12)*$B53))</f>
        <v>7.42444450749947</v>
      </c>
      <c r="BT143" s="0" t="n">
        <f aca="false">IF($B53=0,0,IF(SIN(BT$12)=0,999999999,(SIN(BT$12)*COS($E53)+SIN($E53)*COS(BT$12))/SIN(BT$12)*$B53))</f>
        <v>7.32764115429506</v>
      </c>
      <c r="BU143" s="0" t="n">
        <f aca="false">IF($B53=0,0,IF(SIN(BU$12)=0,999999999,(SIN(BU$12)*COS($E53)+SIN($E53)*COS(BU$12))/SIN(BU$12)*$B53))</f>
        <v>7.23233081183319</v>
      </c>
      <c r="BV143" s="0" t="n">
        <f aca="false">IF($B53=0,0,IF(SIN(BV$12)=0,999999999,(SIN(BV$12)*COS($E53)+SIN($E53)*COS(BV$12))/SIN(BV$12)*$B53))</f>
        <v>7.13842243541621</v>
      </c>
      <c r="BW143" s="0" t="n">
        <f aca="false">IF($B53=0,0,IF(SIN(BW$12)=0,999999999,(SIN(BW$12)*COS($E53)+SIN($E53)*COS(BW$12))/SIN(BW$12)*$B53))</f>
        <v>7.04582932418738</v>
      </c>
      <c r="BX143" s="0" t="n">
        <f aca="false">IF($B53=0,0,IF(SIN(BX$12)=0,999999999,(SIN(BX$12)*COS($E53)+SIN($E53)*COS(BX$12))/SIN(BX$12)*$B53))</f>
        <v>6.95446877087833</v>
      </c>
      <c r="BY143" s="0" t="n">
        <f aca="false">IF($B53=0,0,IF(SIN(BY$12)=0,999999999,(SIN(BY$12)*COS($E53)+SIN($E53)*COS(BY$12))/SIN(BY$12)*$B53))</f>
        <v>6.86426173896548</v>
      </c>
      <c r="BZ143" s="0" t="n">
        <f aca="false">IF($B53=0,0,IF(SIN(BZ$12)=0,999999999,(SIN(BZ$12)*COS($E53)+SIN($E53)*COS(BZ$12))/SIN(BZ$12)*$B53))</f>
        <v>6.77513256443255</v>
      </c>
      <c r="CA143" s="0" t="n">
        <f aca="false">IF($B53=0,0,IF(SIN(CA$12)=0,999999999,(SIN(CA$12)*COS($E53)+SIN($E53)*COS(CA$12))/SIN(CA$12)*$B53))</f>
        <v>6.68700867963203</v>
      </c>
      <c r="CB143" s="0" t="n">
        <f aca="false">IF($B53=0,0,IF(SIN(CB$12)=0,999999999,(SIN(CB$12)*COS($E53)+SIN($E53)*COS(CB$12))/SIN(CB$12)*$B53))</f>
        <v>6.59982035699845</v>
      </c>
      <c r="CC143" s="0" t="n">
        <f aca="false">IF($B53=0,0,IF(SIN(CC$12)=0,999999999,(SIN(CC$12)*COS($E53)+SIN($E53)*COS(CC$12))/SIN(CC$12)*$B53))</f>
        <v>6.51350047059546</v>
      </c>
      <c r="CD143" s="0" t="n">
        <f aca="false">IF($B53=0,0,IF(SIN(CD$12)=0,999999999,(SIN(CD$12)*COS($E53)+SIN($E53)*COS(CD$12))/SIN(CD$12)*$B53))</f>
        <v>6.42798427367748</v>
      </c>
      <c r="CE143" s="0" t="n">
        <f aca="false">IF($B53=0,0,IF(SIN(CE$12)=0,999999999,(SIN(CE$12)*COS($E53)+SIN($E53)*COS(CE$12))/SIN(CE$12)*$B53))</f>
        <v>6.34320919062184</v>
      </c>
      <c r="CF143" s="0" t="n">
        <f aca="false">IF($B53=0,0,IF(SIN(CF$12)=0,999999999,(SIN(CF$12)*COS($E53)+SIN($E53)*COS(CF$12))/SIN(CF$12)*$B53))</f>
        <v>6.25911462174296</v>
      </c>
      <c r="CG143" s="0" t="n">
        <f aca="false">IF($B53=0,0,IF(SIN(CG$12)=0,999999999,(SIN(CG$12)*COS($E53)+SIN($E53)*COS(CG$12))/SIN(CG$12)*$B53))</f>
        <v>6.17564175963377</v>
      </c>
      <c r="CH143" s="0" t="n">
        <f aca="false">IF($B53=0,0,IF(SIN(CH$12)=0,999999999,(SIN(CH$12)*COS($E53)+SIN($E53)*COS(CH$12))/SIN(CH$12)*$B53))</f>
        <v>6.09273341579839</v>
      </c>
      <c r="CI143" s="0" t="n">
        <f aca="false">IF($B53=0,0,IF(SIN(CI$12)=0,999999999,(SIN(CI$12)*COS($E53)+SIN($E53)*COS(CI$12))/SIN(CI$12)*$B53))</f>
        <v>6.01033385644503</v>
      </c>
      <c r="CJ143" s="0" t="n">
        <f aca="false">IF($B53=0,0,IF(SIN(CJ$12)=0,999999999,(SIN(CJ$12)*COS($E53)+SIN($E53)*COS(CJ$12))/SIN(CJ$12)*$B53))</f>
        <v>5.92838864639797</v>
      </c>
      <c r="CK143" s="0" t="n">
        <f aca="false">IF($B53=0,0,IF(SIN(CK$12)=0,999999999,(SIN(CK$12)*COS($E53)+SIN($E53)*COS(CK$12))/SIN(CK$12)*$B53))</f>
        <v>5.84684450016632</v>
      </c>
      <c r="CL143" s="0" t="n">
        <f aca="false">IF($B53=0,0,IF(SIN(CL$12)=0,999999999,(SIN(CL$12)*COS($E53)+SIN($E53)*COS(CL$12))/SIN(CL$12)*$B53))</f>
        <v>5.76564913927772</v>
      </c>
      <c r="CM143" s="0" t="n">
        <f aca="false">IF($B53=0,0,IF(SIN(CM$12)=0,999999999,(SIN(CM$12)*COS($E53)+SIN($E53)*COS(CM$12))/SIN(CM$12)*$B53))</f>
        <v>5.68475115504287</v>
      </c>
      <c r="CN143" s="0" t="n">
        <f aca="false">IF($B53=0,0,IF(SIN(CN$12)=0,999999999,(SIN(CN$12)*COS($E53)+SIN($E53)*COS(CN$12))/SIN(CN$12)*$B53))</f>
        <v>5.60409987596785</v>
      </c>
      <c r="CO143" s="0" t="n">
        <f aca="false">IF($B53=0,0,IF(SIN(CO$12)=0,999999999,(SIN(CO$12)*COS($E53)+SIN($E53)*COS(CO$12))/SIN(CO$12)*$B53))</f>
        <v>5.52364523907526</v>
      </c>
      <c r="CP143" s="0" t="n">
        <f aca="false">IF($B53=0,0,IF(SIN(CP$12)=0,999999999,(SIN(CP$12)*COS($E53)+SIN($E53)*COS(CP$12))/SIN(CP$12)*$B53))</f>
        <v>5.44333766442991</v>
      </c>
      <c r="CQ143" s="0" t="n">
        <f aca="false">IF($B53=0,0,IF(SIN(CQ$12)=0,999999999,(SIN(CQ$12)*COS($E53)+SIN($E53)*COS(CQ$12))/SIN(CQ$12)*$B53))</f>
        <v>5.36312793219383</v>
      </c>
    </row>
    <row r="144" customFormat="false" ht="12.8" hidden="true" customHeight="false" outlineLevel="0" collapsed="false">
      <c r="D144" s="0" t="n">
        <f aca="false">1+D143</f>
        <v>42</v>
      </c>
      <c r="E144" s="2" t="s">
        <v>56</v>
      </c>
      <c r="F144" s="0" t="n">
        <f aca="false">IF($B54=0,0,IF(SIN(F$12)=0,999999999,(SIN(F$12)*COS($E54)+SIN($E54)*COS(F$12))/SIN(F$12)*$B54))</f>
        <v>999999999</v>
      </c>
      <c r="G144" s="0" t="n">
        <f aca="false">IF($B54=0,0,IF(SIN(G$12)=0,999999999,(SIN(G$12)*COS($E54)+SIN($E54)*COS(G$12))/SIN(G$12)*$B54))</f>
        <v>277.451042287176</v>
      </c>
      <c r="H144" s="0" t="n">
        <f aca="false">IF($B54=0,0,IF(SIN(H$12)=0,999999999,(SIN(H$12)*COS($E54)+SIN($E54)*COS(H$12))/SIN(H$12)*$B54))</f>
        <v>141.322222274496</v>
      </c>
      <c r="I144" s="0" t="n">
        <f aca="false">IF($B54=0,0,IF(SIN(I$12)=0,999999999,(SIN(I$12)*COS($E54)+SIN($E54)*COS(I$12))/SIN(I$12)*$B54))</f>
        <v>95.9275134502079</v>
      </c>
      <c r="J144" s="0" t="n">
        <f aca="false">IF($B54=0,0,IF(SIN(J$12)=0,999999999,(SIN(J$12)*COS($E54)+SIN($E54)*COS(J$12))/SIN(J$12)*$B54))</f>
        <v>73.2163239950836</v>
      </c>
      <c r="K144" s="0" t="n">
        <f aca="false">IF($B54=0,0,IF(SIN(K$12)=0,999999999,(SIN(K$12)*COS($E54)+SIN($E54)*COS(K$12))/SIN(K$12)*$B54))</f>
        <v>59.5785328401166</v>
      </c>
      <c r="L144" s="0" t="n">
        <f aca="false">IF($B54=0,0,IF(SIN(L$12)=0,999999999,(SIN(L$12)*COS($E54)+SIN($E54)*COS(L$12))/SIN(L$12)*$B54))</f>
        <v>50.4774307011386</v>
      </c>
      <c r="M144" s="0" t="n">
        <f aca="false">IF($B54=0,0,IF(SIN(M$12)=0,999999999,(SIN(M$12)*COS($E54)+SIN($E54)*COS(M$12))/SIN(M$12)*$B54))</f>
        <v>43.9687116534949</v>
      </c>
      <c r="N144" s="0" t="n">
        <f aca="false">IF($B54=0,0,IF(SIN(N$12)=0,999999999,(SIN(N$12)*COS($E54)+SIN($E54)*COS(N$12))/SIN(N$12)*$B54))</f>
        <v>39.0802210242151</v>
      </c>
      <c r="O144" s="0" t="n">
        <f aca="false">IF($B54=0,0,IF(SIN(O$12)=0,999999999,(SIN(O$12)*COS($E54)+SIN($E54)*COS(O$12))/SIN(O$12)*$B54))</f>
        <v>35.2718713547265</v>
      </c>
      <c r="P144" s="0" t="n">
        <f aca="false">IF($B54=0,0,IF(SIN(P$12)=0,999999999,(SIN(P$12)*COS($E54)+SIN($E54)*COS(P$12))/SIN(P$12)*$B54))</f>
        <v>32.2196087847181</v>
      </c>
      <c r="Q144" s="0" t="n">
        <f aca="false">IF($B54=0,0,IF(SIN(Q$12)=0,999999999,(SIN(Q$12)*COS($E54)+SIN($E54)*COS(Q$12))/SIN(Q$12)*$B54))</f>
        <v>29.7172159527695</v>
      </c>
      <c r="R144" s="0" t="n">
        <f aca="false">IF($B54=0,0,IF(SIN(R$12)=0,999999999,(SIN(R$12)*COS($E54)+SIN($E54)*COS(R$12))/SIN(R$12)*$B54))</f>
        <v>27.6272134456206</v>
      </c>
      <c r="S144" s="0" t="n">
        <f aca="false">IF($B54=0,0,IF(SIN(S$12)=0,999999999,(SIN(S$12)*COS($E54)+SIN($E54)*COS(S$12))/SIN(S$12)*$B54))</f>
        <v>25.854422116028</v>
      </c>
      <c r="T144" s="0" t="n">
        <f aca="false">IF($B54=0,0,IF(SIN(T$12)=0,999999999,(SIN(T$12)*COS($E54)+SIN($E54)*COS(T$12))/SIN(T$12)*$B54))</f>
        <v>24.3308558348982</v>
      </c>
      <c r="U144" s="0" t="n">
        <f aca="false">IF($B54=0,0,IF(SIN(U$12)=0,999999999,(SIN(U$12)*COS($E54)+SIN($E54)*COS(U$12))/SIN(U$12)*$B54))</f>
        <v>23.006657141687</v>
      </c>
      <c r="V144" s="0" t="n">
        <f aca="false">IF($B54=0,0,IF(SIN(V$12)=0,999999999,(SIN(V$12)*COS($E54)+SIN($E54)*COS(V$12))/SIN(V$12)*$B54))</f>
        <v>21.844432025056</v>
      </c>
      <c r="W144" s="0" t="n">
        <f aca="false">IF($B54=0,0,IF(SIN(W$12)=0,999999999,(SIN(W$12)*COS($E54)+SIN($E54)*COS(W$12))/SIN(W$12)*$B54))</f>
        <v>20.8155841918984</v>
      </c>
      <c r="X144" s="0" t="n">
        <f aca="false">IF($B54=0,0,IF(SIN(X$12)=0,999999999,(SIN(X$12)*COS($E54)+SIN($E54)*COS(X$12))/SIN(X$12)*$B54))</f>
        <v>19.8978712459059</v>
      </c>
      <c r="Y144" s="0" t="n">
        <f aca="false">IF($B54=0,0,IF(SIN(Y$12)=0,999999999,(SIN(Y$12)*COS($E54)+SIN($E54)*COS(Y$12))/SIN(Y$12)*$B54))</f>
        <v>19.0737325984593</v>
      </c>
      <c r="Z144" s="0" t="n">
        <f aca="false">IF($B54=0,0,IF(SIN(Z$12)=0,999999999,(SIN(Z$12)*COS($E54)+SIN($E54)*COS(Z$12))/SIN(Z$12)*$B54))</f>
        <v>18.3291190055118</v>
      </c>
      <c r="AA144" s="0" t="n">
        <f aca="false">IF($B54=0,0,IF(SIN(AA$12)=0,999999999,(SIN(AA$12)*COS($E54)+SIN($E54)*COS(AA$12))/SIN(AA$12)*$B54))</f>
        <v>17.652656521779</v>
      </c>
      <c r="AB144" s="0" t="n">
        <f aca="false">IF($B54=0,0,IF(SIN(AB$12)=0,999999999,(SIN(AB$12)*COS($E54)+SIN($E54)*COS(AB$12))/SIN(AB$12)*$B54))</f>
        <v>17.0350384667122</v>
      </c>
      <c r="AC144" s="0" t="n">
        <f aca="false">IF($B54=0,0,IF(SIN(AC$12)=0,999999999,(SIN(AC$12)*COS($E54)+SIN($E54)*COS(AC$12))/SIN(AC$12)*$B54))</f>
        <v>16.4685760073422</v>
      </c>
      <c r="AD144" s="0" t="n">
        <f aca="false">IF($B54=0,0,IF(SIN(AD$12)=0,999999999,(SIN(AD$12)*COS($E54)+SIN($E54)*COS(AD$12))/SIN(AD$12)*$B54))</f>
        <v>15.9468610947199</v>
      </c>
      <c r="AE144" s="0" t="n">
        <f aca="false">IF($B54=0,0,IF(SIN(AE$12)=0,999999999,(SIN(AE$12)*COS($E54)+SIN($E54)*COS(AE$12))/SIN(AE$12)*$B54))</f>
        <v>15.4645102949249</v>
      </c>
      <c r="AF144" s="0" t="n">
        <f aca="false">IF($B54=0,0,IF(SIN(AF$12)=0,999999999,(SIN(AF$12)*COS($E54)+SIN($E54)*COS(AF$12))/SIN(AF$12)*$B54))</f>
        <v>15.016967735314</v>
      </c>
      <c r="AG144" s="0" t="n">
        <f aca="false">IF($B54=0,0,IF(SIN(AG$12)=0,999999999,(SIN(AG$12)*COS($E54)+SIN($E54)*COS(AG$12))/SIN(AG$12)*$B54))</f>
        <v>14.6003518398135</v>
      </c>
      <c r="AH144" s="0" t="n">
        <f aca="false">IF($B54=0,0,IF(SIN(AH$12)=0,999999999,(SIN(AH$12)*COS($E54)+SIN($E54)*COS(AH$12))/SIN(AH$12)*$B54))</f>
        <v>14.2113349059711</v>
      </c>
      <c r="AI144" s="0" t="n">
        <f aca="false">IF($B54=0,0,IF(SIN(AI$12)=0,999999999,(SIN(AI$12)*COS($E54)+SIN($E54)*COS(AI$12))/SIN(AI$12)*$B54))</f>
        <v>13.8470475964237</v>
      </c>
      <c r="AJ144" s="0" t="n">
        <f aca="false">IF($B54=0,0,IF(SIN(AJ$12)=0,999999999,(SIN(AJ$12)*COS($E54)+SIN($E54)*COS(AJ$12))/SIN(AJ$12)*$B54))</f>
        <v>13.5050025313912</v>
      </c>
      <c r="AK144" s="0" t="n">
        <f aca="false">IF($B54=0,0,IF(SIN(AK$12)=0,999999999,(SIN(AK$12)*COS($E54)+SIN($E54)*COS(AK$12))/SIN(AK$12)*$B54))</f>
        <v>13.1830326690377</v>
      </c>
      <c r="AL144" s="0" t="n">
        <f aca="false">IF($B54=0,0,IF(SIN(AL$12)=0,999999999,(SIN(AL$12)*COS($E54)+SIN($E54)*COS(AL$12))/SIN(AL$12)*$B54))</f>
        <v>12.8792412388287</v>
      </c>
      <c r="AM144" s="0" t="n">
        <f aca="false">IF($B54=0,0,IF(SIN(AM$12)=0,999999999,(SIN(AM$12)*COS($E54)+SIN($E54)*COS(AM$12))/SIN(AM$12)*$B54))</f>
        <v>12.5919607772204</v>
      </c>
      <c r="AN144" s="0" t="n">
        <f aca="false">IF($B54=0,0,IF(SIN(AN$12)=0,999999999,(SIN(AN$12)*COS($E54)+SIN($E54)*COS(AN$12))/SIN(AN$12)*$B54))</f>
        <v>12.3197193916463</v>
      </c>
      <c r="AO144" s="0" t="n">
        <f aca="false">IF($B54=0,0,IF(SIN(AO$12)=0,999999999,(SIN(AO$12)*COS($E54)+SIN($E54)*COS(AO$12))/SIN(AO$12)*$B54))</f>
        <v>12.0612128071125</v>
      </c>
      <c r="AP144" s="0" t="n">
        <f aca="false">IF($B54=0,0,IF(SIN(AP$12)=0,999999999,(SIN(AP$12)*COS($E54)+SIN($E54)*COS(AP$12))/SIN(AP$12)*$B54))</f>
        <v>11.8152810709758</v>
      </c>
      <c r="AQ144" s="0" t="n">
        <f aca="false">IF($B54=0,0,IF(SIN(AQ$12)=0,999999999,(SIN(AQ$12)*COS($E54)+SIN($E54)*COS(AQ$12))/SIN(AQ$12)*$B54))</f>
        <v>11.5808890345989</v>
      </c>
      <c r="AR144" s="0" t="n">
        <f aca="false">IF($B54=0,0,IF(SIN(AR$12)=0,999999999,(SIN(AR$12)*COS($E54)+SIN($E54)*COS(AR$12))/SIN(AR$12)*$B54))</f>
        <v>11.3571099161079</v>
      </c>
      <c r="AS144" s="0" t="n">
        <f aca="false">IF($B54=0,0,IF(SIN(AS$12)=0,999999999,(SIN(AS$12)*COS($E54)+SIN($E54)*COS(AS$12))/SIN(AS$12)*$B54))</f>
        <v>11.1431113912057</v>
      </c>
      <c r="AT144" s="0" t="n">
        <f aca="false">IF($B54=0,0,IF(SIN(AT$12)=0,999999999,(SIN(AT$12)*COS($E54)+SIN($E54)*COS(AT$12))/SIN(AT$12)*$B54))</f>
        <v>10.9381437695942</v>
      </c>
      <c r="AU144" s="0" t="n">
        <f aca="false">IF($B54=0,0,IF(SIN(AU$12)=0,999999999,(SIN(AU$12)*COS($E54)+SIN($E54)*COS(AU$12))/SIN(AU$12)*$B54))</f>
        <v>10.7415299008946</v>
      </c>
      <c r="AV144" s="0" t="n">
        <f aca="false">IF($B54=0,0,IF(SIN(AV$12)=0,999999999,(SIN(AV$12)*COS($E54)+SIN($E54)*COS(AV$12))/SIN(AV$12)*$B54))</f>
        <v>10.552656521779</v>
      </c>
      <c r="AW144" s="0" t="n">
        <f aca="false">IF($B54=0,0,IF(SIN(AW$12)=0,999999999,(SIN(AW$12)*COS($E54)+SIN($E54)*COS(AW$12))/SIN(AW$12)*$B54))</f>
        <v>10.370966809661</v>
      </c>
      <c r="AX144" s="0" t="n">
        <f aca="false">IF($B54=0,0,IF(SIN(AX$12)=0,999999999,(SIN(AX$12)*COS($E54)+SIN($E54)*COS(AX$12))/SIN(AX$12)*$B54))</f>
        <v>10.1959539509541</v>
      </c>
      <c r="AY144" s="0" t="n">
        <f aca="false">IF($B54=0,0,IF(SIN(AY$12)=0,999999999,(SIN(AY$12)*COS($E54)+SIN($E54)*COS(AY$12))/SIN(AY$12)*$B54))</f>
        <v>10.0271555660374</v>
      </c>
      <c r="AZ144" s="0" t="n">
        <f aca="false">IF($B54=0,0,IF(SIN(AZ$12)=0,999999999,(SIN(AZ$12)*COS($E54)+SIN($E54)*COS(AZ$12))/SIN(AZ$12)*$B54))</f>
        <v>9.86414886051777</v>
      </c>
      <c r="BA144" s="0" t="n">
        <f aca="false">IF($B54=0,0,IF(SIN(BA$12)=0,999999999,(SIN(BA$12)*COS($E54)+SIN($E54)*COS(BA$12))/SIN(BA$12)*$B54))</f>
        <v>9.70654639457464</v>
      </c>
      <c r="BB144" s="0" t="n">
        <f aca="false">IF($B54=0,0,IF(SIN(BB$12)=0,999999999,(SIN(BB$12)*COS($E54)+SIN($E54)*COS(BB$12))/SIN(BB$12)*$B54))</f>
        <v>9.55399238020527</v>
      </c>
      <c r="BC144" s="0" t="n">
        <f aca="false">IF($B54=0,0,IF(SIN(BC$12)=0,999999999,(SIN(BC$12)*COS($E54)+SIN($E54)*COS(BC$12))/SIN(BC$12)*$B54))</f>
        <v>9.40615943090977</v>
      </c>
      <c r="BD144" s="0" t="n">
        <f aca="false">IF($B54=0,0,IF(SIN(BD$12)=0,999999999,(SIN(BD$12)*COS($E54)+SIN($E54)*COS(BD$12))/SIN(BD$12)*$B54))</f>
        <v>9.26274570042605</v>
      </c>
      <c r="BE144" s="0" t="n">
        <f aca="false">IF($B54=0,0,IF(SIN(BE$12)=0,999999999,(SIN(BE$12)*COS($E54)+SIN($E54)*COS(BE$12))/SIN(BE$12)*$B54))</f>
        <v>9.12347235706513</v>
      </c>
      <c r="BF144" s="0" t="n">
        <f aca="false">IF($B54=0,0,IF(SIN(BF$12)=0,999999999,(SIN(BF$12)*COS($E54)+SIN($E54)*COS(BF$12))/SIN(BF$12)*$B54))</f>
        <v>8.98808134841719</v>
      </c>
      <c r="BG144" s="0" t="n">
        <f aca="false">IF($B54=0,0,IF(SIN(BG$12)=0,999999999,(SIN(BG$12)*COS($E54)+SIN($E54)*COS(BG$12))/SIN(BG$12)*$B54))</f>
        <v>8.85633341802263</v>
      </c>
      <c r="BH144" s="0" t="n">
        <f aca="false">IF($B54=0,0,IF(SIN(BH$12)=0,999999999,(SIN(BH$12)*COS($E54)+SIN($E54)*COS(BH$12))/SIN(BH$12)*$B54))</f>
        <v>8.72800634128855</v>
      </c>
      <c r="BI144" s="0" t="n">
        <f aca="false">IF($B54=0,0,IF(SIN(BI$12)=0,999999999,(SIN(BI$12)*COS($E54)+SIN($E54)*COS(BI$12))/SIN(BI$12)*$B54))</f>
        <v>8.60289335268658</v>
      </c>
      <c r="BJ144" s="0" t="n">
        <f aca="false">IF($B54=0,0,IF(SIN(BJ$12)=0,999999999,(SIN(BJ$12)*COS($E54)+SIN($E54)*COS(BJ$12))/SIN(BJ$12)*$B54))</f>
        <v>8.4808017402593</v>
      </c>
      <c r="BK144" s="0" t="n">
        <f aca="false">IF($B54=0,0,IF(SIN(BK$12)=0,999999999,(SIN(BK$12)*COS($E54)+SIN($E54)*COS(BK$12))/SIN(BK$12)*$B54))</f>
        <v>8.36155158682261</v>
      </c>
      <c r="BL144" s="0" t="n">
        <f aca="false">IF($B54=0,0,IF(SIN(BL$12)=0,999999999,(SIN(BL$12)*COS($E54)+SIN($E54)*COS(BL$12))/SIN(BL$12)*$B54))</f>
        <v>8.24497464009041</v>
      </c>
      <c r="BM144" s="0" t="n">
        <f aca="false">IF($B54=0,0,IF(SIN(BM$12)=0,999999999,(SIN(BM$12)*COS($E54)+SIN($E54)*COS(BM$12))/SIN(BM$12)*$B54))</f>
        <v>8.13091329635373</v>
      </c>
      <c r="BN144" s="0" t="n">
        <f aca="false">IF($B54=0,0,IF(SIN(BN$12)=0,999999999,(SIN(BN$12)*COS($E54)+SIN($E54)*COS(BN$12))/SIN(BN$12)*$B54))</f>
        <v>8.01921968439005</v>
      </c>
      <c r="BO144" s="0" t="n">
        <f aca="false">IF($B54=0,0,IF(SIN(BO$12)=0,999999999,(SIN(BO$12)*COS($E54)+SIN($E54)*COS(BO$12))/SIN(BO$12)*$B54))</f>
        <v>7.90975483802195</v>
      </c>
      <c r="BP144" s="0" t="n">
        <f aca="false">IF($B54=0,0,IF(SIN(BP$12)=0,999999999,(SIN(BP$12)*COS($E54)+SIN($E54)*COS(BP$12))/SIN(BP$12)*$B54))</f>
        <v>7.80238794723155</v>
      </c>
      <c r="BQ144" s="0" t="n">
        <f aca="false">IF($B54=0,0,IF(SIN(BQ$12)=0,999999999,(SIN(BQ$12)*COS($E54)+SIN($E54)*COS(BQ$12))/SIN(BQ$12)*$B54))</f>
        <v>7.69699567901537</v>
      </c>
      <c r="BR144" s="0" t="n">
        <f aca="false">IF($B54=0,0,IF(SIN(BR$12)=0,999999999,(SIN(BR$12)*COS($E54)+SIN($E54)*COS(BR$12))/SIN(BR$12)*$B54))</f>
        <v>7.59346156025866</v>
      </c>
      <c r="BS144" s="0" t="n">
        <f aca="false">IF($B54=0,0,IF(SIN(BS$12)=0,999999999,(SIN(BS$12)*COS($E54)+SIN($E54)*COS(BS$12))/SIN(BS$12)*$B54))</f>
        <v>7.49167541585186</v>
      </c>
      <c r="BT144" s="0" t="n">
        <f aca="false">IF($B54=0,0,IF(SIN(BT$12)=0,999999999,(SIN(BT$12)*COS($E54)+SIN($E54)*COS(BT$12))/SIN(BT$12)*$B54))</f>
        <v>7.39153285608838</v>
      </c>
      <c r="BU144" s="0" t="n">
        <f aca="false">IF($B54=0,0,IF(SIN(BU$12)=0,999999999,(SIN(BU$12)*COS($E54)+SIN($E54)*COS(BU$12))/SIN(BU$12)*$B54))</f>
        <v>7.29293480808573</v>
      </c>
      <c r="BV144" s="0" t="n">
        <f aca="false">IF($B54=0,0,IF(SIN(BV$12)=0,999999999,(SIN(BV$12)*COS($E54)+SIN($E54)*COS(BV$12))/SIN(BV$12)*$B54))</f>
        <v>7.19578708658304</v>
      </c>
      <c r="BW144" s="0" t="n">
        <f aca="false">IF($B54=0,0,IF(SIN(BW$12)=0,999999999,(SIN(BW$12)*COS($E54)+SIN($E54)*COS(BW$12))/SIN(BW$12)*$B54))</f>
        <v>7.09999999999999</v>
      </c>
      <c r="BX144" s="0" t="n">
        <f aca="false">IF($B54=0,0,IF(SIN(BX$12)=0,999999999,(SIN(BX$12)*COS($E54)+SIN($E54)*COS(BX$12))/SIN(BX$12)*$B54))</f>
        <v>7.00548798810245</v>
      </c>
      <c r="BY144" s="0" t="n">
        <f aca="false">IF($B54=0,0,IF(SIN(BY$12)=0,999999999,(SIN(BY$12)*COS($E54)+SIN($E54)*COS(BY$12))/SIN(BY$12)*$B54))</f>
        <v>6.91216928802247</v>
      </c>
      <c r="BZ144" s="0" t="n">
        <f aca="false">IF($B54=0,0,IF(SIN(BZ$12)=0,999999999,(SIN(BZ$12)*COS($E54)+SIN($E54)*COS(BZ$12))/SIN(BZ$12)*$B54))</f>
        <v>6.81996562573314</v>
      </c>
      <c r="CA144" s="0" t="n">
        <f aca="false">IF($B54=0,0,IF(SIN(CA$12)=0,999999999,(SIN(CA$12)*COS($E54)+SIN($E54)*COS(CA$12))/SIN(CA$12)*$B54))</f>
        <v>6.72880193038478</v>
      </c>
      <c r="CB144" s="0" t="n">
        <f aca="false">IF($B54=0,0,IF(SIN(CB$12)=0,999999999,(SIN(CB$12)*COS($E54)+SIN($E54)*COS(CB$12))/SIN(CB$12)*$B54))</f>
        <v>6.63860606917763</v>
      </c>
      <c r="CC144" s="0" t="n">
        <f aca="false">IF($B54=0,0,IF(SIN(CC$12)=0,999999999,(SIN(CC$12)*COS($E54)+SIN($E54)*COS(CC$12))/SIN(CC$12)*$B54))</f>
        <v>6.54930860068359</v>
      </c>
      <c r="CD144" s="0" t="n">
        <f aca="false">IF($B54=0,0,IF(SIN(CD$12)=0,999999999,(SIN(CD$12)*COS($E54)+SIN($E54)*COS(CD$12))/SIN(CD$12)*$B54))</f>
        <v>6.46084254473488</v>
      </c>
      <c r="CE144" s="0" t="n">
        <f aca="false">IF($B54=0,0,IF(SIN(CE$12)=0,999999999,(SIN(CE$12)*COS($E54)+SIN($E54)*COS(CE$12))/SIN(CE$12)*$B54))</f>
        <v>6.37314316717895</v>
      </c>
      <c r="CF144" s="0" t="n">
        <f aca="false">IF($B54=0,0,IF(SIN(CF$12)=0,999999999,(SIN(CF$12)*COS($E54)+SIN($E54)*COS(CF$12))/SIN(CF$12)*$B54))</f>
        <v>6.28614777795978</v>
      </c>
      <c r="CG144" s="0" t="n">
        <f aca="false">IF($B54=0,0,IF(SIN(CG$12)=0,999999999,(SIN(CG$12)*COS($E54)+SIN($E54)*COS(CG$12))/SIN(CG$12)*$B54))</f>
        <v>6.19979554112406</v>
      </c>
      <c r="CH144" s="0" t="n">
        <f aca="false">IF($B54=0,0,IF(SIN(CH$12)=0,999999999,(SIN(CH$12)*COS($E54)+SIN($E54)*COS(CH$12))/SIN(CH$12)*$B54))</f>
        <v>6.11402729547358</v>
      </c>
      <c r="CI144" s="0" t="n">
        <f aca="false">IF($B54=0,0,IF(SIN(CI$12)=0,999999999,(SIN(CI$12)*COS($E54)+SIN($E54)*COS(CI$12))/SIN(CI$12)*$B54))</f>
        <v>6.02878538469386</v>
      </c>
      <c r="CJ144" s="0" t="n">
        <f aca="false">IF($B54=0,0,IF(SIN(CJ$12)=0,999999999,(SIN(CJ$12)*COS($E54)+SIN($E54)*COS(CJ$12))/SIN(CJ$12)*$B54))</f>
        <v>5.9440134958819</v>
      </c>
      <c r="CK144" s="0" t="n">
        <f aca="false">IF($B54=0,0,IF(SIN(CK$12)=0,999999999,(SIN(CK$12)*COS($E54)+SIN($E54)*COS(CK$12))/SIN(CK$12)*$B54))</f>
        <v>5.85965650547763</v>
      </c>
      <c r="CL144" s="0" t="n">
        <f aca="false">IF($B54=0,0,IF(SIN(CL$12)=0,999999999,(SIN(CL$12)*COS($E54)+SIN($E54)*COS(CL$12))/SIN(CL$12)*$B54))</f>
        <v>5.77566033167635</v>
      </c>
      <c r="CM144" s="0" t="n">
        <f aca="false">IF($B54=0,0,IF(SIN(CM$12)=0,999999999,(SIN(CM$12)*COS($E54)+SIN($E54)*COS(CM$12))/SIN(CM$12)*$B54))</f>
        <v>5.69197179245936</v>
      </c>
      <c r="CN144" s="0" t="n">
        <f aca="false">IF($B54=0,0,IF(SIN(CN$12)=0,999999999,(SIN(CN$12)*COS($E54)+SIN($E54)*COS(CN$12))/SIN(CN$12)*$B54))</f>
        <v>5.60853846843269</v>
      </c>
      <c r="CO144" s="0" t="n">
        <f aca="false">IF($B54=0,0,IF(SIN(CO$12)=0,999999999,(SIN(CO$12)*COS($E54)+SIN($E54)*COS(CO$12))/SIN(CO$12)*$B54))</f>
        <v>5.52530856970952</v>
      </c>
      <c r="CP144" s="0" t="n">
        <f aca="false">IF($B54=0,0,IF(SIN(CP$12)=0,999999999,(SIN(CP$12)*COS($E54)+SIN($E54)*COS(CP$12))/SIN(CP$12)*$B54))</f>
        <v>5.44223080610767</v>
      </c>
      <c r="CQ144" s="0" t="n">
        <f aca="false">IF($B54=0,0,IF(SIN(CQ$12)=0,999999999,(SIN(CQ$12)*COS($E54)+SIN($E54)*COS(CQ$12))/SIN(CQ$12)*$B54))</f>
        <v>5.35925425996362</v>
      </c>
    </row>
    <row r="145" customFormat="false" ht="12.8" hidden="true" customHeight="false" outlineLevel="0" collapsed="false">
      <c r="D145" s="0" t="n">
        <f aca="false">1+D144</f>
        <v>43</v>
      </c>
      <c r="E145" s="2" t="s">
        <v>56</v>
      </c>
      <c r="F145" s="0" t="n">
        <f aca="false">IF($B55=0,0,IF(SIN(F$12)=0,999999999,(SIN(F$12)*COS($E55)+SIN($E55)*COS(F$12))/SIN(F$12)*$B55))</f>
        <v>999999999</v>
      </c>
      <c r="G145" s="0" t="n">
        <f aca="false">IF($B55=0,0,IF(SIN(G$12)=0,999999999,(SIN(G$12)*COS($E55)+SIN($E55)*COS(G$12))/SIN(G$12)*$B55))</f>
        <v>286.581697789252</v>
      </c>
      <c r="H145" s="0" t="n">
        <f aca="false">IF($B55=0,0,IF(SIN(H$12)=0,999999999,(SIN(H$12)*COS($E55)+SIN($E55)*COS(H$12))/SIN(H$12)*$B55))</f>
        <v>145.880866648094</v>
      </c>
      <c r="I145" s="0" t="n">
        <f aca="false">IF($B55=0,0,IF(SIN(I$12)=0,999999999,(SIN(I$12)*COS($E55)+SIN($E55)*COS(I$12))/SIN(I$12)*$B55))</f>
        <v>98.961534941603</v>
      </c>
      <c r="J145" s="0" t="n">
        <f aca="false">IF($B55=0,0,IF(SIN(J$12)=0,999999999,(SIN(J$12)*COS($E55)+SIN($E55)*COS(J$12))/SIN(J$12)*$B55))</f>
        <v>75.4875693827843</v>
      </c>
      <c r="K145" s="0" t="n">
        <f aca="false">IF($B55=0,0,IF(SIN(K$12)=0,999999999,(SIN(K$12)*COS($E55)+SIN($E55)*COS(K$12))/SIN(K$12)*$B55))</f>
        <v>61.3917405182231</v>
      </c>
      <c r="L145" s="0" t="n">
        <f aca="false">IF($B55=0,0,IF(SIN(L$12)=0,999999999,(SIN(L$12)*COS($E55)+SIN($E55)*COS(L$12))/SIN(L$12)*$B55))</f>
        <v>51.9849695263384</v>
      </c>
      <c r="M145" s="0" t="n">
        <f aca="false">IF($B55=0,0,IF(SIN(M$12)=0,999999999,(SIN(M$12)*COS($E55)+SIN($E55)*COS(M$12))/SIN(M$12)*$B55))</f>
        <v>45.2576491868068</v>
      </c>
      <c r="N145" s="0" t="n">
        <f aca="false">IF($B55=0,0,IF(SIN(N$12)=0,999999999,(SIN(N$12)*COS($E55)+SIN($E55)*COS(N$12))/SIN(N$12)*$B55))</f>
        <v>40.2049741213697</v>
      </c>
      <c r="O145" s="0" t="n">
        <f aca="false">IF($B55=0,0,IF(SIN(O$12)=0,999999999,(SIN(O$12)*COS($E55)+SIN($E55)*COS(O$12))/SIN(O$12)*$B55))</f>
        <v>36.2687175393815</v>
      </c>
      <c r="P145" s="0" t="n">
        <f aca="false">IF($B55=0,0,IF(SIN(P$12)=0,999999999,(SIN(P$12)*COS($E55)+SIN($E55)*COS(P$12))/SIN(P$12)*$B55))</f>
        <v>33.1139419347651</v>
      </c>
      <c r="Q145" s="0" t="n">
        <f aca="false">IF($B55=0,0,IF(SIN(Q$12)=0,999999999,(SIN(Q$12)*COS($E55)+SIN($E55)*COS(Q$12))/SIN(Q$12)*$B55))</f>
        <v>30.5275039470999</v>
      </c>
      <c r="R145" s="0" t="n">
        <f aca="false">IF($B55=0,0,IF(SIN(R$12)=0,999999999,(SIN(R$12)*COS($E55)+SIN($E55)*COS(R$12))/SIN(R$12)*$B55))</f>
        <v>28.3673067910857</v>
      </c>
      <c r="S145" s="0" t="n">
        <f aca="false">IF($B55=0,0,IF(SIN(S$12)=0,999999999,(SIN(S$12)*COS($E55)+SIN($E55)*COS(S$12))/SIN(S$12)*$B55))</f>
        <v>26.5349746406249</v>
      </c>
      <c r="T145" s="0" t="n">
        <f aca="false">IF($B55=0,0,IF(SIN(T$12)=0,999999999,(SIN(T$12)*COS($E55)+SIN($E55)*COS(T$12))/SIN(T$12)*$B55))</f>
        <v>24.960237990196</v>
      </c>
      <c r="U145" s="0" t="n">
        <f aca="false">IF($B55=0,0,IF(SIN(U$12)=0,999999999,(SIN(U$12)*COS($E55)+SIN($E55)*COS(U$12))/SIN(U$12)*$B55))</f>
        <v>23.5915648707677</v>
      </c>
      <c r="V145" s="0" t="n">
        <f aca="false">IF($B55=0,0,IF(SIN(V$12)=0,999999999,(SIN(V$12)*COS($E55)+SIN($E55)*COS(V$12))/SIN(V$12)*$B55))</f>
        <v>22.390305358874</v>
      </c>
      <c r="W145" s="0" t="n">
        <f aca="false">IF($B55=0,0,IF(SIN(W$12)=0,999999999,(SIN(W$12)*COS($E55)+SIN($E55)*COS(W$12))/SIN(W$12)*$B55))</f>
        <v>21.3269027287067</v>
      </c>
      <c r="X145" s="0" t="n">
        <f aca="false">IF($B55=0,0,IF(SIN(X$12)=0,999999999,(SIN(X$12)*COS($E55)+SIN($E55)*COS(X$12))/SIN(X$12)*$B55))</f>
        <v>20.3783675527011</v>
      </c>
      <c r="Y145" s="0" t="n">
        <f aca="false">IF($B55=0,0,IF(SIN(Y$12)=0,999999999,(SIN(Y$12)*COS($E55)+SIN($E55)*COS(Y$12))/SIN(Y$12)*$B55))</f>
        <v>19.5265494537822</v>
      </c>
      <c r="Z145" s="0" t="n">
        <f aca="false">IF($B55=0,0,IF(SIN(Z$12)=0,999999999,(SIN(Z$12)*COS($E55)+SIN($E55)*COS(Z$12))/SIN(Z$12)*$B55))</f>
        <v>18.756927331171</v>
      </c>
      <c r="AA145" s="0" t="n">
        <f aca="false">IF($B55=0,0,IF(SIN(AA$12)=0,999999999,(SIN(AA$12)*COS($E55)+SIN($E55)*COS(AA$12))/SIN(AA$12)*$B55))</f>
        <v>18.0577452352111</v>
      </c>
      <c r="AB145" s="0" t="n">
        <f aca="false">IF($B55=0,0,IF(SIN(AB$12)=0,999999999,(SIN(AB$12)*COS($E55)+SIN($E55)*COS(AB$12))/SIN(AB$12)*$B55))</f>
        <v>17.4193839119616</v>
      </c>
      <c r="AC145" s="0" t="n">
        <f aca="false">IF($B55=0,0,IF(SIN(AC$12)=0,999999999,(SIN(AC$12)*COS($E55)+SIN($E55)*COS(AC$12))/SIN(AC$12)*$B55))</f>
        <v>16.8338962919544</v>
      </c>
      <c r="AD145" s="0" t="n">
        <f aca="false">IF($B55=0,0,IF(SIN(AD$12)=0,999999999,(SIN(AD$12)*COS($E55)+SIN($E55)*COS(AD$12))/SIN(AD$12)*$B55))</f>
        <v>16.2946591060458</v>
      </c>
      <c r="AE145" s="0" t="n">
        <f aca="false">IF($B55=0,0,IF(SIN(AE$12)=0,999999999,(SIN(AE$12)*COS($E55)+SIN($E55)*COS(AE$12))/SIN(AE$12)*$B55))</f>
        <v>15.7961081127555</v>
      </c>
      <c r="AF145" s="0" t="n">
        <f aca="false">IF($B55=0,0,IF(SIN(AF$12)=0,999999999,(SIN(AF$12)*COS($E55)+SIN($E55)*COS(AF$12))/SIN(AF$12)*$B55))</f>
        <v>15.3335344262839</v>
      </c>
      <c r="AG145" s="0" t="n">
        <f aca="false">IF($B55=0,0,IF(SIN(AG$12)=0,999999999,(SIN(AG$12)*COS($E55)+SIN($E55)*COS(AG$12))/SIN(AG$12)*$B55))</f>
        <v>14.9029261042688</v>
      </c>
      <c r="AH145" s="0" t="n">
        <f aca="false">IF($B55=0,0,IF(SIN(AH$12)=0,999999999,(SIN(AH$12)*COS($E55)+SIN($E55)*COS(AH$12))/SIN(AH$12)*$B55))</f>
        <v>14.5008436803229</v>
      </c>
      <c r="AI145" s="0" t="n">
        <f aca="false">IF($B55=0,0,IF(SIN(AI$12)=0,999999999,(SIN(AI$12)*COS($E55)+SIN($E55)*COS(AI$12))/SIN(AI$12)*$B55))</f>
        <v>14.1243214477587</v>
      </c>
      <c r="AJ145" s="0" t="n">
        <f aca="false">IF($B55=0,0,IF(SIN(AJ$12)=0,999999999,(SIN(AJ$12)*COS($E55)+SIN($E55)*COS(AJ$12))/SIN(AJ$12)*$B55))</f>
        <v>13.7707884858677</v>
      </c>
      <c r="AK145" s="0" t="n">
        <f aca="false">IF($B55=0,0,IF(SIN(AK$12)=0,999999999,(SIN(AK$12)*COS($E55)+SIN($E55)*COS(AK$12))/SIN(AK$12)*$B55))</f>
        <v>13.4380049707288</v>
      </c>
      <c r="AL145" s="0" t="n">
        <f aca="false">IF($B55=0,0,IF(SIN(AL$12)=0,999999999,(SIN(AL$12)*COS($E55)+SIN($E55)*COS(AL$12))/SIN(AL$12)*$B55))</f>
        <v>13.1240104270312</v>
      </c>
      <c r="AM145" s="0" t="n">
        <f aca="false">IF($B55=0,0,IF(SIN(AM$12)=0,999999999,(SIN(AM$12)*COS($E55)+SIN($E55)*COS(AM$12))/SIN(AM$12)*$B55))</f>
        <v>12.8270813879406</v>
      </c>
      <c r="AN145" s="0" t="n">
        <f aca="false">IF($B55=0,0,IF(SIN(AN$12)=0,999999999,(SIN(AN$12)*COS($E55)+SIN($E55)*COS(AN$12))/SIN(AN$12)*$B55))</f>
        <v>12.5456965260302</v>
      </c>
      <c r="AO145" s="0" t="n">
        <f aca="false">IF($B55=0,0,IF(SIN(AO$12)=0,999999999,(SIN(AO$12)*COS($E55)+SIN($E55)*COS(AO$12))/SIN(AO$12)*$B55))</f>
        <v>12.2785077610355</v>
      </c>
      <c r="AP145" s="0" t="n">
        <f aca="false">IF($B55=0,0,IF(SIN(AP$12)=0,999999999,(SIN(AP$12)*COS($E55)+SIN($E55)*COS(AP$12))/SIN(AP$12)*$B55))</f>
        <v>12.0243161822413</v>
      </c>
      <c r="AQ145" s="0" t="n">
        <f aca="false">IF($B55=0,0,IF(SIN(AQ$12)=0,999999999,(SIN(AQ$12)*COS($E55)+SIN($E55)*COS(AQ$12))/SIN(AQ$12)*$B55))</f>
        <v>11.7820518745948</v>
      </c>
      <c r="AR145" s="0" t="n">
        <f aca="false">IF($B55=0,0,IF(SIN(AR$12)=0,999999999,(SIN(AR$12)*COS($E55)+SIN($E55)*COS(AR$12))/SIN(AR$12)*$B55))</f>
        <v>11.5507569294041</v>
      </c>
      <c r="AS145" s="0" t="n">
        <f aca="false">IF($B55=0,0,IF(SIN(AS$12)=0,999999999,(SIN(AS$12)*COS($E55)+SIN($E55)*COS(AS$12))/SIN(AS$12)*$B55))</f>
        <v>11.3295710679978</v>
      </c>
      <c r="AT145" s="0" t="n">
        <f aca="false">IF($B55=0,0,IF(SIN(AT$12)=0,999999999,(SIN(AT$12)*COS($E55)+SIN($E55)*COS(AT$12))/SIN(AT$12)*$B55))</f>
        <v>11.1177194210425</v>
      </c>
      <c r="AU145" s="0" t="n">
        <f aca="false">IF($B55=0,0,IF(SIN(AU$12)=0,999999999,(SIN(AU$12)*COS($E55)+SIN($E55)*COS(AU$12))/SIN(AU$12)*$B55))</f>
        <v>10.9145020954436</v>
      </c>
      <c r="AV145" s="0" t="n">
        <f aca="false">IF($B55=0,0,IF(SIN(AV$12)=0,999999999,(SIN(AV$12)*COS($E55)+SIN($E55)*COS(AV$12))/SIN(AV$12)*$B55))</f>
        <v>10.7192852308625</v>
      </c>
      <c r="AW145" s="0" t="n">
        <f aca="false">IF($B55=0,0,IF(SIN(AW$12)=0,999999999,(SIN(AW$12)*COS($E55)+SIN($E55)*COS(AW$12))/SIN(AW$12)*$B55))</f>
        <v>10.5314933033161</v>
      </c>
      <c r="AX145" s="0" t="n">
        <f aca="false">IF($B55=0,0,IF(SIN(AX$12)=0,999999999,(SIN(AX$12)*COS($E55)+SIN($E55)*COS(AX$12))/SIN(AX$12)*$B55))</f>
        <v>10.3506024774193</v>
      </c>
      <c r="AY145" s="0" t="n">
        <f aca="false">IF($B55=0,0,IF(SIN(AY$12)=0,999999999,(SIN(AY$12)*COS($E55)+SIN($E55)*COS(AY$12))/SIN(AY$12)*$B55))</f>
        <v>10.176134844108</v>
      </c>
      <c r="AZ145" s="0" t="n">
        <f aca="false">IF($B55=0,0,IF(SIN(AZ$12)=0,999999999,(SIN(AZ$12)*COS($E55)+SIN($E55)*COS(AZ$12))/SIN(AZ$12)*$B55))</f>
        <v>10.0076534090522</v>
      </c>
      <c r="BA145" s="0" t="n">
        <f aca="false">IF($B55=0,0,IF(SIN(BA$12)=0,999999999,(SIN(BA$12)*COS($E55)+SIN($E55)*COS(BA$12))/SIN(BA$12)*$B55))</f>
        <v>9.84475771990988</v>
      </c>
      <c r="BB145" s="0" t="n">
        <f aca="false">IF($B55=0,0,IF(SIN(BB$12)=0,999999999,(SIN(BB$12)*COS($E55)+SIN($E55)*COS(BB$12))/SIN(BB$12)*$B55))</f>
        <v>9.68708003921236</v>
      </c>
      <c r="BC145" s="0" t="n">
        <f aca="false">IF($B55=0,0,IF(SIN(BC$12)=0,999999999,(SIN(BC$12)*COS($E55)+SIN($E55)*COS(BC$12))/SIN(BC$12)*$B55))</f>
        <v>9.5342819848842</v>
      </c>
      <c r="BD145" s="0" t="n">
        <f aca="false">IF($B55=0,0,IF(SIN(BD$12)=0,999999999,(SIN(BD$12)*COS($E55)+SIN($E55)*COS(BD$12))/SIN(BD$12)*$B55))</f>
        <v>9.38605157288008</v>
      </c>
      <c r="BE145" s="0" t="n">
        <f aca="false">IF($B55=0,0,IF(SIN(BE$12)=0,999999999,(SIN(BE$12)*COS($E55)+SIN($E55)*COS(BE$12))/SIN(BE$12)*$B55))</f>
        <v>9.24210060669332</v>
      </c>
      <c r="BF145" s="0" t="n">
        <f aca="false">IF($B55=0,0,IF(SIN(BF$12)=0,999999999,(SIN(BF$12)*COS($E55)+SIN($E55)*COS(BF$12))/SIN(BF$12)*$B55))</f>
        <v>9.10216236698751</v>
      </c>
      <c r="BG145" s="0" t="n">
        <f aca="false">IF($B55=0,0,IF(SIN(BG$12)=0,999999999,(SIN(BG$12)*COS($E55)+SIN($E55)*COS(BG$12))/SIN(BG$12)*$B55))</f>
        <v>8.96598956165565</v>
      </c>
      <c r="BH145" s="0" t="n">
        <f aca="false">IF($B55=0,0,IF(SIN(BH$12)=0,999999999,(SIN(BH$12)*COS($E55)+SIN($E55)*COS(BH$12))/SIN(BH$12)*$B55))</f>
        <v>8.83335250248832</v>
      </c>
      <c r="BI145" s="0" t="n">
        <f aca="false">IF($B55=0,0,IF(SIN(BI$12)=0,999999999,(SIN(BI$12)*COS($E55)+SIN($E55)*COS(BI$12))/SIN(BI$12)*$B55))</f>
        <v>8.70403747954746</v>
      </c>
      <c r="BJ145" s="0" t="n">
        <f aca="false">IF($B55=0,0,IF(SIN(BJ$12)=0,999999999,(SIN(BJ$12)*COS($E55)+SIN($E55)*COS(BJ$12))/SIN(BJ$12)*$B55))</f>
        <v>8.57784530846803</v>
      </c>
      <c r="BK145" s="0" t="n">
        <f aca="false">IF($B55=0,0,IF(SIN(BK$12)=0,999999999,(SIN(BK$12)*COS($E55)+SIN($E55)*COS(BK$12))/SIN(BK$12)*$B55))</f>
        <v>8.45459002938245</v>
      </c>
      <c r="BL145" s="0" t="n">
        <f aca="false">IF($B55=0,0,IF(SIN(BL$12)=0,999999999,(SIN(BL$12)*COS($E55)+SIN($E55)*COS(BL$12))/SIN(BL$12)*$B55))</f>
        <v>8.33409773909747</v>
      </c>
      <c r="BM145" s="0" t="n">
        <f aca="false">IF($B55=0,0,IF(SIN(BM$12)=0,999999999,(SIN(BM$12)*COS($E55)+SIN($E55)*COS(BM$12))/SIN(BM$12)*$B55))</f>
        <v>8.21620554063918</v>
      </c>
      <c r="BN145" s="0" t="n">
        <f aca="false">IF($B55=0,0,IF(SIN(BN$12)=0,999999999,(SIN(BN$12)*COS($E55)+SIN($E55)*COS(BN$12))/SIN(BN$12)*$B55))</f>
        <v>8.10076059639457</v>
      </c>
      <c r="BO145" s="0" t="n">
        <f aca="false">IF($B55=0,0,IF(SIN(BO$12)=0,999999999,(SIN(BO$12)*COS($E55)+SIN($E55)*COS(BO$12))/SIN(BO$12)*$B55))</f>
        <v>7.98761927287986</v>
      </c>
      <c r="BP145" s="0" t="n">
        <f aca="false">IF($B55=0,0,IF(SIN(BP$12)=0,999999999,(SIN(BP$12)*COS($E55)+SIN($E55)*COS(BP$12))/SIN(BP$12)*$B55))</f>
        <v>7.87664636670287</v>
      </c>
      <c r="BQ145" s="0" t="n">
        <f aca="false">IF($B55=0,0,IF(SIN(BQ$12)=0,999999999,(SIN(BQ$12)*COS($E55)+SIN($E55)*COS(BQ$12))/SIN(BQ$12)*$B55))</f>
        <v>7.76771440260823</v>
      </c>
      <c r="BR145" s="0" t="n">
        <f aca="false">IF($B55=0,0,IF(SIN(BR$12)=0,999999999,(SIN(BR$12)*COS($E55)+SIN($E55)*COS(BR$12))/SIN(BR$12)*$B55))</f>
        <v>7.66070299562491</v>
      </c>
      <c r="BS145" s="0" t="n">
        <f aca="false">IF($B55=0,0,IF(SIN(BS$12)=0,999999999,(SIN(BS$12)*COS($E55)+SIN($E55)*COS(BS$12))/SIN(BS$12)*$B55))</f>
        <v>7.55549827031136</v>
      </c>
      <c r="BT145" s="0" t="n">
        <f aca="false">IF($B55=0,0,IF(SIN(BT$12)=0,999999999,(SIN(BT$12)*COS($E55)+SIN($E55)*COS(BT$12))/SIN(BT$12)*$B55))</f>
        <v>7.45199233093708</v>
      </c>
      <c r="BU145" s="0" t="n">
        <f aca="false">IF($B55=0,0,IF(SIN(BU$12)=0,999999999,(SIN(BU$12)*COS($E55)+SIN($E55)*COS(BU$12))/SIN(BU$12)*$B55))</f>
        <v>7.35008277716605</v>
      </c>
      <c r="BV145" s="0" t="n">
        <f aca="false">IF($B55=0,0,IF(SIN(BV$12)=0,999999999,(SIN(BV$12)*COS($E55)+SIN($E55)*COS(BV$12))/SIN(BV$12)*$B55))</f>
        <v>7.24967226043914</v>
      </c>
      <c r="BW145" s="0" t="n">
        <f aca="false">IF($B55=0,0,IF(SIN(BW$12)=0,999999999,(SIN(BW$12)*COS($E55)+SIN($E55)*COS(BW$12))/SIN(BW$12)*$B55))</f>
        <v>7.15066807680213</v>
      </c>
      <c r="BX145" s="0" t="n">
        <f aca="false">IF($B55=0,0,IF(SIN(BX$12)=0,999999999,(SIN(BX$12)*COS($E55)+SIN($E55)*COS(BX$12))/SIN(BX$12)*$B55))</f>
        <v>7.05298179240205</v>
      </c>
      <c r="BY145" s="0" t="n">
        <f aca="false">IF($B55=0,0,IF(SIN(BY$12)=0,999999999,(SIN(BY$12)*COS($E55)+SIN($E55)*COS(BY$12))/SIN(BY$12)*$B55))</f>
        <v>6.95652889829011</v>
      </c>
      <c r="BZ145" s="0" t="n">
        <f aca="false">IF($B55=0,0,IF(SIN(BZ$12)=0,999999999,(SIN(BZ$12)*COS($E55)+SIN($E55)*COS(BZ$12))/SIN(BZ$12)*$B55))</f>
        <v>6.86122849153451</v>
      </c>
      <c r="CA145" s="0" t="n">
        <f aca="false">IF($B55=0,0,IF(SIN(CA$12)=0,999999999,(SIN(CA$12)*COS($E55)+SIN($E55)*COS(CA$12))/SIN(CA$12)*$B55))</f>
        <v>6.76700297996233</v>
      </c>
      <c r="CB145" s="0" t="n">
        <f aca="false">IF($B55=0,0,IF(SIN(CB$12)=0,999999999,(SIN(CB$12)*COS($E55)+SIN($E55)*COS(CB$12))/SIN(CB$12)*$B55))</f>
        <v>6.67377780812762</v>
      </c>
      <c r="CC145" s="0" t="n">
        <f aca="false">IF($B55=0,0,IF(SIN(CC$12)=0,999999999,(SIN(CC$12)*COS($E55)+SIN($E55)*COS(CC$12))/SIN(CC$12)*$B55))</f>
        <v>6.58148120234831</v>
      </c>
      <c r="CD145" s="0" t="n">
        <f aca="false">IF($B55=0,0,IF(SIN(CD$12)=0,999999999,(SIN(CD$12)*COS($E55)+SIN($E55)*COS(CD$12))/SIN(CD$12)*$B55))</f>
        <v>6.49004393286632</v>
      </c>
      <c r="CE145" s="0" t="n">
        <f aca="false">IF($B55=0,0,IF(SIN(CE$12)=0,999999999,(SIN(CE$12)*COS($E55)+SIN($E55)*COS(CE$12))/SIN(CE$12)*$B55))</f>
        <v>6.3993990913733</v>
      </c>
      <c r="CF145" s="0" t="n">
        <f aca="false">IF($B55=0,0,IF(SIN(CF$12)=0,999999999,(SIN(CF$12)*COS($E55)+SIN($E55)*COS(CF$12))/SIN(CF$12)*$B55))</f>
        <v>6.30948188231026</v>
      </c>
      <c r="CG145" s="0" t="n">
        <f aca="false">IF($B55=0,0,IF(SIN(CG$12)=0,999999999,(SIN(CG$12)*COS($E55)+SIN($E55)*COS(CG$12))/SIN(CG$12)*$B55))</f>
        <v>6.22022942649266</v>
      </c>
      <c r="CH145" s="0" t="n">
        <f aca="false">IF($B55=0,0,IF(SIN(CH$12)=0,999999999,(SIN(CH$12)*COS($E55)+SIN($E55)*COS(CH$12))/SIN(CH$12)*$B55))</f>
        <v>6.13158057573925</v>
      </c>
      <c r="CI145" s="0" t="n">
        <f aca="false">IF($B55=0,0,IF(SIN(CI$12)=0,999999999,(SIN(CI$12)*COS($E55)+SIN($E55)*COS(CI$12))/SIN(CI$12)*$B55))</f>
        <v>6.04347573729541</v>
      </c>
      <c r="CJ145" s="0" t="n">
        <f aca="false">IF($B55=0,0,IF(SIN(CJ$12)=0,999999999,(SIN(CJ$12)*COS($E55)+SIN($E55)*COS(CJ$12))/SIN(CJ$12)*$B55))</f>
        <v>5.95585670693772</v>
      </c>
      <c r="CK145" s="0" t="n">
        <f aca="false">IF($B55=0,0,IF(SIN(CK$12)=0,999999999,(SIN(CK$12)*COS($E55)+SIN($E55)*COS(CK$12))/SIN(CK$12)*$B55))</f>
        <v>5.86866650973082</v>
      </c>
      <c r="CL145" s="0" t="n">
        <f aca="false">IF($B55=0,0,IF(SIN(CL$12)=0,999999999,(SIN(CL$12)*COS($E55)+SIN($E55)*COS(CL$12))/SIN(CL$12)*$B55))</f>
        <v>5.78184924748307</v>
      </c>
      <c r="CM145" s="0" t="n">
        <f aca="false">IF($B55=0,0,IF(SIN(CM$12)=0,999999999,(SIN(CM$12)*COS($E55)+SIN($E55)*COS(CM$12))/SIN(CM$12)*$B55))</f>
        <v>5.69534995200895</v>
      </c>
      <c r="CN145" s="0" t="n">
        <f aca="false">IF($B55=0,0,IF(SIN(CN$12)=0,999999999,(SIN(CN$12)*COS($E55)+SIN($E55)*COS(CN$12))/SIN(CN$12)*$B55))</f>
        <v>5.60911444336113</v>
      </c>
      <c r="CO145" s="0" t="n">
        <f aca="false">IF($B55=0,0,IF(SIN(CO$12)=0,999999999,(SIN(CO$12)*COS($E55)+SIN($E55)*COS(CO$12))/SIN(CO$12)*$B55))</f>
        <v>5.52308919224198</v>
      </c>
      <c r="CP145" s="0" t="n">
        <f aca="false">IF($B55=0,0,IF(SIN(CP$12)=0,999999999,(SIN(CP$12)*COS($E55)+SIN($E55)*COS(CP$12))/SIN(CP$12)*$B55))</f>
        <v>5.43722118584157</v>
      </c>
      <c r="CQ145" s="0" t="n">
        <f aca="false">IF($B55=0,0,IF(SIN(CQ$12)=0,999999999,(SIN(CQ$12)*COS($E55)+SIN($E55)*COS(CQ$12))/SIN(CQ$12)*$B55))</f>
        <v>5.35145779638001</v>
      </c>
    </row>
    <row r="146" customFormat="false" ht="12.8" hidden="true" customHeight="false" outlineLevel="0" collapsed="false">
      <c r="D146" s="0" t="n">
        <f aca="false">1+D145</f>
        <v>44</v>
      </c>
      <c r="E146" s="2" t="s">
        <v>56</v>
      </c>
      <c r="F146" s="0" t="n">
        <f aca="false">IF($B56=0,0,IF(SIN(F$12)=0,999999999,(SIN(F$12)*COS($E56)+SIN($E56)*COS(F$12))/SIN(F$12)*$B56))</f>
        <v>999999999</v>
      </c>
      <c r="G146" s="0" t="n">
        <f aca="false">IF($B56=0,0,IF(SIN(G$12)=0,999999999,(SIN(G$12)*COS($E56)+SIN($E56)*COS(G$12))/SIN(G$12)*$B56))</f>
        <v>295.768925690069</v>
      </c>
      <c r="H146" s="0" t="n">
        <f aca="false">IF($B56=0,0,IF(SIN(H$12)=0,999999999,(SIN(H$12)*COS($E56)+SIN($E56)*COS(H$12))/SIN(H$12)*$B56))</f>
        <v>150.465795745869</v>
      </c>
      <c r="I146" s="0" t="n">
        <f aca="false">IF($B56=0,0,IF(SIN(I$12)=0,999999999,(SIN(I$12)*COS($E56)+SIN($E56)*COS(I$12))/SIN(I$12)*$B56))</f>
        <v>102.011741163892</v>
      </c>
      <c r="J146" s="0" t="n">
        <f aca="false">IF($B56=0,0,IF(SIN(J$12)=0,999999999,(SIN(J$12)*COS($E56)+SIN($E56)*COS(J$12))/SIN(J$12)*$B56))</f>
        <v>77.7699464265401</v>
      </c>
      <c r="K146" s="0" t="n">
        <f aca="false">IF($B56=0,0,IF(SIN(K$12)=0,999999999,(SIN(K$12)*COS($E56)+SIN($E56)*COS(K$12))/SIN(K$12)*$B56))</f>
        <v>63.2130455428225</v>
      </c>
      <c r="L146" s="0" t="n">
        <f aca="false">IF($B56=0,0,IF(SIN(L$12)=0,999999999,(SIN(L$12)*COS($E56)+SIN($E56)*COS(L$12))/SIN(L$12)*$B56))</f>
        <v>53.4985807688519</v>
      </c>
      <c r="M146" s="0" t="n">
        <f aca="false">IF($B56=0,0,IF(SIN(M$12)=0,999999999,(SIN(M$12)*COS($E56)+SIN($E56)*COS(M$12))/SIN(M$12)*$B56))</f>
        <v>46.551210994678</v>
      </c>
      <c r="N146" s="0" t="n">
        <f aca="false">IF($B56=0,0,IF(SIN(N$12)=0,999999999,(SIN(N$12)*COS($E56)+SIN($E56)*COS(N$12))/SIN(N$12)*$B56))</f>
        <v>41.3332638393946</v>
      </c>
      <c r="O146" s="0" t="n">
        <f aca="false">IF($B56=0,0,IF(SIN(O$12)=0,999999999,(SIN(O$12)*COS($E56)+SIN($E56)*COS(O$12))/SIN(O$12)*$B56))</f>
        <v>37.2682530147426</v>
      </c>
      <c r="P146" s="0" t="n">
        <f aca="false">IF($B56=0,0,IF(SIN(P$12)=0,999999999,(SIN(P$12)*COS($E56)+SIN($E56)*COS(P$12))/SIN(P$12)*$B56))</f>
        <v>34.0102852692466</v>
      </c>
      <c r="Q146" s="0" t="n">
        <f aca="false">IF($B56=0,0,IF(SIN(Q$12)=0,999999999,(SIN(Q$12)*COS($E56)+SIN($E56)*COS(Q$12))/SIN(Q$12)*$B56))</f>
        <v>31.3392453616194</v>
      </c>
      <c r="R146" s="0" t="n">
        <f aca="false">IF($B56=0,0,IF(SIN(R$12)=0,999999999,(SIN(R$12)*COS($E56)+SIN($E56)*COS(R$12))/SIN(R$12)*$B56))</f>
        <v>29.1083885463494</v>
      </c>
      <c r="S146" s="0" t="n">
        <f aca="false">IF($B56=0,0,IF(SIN(S$12)=0,999999999,(SIN(S$12)*COS($E56)+SIN($E56)*COS(S$12))/SIN(S$12)*$B56))</f>
        <v>27.2161211418148</v>
      </c>
      <c r="T146" s="0" t="n">
        <f aca="false">IF($B56=0,0,IF(SIN(T$12)=0,999999999,(SIN(T$12)*COS($E56)+SIN($E56)*COS(T$12))/SIN(T$12)*$B56))</f>
        <v>25.5898751396457</v>
      </c>
      <c r="U146" s="0" t="n">
        <f aca="false">IF($B56=0,0,IF(SIN(U$12)=0,999999999,(SIN(U$12)*COS($E56)+SIN($E56)*COS(U$12))/SIN(U$12)*$B56))</f>
        <v>24.1764329694008</v>
      </c>
      <c r="V146" s="0" t="n">
        <f aca="false">IF($B56=0,0,IF(SIN(V$12)=0,999999999,(SIN(V$12)*COS($E56)+SIN($E56)*COS(V$12))/SIN(V$12)*$B56))</f>
        <v>22.9358804755901</v>
      </c>
      <c r="W146" s="0" t="n">
        <f aca="false">IF($B56=0,0,IF(SIN(W$12)=0,999999999,(SIN(W$12)*COS($E56)+SIN($E56)*COS(W$12))/SIN(W$12)*$B56))</f>
        <v>21.8376941372366</v>
      </c>
      <c r="X146" s="0" t="n">
        <f aca="false">IF($B56=0,0,IF(SIN(X$12)=0,999999999,(SIN(X$12)*COS($E56)+SIN($E56)*COS(X$12))/SIN(X$12)*$B56))</f>
        <v>20.8581325467475</v>
      </c>
      <c r="Y146" s="0" t="n">
        <f aca="false">IF($B56=0,0,IF(SIN(Y$12)=0,999999999,(SIN(Y$12)*COS($E56)+SIN($E56)*COS(Y$12))/SIN(Y$12)*$B56))</f>
        <v>19.9784516314879</v>
      </c>
      <c r="Z146" s="0" t="n">
        <f aca="false">IF($B56=0,0,IF(SIN(Z$12)=0,999999999,(SIN(Z$12)*COS($E56)+SIN($E56)*COS(Z$12))/SIN(Z$12)*$B56))</f>
        <v>19.1836553080922</v>
      </c>
      <c r="AA146" s="0" t="n">
        <f aca="false">IF($B56=0,0,IF(SIN(AA$12)=0,999999999,(SIN(AA$12)*COS($E56)+SIN($E56)*COS(AA$12))/SIN(AA$12)*$B56))</f>
        <v>18.4616030919116</v>
      </c>
      <c r="AB146" s="0" t="n">
        <f aca="false">IF($B56=0,0,IF(SIN(AB$12)=0,999999999,(SIN(AB$12)*COS($E56)+SIN($E56)*COS(AB$12))/SIN(AB$12)*$B56))</f>
        <v>17.8023610849443</v>
      </c>
      <c r="AC146" s="0" t="n">
        <f aca="false">IF($B56=0,0,IF(SIN(AC$12)=0,999999999,(SIN(AC$12)*COS($E56)+SIN($E56)*COS(AC$12))/SIN(AC$12)*$B56))</f>
        <v>17.1977222705134</v>
      </c>
      <c r="AD146" s="0" t="n">
        <f aca="false">IF($B56=0,0,IF(SIN(AD$12)=0,999999999,(SIN(AD$12)*COS($E56)+SIN($E56)*COS(AD$12))/SIN(AD$12)*$B56))</f>
        <v>16.6408467335365</v>
      </c>
      <c r="AE146" s="0" t="n">
        <f aca="false">IF($B56=0,0,IF(SIN(AE$12)=0,999999999,(SIN(AE$12)*COS($E56)+SIN($E56)*COS(AE$12))/SIN(AE$12)*$B56))</f>
        <v>16.1259882271984</v>
      </c>
      <c r="AF146" s="0" t="n">
        <f aca="false">IF($B56=0,0,IF(SIN(AF$12)=0,999999999,(SIN(AF$12)*COS($E56)+SIN($E56)*COS(AF$12))/SIN(AF$12)*$B56))</f>
        <v>15.6482838388944</v>
      </c>
      <c r="AG146" s="0" t="n">
        <f aca="false">IF($B56=0,0,IF(SIN(AG$12)=0,999999999,(SIN(AG$12)*COS($E56)+SIN($E56)*COS(AG$12))/SIN(AG$12)*$B56))</f>
        <v>15.2035903963516</v>
      </c>
      <c r="AH146" s="0" t="n">
        <f aca="false">IF($B56=0,0,IF(SIN(AH$12)=0,999999999,(SIN(AH$12)*COS($E56)+SIN($E56)*COS(AH$12))/SIN(AH$12)*$B56))</f>
        <v>14.7883559288573</v>
      </c>
      <c r="AI146" s="0" t="n">
        <f aca="false">IF($B56=0,0,IF(SIN(AI$12)=0,999999999,(SIN(AI$12)*COS($E56)+SIN($E56)*COS(AI$12))/SIN(AI$12)*$B56))</f>
        <v>14.3995177219937</v>
      </c>
      <c r="AJ146" s="0" t="n">
        <f aca="false">IF($B56=0,0,IF(SIN(AJ$12)=0,999999999,(SIN(AJ$12)*COS($E56)+SIN($E56)*COS(AJ$12))/SIN(AJ$12)*$B56))</f>
        <v>14.0344207606995</v>
      </c>
      <c r="AK146" s="0" t="n">
        <f aca="false">IF($B56=0,0,IF(SIN(AK$12)=0,999999999,(SIN(AK$12)*COS($E56)+SIN($E56)*COS(AK$12))/SIN(AK$12)*$B56))</f>
        <v>13.6907519568172</v>
      </c>
      <c r="AL146" s="0" t="n">
        <f aca="false">IF($B56=0,0,IF(SIN(AL$12)=0,999999999,(SIN(AL$12)*COS($E56)+SIN($E56)*COS(AL$12))/SIN(AL$12)*$B56))</f>
        <v>13.3664867082425</v>
      </c>
      <c r="AM146" s="0" t="n">
        <f aca="false">IF($B56=0,0,IF(SIN(AM$12)=0,999999999,(SIN(AM$12)*COS($E56)+SIN($E56)*COS(AM$12))/SIN(AM$12)*$B56))</f>
        <v>13.0598451738516</v>
      </c>
      <c r="AN146" s="0" t="n">
        <f aca="false">IF($B56=0,0,IF(SIN(AN$12)=0,999999999,(SIN(AN$12)*COS($E56)+SIN($E56)*COS(AN$12))/SIN(AN$12)*$B56))</f>
        <v>12.7692562638723</v>
      </c>
      <c r="AO146" s="0" t="n">
        <f aca="false">IF($B56=0,0,IF(SIN(AO$12)=0,999999999,(SIN(AO$12)*COS($E56)+SIN($E56)*COS(AO$12))/SIN(AO$12)*$B56))</f>
        <v>12.4933278025777</v>
      </c>
      <c r="AP146" s="0" t="n">
        <f aca="false">IF($B56=0,0,IF(SIN(AP$12)=0,999999999,(SIN(AP$12)*COS($E56)+SIN($E56)*COS(AP$12))/SIN(AP$12)*$B56))</f>
        <v>12.2308216630994</v>
      </c>
      <c r="AQ146" s="0" t="n">
        <f aca="false">IF($B56=0,0,IF(SIN(AQ$12)=0,999999999,(SIN(AQ$12)*COS($E56)+SIN($E56)*COS(AQ$12))/SIN(AQ$12)*$B56))</f>
        <v>11.9806329336562</v>
      </c>
      <c r="AR146" s="0" t="n">
        <f aca="false">IF($B56=0,0,IF(SIN(AR$12)=0,999999999,(SIN(AR$12)*COS($E56)+SIN($E56)*COS(AR$12))/SIN(AR$12)*$B56))</f>
        <v>11.7417723725358</v>
      </c>
      <c r="AS146" s="0" t="n">
        <f aca="false">IF($B56=0,0,IF(SIN(AS$12)=0,999999999,(SIN(AS$12)*COS($E56)+SIN($E56)*COS(AS$12))/SIN(AS$12)*$B56))</f>
        <v>11.5133515615067</v>
      </c>
      <c r="AT146" s="0" t="n">
        <f aca="false">IF($B56=0,0,IF(SIN(AT$12)=0,999999999,(SIN(AT$12)*COS($E56)+SIN($E56)*COS(AT$12))/SIN(AT$12)*$B56))</f>
        <v>11.2945702853992</v>
      </c>
      <c r="AU146" s="0" t="n">
        <f aca="false">IF($B56=0,0,IF(SIN(AU$12)=0,999999999,(SIN(AU$12)*COS($E56)+SIN($E56)*COS(AU$12))/SIN(AU$12)*$B56))</f>
        <v>11.0847057577421</v>
      </c>
      <c r="AV146" s="0" t="n">
        <f aca="false">IF($B56=0,0,IF(SIN(AV$12)=0,999999999,(SIN(AV$12)*COS($E56)+SIN($E56)*COS(AV$12))/SIN(AV$12)*$B56))</f>
        <v>10.8831033847393</v>
      </c>
      <c r="AW146" s="0" t="n">
        <f aca="false">IF($B56=0,0,IF(SIN(AW$12)=0,999999999,(SIN(AW$12)*COS($E56)+SIN($E56)*COS(AW$12))/SIN(AW$12)*$B56))</f>
        <v>10.689168817122</v>
      </c>
      <c r="AX146" s="0" t="n">
        <f aca="false">IF($B56=0,0,IF(SIN(AX$12)=0,999999999,(SIN(AX$12)*COS($E56)+SIN($E56)*COS(AX$12))/SIN(AX$12)*$B56))</f>
        <v>10.5023610849443</v>
      </c>
      <c r="AY146" s="0" t="n">
        <f aca="false">IF($B56=0,0,IF(SIN(AY$12)=0,999999999,(SIN(AY$12)*COS($E56)+SIN($E56)*COS(AY$12))/SIN(AY$12)*$B56))</f>
        <v>10.3221866468228</v>
      </c>
      <c r="AZ146" s="0" t="n">
        <f aca="false">IF($B56=0,0,IF(SIN(AZ$12)=0,999999999,(SIN(AZ$12)*COS($E56)+SIN($E56)*COS(AZ$12))/SIN(AZ$12)*$B56))</f>
        <v>10.1481942144218</v>
      </c>
      <c r="BA146" s="0" t="n">
        <f aca="false">IF($B56=0,0,IF(SIN(BA$12)=0,999999999,(SIN(BA$12)*COS($E56)+SIN($E56)*COS(BA$12))/SIN(BA$12)*$B56))</f>
        <v>9.97997023667533</v>
      </c>
      <c r="BB146" s="0" t="n">
        <f aca="false">IF($B56=0,0,IF(SIN(BB$12)=0,999999999,(SIN(BB$12)*COS($E56)+SIN($E56)*COS(BB$12))/SIN(BB$12)*$B56))</f>
        <v>9.81713494748854</v>
      </c>
      <c r="BC146" s="0" t="n">
        <f aca="false">IF($B56=0,0,IF(SIN(BC$12)=0,999999999,(SIN(BC$12)*COS($E56)+SIN($E56)*COS(BC$12))/SIN(BC$12)*$B56))</f>
        <v>9.65933889636933</v>
      </c>
      <c r="BD146" s="0" t="n">
        <f aca="false">IF($B56=0,0,IF(SIN(BD$12)=0,999999999,(SIN(BD$12)*COS($E56)+SIN($E56)*COS(BD$12))/SIN(BD$12)*$B56))</f>
        <v>9.50625989433054</v>
      </c>
      <c r="BE146" s="0" t="n">
        <f aca="false">IF($B56=0,0,IF(SIN(BE$12)=0,999999999,(SIN(BE$12)*COS($E56)+SIN($E56)*COS(BE$12))/SIN(BE$12)*$B56))</f>
        <v>9.35760031800975</v>
      </c>
      <c r="BF146" s="0" t="n">
        <f aca="false">IF($B56=0,0,IF(SIN(BF$12)=0,999999999,(SIN(BF$12)*COS($E56)+SIN($E56)*COS(BF$12))/SIN(BF$12)*$B56))</f>
        <v>9.21308472372917</v>
      </c>
      <c r="BG146" s="0" t="n">
        <f aca="false">IF($B56=0,0,IF(SIN(BG$12)=0,999999999,(SIN(BG$12)*COS($E56)+SIN($E56)*COS(BG$12))/SIN(BG$12)*$B56))</f>
        <v>9.0724577305016</v>
      </c>
      <c r="BH146" s="0" t="n">
        <f aca="false">IF($B56=0,0,IF(SIN(BH$12)=0,999999999,(SIN(BH$12)*COS($E56)+SIN($E56)*COS(BH$12))/SIN(BH$12)*$B56))</f>
        <v>8.93548213705771</v>
      </c>
      <c r="BI146" s="0" t="n">
        <f aca="false">IF($B56=0,0,IF(SIN(BI$12)=0,999999999,(SIN(BI$12)*COS($E56)+SIN($E56)*COS(BI$12))/SIN(BI$12)*$B56))</f>
        <v>8.80193724304596</v>
      </c>
      <c r="BJ146" s="0" t="n">
        <f aca="false">IF($B56=0,0,IF(SIN(BJ$12)=0,999999999,(SIN(BJ$12)*COS($E56)+SIN($E56)*COS(BJ$12))/SIN(BJ$12)*$B56))</f>
        <v>8.67161734881662</v>
      </c>
      <c r="BK146" s="0" t="n">
        <f aca="false">IF($B56=0,0,IF(SIN(BK$12)=0,999999999,(SIN(BK$12)*COS($E56)+SIN($E56)*COS(BK$12))/SIN(BK$12)*$B56))</f>
        <v>8.54433041178841</v>
      </c>
      <c r="BL146" s="0" t="n">
        <f aca="false">IF($B56=0,0,IF(SIN(BL$12)=0,999999999,(SIN(BL$12)*COS($E56)+SIN($E56)*COS(BL$12))/SIN(BL$12)*$B56))</f>
        <v>8.41989684042601</v>
      </c>
      <c r="BM146" s="0" t="n">
        <f aca="false">IF($B56=0,0,IF(SIN(BM$12)=0,999999999,(SIN(BM$12)*COS($E56)+SIN($E56)*COS(BM$12))/SIN(BM$12)*$B56))</f>
        <v>8.29814840942487</v>
      </c>
      <c r="BN146" s="0" t="n">
        <f aca="false">IF($B56=0,0,IF(SIN(BN$12)=0,999999999,(SIN(BN$12)*COS($E56)+SIN($E56)*COS(BN$12))/SIN(BN$12)*$B56))</f>
        <v>8.17892728188124</v>
      </c>
      <c r="BO146" s="0" t="n">
        <f aca="false">IF($B56=0,0,IF(SIN(BO$12)=0,999999999,(SIN(BO$12)*COS($E56)+SIN($E56)*COS(BO$12))/SIN(BO$12)*$B56))</f>
        <v>8.06208512608599</v>
      </c>
      <c r="BP146" s="0" t="n">
        <f aca="false">IF($B56=0,0,IF(SIN(BP$12)=0,999999999,(SIN(BP$12)*COS($E56)+SIN($E56)*COS(BP$12))/SIN(BP$12)*$B56))</f>
        <v>7.94748231616837</v>
      </c>
      <c r="BQ146" s="0" t="n">
        <f aca="false">IF($B56=0,0,IF(SIN(BQ$12)=0,999999999,(SIN(BQ$12)*COS($E56)+SIN($E56)*COS(BQ$12))/SIN(BQ$12)*$B56))</f>
        <v>7.83498720718041</v>
      </c>
      <c r="BR146" s="0" t="n">
        <f aca="false">IF($B56=0,0,IF(SIN(BR$12)=0,999999999,(SIN(BR$12)*COS($E56)+SIN($E56)*COS(BR$12))/SIN(BR$12)*$B56))</f>
        <v>7.7244754763804</v>
      </c>
      <c r="BS146" s="0" t="n">
        <f aca="false">IF($B56=0,0,IF(SIN(BS$12)=0,999999999,(SIN(BS$12)*COS($E56)+SIN($E56)*COS(BS$12))/SIN(BS$12)*$B56))</f>
        <v>7.61582952348165</v>
      </c>
      <c r="BT146" s="0" t="n">
        <f aca="false">IF($B56=0,0,IF(SIN(BT$12)=0,999999999,(SIN(BT$12)*COS($E56)+SIN($E56)*COS(BT$12))/SIN(BT$12)*$B56))</f>
        <v>7.50893792350375</v>
      </c>
      <c r="BU146" s="0" t="n">
        <f aca="false">IF($B56=0,0,IF(SIN(BU$12)=0,999999999,(SIN(BU$12)*COS($E56)+SIN($E56)*COS(BU$12))/SIN(BU$12)*$B56))</f>
        <v>7.4036949266142</v>
      </c>
      <c r="BV146" s="0" t="n">
        <f aca="false">IF($B56=0,0,IF(SIN(BV$12)=0,999999999,(SIN(BV$12)*COS($E56)+SIN($E56)*COS(BV$12))/SIN(BV$12)*$B56))</f>
        <v>7.30000000000002</v>
      </c>
      <c r="BW146" s="0" t="n">
        <f aca="false">IF($B56=0,0,IF(SIN(BW$12)=0,999999999,(SIN(BW$12)*COS($E56)+SIN($E56)*COS(BW$12))/SIN(BW$12)*$B56))</f>
        <v>7.19775740737741</v>
      </c>
      <c r="BX146" s="0" t="n">
        <f aca="false">IF($B56=0,0,IF(SIN(BX$12)=0,999999999,(SIN(BX$12)*COS($E56)+SIN($E56)*COS(BX$12))/SIN(BX$12)*$B56))</f>
        <v>7.09687582223802</v>
      </c>
      <c r="BY146" s="0" t="n">
        <f aca="false">IF($B56=0,0,IF(SIN(BY$12)=0,999999999,(SIN(BY$12)*COS($E56)+SIN($E56)*COS(BY$12))/SIN(BY$12)*$B56))</f>
        <v>6.99726797136057</v>
      </c>
      <c r="BZ146" s="0" t="n">
        <f aca="false">IF($B56=0,0,IF(SIN(BZ$12)=0,999999999,(SIN(BZ$12)*COS($E56)+SIN($E56)*COS(BZ$12))/SIN(BZ$12)*$B56))</f>
        <v>6.89885030549298</v>
      </c>
      <c r="CA146" s="0" t="n">
        <f aca="false">IF($B56=0,0,IF(SIN(CA$12)=0,999999999,(SIN(CA$12)*COS($E56)+SIN($E56)*COS(CA$12))/SIN(CA$12)*$B56))</f>
        <v>6.80154269443632</v>
      </c>
      <c r="CB146" s="0" t="n">
        <f aca="false">IF($B56=0,0,IF(SIN(CB$12)=0,999999999,(SIN(CB$12)*COS($E56)+SIN($E56)*COS(CB$12))/SIN(CB$12)*$B56))</f>
        <v>6.70526814404948</v>
      </c>
      <c r="CC146" s="0" t="n">
        <f aca="false">IF($B56=0,0,IF(SIN(CC$12)=0,999999999,(SIN(CC$12)*COS($E56)+SIN($E56)*COS(CC$12))/SIN(CC$12)*$B56))</f>
        <v>6.6099525329462</v>
      </c>
      <c r="CD146" s="0" t="n">
        <f aca="false">IF($B56=0,0,IF(SIN(CD$12)=0,999999999,(SIN(CD$12)*COS($E56)+SIN($E56)*COS(CD$12))/SIN(CD$12)*$B56))</f>
        <v>6.51552436687549</v>
      </c>
      <c r="CE146" s="0" t="n">
        <f aca="false">IF($B56=0,0,IF(SIN(CE$12)=0,999999999,(SIN(CE$12)*COS($E56)+SIN($E56)*COS(CE$12))/SIN(CE$12)*$B56))</f>
        <v>6.4219145489703</v>
      </c>
      <c r="CF146" s="0" t="n">
        <f aca="false">IF($B56=0,0,IF(SIN(CF$12)=0,999999999,(SIN(CF$12)*COS($E56)+SIN($E56)*COS(CF$12))/SIN(CF$12)*$B56))</f>
        <v>6.32905616422061</v>
      </c>
      <c r="CG146" s="0" t="n">
        <f aca="false">IF($B56=0,0,IF(SIN(CG$12)=0,999999999,(SIN(CG$12)*COS($E56)+SIN($E56)*COS(CG$12))/SIN(CG$12)*$B56))</f>
        <v>6.2368842766751</v>
      </c>
      <c r="CH146" s="0" t="n">
        <f aca="false">IF($B56=0,0,IF(SIN(CH$12)=0,999999999,(SIN(CH$12)*COS($E56)+SIN($E56)*COS(CH$12))/SIN(CH$12)*$B56))</f>
        <v>6.14533573800652</v>
      </c>
      <c r="CI146" s="0" t="n">
        <f aca="false">IF($B56=0,0,IF(SIN(CI$12)=0,999999999,(SIN(CI$12)*COS($E56)+SIN($E56)*COS(CI$12))/SIN(CI$12)*$B56))</f>
        <v>6.05434900619203</v>
      </c>
      <c r="CJ146" s="0" t="n">
        <f aca="false">IF($B56=0,0,IF(SIN(CJ$12)=0,999999999,(SIN(CJ$12)*COS($E56)+SIN($E56)*COS(CJ$12))/SIN(CJ$12)*$B56))</f>
        <v>5.96386397315852</v>
      </c>
      <c r="CK146" s="0" t="n">
        <f aca="false">IF($B56=0,0,IF(SIN(CK$12)=0,999999999,(SIN(CK$12)*COS($E56)+SIN($E56)*COS(CK$12))/SIN(CK$12)*$B56))</f>
        <v>5.87382180033082</v>
      </c>
      <c r="CL146" s="0" t="n">
        <f aca="false">IF($B56=0,0,IF(SIN(CL$12)=0,999999999,(SIN(CL$12)*COS($E56)+SIN($E56)*COS(CL$12))/SIN(CL$12)*$B56))</f>
        <v>5.78416476109749</v>
      </c>
      <c r="CM146" s="0" t="n">
        <f aca="false">IF($B56=0,0,IF(SIN(CM$12)=0,999999999,(SIN(CM$12)*COS($E56)+SIN($E56)*COS(CM$12))/SIN(CM$12)*$B56))</f>
        <v>5.6948360892736</v>
      </c>
      <c r="CN146" s="0" t="n">
        <f aca="false">IF($B56=0,0,IF(SIN(CN$12)=0,999999999,(SIN(CN$12)*COS($E56)+SIN($E56)*COS(CN$12))/SIN(CN$12)*$B56))</f>
        <v>5.60577983269549</v>
      </c>
      <c r="CO146" s="0" t="n">
        <f aca="false">IF($B56=0,0,IF(SIN(CO$12)=0,999999999,(SIN(CO$12)*COS($E56)+SIN($E56)*COS(CO$12))/SIN(CO$12)*$B56))</f>
        <v>5.5169407111319</v>
      </c>
      <c r="CP146" s="0" t="n">
        <f aca="false">IF($B56=0,0,IF(SIN(CP$12)=0,999999999,(SIN(CP$12)*COS($E56)+SIN($E56)*COS(CP$12))/SIN(CP$12)*$B56))</f>
        <v>5.42826397773343</v>
      </c>
      <c r="CQ146" s="0" t="n">
        <f aca="false">IF($B56=0,0,IF(SIN(CQ$12)=0,999999999,(SIN(CQ$12)*COS($E56)+SIN($E56)*COS(CQ$12))/SIN(CQ$12)*$B56))</f>
        <v>5.339695283275</v>
      </c>
    </row>
    <row r="147" customFormat="false" ht="12.8" hidden="true" customHeight="false" outlineLevel="0" collapsed="false">
      <c r="D147" s="0" t="n">
        <f aca="false">1+D146</f>
        <v>45</v>
      </c>
      <c r="E147" s="2" t="s">
        <v>56</v>
      </c>
      <c r="F147" s="0" t="n">
        <f aca="false">IF($B57=0,0,IF(SIN(F$12)=0,999999999,(SIN(F$12)*COS($E57)+SIN($E57)*COS(F$12))/SIN(F$12)*$B57))</f>
        <v>999999999</v>
      </c>
      <c r="G147" s="0" t="n">
        <f aca="false">IF($B57=0,0,IF(SIN(G$12)=0,999999999,(SIN(G$12)*COS($E57)+SIN($E57)*COS(G$12))/SIN(G$12)*$B57))</f>
        <v>303.886372288858</v>
      </c>
      <c r="H147" s="0" t="n">
        <f aca="false">IF($B57=0,0,IF(SIN(H$12)=0,999999999,(SIN(H$12)*COS($E57)+SIN($E57)*COS(H$12))/SIN(H$12)*$B57))</f>
        <v>154.50436484121</v>
      </c>
      <c r="I147" s="0" t="n">
        <f aca="false">IF($B57=0,0,IF(SIN(I$12)=0,999999999,(SIN(I$12)*COS($E57)+SIN($E57)*COS(I$12))/SIN(I$12)*$B57))</f>
        <v>104.690132035534</v>
      </c>
      <c r="J147" s="0" t="n">
        <f aca="false">IF($B57=0,0,IF(SIN(J$12)=0,999999999,(SIN(J$12)*COS($E57)+SIN($E57)*COS(J$12))/SIN(J$12)*$B57))</f>
        <v>79.7678336418928</v>
      </c>
      <c r="K147" s="0" t="n">
        <f aca="false">IF($B57=0,0,IF(SIN(K$12)=0,999999999,(SIN(K$12)*COS($E57)+SIN($E57)*COS(K$12))/SIN(K$12)*$B57))</f>
        <v>64.8022986457694</v>
      </c>
      <c r="L147" s="0" t="n">
        <f aca="false">IF($B57=0,0,IF(SIN(L$12)=0,999999999,(SIN(L$12)*COS($E57)+SIN($E57)*COS(L$12))/SIN(L$12)*$B57))</f>
        <v>54.8151342276838</v>
      </c>
      <c r="M147" s="0" t="n">
        <f aca="false">IF($B57=0,0,IF(SIN(M$12)=0,999999999,(SIN(M$12)*COS($E57)+SIN($E57)*COS(M$12))/SIN(M$12)*$B57))</f>
        <v>47.672741329845</v>
      </c>
      <c r="N147" s="0" t="n">
        <f aca="false">IF($B57=0,0,IF(SIN(N$12)=0,999999999,(SIN(N$12)*COS($E57)+SIN($E57)*COS(N$12))/SIN(N$12)*$B57))</f>
        <v>42.3083185461698</v>
      </c>
      <c r="O147" s="0" t="n">
        <f aca="false">IF($B57=0,0,IF(SIN(O$12)=0,999999999,(SIN(O$12)*COS($E57)+SIN($E57)*COS(O$12))/SIN(O$12)*$B57))</f>
        <v>38.1291967508159</v>
      </c>
      <c r="P147" s="0" t="n">
        <f aca="false">IF($B57=0,0,IF(SIN(P$12)=0,999999999,(SIN(P$12)*COS($E57)+SIN($E57)*COS(P$12))/SIN(P$12)*$B57))</f>
        <v>34.7797729482538</v>
      </c>
      <c r="Q147" s="0" t="n">
        <f aca="false">IF($B57=0,0,IF(SIN(Q$12)=0,999999999,(SIN(Q$12)*COS($E57)+SIN($E57)*COS(Q$12))/SIN(Q$12)*$B57))</f>
        <v>32.0337529311533</v>
      </c>
      <c r="R147" s="0" t="n">
        <f aca="false">IF($B57=0,0,IF(SIN(R$12)=0,999999999,(SIN(R$12)*COS($E57)+SIN($E57)*COS(R$12))/SIN(R$12)*$B57))</f>
        <v>29.740272608181</v>
      </c>
      <c r="S147" s="0" t="n">
        <f aca="false">IF($B57=0,0,IF(SIN(S$12)=0,999999999,(SIN(S$12)*COS($E57)+SIN($E57)*COS(S$12))/SIN(S$12)*$B57))</f>
        <v>27.7948864101984</v>
      </c>
      <c r="T147" s="0" t="n">
        <f aca="false">IF($B57=0,0,IF(SIN(T$12)=0,999999999,(SIN(T$12)*COS($E57)+SIN($E57)*COS(T$12))/SIN(T$12)*$B57))</f>
        <v>26.1229892356433</v>
      </c>
      <c r="U147" s="0" t="n">
        <f aca="false">IF($B57=0,0,IF(SIN(U$12)=0,999999999,(SIN(U$12)*COS($E57)+SIN($E57)*COS(U$12))/SIN(U$12)*$B57))</f>
        <v>24.6698696167925</v>
      </c>
      <c r="V147" s="0" t="n">
        <f aca="false">IF($B57=0,0,IF(SIN(V$12)=0,999999999,(SIN(V$12)*COS($E57)+SIN($E57)*COS(V$12))/SIN(V$12)*$B57))</f>
        <v>23.3944929477503</v>
      </c>
      <c r="W147" s="0" t="n">
        <f aca="false">IF($B57=0,0,IF(SIN(W$12)=0,999999999,(SIN(W$12)*COS($E57)+SIN($E57)*COS(W$12))/SIN(W$12)*$B57))</f>
        <v>22.2654788663756</v>
      </c>
      <c r="X147" s="0" t="n">
        <f aca="false">IF($B57=0,0,IF(SIN(X$12)=0,999999999,(SIN(X$12)*COS($E57)+SIN($E57)*COS(X$12))/SIN(X$12)*$B57))</f>
        <v>21.2584195080391</v>
      </c>
      <c r="Y147" s="0" t="n">
        <f aca="false">IF($B57=0,0,IF(SIN(Y$12)=0,999999999,(SIN(Y$12)*COS($E57)+SIN($E57)*COS(Y$12))/SIN(Y$12)*$B57))</f>
        <v>20.3540446257821</v>
      </c>
      <c r="Z147" s="0" t="n">
        <f aca="false">IF($B57=0,0,IF(SIN(Z$12)=0,999999999,(SIN(Z$12)*COS($E57)+SIN($E57)*COS(Z$12))/SIN(Z$12)*$B57))</f>
        <v>19.5369371736133</v>
      </c>
      <c r="AA147" s="0" t="n">
        <f aca="false">IF($B57=0,0,IF(SIN(AA$12)=0,999999999,(SIN(AA$12)*COS($E57)+SIN($E57)*COS(AA$12))/SIN(AA$12)*$B57))</f>
        <v>18.7946158652114</v>
      </c>
      <c r="AB147" s="0" t="n">
        <f aca="false">IF($B57=0,0,IF(SIN(AB$12)=0,999999999,(SIN(AB$12)*COS($E57)+SIN($E57)*COS(AB$12))/SIN(AB$12)*$B57))</f>
        <v>18.1168679431094</v>
      </c>
      <c r="AC147" s="0" t="n">
        <f aca="false">IF($B57=0,0,IF(SIN(AC$12)=0,999999999,(SIN(AC$12)*COS($E57)+SIN($E57)*COS(AC$12))/SIN(AC$12)*$B57))</f>
        <v>17.4952560073229</v>
      </c>
      <c r="AD147" s="0" t="n">
        <f aca="false">IF($B57=0,0,IF(SIN(AD$12)=0,999999999,(SIN(AD$12)*COS($E57)+SIN($E57)*COS(AD$12))/SIN(AD$12)*$B57))</f>
        <v>16.9227481360607</v>
      </c>
      <c r="AE147" s="0" t="n">
        <f aca="false">IF($B57=0,0,IF(SIN(AE$12)=0,999999999,(SIN(AE$12)*COS($E57)+SIN($E57)*COS(AE$12))/SIN(AE$12)*$B57))</f>
        <v>16.3934367767126</v>
      </c>
      <c r="AF147" s="0" t="n">
        <f aca="false">IF($B57=0,0,IF(SIN(AF$12)=0,999999999,(SIN(AF$12)*COS($E57)+SIN($E57)*COS(AF$12))/SIN(AF$12)*$B57))</f>
        <v>15.9023225073999</v>
      </c>
      <c r="AG147" s="0" t="n">
        <f aca="false">IF($B57=0,0,IF(SIN(AG$12)=0,999999999,(SIN(AG$12)*COS($E57)+SIN($E57)*COS(AG$12))/SIN(AG$12)*$B57))</f>
        <v>15.4451458507692</v>
      </c>
      <c r="AH147" s="0" t="n">
        <f aca="false">IF($B57=0,0,IF(SIN(AH$12)=0,999999999,(SIN(AH$12)*COS($E57)+SIN($E57)*COS(AH$12))/SIN(AH$12)*$B57))</f>
        <v>15.0182551269454</v>
      </c>
      <c r="AI147" s="0" t="n">
        <f aca="false">IF($B57=0,0,IF(SIN(AI$12)=0,999999999,(SIN(AI$12)*COS($E57)+SIN($E57)*COS(AI$12))/SIN(AI$12)*$B57))</f>
        <v>14.6185016465081</v>
      </c>
      <c r="AJ147" s="0" t="n">
        <f aca="false">IF($B57=0,0,IF(SIN(AJ$12)=0,999999999,(SIN(AJ$12)*COS($E57)+SIN($E57)*COS(AJ$12))/SIN(AJ$12)*$B57))</f>
        <v>14.2431558641281</v>
      </c>
      <c r="AK147" s="0" t="n">
        <f aca="false">IF($B57=0,0,IF(SIN(AK$12)=0,999999999,(SIN(AK$12)*COS($E57)+SIN($E57)*COS(AK$12))/SIN(AK$12)*$B57))</f>
        <v>13.8898397597828</v>
      </c>
      <c r="AL147" s="0" t="n">
        <f aca="false">IF($B57=0,0,IF(SIN(AL$12)=0,999999999,(SIN(AL$12)*COS($E57)+SIN($E57)*COS(AL$12))/SIN(AL$12)*$B57))</f>
        <v>13.5564718977402</v>
      </c>
      <c r="AM147" s="0" t="n">
        <f aca="false">IF($B57=0,0,IF(SIN(AM$12)=0,999999999,(SIN(AM$12)*COS($E57)+SIN($E57)*COS(AM$12))/SIN(AM$12)*$B57))</f>
        <v>13.2412224740579</v>
      </c>
      <c r="AN147" s="0" t="n">
        <f aca="false">IF($B57=0,0,IF(SIN(AN$12)=0,999999999,(SIN(AN$12)*COS($E57)+SIN($E57)*COS(AN$12))/SIN(AN$12)*$B57))</f>
        <v>12.9424762961098</v>
      </c>
      <c r="AO147" s="0" t="n">
        <f aca="false">IF($B57=0,0,IF(SIN(AO$12)=0,999999999,(SIN(AO$12)*COS($E57)+SIN($E57)*COS(AO$12))/SIN(AO$12)*$B57))</f>
        <v>12.6588021077013</v>
      </c>
      <c r="AP147" s="0" t="n">
        <f aca="false">IF($B57=0,0,IF(SIN(AP$12)=0,999999999,(SIN(AP$12)*COS($E57)+SIN($E57)*COS(AP$12))/SIN(AP$12)*$B57))</f>
        <v>12.3889270258799</v>
      </c>
      <c r="AQ147" s="0" t="n">
        <f aca="false">IF($B57=0,0,IF(SIN(AQ$12)=0,999999999,(SIN(AQ$12)*COS($E57)+SIN($E57)*COS(AQ$12))/SIN(AQ$12)*$B57))</f>
        <v>12.1317151223279</v>
      </c>
      <c r="AR147" s="0" t="n">
        <f aca="false">IF($B57=0,0,IF(SIN(AR$12)=0,999999999,(SIN(AR$12)*COS($E57)+SIN($E57)*COS(AR$12))/SIN(AR$12)*$B57))</f>
        <v>11.8861493858298</v>
      </c>
      <c r="AS147" s="0" t="n">
        <f aca="false">IF($B57=0,0,IF(SIN(AS$12)=0,999999999,(SIN(AS$12)*COS($E57)+SIN($E57)*COS(AS$12))/SIN(AS$12)*$B57))</f>
        <v>11.6513164589172</v>
      </c>
      <c r="AT147" s="0" t="n">
        <f aca="false">IF($B57=0,0,IF(SIN(AT$12)=0,999999999,(SIN(AT$12)*COS($E57)+SIN($E57)*COS(AT$12))/SIN(AT$12)*$B57))</f>
        <v>11.4263936631768</v>
      </c>
      <c r="AU147" s="0" t="n">
        <f aca="false">IF($B57=0,0,IF(SIN(AU$12)=0,999999999,(SIN(AU$12)*COS($E57)+SIN($E57)*COS(AU$12))/SIN(AU$12)*$B57))</f>
        <v>11.2106379224331</v>
      </c>
      <c r="AV147" s="0" t="n">
        <f aca="false">IF($B57=0,0,IF(SIN(AV$12)=0,999999999,(SIN(AV$12)*COS($E57)+SIN($E57)*COS(AV$12))/SIN(AV$12)*$B57))</f>
        <v>11.0033762674575</v>
      </c>
      <c r="AW147" s="0" t="n">
        <f aca="false">IF($B57=0,0,IF(SIN(AW$12)=0,999999999,(SIN(AW$12)*COS($E57)+SIN($E57)*COS(AW$12))/SIN(AW$12)*$B57))</f>
        <v>10.8039976647028</v>
      </c>
      <c r="AX147" s="0" t="n">
        <f aca="false">IF($B57=0,0,IF(SIN(AX$12)=0,999999999,(SIN(AX$12)*COS($E57)+SIN($E57)*COS(AX$12))/SIN(AX$12)*$B57))</f>
        <v>10.6119459583827</v>
      </c>
      <c r="AY147" s="0" t="n">
        <f aca="false">IF($B57=0,0,IF(SIN(AY$12)=0,999999999,(SIN(AY$12)*COS($E57)+SIN($E57)*COS(AY$12))/SIN(AY$12)*$B57))</f>
        <v>10.4267137526644</v>
      </c>
      <c r="AZ147" s="0" t="n">
        <f aca="false">IF($B57=0,0,IF(SIN(AZ$12)=0,999999999,(SIN(AZ$12)*COS($E57)+SIN($E57)*COS(AZ$12))/SIN(AZ$12)*$B57))</f>
        <v>10.2478370908694</v>
      </c>
      <c r="BA147" s="0" t="n">
        <f aca="false">IF($B57=0,0,IF(SIN(BA$12)=0,999999999,(SIN(BA$12)*COS($E57)+SIN($E57)*COS(BA$12))/SIN(BA$12)*$B57))</f>
        <v>10.0748908129314</v>
      </c>
      <c r="BB147" s="0" t="n">
        <f aca="false">IF($B57=0,0,IF(SIN(BB$12)=0,999999999,(SIN(BB$12)*COS($E57)+SIN($E57)*COS(BB$12))/SIN(BB$12)*$B57))</f>
        <v>9.90748449214963</v>
      </c>
      <c r="BC147" s="0" t="n">
        <f aca="false">IF($B57=0,0,IF(SIN(BC$12)=0,999999999,(SIN(BC$12)*COS($E57)+SIN($E57)*COS(BC$12))/SIN(BC$12)*$B57))</f>
        <v>9.74525886843077</v>
      </c>
      <c r="BD147" s="0" t="n">
        <f aca="false">IF($B57=0,0,IF(SIN(BD$12)=0,999999999,(SIN(BD$12)*COS($E57)+SIN($E57)*COS(BD$12))/SIN(BD$12)*$B57))</f>
        <v>9.58788270845804</v>
      </c>
      <c r="BE147" s="0" t="n">
        <f aca="false">IF($B57=0,0,IF(SIN(BE$12)=0,999999999,(SIN(BE$12)*COS($E57)+SIN($E57)*COS(BE$12))/SIN(BE$12)*$B57))</f>
        <v>9.43505003413337</v>
      </c>
      <c r="BF147" s="0" t="n">
        <f aca="false">IF($B57=0,0,IF(SIN(BF$12)=0,999999999,(SIN(BF$12)*COS($E57)+SIN($E57)*COS(BF$12))/SIN(BF$12)*$B57))</f>
        <v>9.28647766966047</v>
      </c>
      <c r="BG147" s="0" t="n">
        <f aca="false">IF($B57=0,0,IF(SIN(BG$12)=0,999999999,(SIN(BG$12)*COS($E57)+SIN($E57)*COS(BG$12))/SIN(BG$12)*$B57))</f>
        <v>9.14190306512354</v>
      </c>
      <c r="BH147" s="0" t="n">
        <f aca="false">IF($B57=0,0,IF(SIN(BH$12)=0,999999999,(SIN(BH$12)*COS($E57)+SIN($E57)*COS(BH$12))/SIN(BH$12)*$B57))</f>
        <v>9.00108236065669</v>
      </c>
      <c r="BI147" s="0" t="n">
        <f aca="false">IF($B57=0,0,IF(SIN(BI$12)=0,999999999,(SIN(BI$12)*COS($E57)+SIN($E57)*COS(BI$12))/SIN(BI$12)*$B57))</f>
        <v>8.8637886605174</v>
      </c>
      <c r="BJ147" s="0" t="n">
        <f aca="false">IF($B57=0,0,IF(SIN(BJ$12)=0,999999999,(SIN(BJ$12)*COS($E57)+SIN($E57)*COS(BJ$12))/SIN(BJ$12)*$B57))</f>
        <v>8.72981049075726</v>
      </c>
      <c r="BK147" s="0" t="n">
        <f aca="false">IF($B57=0,0,IF(SIN(BK$12)=0,999999999,(SIN(BK$12)*COS($E57)+SIN($E57)*COS(BK$12))/SIN(BK$12)*$B57))</f>
        <v>8.59895041787075</v>
      </c>
      <c r="BL147" s="0" t="n">
        <f aca="false">IF($B57=0,0,IF(SIN(BL$12)=0,999999999,(SIN(BL$12)*COS($E57)+SIN($E57)*COS(BL$12))/SIN(BL$12)*$B57))</f>
        <v>8.47102380891791</v>
      </c>
      <c r="BM147" s="0" t="n">
        <f aca="false">IF($B57=0,0,IF(SIN(BM$12)=0,999999999,(SIN(BM$12)*COS($E57)+SIN($E57)*COS(BM$12))/SIN(BM$12)*$B57))</f>
        <v>8.34585771625675</v>
      </c>
      <c r="BN147" s="0" t="n">
        <f aca="false">IF($B57=0,0,IF(SIN(BN$12)=0,999999999,(SIN(BN$12)*COS($E57)+SIN($E57)*COS(BN$12))/SIN(BN$12)*$B57))</f>
        <v>8.22328987226413</v>
      </c>
      <c r="BO147" s="0" t="n">
        <f aca="false">IF($B57=0,0,IF(SIN(BO$12)=0,999999999,(SIN(BO$12)*COS($E57)+SIN($E57)*COS(BO$12))/SIN(BO$12)*$B57))</f>
        <v>8.10316778133664</v>
      </c>
      <c r="BP147" s="0" t="n">
        <f aca="false">IF($B57=0,0,IF(SIN(BP$12)=0,999999999,(SIN(BP$12)*COS($E57)+SIN($E57)*COS(BP$12))/SIN(BP$12)*$B57))</f>
        <v>7.98534789809525</v>
      </c>
      <c r="BQ147" s="0" t="n">
        <f aca="false">IF($B57=0,0,IF(SIN(BQ$12)=0,999999999,(SIN(BQ$12)*COS($E57)+SIN($E57)*COS(BQ$12))/SIN(BQ$12)*$B57))</f>
        <v>7.86969488212019</v>
      </c>
      <c r="BR147" s="0" t="n">
        <f aca="false">IF($B57=0,0,IF(SIN(BR$12)=0,999999999,(SIN(BR$12)*COS($E57)+SIN($E57)*COS(BR$12))/SIN(BR$12)*$B57))</f>
        <v>7.75608092074331</v>
      </c>
      <c r="BS147" s="0" t="n">
        <f aca="false">IF($B57=0,0,IF(SIN(BS$12)=0,999999999,(SIN(BS$12)*COS($E57)+SIN($E57)*COS(BS$12))/SIN(BS$12)*$B57))</f>
        <v>7.64438511246092</v>
      </c>
      <c r="BT147" s="0" t="n">
        <f aca="false">IF($B57=0,0,IF(SIN(BT$12)=0,999999999,(SIN(BT$12)*COS($E57)+SIN($E57)*COS(BT$12))/SIN(BT$12)*$B57))</f>
        <v>7.53449290442576</v>
      </c>
      <c r="BU147" s="0" t="n">
        <f aca="false">IF($B57=0,0,IF(SIN(BU$12)=0,999999999,(SIN(BU$12)*COS($E57)+SIN($E57)*COS(BU$12))/SIN(BU$12)*$B57))</f>
        <v>7.42629557824836</v>
      </c>
      <c r="BV147" s="0" t="n">
        <f aca="false">IF($B57=0,0,IF(SIN(BV$12)=0,999999999,(SIN(BV$12)*COS($E57)+SIN($E57)*COS(BV$12))/SIN(BV$12)*$B57))</f>
        <v>7.31968977900846</v>
      </c>
      <c r="BW147" s="0" t="n">
        <f aca="false">IF($B57=0,0,IF(SIN(BW$12)=0,999999999,(SIN(BW$12)*COS($E57)+SIN($E57)*COS(BW$12))/SIN(BW$12)*$B57))</f>
        <v>7.21457708296066</v>
      </c>
      <c r="BX147" s="0" t="n">
        <f aca="false">IF($B57=0,0,IF(SIN(BX$12)=0,999999999,(SIN(BX$12)*COS($E57)+SIN($E57)*COS(BX$12))/SIN(BX$12)*$B57))</f>
        <v>7.11086359992412</v>
      </c>
      <c r="BY147" s="0" t="n">
        <f aca="false">IF($B57=0,0,IF(SIN(BY$12)=0,999999999,(SIN(BY$12)*COS($E57)+SIN($E57)*COS(BY$12))/SIN(BY$12)*$B57))</f>
        <v>7.00845960678693</v>
      </c>
      <c r="BZ147" s="0" t="n">
        <f aca="false">IF($B57=0,0,IF(SIN(BZ$12)=0,999999999,(SIN(BZ$12)*COS($E57)+SIN($E57)*COS(BZ$12))/SIN(BZ$12)*$B57))</f>
        <v>6.90727920894375</v>
      </c>
      <c r="CA147" s="0" t="n">
        <f aca="false">IF($B57=0,0,IF(SIN(CA$12)=0,999999999,(SIN(CA$12)*COS($E57)+SIN($E57)*COS(CA$12))/SIN(CA$12)*$B57))</f>
        <v>6.80724002682041</v>
      </c>
      <c r="CB147" s="0" t="n">
        <f aca="false">IF($B57=0,0,IF(SIN(CB$12)=0,999999999,(SIN(CB$12)*COS($E57)+SIN($E57)*COS(CB$12))/SIN(CB$12)*$B57))</f>
        <v>6.70826290493441</v>
      </c>
      <c r="CC147" s="0" t="n">
        <f aca="false">IF($B57=0,0,IF(SIN(CC$12)=0,999999999,(SIN(CC$12)*COS($E57)+SIN($E57)*COS(CC$12))/SIN(CC$12)*$B57))</f>
        <v>6.61027164120061</v>
      </c>
      <c r="CD147" s="0" t="n">
        <f aca="false">IF($B57=0,0,IF(SIN(CD$12)=0,999999999,(SIN(CD$12)*COS($E57)+SIN($E57)*COS(CD$12))/SIN(CD$12)*$B57))</f>
        <v>6.51319273441685</v>
      </c>
      <c r="CE147" s="0" t="n">
        <f aca="false">IF($B57=0,0,IF(SIN(CE$12)=0,999999999,(SIN(CE$12)*COS($E57)+SIN($E57)*COS(CE$12))/SIN(CE$12)*$B57))</f>
        <v>6.41695514806303</v>
      </c>
      <c r="CF147" s="0" t="n">
        <f aca="false">IF($B57=0,0,IF(SIN(CF$12)=0,999999999,(SIN(CF$12)*COS($E57)+SIN($E57)*COS(CF$12))/SIN(CF$12)*$B57))</f>
        <v>6.3214900887241</v>
      </c>
      <c r="CG147" s="0" t="n">
        <f aca="false">IF($B57=0,0,IF(SIN(CG$12)=0,999999999,(SIN(CG$12)*COS($E57)+SIN($E57)*COS(CG$12))/SIN(CG$12)*$B57))</f>
        <v>6.22673079759888</v>
      </c>
      <c r="CH147" s="0" t="n">
        <f aca="false">IF($B57=0,0,IF(SIN(CH$12)=0,999999999,(SIN(CH$12)*COS($E57)+SIN($E57)*COS(CH$12))/SIN(CH$12)*$B57))</f>
        <v>6.13261235369157</v>
      </c>
      <c r="CI147" s="0" t="n">
        <f aca="false">IF($B57=0,0,IF(SIN(CI$12)=0,999999999,(SIN(CI$12)*COS($E57)+SIN($E57)*COS(CI$12))/SIN(CI$12)*$B57))</f>
        <v>6.03907148740211</v>
      </c>
      <c r="CJ147" s="0" t="n">
        <f aca="false">IF($B57=0,0,IF(SIN(CJ$12)=0,999999999,(SIN(CJ$12)*COS($E57)+SIN($E57)*COS(CJ$12))/SIN(CJ$12)*$B57))</f>
        <v>5.94604640333336</v>
      </c>
      <c r="CK147" s="0" t="n">
        <f aca="false">IF($B57=0,0,IF(SIN(CK$12)=0,999999999,(SIN(CK$12)*COS($E57)+SIN($E57)*COS(CK$12))/SIN(CK$12)*$B57))</f>
        <v>5.85347661122278</v>
      </c>
      <c r="CL147" s="0" t="n">
        <f aca="false">IF($B57=0,0,IF(SIN(CL$12)=0,999999999,(SIN(CL$12)*COS($E57)+SIN($E57)*COS(CL$12))/SIN(CL$12)*$B57))</f>
        <v>5.76130276398611</v>
      </c>
      <c r="CM147" s="0" t="n">
        <f aca="false">IF($B57=0,0,IF(SIN(CM$12)=0,999999999,(SIN(CM$12)*COS($E57)+SIN($E57)*COS(CM$12))/SIN(CM$12)*$B57))</f>
        <v>5.66946650192617</v>
      </c>
      <c r="CN147" s="0" t="n">
        <f aca="false">IF($B57=0,0,IF(SIN(CN$12)=0,999999999,(SIN(CN$12)*COS($E57)+SIN($E57)*COS(CN$12))/SIN(CN$12)*$B57))</f>
        <v>5.57791030221788</v>
      </c>
      <c r="CO147" s="0" t="n">
        <f aca="false">IF($B57=0,0,IF(SIN(CO$12)=0,999999999,(SIN(CO$12)*COS($E57)+SIN($E57)*COS(CO$12))/SIN(CO$12)*$B57))</f>
        <v>5.4865773328307</v>
      </c>
      <c r="CP147" s="0" t="n">
        <f aca="false">IF($B57=0,0,IF(SIN(CP$12)=0,999999999,(SIN(CP$12)*COS($E57)+SIN($E57)*COS(CP$12))/SIN(CP$12)*$B57))</f>
        <v>5.39541131008879</v>
      </c>
      <c r="CQ147" s="0" t="n">
        <f aca="false">IF($B57=0,0,IF(SIN(CQ$12)=0,999999999,(SIN(CQ$12)*COS($E57)+SIN($E57)*COS(CQ$12))/SIN(CQ$12)*$B57))</f>
        <v>5.30435635910254</v>
      </c>
    </row>
    <row r="148" customFormat="false" ht="12.8" hidden="true" customHeight="false" outlineLevel="0" collapsed="false">
      <c r="D148" s="0" t="n">
        <f aca="false">1+D147</f>
        <v>46</v>
      </c>
      <c r="E148" s="2" t="s">
        <v>56</v>
      </c>
      <c r="F148" s="0" t="n">
        <f aca="false">IF($B58=0,0,IF(SIN(F$12)=0,999999999,(SIN(F$12)*COS($E58)+SIN($E58)*COS(F$12))/SIN(F$12)*$B58))</f>
        <v>999999999</v>
      </c>
      <c r="G148" s="0" t="n">
        <f aca="false">IF($B58=0,0,IF(SIN(G$12)=0,999999999,(SIN(G$12)*COS($E58)+SIN($E58)*COS(G$12))/SIN(G$12)*$B58))</f>
        <v>312.012394413573</v>
      </c>
      <c r="H148" s="0" t="n">
        <f aca="false">IF($B58=0,0,IF(SIN(H$12)=0,999999999,(SIN(H$12)*COS($E58)+SIN($E58)*COS(H$12))/SIN(H$12)*$B58))</f>
        <v>158.545527453924</v>
      </c>
      <c r="I148" s="0" t="n">
        <f aca="false">IF($B58=0,0,IF(SIN(I$12)=0,999999999,(SIN(I$12)*COS($E58)+SIN($E58)*COS(I$12))/SIN(I$12)*$B58))</f>
        <v>107.369121611574</v>
      </c>
      <c r="J148" s="0" t="n">
        <f aca="false">IF($B58=0,0,IF(SIN(J$12)=0,999999999,(SIN(J$12)*COS($E58)+SIN($E58)*COS(J$12))/SIN(J$12)*$B58))</f>
        <v>81.765321547192</v>
      </c>
      <c r="K148" s="0" t="n">
        <f aca="false">IF($B58=0,0,IF(SIN(K$12)=0,999999999,(SIN(K$12)*COS($E58)+SIN($E58)*COS(K$12))/SIN(K$12)*$B58))</f>
        <v>66.3905531432063</v>
      </c>
      <c r="L148" s="0" t="n">
        <f aca="false">IF($B58=0,0,IF(SIN(L$12)=0,999999999,(SIN(L$12)*COS($E58)+SIN($E58)*COS(L$12))/SIN(L$12)*$B58))</f>
        <v>56.130289144601</v>
      </c>
      <c r="M148" s="0" t="n">
        <f aca="false">IF($B58=0,0,IF(SIN(M$12)=0,999999999,(SIN(M$12)*COS($E58)+SIN($E58)*COS(M$12))/SIN(M$12)*$B58))</f>
        <v>48.7925871056836</v>
      </c>
      <c r="N148" s="0" t="n">
        <f aca="false">IF($B58=0,0,IF(SIN(N$12)=0,999999999,(SIN(N$12)*COS($E58)+SIN($E58)*COS(N$12))/SIN(N$12)*$B58))</f>
        <v>43.2814738750885</v>
      </c>
      <c r="O148" s="0" t="n">
        <f aca="false">IF($B58=0,0,IF(SIN(O$12)=0,999999999,(SIN(O$12)*COS($E58)+SIN($E58)*COS(O$12))/SIN(O$12)*$B58))</f>
        <v>38.9880737559308</v>
      </c>
      <c r="P148" s="0" t="n">
        <f aca="false">IF($B58=0,0,IF(SIN(P$12)=0,999999999,(SIN(P$12)*COS($E58)+SIN($E58)*COS(P$12))/SIN(P$12)*$B58))</f>
        <v>35.5470597684904</v>
      </c>
      <c r="Q148" s="0" t="n">
        <f aca="false">IF($B58=0,0,IF(SIN(Q$12)=0,999999999,(SIN(Q$12)*COS($E58)+SIN($E58)*COS(Q$12))/SIN(Q$12)*$B58))</f>
        <v>32.7259496774335</v>
      </c>
      <c r="R148" s="0" t="n">
        <f aca="false">IF($B58=0,0,IF(SIN(R$12)=0,999999999,(SIN(R$12)*COS($E58)+SIN($E58)*COS(R$12))/SIN(R$12)*$B58))</f>
        <v>30.3697540042463</v>
      </c>
      <c r="S148" s="0" t="n">
        <f aca="false">IF($B58=0,0,IF(SIN(S$12)=0,999999999,(SIN(S$12)*COS($E58)+SIN($E58)*COS(S$12))/SIN(S$12)*$B58))</f>
        <v>28.3711711097463</v>
      </c>
      <c r="T148" s="0" t="n">
        <f aca="false">IF($B58=0,0,IF(SIN(T$12)=0,999999999,(SIN(T$12)*COS($E58)+SIN($E58)*COS(T$12))/SIN(T$12)*$B58))</f>
        <v>26.6535558116149</v>
      </c>
      <c r="U148" s="0" t="n">
        <f aca="false">IF($B58=0,0,IF(SIN(U$12)=0,999999999,(SIN(U$12)*COS($E58)+SIN($E58)*COS(U$12))/SIN(U$12)*$B58))</f>
        <v>25.1607005539241</v>
      </c>
      <c r="V148" s="0" t="n">
        <f aca="false">IF($B58=0,0,IF(SIN(V$12)=0,999999999,(SIN(V$12)*COS($E58)+SIN($E58)*COS(V$12))/SIN(V$12)*$B58))</f>
        <v>23.85044863714</v>
      </c>
      <c r="W148" s="0" t="n">
        <f aca="false">IF($B58=0,0,IF(SIN(W$12)=0,999999999,(SIN(W$12)*COS($E58)+SIN($E58)*COS(W$12))/SIN(W$12)*$B58))</f>
        <v>22.6905616013293</v>
      </c>
      <c r="X148" s="0" t="n">
        <f aca="false">IF($B58=0,0,IF(SIN(X$12)=0,999999999,(SIN(X$12)*COS($E58)+SIN($E58)*COS(X$12))/SIN(X$12)*$B58))</f>
        <v>21.6559641474127</v>
      </c>
      <c r="Y148" s="0" t="n">
        <f aca="false">IF($B58=0,0,IF(SIN(Y$12)=0,999999999,(SIN(Y$12)*COS($E58)+SIN($E58)*COS(Y$12))/SIN(Y$12)*$B58))</f>
        <v>20.7268590824293</v>
      </c>
      <c r="Z148" s="0" t="n">
        <f aca="false">IF($B58=0,0,IF(SIN(Z$12)=0,999999999,(SIN(Z$12)*COS($E58)+SIN($E58)*COS(Z$12))/SIN(Z$12)*$B58))</f>
        <v>19.8874077803863</v>
      </c>
      <c r="AA148" s="0" t="n">
        <f aca="false">IF($B58=0,0,IF(SIN(AA$12)=0,999999999,(SIN(AA$12)*COS($E58)+SIN($E58)*COS(AA$12))/SIN(AA$12)*$B58))</f>
        <v>19.1247876534761</v>
      </c>
      <c r="AB148" s="0" t="n">
        <f aca="false">IF($B58=0,0,IF(SIN(AB$12)=0,999999999,(SIN(AB$12)*COS($E58)+SIN($E58)*COS(AB$12))/SIN(AB$12)*$B58))</f>
        <v>18.4285066757964</v>
      </c>
      <c r="AC148" s="0" t="n">
        <f aca="false">IF($B58=0,0,IF(SIN(AC$12)=0,999999999,(SIN(AC$12)*COS($E58)+SIN($E58)*COS(AC$12))/SIN(AC$12)*$B58))</f>
        <v>17.789896726179</v>
      </c>
      <c r="AD148" s="0" t="n">
        <f aca="false">IF($B58=0,0,IF(SIN(AD$12)=0,999999999,(SIN(AD$12)*COS($E58)+SIN($E58)*COS(AD$12))/SIN(AD$12)*$B58))</f>
        <v>17.2017335945305</v>
      </c>
      <c r="AE148" s="0" t="n">
        <f aca="false">IF($B58=0,0,IF(SIN(AE$12)=0,999999999,(SIN(AE$12)*COS($E58)+SIN($E58)*COS(AE$12))/SIN(AE$12)*$B58))</f>
        <v>16.6579481858777</v>
      </c>
      <c r="AF148" s="0" t="n">
        <f aca="false">IF($B58=0,0,IF(SIN(AF$12)=0,999999999,(SIN(AF$12)*COS($E58)+SIN($E58)*COS(AF$12))/SIN(AF$12)*$B58))</f>
        <v>16.1534043688653</v>
      </c>
      <c r="AG148" s="0" t="n">
        <f aca="false">IF($B58=0,0,IF(SIN(AG$12)=0,999999999,(SIN(AG$12)*COS($E58)+SIN($E58)*COS(AG$12))/SIN(AG$12)*$B58))</f>
        <v>15.6837261904891</v>
      </c>
      <c r="AH148" s="0" t="n">
        <f aca="false">IF($B58=0,0,IF(SIN(AH$12)=0,999999999,(SIN(AH$12)*COS($E58)+SIN($E58)*COS(AH$12))/SIN(AH$12)*$B58))</f>
        <v>15.2451621154794</v>
      </c>
      <c r="AI148" s="0" t="n">
        <f aca="false">IF($B58=0,0,IF(SIN(AI$12)=0,999999999,(SIN(AI$12)*COS($E58)+SIN($E58)*COS(AI$12))/SIN(AI$12)*$B58))</f>
        <v>14.834477353324</v>
      </c>
      <c r="AJ148" s="0" t="n">
        <f aca="false">IF($B58=0,0,IF(SIN(AJ$12)=0,999999999,(SIN(AJ$12)*COS($E58)+SIN($E58)*COS(AJ$12))/SIN(AJ$12)*$B58))</f>
        <v>14.4488677191211</v>
      </c>
      <c r="AK148" s="0" t="n">
        <f aca="false">IF($B58=0,0,IF(SIN(AK$12)=0,999999999,(SIN(AK$12)*COS($E58)+SIN($E58)*COS(AK$12))/SIN(AK$12)*$B58))</f>
        <v>14.0858901657551</v>
      </c>
      <c r="AL148" s="0" t="n">
        <f aca="false">IF($B58=0,0,IF(SIN(AL$12)=0,999999999,(SIN(AL$12)*COS($E58)+SIN($E58)*COS(AL$12))/SIN(AL$12)*$B58))</f>
        <v>13.7434063405149</v>
      </c>
      <c r="AM148" s="0" t="n">
        <f aca="false">IF($B58=0,0,IF(SIN(AM$12)=0,999999999,(SIN(AM$12)*COS($E58)+SIN($E58)*COS(AM$12))/SIN(AM$12)*$B58))</f>
        <v>13.4195364033653</v>
      </c>
      <c r="AN148" s="0" t="n">
        <f aca="false">IF($B58=0,0,IF(SIN(AN$12)=0,999999999,(SIN(AN$12)*COS($E58)+SIN($E58)*COS(AN$12))/SIN(AN$12)*$B58))</f>
        <v>13.1126209941455</v>
      </c>
      <c r="AO148" s="0" t="n">
        <f aca="false">IF($B58=0,0,IF(SIN(AO$12)=0,999999999,(SIN(AO$12)*COS($E58)+SIN($E58)*COS(AO$12))/SIN(AO$12)*$B58))</f>
        <v>12.8211897188788</v>
      </c>
      <c r="AP148" s="0" t="n">
        <f aca="false">IF($B58=0,0,IF(SIN(AP$12)=0,999999999,(SIN(AP$12)*COS($E58)+SIN($E58)*COS(AP$12))/SIN(AP$12)*$B58))</f>
        <v>12.5439348875556</v>
      </c>
      <c r="AQ148" s="0" t="n">
        <f aca="false">IF($B58=0,0,IF(SIN(AQ$12)=0,999999999,(SIN(AQ$12)*COS($E58)+SIN($E58)*COS(AQ$12))/SIN(AQ$12)*$B58))</f>
        <v>12.2796895098339</v>
      </c>
      <c r="AR148" s="0" t="n">
        <f aca="false">IF($B58=0,0,IF(SIN(AR$12)=0,999999999,(SIN(AR$12)*COS($E58)+SIN($E58)*COS(AR$12))/SIN(AR$12)*$B58))</f>
        <v>12.027408764268</v>
      </c>
      <c r="AS148" s="0" t="n">
        <f aca="false">IF($B58=0,0,IF(SIN(AS$12)=0,999999999,(SIN(AS$12)*COS($E58)+SIN($E58)*COS(AS$12))/SIN(AS$12)*$B58))</f>
        <v>11.786154317578</v>
      </c>
      <c r="AT148" s="0" t="n">
        <f aca="false">IF($B58=0,0,IF(SIN(AT$12)=0,999999999,(SIN(AT$12)*COS($E58)+SIN($E58)*COS(AT$12))/SIN(AT$12)*$B58))</f>
        <v>11.555080995162</v>
      </c>
      <c r="AU148" s="0" t="n">
        <f aca="false">IF($B58=0,0,IF(SIN(AU$12)=0,999999999,(SIN(AU$12)*COS($E58)+SIN($E58)*COS(AU$12))/SIN(AU$12)*$B58))</f>
        <v>11.3334254013845</v>
      </c>
      <c r="AV148" s="0" t="n">
        <f aca="false">IF($B58=0,0,IF(SIN(AV$12)=0,999999999,(SIN(AV$12)*COS($E58)+SIN($E58)*COS(AV$12))/SIN(AV$12)*$B58))</f>
        <v>11.1204961646347</v>
      </c>
      <c r="AW148" s="0" t="n">
        <f aca="false">IF($B58=0,0,IF(SIN(AW$12)=0,999999999,(SIN(AW$12)*COS($E58)+SIN($E58)*COS(AW$12))/SIN(AW$12)*$B58))</f>
        <v>10.9156655426183</v>
      </c>
      <c r="AX148" s="0" t="n">
        <f aca="false">IF($B58=0,0,IF(SIN(AX$12)=0,999999999,(SIN(AX$12)*COS($E58)+SIN($E58)*COS(AX$12))/SIN(AX$12)*$B58))</f>
        <v>10.7183621714373</v>
      </c>
      <c r="AY148" s="0" t="n">
        <f aca="false">IF($B58=0,0,IF(SIN(AY$12)=0,999999999,(SIN(AY$12)*COS($E58)+SIN($E58)*COS(AY$12))/SIN(AY$12)*$B58))</f>
        <v>10.528064780491</v>
      </c>
      <c r="AZ148" s="0" t="n">
        <f aca="false">IF($B58=0,0,IF(SIN(AZ$12)=0,999999999,(SIN(AZ$12)*COS($E58)+SIN($E58)*COS(AZ$12))/SIN(AZ$12)*$B58))</f>
        <v>10.344296726179</v>
      </c>
      <c r="BA148" s="0" t="n">
        <f aca="false">IF($B58=0,0,IF(SIN(BA$12)=0,999999999,(SIN(BA$12)*COS($E58)+SIN($E58)*COS(BA$12))/SIN(BA$12)*$B58))</f>
        <v>10.1666212224088</v>
      </c>
      <c r="BB148" s="0" t="n">
        <f aca="false">IF($B58=0,0,IF(SIN(BB$12)=0,999999999,(SIN(BB$12)*COS($E58)+SIN($E58)*COS(BB$12))/SIN(BB$12)*$B58))</f>
        <v>9.99463716623899</v>
      </c>
      <c r="BC148" s="0" t="n">
        <f aca="false">IF($B58=0,0,IF(SIN(BC$12)=0,999999999,(SIN(BC$12)*COS($E58)+SIN($E58)*COS(BC$12))/SIN(BC$12)*$B58))</f>
        <v>9.8279754735888</v>
      </c>
      <c r="BD148" s="0" t="n">
        <f aca="false">IF($B58=0,0,IF(SIN(BD$12)=0,999999999,(SIN(BD$12)*COS($E58)+SIN($E58)*COS(BD$12))/SIN(BD$12)*$B58))</f>
        <v>9.66629585354741</v>
      </c>
      <c r="BE148" s="0" t="n">
        <f aca="false">IF($B58=0,0,IF(SIN(BE$12)=0,999999999,(SIN(BE$12)*COS($E58)+SIN($E58)*COS(BE$12))/SIN(BE$12)*$B58))</f>
        <v>9.50928396102822</v>
      </c>
      <c r="BF148" s="0" t="n">
        <f aca="false">IF($B58=0,0,IF(SIN(BF$12)=0,999999999,(SIN(BF$12)*COS($E58)+SIN($E58)*COS(BF$12))/SIN(BF$12)*$B58))</f>
        <v>9.35664887677663</v>
      </c>
      <c r="BG148" s="0" t="n">
        <f aca="false">IF($B58=0,0,IF(SIN(BG$12)=0,999999999,(SIN(BG$12)*COS($E58)+SIN($E58)*COS(BG$12))/SIN(BG$12)*$B58))</f>
        <v>9.20812087143443</v>
      </c>
      <c r="BH148" s="0" t="n">
        <f aca="false">IF($B58=0,0,IF(SIN(BH$12)=0,999999999,(SIN(BH$12)*COS($E58)+SIN($E58)*COS(BH$12))/SIN(BH$12)*$B58))</f>
        <v>9.06344941677378</v>
      </c>
      <c r="BI148" s="0" t="n">
        <f aca="false">IF($B58=0,0,IF(SIN(BI$12)=0,999999999,(SIN(BI$12)*COS($E58)+SIN($E58)*COS(BI$12))/SIN(BI$12)*$B58))</f>
        <v>8.92240141257516</v>
      </c>
      <c r="BJ148" s="0" t="n">
        <f aca="false">IF($B58=0,0,IF(SIN(BJ$12)=0,999999999,(SIN(BJ$12)*COS($E58)+SIN($E58)*COS(BJ$12))/SIN(BJ$12)*$B58))</f>
        <v>8.78475960212297</v>
      </c>
      <c r="BK148" s="0" t="n">
        <f aca="false">IF($B58=0,0,IF(SIN(BK$12)=0,999999999,(SIN(BK$12)*COS($E58)+SIN($E58)*COS(BK$12))/SIN(BK$12)*$B58))</f>
        <v>8.65032115308122</v>
      </c>
      <c r="BL148" s="0" t="n">
        <f aca="false">IF($B58=0,0,IF(SIN(BL$12)=0,999999999,(SIN(BL$12)*COS($E58)+SIN($E58)*COS(BL$12))/SIN(BL$12)*$B58))</f>
        <v>8.5188963837117</v>
      </c>
      <c r="BM148" s="0" t="n">
        <f aca="false">IF($B58=0,0,IF(SIN(BM$12)=0,999999999,(SIN(BM$12)*COS($E58)+SIN($E58)*COS(BM$12))/SIN(BM$12)*$B58))</f>
        <v>8.39030761710926</v>
      </c>
      <c r="BN148" s="0" t="n">
        <f aca="false">IF($B58=0,0,IF(SIN(BN$12)=0,999999999,(SIN(BN$12)*COS($E58)+SIN($E58)*COS(BN$12))/SIN(BN$12)*$B58))</f>
        <v>8.26438814843336</v>
      </c>
      <c r="BO148" s="0" t="n">
        <f aca="false">IF($B58=0,0,IF(SIN(BO$12)=0,999999999,(SIN(BO$12)*COS($E58)+SIN($E58)*COS(BO$12))/SIN(BO$12)*$B58))</f>
        <v>8.14098131207964</v>
      </c>
      <c r="BP148" s="0" t="n">
        <f aca="false">IF($B58=0,0,IF(SIN(BP$12)=0,999999999,(SIN(BP$12)*COS($E58)+SIN($E58)*COS(BP$12))/SIN(BP$12)*$B58))</f>
        <v>8.01993963741245</v>
      </c>
      <c r="BQ148" s="0" t="n">
        <f aca="false">IF($B58=0,0,IF(SIN(BQ$12)=0,999999999,(SIN(BQ$12)*COS($E58)+SIN($E58)*COS(BQ$12))/SIN(BQ$12)*$B58))</f>
        <v>7.90112408312057</v>
      </c>
      <c r="BR148" s="0" t="n">
        <f aca="false">IF($B58=0,0,IF(SIN(BR$12)=0,999999999,(SIN(BR$12)*COS($E58)+SIN($E58)*COS(BR$12))/SIN(BR$12)*$B58))</f>
        <v>7.78440334149113</v>
      </c>
      <c r="BS148" s="0" t="n">
        <f aca="false">IF($B58=0,0,IF(SIN(BS$12)=0,999999999,(SIN(BS$12)*COS($E58)+SIN($E58)*COS(BS$12))/SIN(BS$12)*$B58))</f>
        <v>7.66965320496192</v>
      </c>
      <c r="BT148" s="0" t="n">
        <f aca="false">IF($B58=0,0,IF(SIN(BT$12)=0,999999999,(SIN(BT$12)*COS($E58)+SIN($E58)*COS(BT$12))/SIN(BT$12)*$B58))</f>
        <v>7.55675598823155</v>
      </c>
      <c r="BU148" s="0" t="n">
        <f aca="false">IF($B58=0,0,IF(SIN(BU$12)=0,999999999,(SIN(BU$12)*COS($E58)+SIN($E58)*COS(BU$12))/SIN(BU$12)*$B58))</f>
        <v>7.44560000000001</v>
      </c>
      <c r="BV148" s="0" t="n">
        <f aca="false">IF($B58=0,0,IF(SIN(BV$12)=0,999999999,(SIN(BV$12)*COS($E58)+SIN($E58)*COS(BV$12))/SIN(BV$12)*$B58))</f>
        <v>7.3360790591008</v>
      </c>
      <c r="BW148" s="0" t="n">
        <f aca="false">IF($B58=0,0,IF(SIN(BW$12)=0,999999999,(SIN(BW$12)*COS($E58)+SIN($E58)*COS(BW$12))/SIN(BW$12)*$B58))</f>
        <v>7.22809205038565</v>
      </c>
      <c r="BX148" s="0" t="n">
        <f aca="false">IF($B58=0,0,IF(SIN(BX$12)=0,999999999,(SIN(BX$12)*COS($E58)+SIN($E58)*COS(BX$12))/SIN(BX$12)*$B58))</f>
        <v>7.12154251624133</v>
      </c>
      <c r="BY148" s="0" t="n">
        <f aca="false">IF($B58=0,0,IF(SIN(BY$12)=0,999999999,(SIN(BY$12)*COS($E58)+SIN($E58)*COS(BY$12))/SIN(BY$12)*$B58))</f>
        <v>7.01633828007232</v>
      </c>
      <c r="BZ148" s="0" t="n">
        <f aca="false">IF($B58=0,0,IF(SIN(BZ$12)=0,999999999,(SIN(BZ$12)*COS($E58)+SIN($E58)*COS(BZ$12))/SIN(BZ$12)*$B58))</f>
        <v>6.91239109848042</v>
      </c>
      <c r="CA148" s="0" t="n">
        <f aca="false">IF($B58=0,0,IF(SIN(CA$12)=0,999999999,(SIN(CA$12)*COS($E58)+SIN($E58)*COS(CA$12))/SIN(CA$12)*$B58))</f>
        <v>6.80961633921729</v>
      </c>
      <c r="CB148" s="0" t="n">
        <f aca="false">IF($B58=0,0,IF(SIN(CB$12)=0,999999999,(SIN(CB$12)*COS($E58)+SIN($E58)*COS(CB$12))/SIN(CB$12)*$B58))</f>
        <v>6.70793268228925</v>
      </c>
      <c r="CC148" s="0" t="n">
        <f aca="false">IF($B58=0,0,IF(SIN(CC$12)=0,999999999,(SIN(CC$12)*COS($E58)+SIN($E58)*COS(CC$12))/SIN(CC$12)*$B58))</f>
        <v>6.60726184186081</v>
      </c>
      <c r="CD148" s="0" t="n">
        <f aca="false">IF($B58=0,0,IF(SIN(CD$12)=0,999999999,(SIN(CD$12)*COS($E58)+SIN($E58)*COS(CD$12))/SIN(CD$12)*$B58))</f>
        <v>6.50752830683522</v>
      </c>
      <c r="CE148" s="0" t="n">
        <f aca="false">IF($B58=0,0,IF(SIN(CE$12)=0,999999999,(SIN(CE$12)*COS($E58)+SIN($E58)*COS(CE$12))/SIN(CE$12)*$B58))</f>
        <v>6.40865909819472</v>
      </c>
      <c r="CF148" s="0" t="n">
        <f aca="false">IF($B58=0,0,IF(SIN(CF$12)=0,999999999,(SIN(CF$12)*COS($E58)+SIN($E58)*COS(CF$12))/SIN(CF$12)*$B58))</f>
        <v>6.31058354136437</v>
      </c>
      <c r="CG148" s="0" t="n">
        <f aca="false">IF($B58=0,0,IF(SIN(CG$12)=0,999999999,(SIN(CG$12)*COS($E58)+SIN($E58)*COS(CG$12))/SIN(CG$12)*$B58))</f>
        <v>6.21323305201979</v>
      </c>
      <c r="CH148" s="0" t="n">
        <f aca="false">IF($B58=0,0,IF(SIN(CH$12)=0,999999999,(SIN(CH$12)*COS($E58)+SIN($E58)*COS(CH$12))/SIN(CH$12)*$B58))</f>
        <v>6.11654093389683</v>
      </c>
      <c r="CI148" s="0" t="n">
        <f aca="false">IF($B58=0,0,IF(SIN(CI$12)=0,999999999,(SIN(CI$12)*COS($E58)+SIN($E58)*COS(CI$12))/SIN(CI$12)*$B58))</f>
        <v>6.02044218728462</v>
      </c>
      <c r="CJ148" s="0" t="n">
        <f aca="false">IF($B58=0,0,IF(SIN(CJ$12)=0,999999999,(SIN(CJ$12)*COS($E58)+SIN($E58)*COS(CJ$12))/SIN(CJ$12)*$B58))</f>
        <v>5.92487332698736</v>
      </c>
      <c r="CK148" s="0" t="n">
        <f aca="false">IF($B58=0,0,IF(SIN(CK$12)=0,999999999,(SIN(CK$12)*COS($E58)+SIN($E58)*COS(CK$12))/SIN(CK$12)*$B58))</f>
        <v>5.82977220863283</v>
      </c>
      <c r="CL148" s="0" t="n">
        <f aca="false">IF($B58=0,0,IF(SIN(CL$12)=0,999999999,(SIN(CL$12)*COS($E58)+SIN($E58)*COS(CL$12))/SIN(CL$12)*$B58))</f>
        <v>5.73507786228736</v>
      </c>
      <c r="CM148" s="0" t="n">
        <f aca="false">IF($B58=0,0,IF(SIN(CM$12)=0,999999999,(SIN(CM$12)*COS($E58)+SIN($E58)*COS(CM$12))/SIN(CM$12)*$B58))</f>
        <v>5.64073033240452</v>
      </c>
      <c r="CN148" s="0" t="n">
        <f aca="false">IF($B58=0,0,IF(SIN(CN$12)=0,999999999,(SIN(CN$12)*COS($E58)+SIN($E58)*COS(CN$12))/SIN(CN$12)*$B58))</f>
        <v>5.54667052319432</v>
      </c>
      <c r="CO148" s="0" t="n">
        <f aca="false">IF($B58=0,0,IF(SIN(CO$12)=0,999999999,(SIN(CO$12)*COS($E58)+SIN($E58)*COS(CO$12))/SIN(CO$12)*$B58))</f>
        <v>5.45284004855109</v>
      </c>
      <c r="CP148" s="0" t="n">
        <f aca="false">IF($B58=0,0,IF(SIN(CP$12)=0,999999999,(SIN(CP$12)*COS($E58)+SIN($E58)*COS(CP$12))/SIN(CP$12)*$B58))</f>
        <v>5.35918108571866</v>
      </c>
      <c r="CQ148" s="0" t="n">
        <f aca="false">IF($B58=0,0,IF(SIN(CQ$12)=0,999999999,(SIN(CQ$12)*COS($E58)+SIN($E58)*COS(CQ$12))/SIN(CQ$12)*$B58))</f>
        <v>5.26563623190538</v>
      </c>
    </row>
    <row r="149" customFormat="false" ht="12.8" hidden="true" customHeight="false" outlineLevel="0" collapsed="false">
      <c r="D149" s="0" t="n">
        <f aca="false">1+D148</f>
        <v>47</v>
      </c>
      <c r="E149" s="2" t="s">
        <v>56</v>
      </c>
      <c r="F149" s="0" t="n">
        <f aca="false">IF($B59=0,0,IF(SIN(F$12)=0,999999999,(SIN(F$12)*COS($E59)+SIN($E59)*COS(F$12))/SIN(F$12)*$B59))</f>
        <v>999999999</v>
      </c>
      <c r="G149" s="0" t="n">
        <f aca="false">IF($B59=0,0,IF(SIN(G$12)=0,999999999,(SIN(G$12)*COS($E59)+SIN($E59)*COS(G$12))/SIN(G$12)*$B59))</f>
        <v>320.210803459827</v>
      </c>
      <c r="H149" s="0" t="n">
        <f aca="false">IF($B59=0,0,IF(SIN(H$12)=0,999999999,(SIN(H$12)*COS($E59)+SIN($E59)*COS(H$12))/SIN(H$12)*$B59))</f>
        <v>162.621716056683</v>
      </c>
      <c r="I149" s="0" t="n">
        <f aca="false">IF($B59=0,0,IF(SIN(I$12)=0,999999999,(SIN(I$12)*COS($E59)+SIN($E59)*COS(I$12))/SIN(I$12)*$B59))</f>
        <v>110.070678474159</v>
      </c>
      <c r="J149" s="0" t="n">
        <f aca="false">IF($B59=0,0,IF(SIN(J$12)=0,999999999,(SIN(J$12)*COS($E59)+SIN($E59)*COS(J$12))/SIN(J$12)*$B59))</f>
        <v>83.7791435902191</v>
      </c>
      <c r="K149" s="0" t="n">
        <f aca="false">IF($B59=0,0,IF(SIN(K$12)=0,999999999,(SIN(K$12)*COS($E59)+SIN($E59)*COS(K$12))/SIN(K$12)*$B59))</f>
        <v>67.9913988488357</v>
      </c>
      <c r="L149" s="0" t="n">
        <f aca="false">IF($B59=0,0,IF(SIN(L$12)=0,999999999,(SIN(L$12)*COS($E59)+SIN($E59)*COS(L$12))/SIN(L$12)*$B59))</f>
        <v>57.4555374470345</v>
      </c>
      <c r="M149" s="0" t="n">
        <f aca="false">IF($B59=0,0,IF(SIN(M$12)=0,999999999,(SIN(M$12)*COS($E59)+SIN($E59)*COS(M$12))/SIN(M$12)*$B59))</f>
        <v>49.920739931078</v>
      </c>
      <c r="N149" s="0" t="n">
        <f aca="false">IF($B59=0,0,IF(SIN(N$12)=0,999999999,(SIN(N$12)*COS($E59)+SIN($E59)*COS(N$12))/SIN(N$12)*$B59))</f>
        <v>44.2615945937771</v>
      </c>
      <c r="O149" s="0" t="n">
        <f aca="false">IF($B59=0,0,IF(SIN(O$12)=0,999999999,(SIN(O$12)*COS($E59)+SIN($E59)*COS(O$12))/SIN(O$12)*$B59))</f>
        <v>39.8528709387064</v>
      </c>
      <c r="P149" s="0" t="n">
        <f aca="false">IF($B59=0,0,IF(SIN(P$12)=0,999999999,(SIN(P$12)*COS($E59)+SIN($E59)*COS(P$12))/SIN(P$12)*$B59))</f>
        <v>36.3194290644759</v>
      </c>
      <c r="Q149" s="0" t="n">
        <f aca="false">IF($B59=0,0,IF(SIN(Q$12)=0,999999999,(SIN(Q$12)*COS($E59)+SIN($E59)*COS(Q$12))/SIN(Q$12)*$B59))</f>
        <v>33.4225421108226</v>
      </c>
      <c r="R149" s="0" t="n">
        <f aca="false">IF($B59=0,0,IF(SIN(R$12)=0,999999999,(SIN(R$12)*COS($E59)+SIN($E59)*COS(R$12))/SIN(R$12)*$B59))</f>
        <v>31.0030574804468</v>
      </c>
      <c r="S149" s="0" t="n">
        <f aca="false">IF($B59=0,0,IF(SIN(S$12)=0,999999999,(SIN(S$12)*COS($E59)+SIN($E59)*COS(S$12))/SIN(S$12)*$B59))</f>
        <v>28.9507913419415</v>
      </c>
      <c r="T149" s="0" t="n">
        <f aca="false">IF($B59=0,0,IF(SIN(T$12)=0,999999999,(SIN(T$12)*COS($E59)+SIN($E59)*COS(T$12))/SIN(T$12)*$B59))</f>
        <v>27.1870397732502</v>
      </c>
      <c r="U149" s="0" t="n">
        <f aca="false">IF($B59=0,0,IF(SIN(U$12)=0,999999999,(SIN(U$12)*COS($E59)+SIN($E59)*COS(U$12))/SIN(U$12)*$B59))</f>
        <v>25.6540854467223</v>
      </c>
      <c r="V149" s="0" t="n">
        <f aca="false">IF($B59=0,0,IF(SIN(V$12)=0,999999999,(SIN(V$12)*COS($E59)+SIN($E59)*COS(V$12))/SIN(V$12)*$B59))</f>
        <v>24.3086393062957</v>
      </c>
      <c r="W149" s="0" t="n">
        <f aca="false">IF($B59=0,0,IF(SIN(W$12)=0,999999999,(SIN(W$12)*COS($E59)+SIN($E59)*COS(W$12))/SIN(W$12)*$B59))</f>
        <v>23.1175969459131</v>
      </c>
      <c r="X149" s="0" t="n">
        <f aca="false">IF($B59=0,0,IF(SIN(X$12)=0,999999999,(SIN(X$12)*COS($E59)+SIN($E59)*COS(X$12))/SIN(X$12)*$B59))</f>
        <v>22.0552095275578</v>
      </c>
      <c r="Y149" s="0" t="n">
        <f aca="false">IF($B59=0,0,IF(SIN(Y$12)=0,999999999,(SIN(Y$12)*COS($E59)+SIN($E59)*COS(Y$12))/SIN(Y$12)*$B59))</f>
        <v>21.1011480927149</v>
      </c>
      <c r="Z149" s="0" t="n">
        <f aca="false">IF($B59=0,0,IF(SIN(Z$12)=0,999999999,(SIN(Z$12)*COS($E59)+SIN($E59)*COS(Z$12))/SIN(Z$12)*$B59))</f>
        <v>20.2391485795358</v>
      </c>
      <c r="AA149" s="0" t="n">
        <f aca="false">IF($B59=0,0,IF(SIN(AA$12)=0,999999999,(SIN(AA$12)*COS($E59)+SIN($E59)*COS(AA$12))/SIN(AA$12)*$B59))</f>
        <v>19.456043977116</v>
      </c>
      <c r="AB149" s="0" t="n">
        <f aca="false">IF($B59=0,0,IF(SIN(AB$12)=0,999999999,(SIN(AB$12)*COS($E59)+SIN($E59)*COS(AB$12))/SIN(AB$12)*$B59))</f>
        <v>18.7410604368737</v>
      </c>
      <c r="AC149" s="0" t="n">
        <f aca="false">IF($B59=0,0,IF(SIN(AC$12)=0,999999999,(SIN(AC$12)*COS($E59)+SIN($E59)*COS(AC$12))/SIN(AC$12)*$B59))</f>
        <v>18.0852970062354</v>
      </c>
      <c r="AD149" s="0" t="n">
        <f aca="false">IF($B59=0,0,IF(SIN(AD$12)=0,999999999,(SIN(AD$12)*COS($E59)+SIN($E59)*COS(AD$12))/SIN(AD$12)*$B59))</f>
        <v>17.4813354280986</v>
      </c>
      <c r="AE149" s="0" t="n">
        <f aca="false">IF($B59=0,0,IF(SIN(AE$12)=0,999999999,(SIN(AE$12)*COS($E59)+SIN($E59)*COS(AE$12))/SIN(AE$12)*$B59))</f>
        <v>16.9229435876287</v>
      </c>
      <c r="AF149" s="0" t="n">
        <f aca="false">IF($B59=0,0,IF(SIN(AF$12)=0,999999999,(SIN(AF$12)*COS($E59)+SIN($E59)*COS(AF$12))/SIN(AF$12)*$B59))</f>
        <v>16.4048473936223</v>
      </c>
      <c r="AG149" s="0" t="n">
        <f aca="false">IF($B59=0,0,IF(SIN(AG$12)=0,999999999,(SIN(AG$12)*COS($E59)+SIN($E59)*COS(AG$12))/SIN(AG$12)*$B59))</f>
        <v>15.9225533521147</v>
      </c>
      <c r="AH149" s="0" t="n">
        <f aca="false">IF($B59=0,0,IF(SIN(AH$12)=0,999999999,(SIN(AH$12)*COS($E59)+SIN($E59)*COS(AH$12))/SIN(AH$12)*$B59))</f>
        <v>15.4722091591446</v>
      </c>
      <c r="AI149" s="0" t="n">
        <f aca="false">IF($B59=0,0,IF(SIN(AI$12)=0,999999999,(SIN(AI$12)*COS($E59)+SIN($E59)*COS(AI$12))/SIN(AI$12)*$B59))</f>
        <v>15.0504931356106</v>
      </c>
      <c r="AJ149" s="0" t="n">
        <f aca="false">IF($B59=0,0,IF(SIN(AJ$12)=0,999999999,(SIN(AJ$12)*COS($E59)+SIN($E59)*COS(AJ$12))/SIN(AJ$12)*$B59))</f>
        <v>14.6545257743699</v>
      </c>
      <c r="AK149" s="0" t="n">
        <f aca="false">IF($B59=0,0,IF(SIN(AK$12)=0,999999999,(SIN(AK$12)*COS($E59)+SIN($E59)*COS(AK$12))/SIN(AK$12)*$B59))</f>
        <v>14.2817984064631</v>
      </c>
      <c r="AL149" s="0" t="n">
        <f aca="false">IF($B59=0,0,IF(SIN(AL$12)=0,999999999,(SIN(AL$12)*COS($E59)+SIN($E59)*COS(AL$12))/SIN(AL$12)*$B59))</f>
        <v>13.9301152416264</v>
      </c>
      <c r="AM149" s="0" t="n">
        <f aca="false">IF($B59=0,0,IF(SIN(AM$12)=0,999999999,(SIN(AM$12)*COS($E59)+SIN($E59)*COS(AM$12))/SIN(AM$12)*$B59))</f>
        <v>13.5975459460916</v>
      </c>
      <c r="AN149" s="0" t="n">
        <f aca="false">IF($B59=0,0,IF(SIN(AN$12)=0,999999999,(SIN(AN$12)*COS($E59)+SIN($E59)*COS(AN$12))/SIN(AN$12)*$B59))</f>
        <v>13.2823865881982</v>
      </c>
      <c r="AO149" s="0" t="n">
        <f aca="false">IF($B59=0,0,IF(SIN(AO$12)=0,999999999,(SIN(AO$12)*COS($E59)+SIN($E59)*COS(AO$12))/SIN(AO$12)*$B59))</f>
        <v>12.9831272782255</v>
      </c>
      <c r="AP149" s="0" t="n">
        <f aca="false">IF($B59=0,0,IF(SIN(AP$12)=0,999999999,(SIN(AP$12)*COS($E59)+SIN($E59)*COS(AP$12))/SIN(AP$12)*$B59))</f>
        <v>12.6984252007548</v>
      </c>
      <c r="AQ149" s="0" t="n">
        <f aca="false">IF($B59=0,0,IF(SIN(AQ$12)=0,999999999,(SIN(AQ$12)*COS($E59)+SIN($E59)*COS(AQ$12))/SIN(AQ$12)*$B59))</f>
        <v>12.4270820193199</v>
      </c>
      <c r="AR149" s="0" t="n">
        <f aca="false">IF($B59=0,0,IF(SIN(AR$12)=0,999999999,(SIN(AR$12)*COS($E59)+SIN($E59)*COS(AR$12))/SIN(AR$12)*$B59))</f>
        <v>12.1680248478879</v>
      </c>
      <c r="AS149" s="0" t="n">
        <f aca="false">IF($B59=0,0,IF(SIN(AS$12)=0,999999999,(SIN(AS$12)*COS($E59)+SIN($E59)*COS(AS$12))/SIN(AS$12)*$B59))</f>
        <v>11.9202901489327</v>
      </c>
      <c r="AT149" s="0" t="n">
        <f aca="false">IF($B59=0,0,IF(SIN(AT$12)=0,999999999,(SIN(AT$12)*COS($E59)+SIN($E59)*COS(AT$12))/SIN(AT$12)*$B59))</f>
        <v>11.6830100459101</v>
      </c>
      <c r="AU149" s="0" t="n">
        <f aca="false">IF($B59=0,0,IF(SIN(AU$12)=0,999999999,(SIN(AU$12)*COS($E59)+SIN($E59)*COS(AU$12))/SIN(AU$12)*$B59))</f>
        <v>11.4554006378782</v>
      </c>
      <c r="AV149" s="0" t="n">
        <f aca="false">IF($B59=0,0,IF(SIN(AV$12)=0,999999999,(SIN(AV$12)*COS($E59)+SIN($E59)*COS(AV$12))/SIN(AV$12)*$B59))</f>
        <v>11.2367519825325</v>
      </c>
      <c r="AW149" s="0" t="n">
        <f aca="false">IF($B59=0,0,IF(SIN(AW$12)=0,999999999,(SIN(AW$12)*COS($E59)+SIN($E59)*COS(AW$12))/SIN(AW$12)*$B59))</f>
        <v>11.02641947601</v>
      </c>
      <c r="AX149" s="0" t="n">
        <f aca="false">IF($B59=0,0,IF(SIN(AX$12)=0,999999999,(SIN(AX$12)*COS($E59)+SIN($E59)*COS(AX$12))/SIN(AX$12)*$B59))</f>
        <v>10.8238164072045</v>
      </c>
      <c r="AY149" s="0" t="n">
        <f aca="false">IF($B59=0,0,IF(SIN(AY$12)=0,999999999,(SIN(AY$12)*COS($E59)+SIN($E59)*COS(AY$12))/SIN(AY$12)*$B59))</f>
        <v>10.6284075038462</v>
      </c>
      <c r="AZ149" s="0" t="n">
        <f aca="false">IF($B59=0,0,IF(SIN(AZ$12)=0,999999999,(SIN(AZ$12)*COS($E59)+SIN($E59)*COS(AZ$12))/SIN(AZ$12)*$B59))</f>
        <v>10.4397033193756</v>
      </c>
      <c r="BA149" s="0" t="n">
        <f aca="false">IF($B59=0,0,IF(SIN(BA$12)=0,999999999,(SIN(BA$12)*COS($E59)+SIN($E59)*COS(BA$12))/SIN(BA$12)*$B59))</f>
        <v>10.25725533534</v>
      </c>
      <c r="BB149" s="0" t="n">
        <f aca="false">IF($B59=0,0,IF(SIN(BB$12)=0,999999999,(SIN(BB$12)*COS($E59)+SIN($E59)*COS(BB$12))/SIN(BB$12)*$B59))</f>
        <v>10.0806516749107</v>
      </c>
      <c r="BC149" s="0" t="n">
        <f aca="false">IF($B59=0,0,IF(SIN(BC$12)=0,999999999,(SIN(BC$12)*COS($E59)+SIN($E59)*COS(BC$12))/SIN(BC$12)*$B59))</f>
        <v>9.90951334016703</v>
      </c>
      <c r="BD149" s="0" t="n">
        <f aca="false">IF($B59=0,0,IF(SIN(BD$12)=0,999999999,(SIN(BD$12)*COS($E59)+SIN($E59)*COS(BD$12))/SIN(BD$12)*$B59))</f>
        <v>9.74349089976164</v>
      </c>
      <c r="BE149" s="0" t="n">
        <f aca="false">IF($B59=0,0,IF(SIN(BE$12)=0,999999999,(SIN(BE$12)*COS($E59)+SIN($E59)*COS(BE$12))/SIN(BE$12)*$B59))</f>
        <v>9.5822615650933</v>
      </c>
      <c r="BF149" s="0" t="n">
        <f aca="false">IF($B59=0,0,IF(SIN(BF$12)=0,999999999,(SIN(BF$12)*COS($E59)+SIN($E59)*COS(BF$12))/SIN(BF$12)*$B59))</f>
        <v>9.4255266026259</v>
      </c>
      <c r="BG149" s="0" t="n">
        <f aca="false">IF($B59=0,0,IF(SIN(BG$12)=0,999999999,(SIN(BG$12)*COS($E59)+SIN($E59)*COS(BG$12))/SIN(BG$12)*$B59))</f>
        <v>9.27300903789421</v>
      </c>
      <c r="BH149" s="0" t="n">
        <f aca="false">IF($B59=0,0,IF(SIN(BH$12)=0,999999999,(SIN(BH$12)*COS($E59)+SIN($E59)*COS(BH$12))/SIN(BH$12)*$B59))</f>
        <v>9.12445161331832</v>
      </c>
      <c r="BI149" s="0" t="n">
        <f aca="false">IF($B59=0,0,IF(SIN(BI$12)=0,999999999,(SIN(BI$12)*COS($E59)+SIN($E59)*COS(BI$12))/SIN(BI$12)*$B59))</f>
        <v>8.9796149674543</v>
      </c>
      <c r="BJ149" s="0" t="n">
        <f aca="false">IF($B59=0,0,IF(SIN(BJ$12)=0,999999999,(SIN(BJ$12)*COS($E59)+SIN($E59)*COS(BJ$12))/SIN(BJ$12)*$B59))</f>
        <v>8.83827600792905</v>
      </c>
      <c r="BK149" s="0" t="n">
        <f aca="false">IF($B59=0,0,IF(SIN(BK$12)=0,999999999,(SIN(BK$12)*COS($E59)+SIN($E59)*COS(BK$12))/SIN(BK$12)*$B59))</f>
        <v>8.70022645419735</v>
      </c>
      <c r="BL149" s="0" t="n">
        <f aca="false">IF($B59=0,0,IF(SIN(BL$12)=0,999999999,(SIN(BL$12)*COS($E59)+SIN($E59)*COS(BL$12))/SIN(BL$12)*$B59))</f>
        <v>8.56527152954538</v>
      </c>
      <c r="BM149" s="0" t="n">
        <f aca="false">IF($B59=0,0,IF(SIN(BM$12)=0,999999999,(SIN(BM$12)*COS($E59)+SIN($E59)*COS(BM$12))/SIN(BM$12)*$B59))</f>
        <v>8.43322878455012</v>
      </c>
      <c r="BN149" s="0" t="n">
        <f aca="false">IF($B59=0,0,IF(SIN(BN$12)=0,999999999,(SIN(BN$12)*COS($E59)+SIN($E59)*COS(BN$12))/SIN(BN$12)*$B59))</f>
        <v>8.30392703656995</v>
      </c>
      <c r="BO149" s="0" t="n">
        <f aca="false">IF($B59=0,0,IF(SIN(BO$12)=0,999999999,(SIN(BO$12)*COS($E59)+SIN($E59)*COS(BO$12))/SIN(BO$12)*$B59))</f>
        <v>8.17720541185987</v>
      </c>
      <c r="BP149" s="0" t="n">
        <f aca="false">IF($B59=0,0,IF(SIN(BP$12)=0,999999999,(SIN(BP$12)*COS($E59)+SIN($E59)*COS(BP$12))/SIN(BP$12)*$B59))</f>
        <v>8.05291247862651</v>
      </c>
      <c r="BQ149" s="0" t="n">
        <f aca="false">IF($B59=0,0,IF(SIN(BQ$12)=0,999999999,(SIN(BQ$12)*COS($E59)+SIN($E59)*COS(BQ$12))/SIN(BQ$12)*$B59))</f>
        <v>7.93090546081803</v>
      </c>
      <c r="BR149" s="0" t="n">
        <f aca="false">IF($B59=0,0,IF(SIN(BR$12)=0,999999999,(SIN(BR$12)*COS($E59)+SIN($E59)*COS(BR$12))/SIN(BR$12)*$B59))</f>
        <v>7.81104952371052</v>
      </c>
      <c r="BS149" s="0" t="n">
        <f aca="false">IF($B59=0,0,IF(SIN(BS$12)=0,999999999,(SIN(BS$12)*COS($E59)+SIN($E59)*COS(BS$12))/SIN(BS$12)*$B59))</f>
        <v>7.6932171234454</v>
      </c>
      <c r="BT149" s="0" t="n">
        <f aca="false">IF($B59=0,0,IF(SIN(BT$12)=0,999999999,(SIN(BT$12)*COS($E59)+SIN($E59)*COS(BT$12))/SIN(BT$12)*$B59))</f>
        <v>7.57728741361708</v>
      </c>
      <c r="BU149" s="0" t="n">
        <f aca="false">IF($B59=0,0,IF(SIN(BU$12)=0,999999999,(SIN(BU$12)*COS($E59)+SIN($E59)*COS(BU$12))/SIN(BU$12)*$B59))</f>
        <v>7.46314570282416</v>
      </c>
      <c r="BV149" s="0" t="n">
        <f aca="false">IF($B59=0,0,IF(SIN(BV$12)=0,999999999,(SIN(BV$12)*COS($E59)+SIN($E59)*COS(BV$12))/SIN(BV$12)*$B59))</f>
        <v>7.35068295780457</v>
      </c>
      <c r="BW149" s="0" t="n">
        <f aca="false">IF($B59=0,0,IF(SIN(BW$12)=0,999999999,(SIN(BW$12)*COS($E59)+SIN($E59)*COS(BW$12))/SIN(BW$12)*$B59))</f>
        <v>7.23979534739097</v>
      </c>
      <c r="BX149" s="0" t="n">
        <f aca="false">IF($B59=0,0,IF(SIN(BX$12)=0,999999999,(SIN(BX$12)*COS($E59)+SIN($E59)*COS(BX$12))/SIN(BX$12)*$B59))</f>
        <v>7.13038382305557</v>
      </c>
      <c r="BY149" s="0" t="n">
        <f aca="false">IF($B59=0,0,IF(SIN(BY$12)=0,999999999,(SIN(BY$12)*COS($E59)+SIN($E59)*COS(BY$12))/SIN(BY$12)*$B59))</f>
        <v>7.02235373227918</v>
      </c>
      <c r="BZ149" s="0" t="n">
        <f aca="false">IF($B59=0,0,IF(SIN(BZ$12)=0,999999999,(SIN(BZ$12)*COS($E59)+SIN($E59)*COS(BZ$12))/SIN(BZ$12)*$B59))</f>
        <v>6.91561446138819</v>
      </c>
      <c r="CA149" s="0" t="n">
        <f aca="false">IF($B59=0,0,IF(SIN(CA$12)=0,999999999,(SIN(CA$12)*COS($E59)+SIN($E59)*COS(CA$12))/SIN(CA$12)*$B59))</f>
        <v>6.81007910485673</v>
      </c>
      <c r="CB149" s="0" t="n">
        <f aca="false">IF($B59=0,0,IF(SIN(CB$12)=0,999999999,(SIN(CB$12)*COS($E59)+SIN($E59)*COS(CB$12))/SIN(CB$12)*$B59))</f>
        <v>6.70566415838286</v>
      </c>
      <c r="CC149" s="0" t="n">
        <f aca="false">IF($B59=0,0,IF(SIN(CC$12)=0,999999999,(SIN(CC$12)*COS($E59)+SIN($E59)*COS(CC$12))/SIN(CC$12)*$B59))</f>
        <v>6.60228923332234</v>
      </c>
      <c r="CD149" s="0" t="n">
        <f aca="false">IF($B59=0,0,IF(SIN(CD$12)=0,999999999,(SIN(CD$12)*COS($E59)+SIN($E59)*COS(CD$12))/SIN(CD$12)*$B59))</f>
        <v>6.49987679030099</v>
      </c>
      <c r="CE149" s="0" t="n">
        <f aca="false">IF($B59=0,0,IF(SIN(CE$12)=0,999999999,(SIN(CE$12)*COS($E59)+SIN($E59)*COS(CE$12))/SIN(CE$12)*$B59))</f>
        <v>6.39835189003685</v>
      </c>
      <c r="CF149" s="0" t="n">
        <f aca="false">IF($B59=0,0,IF(SIN(CF$12)=0,999999999,(SIN(CF$12)*COS($E59)+SIN($E59)*COS(CF$12))/SIN(CF$12)*$B59))</f>
        <v>6.29764195958969</v>
      </c>
      <c r="CG149" s="0" t="n">
        <f aca="false">IF($B59=0,0,IF(SIN(CG$12)=0,999999999,(SIN(CG$12)*COS($E59)+SIN($E59)*COS(CG$12))/SIN(CG$12)*$B59))</f>
        <v>6.1976765724153</v>
      </c>
      <c r="CH149" s="0" t="n">
        <f aca="false">IF($B59=0,0,IF(SIN(CH$12)=0,999999999,(SIN(CH$12)*COS($E59)+SIN($E59)*COS(CH$12))/SIN(CH$12)*$B59))</f>
        <v>6.09838724074425</v>
      </c>
      <c r="CI149" s="0" t="n">
        <f aca="false">IF($B59=0,0,IF(SIN(CI$12)=0,999999999,(SIN(CI$12)*COS($E59)+SIN($E59)*COS(CI$12))/SIN(CI$12)*$B59))</f>
        <v>5.9997072189309</v>
      </c>
      <c r="CJ149" s="0" t="n">
        <f aca="false">IF($B59=0,0,IF(SIN(CJ$12)=0,999999999,(SIN(CJ$12)*COS($E59)+SIN($E59)*COS(CJ$12))/SIN(CJ$12)*$B59))</f>
        <v>5.90157131652557</v>
      </c>
      <c r="CK149" s="0" t="n">
        <f aca="false">IF($B59=0,0,IF(SIN(CK$12)=0,999999999,(SIN(CK$12)*COS($E59)+SIN($E59)*COS(CK$12))/SIN(CK$12)*$B59))</f>
        <v>5.80391571991755</v>
      </c>
      <c r="CL149" s="0" t="n">
        <f aca="false">IF($B59=0,0,IF(SIN(CL$12)=0,999999999,(SIN(CL$12)*COS($E59)+SIN($E59)*COS(CL$12))/SIN(CL$12)*$B59))</f>
        <v>5.70667782148085</v>
      </c>
      <c r="CM149" s="0" t="n">
        <f aca="false">IF($B59=0,0,IF(SIN(CM$12)=0,999999999,(SIN(CM$12)*COS($E59)+SIN($E59)*COS(CM$12))/SIN(CM$12)*$B59))</f>
        <v>5.60979605522387</v>
      </c>
      <c r="CN149" s="0" t="n">
        <f aca="false">IF($B59=0,0,IF(SIN(CN$12)=0,999999999,(SIN(CN$12)*COS($E59)+SIN($E59)*COS(CN$12))/SIN(CN$12)*$B59))</f>
        <v>5.51320973800501</v>
      </c>
      <c r="CO149" s="0" t="n">
        <f aca="false">IF($B59=0,0,IF(SIN(CO$12)=0,999999999,(SIN(CO$12)*COS($E59)+SIN($E59)*COS(CO$12))/SIN(CO$12)*$B59))</f>
        <v>5.41685891542961</v>
      </c>
      <c r="CP149" s="0" t="n">
        <f aca="false">IF($B59=0,0,IF(SIN(CP$12)=0,999999999,(SIN(CP$12)*COS($E59)+SIN($E59)*COS(CP$12))/SIN(CP$12)*$B59))</f>
        <v>5.32068421158446</v>
      </c>
      <c r="CQ149" s="0" t="n">
        <f aca="false">IF($B59=0,0,IF(SIN(CQ$12)=0,999999999,(SIN(CQ$12)*COS($E59)+SIN($E59)*COS(CQ$12))/SIN(CQ$12)*$B59))</f>
        <v>5.22462668180136</v>
      </c>
    </row>
    <row r="150" customFormat="false" ht="12.8" hidden="true" customHeight="false" outlineLevel="0" collapsed="false">
      <c r="D150" s="0" t="n">
        <f aca="false">1+D149</f>
        <v>48</v>
      </c>
      <c r="E150" s="2" t="s">
        <v>56</v>
      </c>
      <c r="F150" s="0" t="n">
        <f aca="false">IF($B60=0,0,IF(SIN(F$12)=0,999999999,(SIN(F$12)*COS($E60)+SIN($E60)*COS(F$12))/SIN(F$12)*$B60))</f>
        <v>999999999</v>
      </c>
      <c r="G150" s="0" t="n">
        <f aca="false">IF($B60=0,0,IF(SIN(G$12)=0,999999999,(SIN(G$12)*COS($E60)+SIN($E60)*COS(G$12))/SIN(G$12)*$B60))</f>
        <v>329.085844186267</v>
      </c>
      <c r="H150" s="0" t="n">
        <f aca="false">IF($B60=0,0,IF(SIN(H$12)=0,999999999,(SIN(H$12)*COS($E60)+SIN($E60)*COS(H$12))/SIN(H$12)*$B60))</f>
        <v>167.03960695564</v>
      </c>
      <c r="I150" s="0" t="n">
        <f aca="false">IF($B60=0,0,IF(SIN(I$12)=0,999999999,(SIN(I$12)*COS($E60)+SIN($E60)*COS(I$12))/SIN(I$12)*$B60))</f>
        <v>113.00224914654</v>
      </c>
      <c r="J150" s="0" t="n">
        <f aca="false">IF($B60=0,0,IF(SIN(J$12)=0,999999999,(SIN(J$12)*COS($E60)+SIN($E60)*COS(J$12))/SIN(J$12)*$B60))</f>
        <v>85.9671011603018</v>
      </c>
      <c r="K150" s="0" t="n">
        <f aca="false">IF($B60=0,0,IF(SIN(K$12)=0,999999999,(SIN(K$12)*COS($E60)+SIN($E60)*COS(K$12))/SIN(K$12)*$B60))</f>
        <v>69.7328258569995</v>
      </c>
      <c r="L150" s="0" t="n">
        <f aca="false">IF($B60=0,0,IF(SIN(L$12)=0,999999999,(SIN(L$12)*COS($E60)+SIN($E60)*COS(L$12))/SIN(L$12)*$B60))</f>
        <v>58.8989748316573</v>
      </c>
      <c r="M150" s="0" t="n">
        <f aca="false">IF($B60=0,0,IF(SIN(M$12)=0,999999999,(SIN(M$12)*COS($E60)+SIN($E60)*COS(M$12))/SIN(M$12)*$B60))</f>
        <v>51.1510678802585</v>
      </c>
      <c r="N150" s="0" t="n">
        <f aca="false">IF($B60=0,0,IF(SIN(N$12)=0,999999999,(SIN(N$12)*COS($E60)+SIN($E60)*COS(N$12))/SIN(N$12)*$B60))</f>
        <v>45.3318628644639</v>
      </c>
      <c r="O150" s="0" t="n">
        <f aca="false">IF($B60=0,0,IF(SIN(O$12)=0,999999999,(SIN(O$12)*COS($E60)+SIN($E60)*COS(O$12))/SIN(O$12)*$B60))</f>
        <v>40.7984456649199</v>
      </c>
      <c r="P150" s="0" t="n">
        <f aca="false">IF($B60=0,0,IF(SIN(P$12)=0,999999999,(SIN(P$12)*COS($E60)+SIN($E60)*COS(P$12))/SIN(P$12)*$B60))</f>
        <v>37.1650661611258</v>
      </c>
      <c r="Q150" s="0" t="n">
        <f aca="false">IF($B60=0,0,IF(SIN(Q$12)=0,999999999,(SIN(Q$12)*COS($E60)+SIN($E60)*COS(Q$12))/SIN(Q$12)*$B60))</f>
        <v>34.1862454936699</v>
      </c>
      <c r="R150" s="0" t="n">
        <f aca="false">IF($B60=0,0,IF(SIN(R$12)=0,999999999,(SIN(R$12)*COS($E60)+SIN($E60)*COS(R$12))/SIN(R$12)*$B60))</f>
        <v>31.6983296941021</v>
      </c>
      <c r="S150" s="0" t="n">
        <f aca="false">IF($B60=0,0,IF(SIN(S$12)=0,999999999,(SIN(S$12)*COS($E60)+SIN($E60)*COS(S$12))/SIN(S$12)*$B60))</f>
        <v>29.5880185613912</v>
      </c>
      <c r="T150" s="0" t="n">
        <f aca="false">IF($B60=0,0,IF(SIN(T$12)=0,999999999,(SIN(T$12)*COS($E60)+SIN($E60)*COS(T$12))/SIN(T$12)*$B60))</f>
        <v>27.7743821616519</v>
      </c>
      <c r="U150" s="0" t="n">
        <f aca="false">IF($B60=0,0,IF(SIN(U$12)=0,999999999,(SIN(U$12)*COS($E60)+SIN($E60)*COS(U$12))/SIN(U$12)*$B60))</f>
        <v>26.1980707269345</v>
      </c>
      <c r="V150" s="0" t="n">
        <f aca="false">IF($B60=0,0,IF(SIN(V$12)=0,999999999,(SIN(V$12)*COS($E60)+SIN($E60)*COS(V$12))/SIN(V$12)*$B60))</f>
        <v>24.814570840963</v>
      </c>
      <c r="W150" s="0" t="n">
        <f aca="false">IF($B60=0,0,IF(SIN(W$12)=0,999999999,(SIN(W$12)*COS($E60)+SIN($E60)*COS(W$12))/SIN(W$12)*$B60))</f>
        <v>23.5898417936493</v>
      </c>
      <c r="X150" s="0" t="n">
        <f aca="false">IF($B60=0,0,IF(SIN(X$12)=0,999999999,(SIN(X$12)*COS($E60)+SIN($E60)*COS(X$12))/SIN(X$12)*$B60))</f>
        <v>22.4974064831685</v>
      </c>
      <c r="Y150" s="0" t="n">
        <f aca="false">IF($B60=0,0,IF(SIN(Y$12)=0,999999999,(SIN(Y$12)*COS($E60)+SIN($E60)*COS(Y$12))/SIN(Y$12)*$B60))</f>
        <v>21.5163609796329</v>
      </c>
      <c r="Z150" s="0" t="n">
        <f aca="false">IF($B60=0,0,IF(SIN(Z$12)=0,999999999,(SIN(Z$12)*COS($E60)+SIN($E60)*COS(Z$12))/SIN(Z$12)*$B60))</f>
        <v>20.6299812187808</v>
      </c>
      <c r="AA150" s="0" t="n">
        <f aca="false">IF($B60=0,0,IF(SIN(AA$12)=0,999999999,(SIN(AA$12)*COS($E60)+SIN($E60)*COS(AA$12))/SIN(AA$12)*$B60))</f>
        <v>19.8247277823198</v>
      </c>
      <c r="AB150" s="0" t="n">
        <f aca="false">IF($B60=0,0,IF(SIN(AB$12)=0,999999999,(SIN(AB$12)*COS($E60)+SIN($E60)*COS(AB$12))/SIN(AB$12)*$B60))</f>
        <v>19.0895221009664</v>
      </c>
      <c r="AC150" s="0" t="n">
        <f aca="false">IF($B60=0,0,IF(SIN(AC$12)=0,999999999,(SIN(AC$12)*COS($E60)+SIN($E60)*COS(AC$12))/SIN(AC$12)*$B60))</f>
        <v>18.415211473248</v>
      </c>
      <c r="AD150" s="0" t="n">
        <f aca="false">IF($B60=0,0,IF(SIN(AD$12)=0,999999999,(SIN(AD$12)*COS($E60)+SIN($E60)*COS(AD$12))/SIN(AD$12)*$B60))</f>
        <v>17.7941678287818</v>
      </c>
      <c r="AE150" s="0" t="n">
        <f aca="false">IF($B60=0,0,IF(SIN(AE$12)=0,999999999,(SIN(AE$12)*COS($E60)+SIN($E60)*COS(AE$12))/SIN(AE$12)*$B60))</f>
        <v>17.219982787549</v>
      </c>
      <c r="AF150" s="0" t="n">
        <f aca="false">IF($B60=0,0,IF(SIN(AF$12)=0,999999999,(SIN(AF$12)*COS($E60)+SIN($E60)*COS(AF$12))/SIN(AF$12)*$B60))</f>
        <v>16.6872330892943</v>
      </c>
      <c r="AG150" s="0" t="n">
        <f aca="false">IF($B60=0,0,IF(SIN(AG$12)=0,999999999,(SIN(AG$12)*COS($E60)+SIN($E60)*COS(AG$12))/SIN(AG$12)*$B60))</f>
        <v>16.1912981489192</v>
      </c>
      <c r="AH150" s="0" t="n">
        <f aca="false">IF($B60=0,0,IF(SIN(AH$12)=0,999999999,(SIN(AH$12)*COS($E60)+SIN($E60)*COS(AH$12))/SIN(AH$12)*$B60))</f>
        <v>15.7282167063394</v>
      </c>
      <c r="AI150" s="0" t="n">
        <f aca="false">IF($B60=0,0,IF(SIN(AI$12)=0,999999999,(SIN(AI$12)*COS($E60)+SIN($E60)*COS(AI$12))/SIN(AI$12)*$B60))</f>
        <v>15.2945731341883</v>
      </c>
      <c r="AJ150" s="0" t="n">
        <f aca="false">IF($B60=0,0,IF(SIN(AJ$12)=0,999999999,(SIN(AJ$12)*COS($E60)+SIN($E60)*COS(AJ$12))/SIN(AJ$12)*$B60))</f>
        <v>14.8874064831685</v>
      </c>
      <c r="AK150" s="0" t="n">
        <f aca="false">IF($B60=0,0,IF(SIN(AK$12)=0,999999999,(SIN(AK$12)*COS($E60)+SIN($E60)*COS(AK$12))/SIN(AK$12)*$B60))</f>
        <v>14.5041371307186</v>
      </c>
      <c r="AL150" s="0" t="n">
        <f aca="false">IF($B60=0,0,IF(SIN(AL$12)=0,999999999,(SIN(AL$12)*COS($E60)+SIN($E60)*COS(AL$12))/SIN(AL$12)*$B60))</f>
        <v>14.1425071822352</v>
      </c>
      <c r="AM150" s="0" t="n">
        <f aca="false">IF($B60=0,0,IF(SIN(AM$12)=0,999999999,(SIN(AM$12)*COS($E60)+SIN($E60)*COS(AM$12))/SIN(AM$12)*$B60))</f>
        <v>13.8005317076137</v>
      </c>
      <c r="AN150" s="0" t="n">
        <f aca="false">IF($B60=0,0,IF(SIN(AN$12)=0,999999999,(SIN(AN$12)*COS($E60)+SIN($E60)*COS(AN$12))/SIN(AN$12)*$B60))</f>
        <v>13.4764585822709</v>
      </c>
      <c r="AO150" s="0" t="n">
        <f aca="false">IF($B60=0,0,IF(SIN(AO$12)=0,999999999,(SIN(AO$12)*COS($E60)+SIN($E60)*COS(AO$12))/SIN(AO$12)*$B60))</f>
        <v>13.1687352117227</v>
      </c>
      <c r="AP150" s="0" t="n">
        <f aca="false">IF($B60=0,0,IF(SIN(AP$12)=0,999999999,(SIN(AP$12)*COS($E60)+SIN($E60)*COS(AP$12))/SIN(AP$12)*$B60))</f>
        <v>12.8759808012105</v>
      </c>
      <c r="AQ150" s="0" t="n">
        <f aca="false">IF($B60=0,0,IF(SIN(AQ$12)=0,999999999,(SIN(AQ$12)*COS($E60)+SIN($E60)*COS(AQ$12))/SIN(AQ$12)*$B60))</f>
        <v>12.5969631212793</v>
      </c>
      <c r="AR150" s="0" t="n">
        <f aca="false">IF($B60=0,0,IF(SIN(AR$12)=0,999999999,(SIN(AR$12)*COS($E60)+SIN($E60)*COS(AR$12))/SIN(AR$12)*$B60))</f>
        <v>12.3305789410678</v>
      </c>
      <c r="AS150" s="0" t="n">
        <f aca="false">IF($B60=0,0,IF(SIN(AS$12)=0,999999999,(SIN(AS$12)*COS($E60)+SIN($E60)*COS(AS$12))/SIN(AS$12)*$B60))</f>
        <v>12.0758374709655</v>
      </c>
      <c r="AT150" s="0" t="n">
        <f aca="false">IF($B60=0,0,IF(SIN(AT$12)=0,999999999,(SIN(AT$12)*COS($E60)+SIN($E60)*COS(AT$12))/SIN(AT$12)*$B60))</f>
        <v>11.8318462879584</v>
      </c>
      <c r="AU150" s="0" t="n">
        <f aca="false">IF($B60=0,0,IF(SIN(AU$12)=0,999999999,(SIN(AU$12)*COS($E60)+SIN($E60)*COS(AU$12))/SIN(AU$12)*$B60))</f>
        <v>11.5977993197472</v>
      </c>
      <c r="AV150" s="0" t="n">
        <f aca="false">IF($B60=0,0,IF(SIN(AV$12)=0,999999999,(SIN(AV$12)*COS($E60)+SIN($E60)*COS(AV$12))/SIN(AV$12)*$B60))</f>
        <v>11.3729665444697</v>
      </c>
      <c r="AW150" s="0" t="n">
        <f aca="false">IF($B60=0,0,IF(SIN(AW$12)=0,999999999,(SIN(AW$12)*COS($E60)+SIN($E60)*COS(AW$12))/SIN(AW$12)*$B60))</f>
        <v>11.1566851266957</v>
      </c>
      <c r="AX150" s="0" t="n">
        <f aca="false">IF($B60=0,0,IF(SIN(AX$12)=0,999999999,(SIN(AX$12)*COS($E60)+SIN($E60)*COS(AX$12))/SIN(AX$12)*$B60))</f>
        <v>10.9483517611543</v>
      </c>
      <c r="AY150" s="0" t="n">
        <f aca="false">IF($B60=0,0,IF(SIN(AY$12)=0,999999999,(SIN(AY$12)*COS($E60)+SIN($E60)*COS(AY$12))/SIN(AY$12)*$B60))</f>
        <v>10.7474160362739</v>
      </c>
      <c r="AZ150" s="0" t="n">
        <f aca="false">IF($B60=0,0,IF(SIN(AZ$12)=0,999999999,(SIN(AZ$12)*COS($E60)+SIN($E60)*COS(AZ$12))/SIN(AZ$12)*$B60))</f>
        <v>10.5533746622992</v>
      </c>
      <c r="BA150" s="0" t="n">
        <f aca="false">IF($B60=0,0,IF(SIN(BA$12)=0,999999999,(SIN(BA$12)*COS($E60)+SIN($E60)*COS(BA$12))/SIN(BA$12)*$B60))</f>
        <v>10.3657664351657</v>
      </c>
      <c r="BB150" s="0" t="n">
        <f aca="false">IF($B60=0,0,IF(SIN(BB$12)=0,999999999,(SIN(BB$12)*COS($E60)+SIN($E60)*COS(BB$12))/SIN(BB$12)*$B60))</f>
        <v>10.1841678287818</v>
      </c>
      <c r="BC150" s="0" t="n">
        <f aca="false">IF($B60=0,0,IF(SIN(BC$12)=0,999999999,(SIN(BC$12)*COS($E60)+SIN($E60)*COS(BC$12))/SIN(BC$12)*$B60))</f>
        <v>10.0081891258899</v>
      </c>
      <c r="BD150" s="0" t="n">
        <f aca="false">IF($B60=0,0,IF(SIN(BD$12)=0,999999999,(SIN(BD$12)*COS($E60)+SIN($E60)*COS(BD$12))/SIN(BD$12)*$B60))</f>
        <v>9.83747101204793</v>
      </c>
      <c r="BE150" s="0" t="n">
        <f aca="false">IF($B60=0,0,IF(SIN(BE$12)=0,999999999,(SIN(BE$12)*COS($E60)+SIN($E60)*COS(BE$12))/SIN(BE$12)*$B60))</f>
        <v>9.67168156910658</v>
      </c>
      <c r="BF150" s="0" t="n">
        <f aca="false">IF($B60=0,0,IF(SIN(BF$12)=0,999999999,(SIN(BF$12)*COS($E60)+SIN($E60)*COS(BF$12))/SIN(BF$12)*$B60))</f>
        <v>9.51051361433981</v>
      </c>
      <c r="BG150" s="0" t="n">
        <f aca="false">IF($B60=0,0,IF(SIN(BG$12)=0,999999999,(SIN(BG$12)*COS($E60)+SIN($E60)*COS(BG$12))/SIN(BG$12)*$B60))</f>
        <v>9.35368233951225</v>
      </c>
      <c r="BH150" s="0" t="n">
        <f aca="false">IF($B60=0,0,IF(SIN(BH$12)=0,999999999,(SIN(BH$12)*COS($E60)+SIN($E60)*COS(BH$12))/SIN(BH$12)*$B60))</f>
        <v>9.20092321093369</v>
      </c>
      <c r="BI150" s="0" t="n">
        <f aca="false">IF($B60=0,0,IF(SIN(BI$12)=0,999999999,(SIN(BI$12)*COS($E60)+SIN($E60)*COS(BI$12))/SIN(BI$12)*$B60))</f>
        <v>9.05199009721288</v>
      </c>
      <c r="BJ150" s="0" t="n">
        <f aca="false">IF($B60=0,0,IF(SIN(BJ$12)=0,999999999,(SIN(BJ$12)*COS($E60)+SIN($E60)*COS(BJ$12))/SIN(BJ$12)*$B60))</f>
        <v>8.90665359617352</v>
      </c>
      <c r="BK150" s="0" t="n">
        <f aca="false">IF($B60=0,0,IF(SIN(BK$12)=0,999999999,(SIN(BK$12)*COS($E60)+SIN($E60)*COS(BK$12))/SIN(BK$12)*$B60))</f>
        <v>8.7646995363955</v>
      </c>
      <c r="BL150" s="0" t="n">
        <f aca="false">IF($B60=0,0,IF(SIN(BL$12)=0,999999999,(SIN(BL$12)*COS($E60)+SIN($E60)*COS(BL$12))/SIN(BL$12)*$B60))</f>
        <v>8.62592763222393</v>
      </c>
      <c r="BM150" s="0" t="n">
        <f aca="false">IF($B60=0,0,IF(SIN(BM$12)=0,999999999,(SIN(BM$12)*COS($E60)+SIN($E60)*COS(BM$12))/SIN(BM$12)*$B60))</f>
        <v>8.49015027395199</v>
      </c>
      <c r="BN150" s="0" t="n">
        <f aca="false">IF($B60=0,0,IF(SIN(BN$12)=0,999999999,(SIN(BN$12)*COS($E60)+SIN($E60)*COS(BN$12))/SIN(BN$12)*$B60))</f>
        <v>8.35719143731677</v>
      </c>
      <c r="BO150" s="0" t="n">
        <f aca="false">IF($B60=0,0,IF(SIN(BO$12)=0,999999999,(SIN(BO$12)*COS($E60)+SIN($E60)*COS(BO$12))/SIN(BO$12)*$B60))</f>
        <v>8.22688569852224</v>
      </c>
      <c r="BP150" s="0" t="n">
        <f aca="false">IF($B60=0,0,IF(SIN(BP$12)=0,999999999,(SIN(BP$12)*COS($E60)+SIN($E60)*COS(BP$12))/SIN(BP$12)*$B60))</f>
        <v>8.09907734277424</v>
      </c>
      <c r="BQ150" s="0" t="n">
        <f aca="false">IF($B60=0,0,IF(SIN(BQ$12)=0,999999999,(SIN(BQ$12)*COS($E60)+SIN($E60)*COS(BQ$12))/SIN(BQ$12)*$B60))</f>
        <v>7.9736195558336</v>
      </c>
      <c r="BR150" s="0" t="n">
        <f aca="false">IF($B60=0,0,IF(SIN(BR$12)=0,999999999,(SIN(BR$12)*COS($E60)+SIN($E60)*COS(BR$12))/SIN(BR$12)*$B60))</f>
        <v>7.85037368939657</v>
      </c>
      <c r="BS150" s="0" t="n">
        <f aca="false">IF($B60=0,0,IF(SIN(BS$12)=0,999999999,(SIN(BS$12)*COS($E60)+SIN($E60)*COS(BS$12))/SIN(BS$12)*$B60))</f>
        <v>7.72920859223493</v>
      </c>
      <c r="BT150" s="0" t="n">
        <f aca="false">IF($B60=0,0,IF(SIN(BT$12)=0,999999999,(SIN(BT$12)*COS($E60)+SIN($E60)*COS(BT$12))/SIN(BT$12)*$B60))</f>
        <v>7.60999999999998</v>
      </c>
      <c r="BU150" s="0" t="n">
        <f aca="false">IF($B60=0,0,IF(SIN(BU$12)=0,999999999,(SIN(BU$12)*COS($E60)+SIN($E60)*COS(BU$12))/SIN(BU$12)*$B60))</f>
        <v>7.49262997743147</v>
      </c>
      <c r="BV150" s="0" t="n">
        <f aca="false">IF($B60=0,0,IF(SIN(BV$12)=0,999999999,(SIN(BV$12)*COS($E60)+SIN($E60)*COS(BV$12))/SIN(BV$12)*$B60))</f>
        <v>7.37698640743965</v>
      </c>
      <c r="BW150" s="0" t="n">
        <f aca="false">IF($B60=0,0,IF(SIN(BW$12)=0,999999999,(SIN(BW$12)*COS($E60)+SIN($E60)*COS(BW$12))/SIN(BW$12)*$B60))</f>
        <v>7.26296252216229</v>
      </c>
      <c r="BX150" s="0" t="n">
        <f aca="false">IF($B60=0,0,IF(SIN(BX$12)=0,999999999,(SIN(BX$12)*COS($E60)+SIN($E60)*COS(BX$12))/SIN(BX$12)*$B60))</f>
        <v>7.15045647164584</v>
      </c>
      <c r="BY150" s="0" t="n">
        <f aca="false">IF($B60=0,0,IF(SIN(BY$12)=0,999999999,(SIN(BY$12)*COS($E60)+SIN($E60)*COS(BY$12))/SIN(BY$12)*$B60))</f>
        <v>7.03937092627928</v>
      </c>
      <c r="BZ150" s="0" t="n">
        <f aca="false">IF($B60=0,0,IF(SIN(BZ$12)=0,999999999,(SIN(BZ$12)*COS($E60)+SIN($E60)*COS(BZ$12))/SIN(BZ$12)*$B60))</f>
        <v>6.92961270952931</v>
      </c>
      <c r="CA150" s="0" t="n">
        <f aca="false">IF($B60=0,0,IF(SIN(CA$12)=0,999999999,(SIN(CA$12)*COS($E60)+SIN($E60)*COS(CA$12))/SIN(CA$12)*$B60))</f>
        <v>6.82109245788925</v>
      </c>
      <c r="CB150" s="0" t="n">
        <f aca="false">IF($B60=0,0,IF(SIN(CB$12)=0,999999999,(SIN(CB$12)*COS($E60)+SIN($E60)*COS(CB$12))/SIN(CB$12)*$B60))</f>
        <v>6.71372430527445</v>
      </c>
      <c r="CC150" s="0" t="n">
        <f aca="false">IF($B60=0,0,IF(SIN(CC$12)=0,999999999,(SIN(CC$12)*COS($E60)+SIN($E60)*COS(CC$12))/SIN(CC$12)*$B60))</f>
        <v>6.60742558937922</v>
      </c>
      <c r="CD150" s="0" t="n">
        <f aca="false">IF($B60=0,0,IF(SIN(CD$12)=0,999999999,(SIN(CD$12)*COS($E60)+SIN($E60)*COS(CD$12))/SIN(CD$12)*$B60))</f>
        <v>6.50211657775488</v>
      </c>
      <c r="CE150" s="0" t="n">
        <f aca="false">IF($B60=0,0,IF(SIN(CE$12)=0,999999999,(SIN(CE$12)*COS($E60)+SIN($E60)*COS(CE$12))/SIN(CE$12)*$B60))</f>
        <v>6.39772021158435</v>
      </c>
      <c r="CF150" s="0" t="n">
        <f aca="false">IF($B60=0,0,IF(SIN(CF$12)=0,999999999,(SIN(CF$12)*COS($E60)+SIN($E60)*COS(CF$12))/SIN(CF$12)*$B60))</f>
        <v>6.29416186532037</v>
      </c>
      <c r="CG150" s="0" t="n">
        <f aca="false">IF($B60=0,0,IF(SIN(CG$12)=0,999999999,(SIN(CG$12)*COS($E60)+SIN($E60)*COS(CG$12))/SIN(CG$12)*$B60))</f>
        <v>6.191369120519</v>
      </c>
      <c r="CH150" s="0" t="n">
        <f aca="false">IF($B60=0,0,IF(SIN(CH$12)=0,999999999,(SIN(CH$12)*COS($E60)+SIN($E60)*COS(CH$12))/SIN(CH$12)*$B60))</f>
        <v>6.08927155234615</v>
      </c>
      <c r="CI150" s="0" t="n">
        <f aca="false">IF($B60=0,0,IF(SIN(CI$12)=0,999999999,(SIN(CI$12)*COS($E60)+SIN($E60)*COS(CI$12))/SIN(CI$12)*$B60))</f>
        <v>5.9878005273647</v>
      </c>
      <c r="CJ150" s="0" t="n">
        <f aca="false">IF($B60=0,0,IF(SIN(CJ$12)=0,999999999,(SIN(CJ$12)*COS($E60)+SIN($E60)*COS(CJ$12))/SIN(CJ$12)*$B60))</f>
        <v>5.88688901131959</v>
      </c>
      <c r="CK150" s="0" t="n">
        <f aca="false">IF($B60=0,0,IF(SIN(CK$12)=0,999999999,(SIN(CK$12)*COS($E60)+SIN($E60)*COS(CK$12))/SIN(CK$12)*$B60))</f>
        <v>5.78647138573643</v>
      </c>
      <c r="CL150" s="0" t="n">
        <f aca="false">IF($B60=0,0,IF(SIN(CL$12)=0,999999999,(SIN(CL$12)*COS($E60)+SIN($E60)*COS(CL$12))/SIN(CL$12)*$B60))</f>
        <v>5.68648327223482</v>
      </c>
      <c r="CM150" s="0" t="n">
        <f aca="false">IF($B60=0,0,IF(SIN(CM$12)=0,999999999,(SIN(CM$12)*COS($E60)+SIN($E60)*COS(CM$12))/SIN(CM$12)*$B60))</f>
        <v>5.58686136352968</v>
      </c>
      <c r="CN150" s="0" t="n">
        <f aca="false">IF($B60=0,0,IF(SIN(CN$12)=0,999999999,(SIN(CN$12)*COS($E60)+SIN($E60)*COS(CN$12))/SIN(CN$12)*$B60))</f>
        <v>5.48754326015594</v>
      </c>
      <c r="CO150" s="0" t="n">
        <f aca="false">IF($B60=0,0,IF(SIN(CO$12)=0,999999999,(SIN(CO$12)*COS($E60)+SIN($E60)*COS(CO$12))/SIN(CO$12)*$B60))</f>
        <v>5.38846731200683</v>
      </c>
      <c r="CP150" s="0" t="n">
        <f aca="false">IF($B60=0,0,IF(SIN(CP$12)=0,999999999,(SIN(CP$12)*COS($E60)+SIN($E60)*COS(CP$12))/SIN(CP$12)*$B60))</f>
        <v>5.28957246381846</v>
      </c>
      <c r="CQ150" s="0" t="n">
        <f aca="false">IF($B60=0,0,IF(SIN(CQ$12)=0,999999999,(SIN(CQ$12)*COS($E60)+SIN($E60)*COS(CQ$12))/SIN(CQ$12)*$B60))</f>
        <v>5.19079810376903</v>
      </c>
    </row>
    <row r="151" customFormat="false" ht="12.8" hidden="true" customHeight="false" outlineLevel="0" collapsed="false">
      <c r="D151" s="0" t="n">
        <f aca="false">1+D150</f>
        <v>49</v>
      </c>
      <c r="E151" s="2" t="s">
        <v>56</v>
      </c>
      <c r="F151" s="0" t="n">
        <f aca="false">IF($B61=0,0,IF(SIN(F$12)=0,999999999,(SIN(F$12)*COS($E61)+SIN($E61)*COS(F$12))/SIN(F$12)*$B61))</f>
        <v>999999999</v>
      </c>
      <c r="G151" s="0" t="n">
        <f aca="false">IF($B61=0,0,IF(SIN(G$12)=0,999999999,(SIN(G$12)*COS($E61)+SIN($E61)*COS(G$12))/SIN(G$12)*$B61))</f>
        <v>337.978732801861</v>
      </c>
      <c r="H151" s="0" t="n">
        <f aca="false">IF($B61=0,0,IF(SIN(H$12)=0,999999999,(SIN(H$12)*COS($E61)+SIN($E61)*COS(H$12))/SIN(H$12)*$B61))</f>
        <v>171.464475669354</v>
      </c>
      <c r="I151" s="0" t="n">
        <f aca="false">IF($B61=0,0,IF(SIN(I$12)=0,999999999,(SIN(I$12)*COS($E61)+SIN($E61)*COS(I$12))/SIN(I$12)*$B61))</f>
        <v>115.937172803446</v>
      </c>
      <c r="J151" s="0" t="n">
        <f aca="false">IF($B61=0,0,IF(SIN(J$12)=0,999999999,(SIN(J$12)*COS($E61)+SIN($E61)*COS(J$12))/SIN(J$12)*$B61))</f>
        <v>88.1565981950463</v>
      </c>
      <c r="K151" s="0" t="n">
        <f aca="false">IF($B61=0,0,IF(SIN(K$12)=0,999999999,(SIN(K$12)*COS($E61)+SIN($E61)*COS(K$12))/SIN(K$12)*$B61))</f>
        <v>71.4747033333552</v>
      </c>
      <c r="L151" s="0" t="n">
        <f aca="false">IF($B61=0,0,IF(SIN(L$12)=0,999999999,(SIN(L$12)*COS($E61)+SIN($E61)*COS(L$12))/SIN(L$12)*$B61))</f>
        <v>60.3421359488893</v>
      </c>
      <c r="M151" s="0" t="n">
        <f aca="false">IF($B61=0,0,IF(SIN(M$12)=0,999999999,(SIN(M$12)*COS($E61)+SIN($E61)*COS(M$12))/SIN(M$12)*$B61))</f>
        <v>52.3805998318376</v>
      </c>
      <c r="N151" s="0" t="n">
        <f aca="false">IF($B61=0,0,IF(SIN(N$12)=0,999999999,(SIN(N$12)*COS($E61)+SIN($E61)*COS(N$12))/SIN(N$12)*$B61))</f>
        <v>46.4009447848171</v>
      </c>
      <c r="O151" s="0" t="n">
        <f aca="false">IF($B61=0,0,IF(SIN(O$12)=0,999999999,(SIN(O$12)*COS($E61)+SIN($E61)*COS(O$12))/SIN(O$12)*$B61))</f>
        <v>41.7425299388158</v>
      </c>
      <c r="P151" s="0" t="n">
        <f aca="false">IF($B61=0,0,IF(SIN(P$12)=0,999999999,(SIN(P$12)*COS($E61)+SIN($E61)*COS(P$12))/SIN(P$12)*$B61))</f>
        <v>38.008969078074</v>
      </c>
      <c r="Q151" s="0" t="n">
        <f aca="false">IF($B61=0,0,IF(SIN(Q$12)=0,999999999,(SIN(Q$12)*COS($E61)+SIN($E61)*COS(Q$12))/SIN(Q$12)*$B61))</f>
        <v>34.9480148772897</v>
      </c>
      <c r="R151" s="0" t="n">
        <f aca="false">IF($B61=0,0,IF(SIN(R$12)=0,999999999,(SIN(R$12)*COS($E61)+SIN($E61)*COS(R$12))/SIN(R$12)*$B61))</f>
        <v>32.3915010189417</v>
      </c>
      <c r="S151" s="0" t="n">
        <f aca="false">IF($B61=0,0,IF(SIN(S$12)=0,999999999,(SIN(S$12)*COS($E61)+SIN($E61)*COS(S$12))/SIN(S$12)*$B61))</f>
        <v>30.2230033321875</v>
      </c>
      <c r="T151" s="0" t="n">
        <f aca="false">IF($B61=0,0,IF(SIN(T$12)=0,999999999,(SIN(T$12)*COS($E61)+SIN($E61)*COS(T$12))/SIN(T$12)*$B61))</f>
        <v>28.3593604425273</v>
      </c>
      <c r="U151" s="0" t="n">
        <f aca="false">IF($B61=0,0,IF(SIN(U$12)=0,999999999,(SIN(U$12)*COS($E61)+SIN($E61)*COS(U$12))/SIN(U$12)*$B61))</f>
        <v>26.7395861605247</v>
      </c>
      <c r="V151" s="0" t="n">
        <f aca="false">IF($B61=0,0,IF(SIN(V$12)=0,999999999,(SIN(V$12)*COS($E61)+SIN($E61)*COS(V$12))/SIN(V$12)*$B61))</f>
        <v>25.3179397237267</v>
      </c>
      <c r="W151" s="0" t="n">
        <f aca="false">IF($B61=0,0,IF(SIN(W$12)=0,999999999,(SIN(W$12)*COS($E61)+SIN($E61)*COS(W$12))/SIN(W$12)*$B61))</f>
        <v>24.0594418345606</v>
      </c>
      <c r="X151" s="0" t="n">
        <f aca="false">IF($B61=0,0,IF(SIN(X$12)=0,999999999,(SIN(X$12)*COS($E61)+SIN($E61)*COS(X$12))/SIN(X$12)*$B61))</f>
        <v>22.9368853513075</v>
      </c>
      <c r="Y151" s="0" t="n">
        <f aca="false">IF($B61=0,0,IF(SIN(Y$12)=0,999999999,(SIN(Y$12)*COS($E61)+SIN($E61)*COS(Y$12))/SIN(Y$12)*$B61))</f>
        <v>21.9287899704692</v>
      </c>
      <c r="Z151" s="0" t="n">
        <f aca="false">IF($B61=0,0,IF(SIN(Z$12)=0,999999999,(SIN(Z$12)*COS($E61)+SIN($E61)*COS(Z$12))/SIN(Z$12)*$B61))</f>
        <v>21.0179705035196</v>
      </c>
      <c r="AA151" s="0" t="n">
        <f aca="false">IF($B61=0,0,IF(SIN(AA$12)=0,999999999,(SIN(AA$12)*COS($E61)+SIN($E61)*COS(AA$12))/SIN(AA$12)*$B61))</f>
        <v>20.1905142165535</v>
      </c>
      <c r="AB151" s="0" t="n">
        <f aca="false">IF($B61=0,0,IF(SIN(AB$12)=0,999999999,(SIN(AB$12)*COS($E61)+SIN($E61)*COS(AB$12))/SIN(AB$12)*$B61))</f>
        <v>19.4350370764336</v>
      </c>
      <c r="AC151" s="0" t="n">
        <f aca="false">IF($B61=0,0,IF(SIN(AC$12)=0,999999999,(SIN(AC$12)*COS($E61)+SIN($E61)*COS(AC$12))/SIN(AC$12)*$B61))</f>
        <v>18.742134018825</v>
      </c>
      <c r="AD151" s="0" t="n">
        <f aca="false">IF($B61=0,0,IF(SIN(AD$12)=0,999999999,(SIN(AD$12)*COS($E61)+SIN($E61)*COS(AD$12))/SIN(AD$12)*$B61))</f>
        <v>18.1039666483727</v>
      </c>
      <c r="AE151" s="0" t="n">
        <f aca="false">IF($B61=0,0,IF(SIN(AE$12)=0,999999999,(SIN(AE$12)*COS($E61)+SIN($E61)*COS(AE$12))/SIN(AE$12)*$B61))</f>
        <v>17.5139498899989</v>
      </c>
      <c r="AF151" s="0" t="n">
        <f aca="false">IF($B61=0,0,IF(SIN(AF$12)=0,999999999,(SIN(AF$12)*COS($E61)+SIN($E61)*COS(AF$12))/SIN(AF$12)*$B61))</f>
        <v>16.9665109506042</v>
      </c>
      <c r="AG151" s="0" t="n">
        <f aca="false">IF($B61=0,0,IF(SIN(AG$12)=0,999999999,(SIN(AG$12)*COS($E61)+SIN($E61)*COS(AG$12))/SIN(AG$12)*$B61))</f>
        <v>16.4569018440065</v>
      </c>
      <c r="AH151" s="0" t="n">
        <f aca="false">IF($B61=0,0,IF(SIN(AH$12)=0,999999999,(SIN(AH$12)*COS($E61)+SIN($E61)*COS(AH$12))/SIN(AH$12)*$B61))</f>
        <v>15.9810520882774</v>
      </c>
      <c r="AI151" s="0" t="n">
        <f aca="false">IF($B61=0,0,IF(SIN(AI$12)=0,999999999,(SIN(AI$12)*COS($E61)+SIN($E61)*COS(AI$12))/SIN(AI$12)*$B61))</f>
        <v>15.5354518786639</v>
      </c>
      <c r="AJ151" s="0" t="n">
        <f aca="false">IF($B61=0,0,IF(SIN(AJ$12)=0,999999999,(SIN(AJ$12)*COS($E61)+SIN($E61)*COS(AJ$12))/SIN(AJ$12)*$B61))</f>
        <v>15.117058625094</v>
      </c>
      <c r="AK151" s="0" t="n">
        <f aca="false">IF($B61=0,0,IF(SIN(AK$12)=0,999999999,(SIN(AK$12)*COS($E61)+SIN($E61)*COS(AK$12))/SIN(AK$12)*$B61))</f>
        <v>14.7232215783625</v>
      </c>
      <c r="AL151" s="0" t="n">
        <f aca="false">IF($B61=0,0,IF(SIN(AL$12)=0,999999999,(SIN(AL$12)*COS($E61)+SIN($E61)*COS(AL$12))/SIN(AL$12)*$B61))</f>
        <v>14.351620588067</v>
      </c>
      <c r="AM151" s="0" t="n">
        <f aca="false">IF($B61=0,0,IF(SIN(AM$12)=0,999999999,(SIN(AM$12)*COS($E61)+SIN($E61)*COS(AM$12))/SIN(AM$12)*$B61))</f>
        <v>14.0002159946169</v>
      </c>
      <c r="AN151" s="0" t="n">
        <f aca="false">IF($B61=0,0,IF(SIN(AN$12)=0,999999999,(SIN(AN$12)*COS($E61)+SIN($E61)*COS(AN$12))/SIN(AN$12)*$B61))</f>
        <v>13.667207362974</v>
      </c>
      <c r="AO151" s="0" t="n">
        <f aca="false">IF($B61=0,0,IF(SIN(AO$12)=0,999999999,(SIN(AO$12)*COS($E61)+SIN($E61)*COS(AO$12))/SIN(AO$12)*$B61))</f>
        <v>13.3509992897423</v>
      </c>
      <c r="AP151" s="0" t="n">
        <f aca="false">IF($B61=0,0,IF(SIN(AP$12)=0,999999999,(SIN(AP$12)*COS($E61)+SIN($E61)*COS(AP$12))/SIN(AP$12)*$B61))</f>
        <v>13.0501729081995</v>
      </c>
      <c r="AQ151" s="0" t="n">
        <f aca="false">IF($B61=0,0,IF(SIN(AQ$12)=0,999999999,(SIN(AQ$12)*COS($E61)+SIN($E61)*COS(AQ$12))/SIN(AQ$12)*$B61))</f>
        <v>12.7634620132439</v>
      </c>
      <c r="AR151" s="0" t="n">
        <f aca="false">IF($B61=0,0,IF(SIN(AR$12)=0,999999999,(SIN(AR$12)*COS($E61)+SIN($E61)*COS(AR$12))/SIN(AR$12)*$B61))</f>
        <v>12.489732955181</v>
      </c>
      <c r="AS151" s="0" t="n">
        <f aca="false">IF($B61=0,0,IF(SIN(AS$12)=0,999999999,(SIN(AS$12)*COS($E61)+SIN($E61)*COS(AS$12))/SIN(AS$12)*$B61))</f>
        <v>12.2279676258538</v>
      </c>
      <c r="AT151" s="0" t="n">
        <f aca="false">IF($B61=0,0,IF(SIN(AT$12)=0,999999999,(SIN(AT$12)*COS($E61)+SIN($E61)*COS(AT$12))/SIN(AT$12)*$B61))</f>
        <v>11.9772489959142</v>
      </c>
      <c r="AU151" s="0" t="n">
        <f aca="false">IF($B61=0,0,IF(SIN(AU$12)=0,999999999,(SIN(AU$12)*COS($E61)+SIN($E61)*COS(AU$12))/SIN(AU$12)*$B61))</f>
        <v>11.7367487676348</v>
      </c>
      <c r="AV151" s="0" t="n">
        <f aca="false">IF($B61=0,0,IF(SIN(AV$12)=0,999999999,(SIN(AV$12)*COS($E61)+SIN($E61)*COS(AV$12))/SIN(AV$12)*$B61))</f>
        <v>11.505716790625</v>
      </c>
      <c r="AW151" s="0" t="n">
        <f aca="false">IF($B61=0,0,IF(SIN(AW$12)=0,999999999,(SIN(AW$12)*COS($E61)+SIN($E61)*COS(AW$12))/SIN(AW$12)*$B61))</f>
        <v>11.283471953425</v>
      </c>
      <c r="AX151" s="0" t="n">
        <f aca="false">IF($B61=0,0,IF(SIN(AX$12)=0,999999999,(SIN(AX$12)*COS($E61)+SIN($E61)*COS(AX$12))/SIN(AX$12)*$B61))</f>
        <v>11.0693943161289</v>
      </c>
      <c r="AY151" s="0" t="n">
        <f aca="false">IF($B61=0,0,IF(SIN(AY$12)=0,999999999,(SIN(AY$12)*COS($E61)+SIN($E61)*COS(AY$12))/SIN(AY$12)*$B61))</f>
        <v>10.8629182909423</v>
      </c>
      <c r="AZ151" s="0" t="n">
        <f aca="false">IF($B61=0,0,IF(SIN(AZ$12)=0,999999999,(SIN(AZ$12)*COS($E61)+SIN($E61)*COS(AZ$12))/SIN(AZ$12)*$B61))</f>
        <v>10.6635267111527</v>
      </c>
      <c r="BA151" s="0" t="n">
        <f aca="false">IF($B61=0,0,IF(SIN(BA$12)=0,999999999,(SIN(BA$12)*COS($E61)+SIN($E61)*COS(BA$12))/SIN(BA$12)*$B61))</f>
        <v>10.4707456561467</v>
      </c>
      <c r="BB151" s="0" t="n">
        <f aca="false">IF($B61=0,0,IF(SIN(BB$12)=0,999999999,(SIN(BB$12)*COS($E61)+SIN($E61)*COS(BB$12))/SIN(BB$12)*$B61))</f>
        <v>10.2841399221593</v>
      </c>
      <c r="BC151" s="0" t="n">
        <f aca="false">IF($B61=0,0,IF(SIN(BC$12)=0,999999999,(SIN(BC$12)*COS($E61)+SIN($E61)*COS(BC$12))/SIN(BC$12)*$B61))</f>
        <v>10.1033090464538</v>
      </c>
      <c r="BD151" s="0" t="n">
        <f aca="false">IF($B61=0,0,IF(SIN(BD$12)=0,999999999,(SIN(BD$12)*COS($E61)+SIN($E61)*COS(BD$12))/SIN(BD$12)*$B61))</f>
        <v>9.92788380739074</v>
      </c>
      <c r="BE151" s="0" t="n">
        <f aca="false">IF($B61=0,0,IF(SIN(BE$12)=0,999999999,(SIN(BE$12)*COS($E61)+SIN($E61)*COS(BE$12))/SIN(BE$12)*$B61))</f>
        <v>9.75752313500745</v>
      </c>
      <c r="BF151" s="0" t="n">
        <f aca="false">IF($B61=0,0,IF(SIN(BF$12)=0,999999999,(SIN(BF$12)*COS($E61)+SIN($E61)*COS(BF$12))/SIN(BF$12)*$B61))</f>
        <v>9.59191137678218</v>
      </c>
      <c r="BG151" s="0" t="n">
        <f aca="false">IF($B61=0,0,IF(SIN(BG$12)=0,999999999,(SIN(BG$12)*COS($E61)+SIN($E61)*COS(BG$12))/SIN(BG$12)*$B61))</f>
        <v>9.43075587160443</v>
      </c>
      <c r="BH151" s="0" t="n">
        <f aca="false">IF($B61=0,0,IF(SIN(BH$12)=0,999999999,(SIN(BH$12)*COS($E61)+SIN($E61)*COS(BH$12))/SIN(BH$12)*$B61))</f>
        <v>9.27378479192877</v>
      </c>
      <c r="BI151" s="0" t="n">
        <f aca="false">IF($B61=0,0,IF(SIN(BI$12)=0,999999999,(SIN(BI$12)*COS($E61)+SIN($E61)*COS(BI$12))/SIN(BI$12)*$B61))</f>
        <v>9.12074521990615</v>
      </c>
      <c r="BJ151" s="0" t="n">
        <f aca="false">IF($B61=0,0,IF(SIN(BJ$12)=0,999999999,(SIN(BJ$12)*COS($E61)+SIN($E61)*COS(BJ$12))/SIN(BJ$12)*$B61))</f>
        <v>8.97140142816871</v>
      </c>
      <c r="BK151" s="0" t="n">
        <f aca="false">IF($B61=0,0,IF(SIN(BK$12)=0,999999999,(SIN(BK$12)*COS($E61)+SIN($E61)*COS(BK$12))/SIN(BK$12)*$B61))</f>
        <v>8.82553334005482</v>
      </c>
      <c r="BL151" s="0" t="n">
        <f aca="false">IF($B61=0,0,IF(SIN(BL$12)=0,999999999,(SIN(BL$12)*COS($E61)+SIN($E61)*COS(BL$12))/SIN(BL$12)*$B61))</f>
        <v>8.68293514753336</v>
      </c>
      <c r="BM151" s="0" t="n">
        <f aca="false">IF($B61=0,0,IF(SIN(BM$12)=0,999999999,(SIN(BM$12)*COS($E61)+SIN($E61)*COS(BM$12))/SIN(BM$12)*$B61))</f>
        <v>8.54341406802882</v>
      </c>
      <c r="BN151" s="0" t="n">
        <f aca="false">IF($B61=0,0,IF(SIN(BN$12)=0,999999999,(SIN(BN$12)*COS($E61)+SIN($E61)*COS(BN$12))/SIN(BN$12)*$B61))</f>
        <v>8.40678922384926</v>
      </c>
      <c r="BO151" s="0" t="n">
        <f aca="false">IF($B61=0,0,IF(SIN(BO$12)=0,999999999,(SIN(BO$12)*COS($E61)+SIN($E61)*COS(BO$12))/SIN(BO$12)*$B61))</f>
        <v>8.27289063005105</v>
      </c>
      <c r="BP151" s="0" t="n">
        <f aca="false">IF($B61=0,0,IF(SIN(BP$12)=0,999999999,(SIN(BP$12)*COS($E61)+SIN($E61)*COS(BP$12))/SIN(BP$12)*$B61))</f>
        <v>8.14155827839381</v>
      </c>
      <c r="BQ151" s="0" t="n">
        <f aca="false">IF($B61=0,0,IF(SIN(BQ$12)=0,999999999,(SIN(BQ$12)*COS($E61)+SIN($E61)*COS(BQ$12))/SIN(BQ$12)*$B61))</f>
        <v>8.01264130660274</v>
      </c>
      <c r="BR151" s="0" t="n">
        <f aca="false">IF($B61=0,0,IF(SIN(BR$12)=0,999999999,(SIN(BR$12)*COS($E61)+SIN($E61)*COS(BR$12))/SIN(BR$12)*$B61))</f>
        <v>7.88599724349372</v>
      </c>
      <c r="BS151" s="0" t="n">
        <f aca="false">IF($B61=0,0,IF(SIN(BS$12)=0,999999999,(SIN(BS$12)*COS($E61)+SIN($E61)*COS(BS$12))/SIN(BS$12)*$B61))</f>
        <v>7.76149132167127</v>
      </c>
      <c r="BT151" s="0" t="n">
        <f aca="false">IF($B61=0,0,IF(SIN(BT$12)=0,999999999,(SIN(BT$12)*COS($E61)+SIN($E61)*COS(BT$12))/SIN(BT$12)*$B61))</f>
        <v>7.63899585050793</v>
      </c>
      <c r="BU151" s="0" t="n">
        <f aca="false">IF($B61=0,0,IF(SIN(BU$12)=0,999999999,(SIN(BU$12)*COS($E61)+SIN($E61)*COS(BU$12))/SIN(BU$12)*$B61))</f>
        <v>7.51838964297342</v>
      </c>
      <c r="BV151" s="0" t="n">
        <f aca="false">IF($B61=0,0,IF(SIN(BV$12)=0,999999999,(SIN(BV$12)*COS($E61)+SIN($E61)*COS(BV$12))/SIN(BV$12)*$B61))</f>
        <v>7.39955749062956</v>
      </c>
      <c r="BW151" s="0" t="n">
        <f aca="false">IF($B61=0,0,IF(SIN(BW$12)=0,999999999,(SIN(BW$12)*COS($E61)+SIN($E61)*COS(BW$12))/SIN(BW$12)*$B61))</f>
        <v>7.28238968175722</v>
      </c>
      <c r="BX151" s="0" t="n">
        <f aca="false">IF($B61=0,0,IF(SIN(BX$12)=0,999999999,(SIN(BX$12)*COS($E61)+SIN($E61)*COS(BX$12))/SIN(BX$12)*$B61))</f>
        <v>7.16678155814496</v>
      </c>
      <c r="BY151" s="0" t="n">
        <f aca="false">IF($B61=0,0,IF(SIN(BY$12)=0,999999999,(SIN(BY$12)*COS($E61)+SIN($E61)*COS(BY$12))/SIN(BY$12)*$B61))</f>
        <v>7.05263310656107</v>
      </c>
      <c r="BZ151" s="0" t="n">
        <f aca="false">IF($B61=0,0,IF(SIN(BZ$12)=0,999999999,(SIN(BZ$12)*COS($E61)+SIN($E61)*COS(BZ$12))/SIN(BZ$12)*$B61))</f>
        <v>6.93984858136226</v>
      </c>
      <c r="CA151" s="0" t="n">
        <f aca="false">IF($B61=0,0,IF(SIN(CA$12)=0,999999999,(SIN(CA$12)*COS($E61)+SIN($E61)*COS(CA$12))/SIN(CA$12)*$B61))</f>
        <v>6.82833615506655</v>
      </c>
      <c r="CB151" s="0" t="n">
        <f aca="false">IF($B61=0,0,IF(SIN(CB$12)=0,999999999,(SIN(CB$12)*COS($E61)+SIN($E61)*COS(CB$12))/SIN(CB$12)*$B61))</f>
        <v>6.71800759404665</v>
      </c>
      <c r="CC151" s="0" t="n">
        <f aca="false">IF($B61=0,0,IF(SIN(CC$12)=0,999999999,(SIN(CC$12)*COS($E61)+SIN($E61)*COS(CC$12))/SIN(CC$12)*$B61))</f>
        <v>6.60877795679046</v>
      </c>
      <c r="CD151" s="0" t="n">
        <f aca="false">IF($B61=0,0,IF(SIN(CD$12)=0,999999999,(SIN(CD$12)*COS($E61)+SIN($E61)*COS(CD$12))/SIN(CD$12)*$B61))</f>
        <v>6.50056531242632</v>
      </c>
      <c r="CE151" s="0" t="n">
        <f aca="false">IF($B61=0,0,IF(SIN(CE$12)=0,999999999,(SIN(CE$12)*COS($E61)+SIN($E61)*COS(CE$12))/SIN(CE$12)*$B61))</f>
        <v>6.3932904774329</v>
      </c>
      <c r="CF151" s="0" t="n">
        <f aca="false">IF($B61=0,0,IF(SIN(CF$12)=0,999999999,(SIN(CF$12)*COS($E61)+SIN($E61)*COS(CF$12))/SIN(CF$12)*$B61))</f>
        <v>6.28687676865004</v>
      </c>
      <c r="CG151" s="0" t="n">
        <f aca="false">IF($B61=0,0,IF(SIN(CG$12)=0,999999999,(SIN(CG$12)*COS($E61)+SIN($E61)*COS(CG$12))/SIN(CG$12)*$B61))</f>
        <v>6.18124977087624</v>
      </c>
      <c r="CH151" s="0" t="n">
        <f aca="false">IF($B61=0,0,IF(SIN(CH$12)=0,999999999,(SIN(CH$12)*COS($E61)+SIN($E61)*COS(CH$12))/SIN(CH$12)*$B61))</f>
        <v>6.07633711748868</v>
      </c>
      <c r="CI151" s="0" t="n">
        <f aca="false">IF($B61=0,0,IF(SIN(CI$12)=0,999999999,(SIN(CI$12)*COS($E61)+SIN($E61)*COS(CI$12))/SIN(CI$12)*$B61))</f>
        <v>5.97206828265474</v>
      </c>
      <c r="CJ151" s="0" t="n">
        <f aca="false">IF($B61=0,0,IF(SIN(CJ$12)=0,999999999,(SIN(CJ$12)*COS($E61)+SIN($E61)*COS(CJ$12))/SIN(CJ$12)*$B61))</f>
        <v>5.86837438381739</v>
      </c>
      <c r="CK151" s="0" t="n">
        <f aca="false">IF($B61=0,0,IF(SIN(CK$12)=0,999999999,(SIN(CK$12)*COS($E61)+SIN($E61)*COS(CK$12))/SIN(CK$12)*$B61))</f>
        <v>5.76518799323682</v>
      </c>
      <c r="CL151" s="0" t="n">
        <f aca="false">IF($B61=0,0,IF(SIN(CL$12)=0,999999999,(SIN(CL$12)*COS($E61)+SIN($E61)*COS(CL$12))/SIN(CL$12)*$B61))</f>
        <v>5.66244295745975</v>
      </c>
      <c r="CM151" s="0" t="n">
        <f aca="false">IF($B61=0,0,IF(SIN(CM$12)=0,999999999,(SIN(CM$12)*COS($E61)+SIN($E61)*COS(CM$12))/SIN(CM$12)*$B61))</f>
        <v>5.56007422366095</v>
      </c>
      <c r="CN151" s="0" t="n">
        <f aca="false">IF($B61=0,0,IF(SIN(CN$12)=0,999999999,(SIN(CN$12)*COS($E61)+SIN($E61)*COS(CN$12))/SIN(CN$12)*$B61))</f>
        <v>5.4580176718661</v>
      </c>
      <c r="CO151" s="0" t="n">
        <f aca="false">IF($B61=0,0,IF(SIN(CO$12)=0,999999999,(SIN(CO$12)*COS($E61)+SIN($E61)*COS(CO$12))/SIN(CO$12)*$B61))</f>
        <v>5.35620995212085</v>
      </c>
      <c r="CP151" s="0" t="n">
        <f aca="false">IF($B61=0,0,IF(SIN(CP$12)=0,999999999,(SIN(CP$12)*COS($E61)+SIN($E61)*COS(CP$12))/SIN(CP$12)*$B61))</f>
        <v>5.25458832571504</v>
      </c>
      <c r="CQ151" s="0" t="n">
        <f aca="false">IF($B61=0,0,IF(SIN(CQ$12)=0,999999999,(SIN(CQ$12)*COS($E61)+SIN($E61)*COS(CQ$12))/SIN(CQ$12)*$B61))</f>
        <v>5.1530905096074</v>
      </c>
    </row>
    <row r="152" customFormat="false" ht="12.8" hidden="true" customHeight="false" outlineLevel="0" collapsed="false">
      <c r="D152" s="0" t="n">
        <f aca="false">1+D151</f>
        <v>50</v>
      </c>
      <c r="E152" s="2" t="s">
        <v>56</v>
      </c>
      <c r="F152" s="0" t="n">
        <f aca="false">IF($B62=0,0,IF(SIN(F$12)=0,999999999,(SIN(F$12)*COS($E62)+SIN($E62)*COS(F$12))/SIN(F$12)*$B62))</f>
        <v>999999999</v>
      </c>
      <c r="G152" s="0" t="n">
        <f aca="false">IF($B62=0,0,IF(SIN(G$12)=0,999999999,(SIN(G$12)*COS($E62)+SIN($E62)*COS(G$12))/SIN(G$12)*$B62))</f>
        <v>346.884371591114</v>
      </c>
      <c r="H152" s="0" t="n">
        <f aca="false">IF($B62=0,0,IF(SIN(H$12)=0,999999999,(SIN(H$12)*COS($E62)+SIN($E62)*COS(H$12))/SIN(H$12)*$B62))</f>
        <v>175.893762105643</v>
      </c>
      <c r="I152" s="0" t="n">
        <f aca="false">IF($B62=0,0,IF(SIN(I$12)=0,999999999,(SIN(I$12)*COS($E62)+SIN($E62)*COS(I$12))/SIN(I$12)*$B62))</f>
        <v>118.873735570795</v>
      </c>
      <c r="J152" s="0" t="n">
        <f aca="false">IF($B62=0,0,IF(SIN(J$12)=0,999999999,(SIN(J$12)*COS($E62)+SIN($E62)*COS(J$12))/SIN(J$12)*$B62))</f>
        <v>90.346344187325</v>
      </c>
      <c r="K152" s="0" t="n">
        <f aca="false">IF($B62=0,0,IF(SIN(K$12)=0,999999999,(SIN(K$12)*COS($E62)+SIN($E62)*COS(K$12))/SIN(K$12)*$B62))</f>
        <v>73.2159949974462</v>
      </c>
      <c r="L152" s="0" t="n">
        <f aca="false">IF($B62=0,0,IF(SIN(L$12)=0,999999999,(SIN(L$12)*COS($E62)+SIN($E62)*COS(L$12))/SIN(L$12)*$B62))</f>
        <v>61.7841541749927</v>
      </c>
      <c r="M152" s="0" t="n">
        <f aca="false">IF($B62=0,0,IF(SIN(M$12)=0,999999999,(SIN(M$12)*COS($E62)+SIN($E62)*COS(M$12))/SIN(M$12)*$B62))</f>
        <v>53.6085904933078</v>
      </c>
      <c r="N152" s="0" t="n">
        <f aca="false">IF($B62=0,0,IF(SIN(N$12)=0,999999999,(SIN(N$12)*COS($E62)+SIN($E62)*COS(N$12))/SIN(N$12)*$B62))</f>
        <v>47.4681861903343</v>
      </c>
      <c r="O152" s="0" t="n">
        <f aca="false">IF($B62=0,0,IF(SIN(O$12)=0,999999999,(SIN(O$12)*COS($E62)+SIN($E62)*COS(O$12))/SIN(O$12)*$B62))</f>
        <v>42.6845405886242</v>
      </c>
      <c r="P152" s="0" t="n">
        <f aca="false">IF($B62=0,0,IF(SIN(P$12)=0,999999999,(SIN(P$12)*COS($E62)+SIN($E62)*COS(P$12))/SIN(P$12)*$B62))</f>
        <v>38.850611541808</v>
      </c>
      <c r="Q152" s="0" t="n">
        <f aca="false">IF($B62=0,0,IF(SIN(Q$12)=0,999999999,(SIN(Q$12)*COS($E62)+SIN($E62)*COS(Q$12))/SIN(Q$12)*$B62))</f>
        <v>35.7073706361195</v>
      </c>
      <c r="R152" s="0" t="n">
        <f aca="false">IF($B62=0,0,IF(SIN(R$12)=0,999999999,(SIN(R$12)*COS($E62)+SIN($E62)*COS(R$12))/SIN(R$12)*$B62))</f>
        <v>33.0821307898455</v>
      </c>
      <c r="S152" s="0" t="n">
        <f aca="false">IF($B62=0,0,IF(SIN(S$12)=0,999999999,(SIN(S$12)*COS($E62)+SIN($E62)*COS(S$12))/SIN(S$12)*$B62))</f>
        <v>30.8553380364126</v>
      </c>
      <c r="T152" s="0" t="n">
        <f aca="false">IF($B62=0,0,IF(SIN(T$12)=0,999999999,(SIN(T$12)*COS($E62)+SIN($E62)*COS(T$12))/SIN(T$12)*$B62))</f>
        <v>28.941595399272</v>
      </c>
      <c r="U152" s="0" t="n">
        <f aca="false">IF($B62=0,0,IF(SIN(U$12)=0,999999999,(SIN(U$12)*COS($E62)+SIN($E62)*COS(U$12))/SIN(U$12)*$B62))</f>
        <v>27.2782772157239</v>
      </c>
      <c r="V152" s="0" t="n">
        <f aca="false">IF($B62=0,0,IF(SIN(V$12)=0,999999999,(SIN(V$12)*COS($E62)+SIN($E62)*COS(V$12))/SIN(V$12)*$B62))</f>
        <v>25.8184130882486</v>
      </c>
      <c r="W152" s="0" t="n">
        <f aca="false">IF($B62=0,0,IF(SIN(W$12)=0,999999999,(SIN(W$12)*COS($E62)+SIN($E62)*COS(W$12))/SIN(W$12)*$B62))</f>
        <v>24.5260833814089</v>
      </c>
      <c r="X152" s="0" t="n">
        <f aca="false">IF($B62=0,0,IF(SIN(X$12)=0,999999999,(SIN(X$12)*COS($E62)+SIN($E62)*COS(X$12))/SIN(X$12)*$B62))</f>
        <v>23.3733495521334</v>
      </c>
      <c r="Y152" s="0" t="n">
        <f aca="false">IF($B62=0,0,IF(SIN(Y$12)=0,999999999,(SIN(Y$12)*COS($E62)+SIN($E62)*COS(Y$12))/SIN(Y$12)*$B62))</f>
        <v>22.3381538484294</v>
      </c>
      <c r="Z152" s="0" t="n">
        <f aca="false">IF($B62=0,0,IF(SIN(Z$12)=0,999999999,(SIN(Z$12)*COS($E62)+SIN($E62)*COS(Z$12))/SIN(Z$12)*$B62))</f>
        <v>21.4028490975515</v>
      </c>
      <c r="AA152" s="0" t="n">
        <f aca="false">IF($B62=0,0,IF(SIN(AA$12)=0,999999999,(SIN(AA$12)*COS($E62)+SIN($E62)*COS(AA$12))/SIN(AA$12)*$B62))</f>
        <v>20.5531485537816</v>
      </c>
      <c r="AB152" s="0" t="n">
        <f aca="false">IF($B62=0,0,IF(SIN(AB$12)=0,999999999,(SIN(AB$12)*COS($E62)+SIN($E62)*COS(AB$12))/SIN(AB$12)*$B62))</f>
        <v>19.777362150467</v>
      </c>
      <c r="AC152" s="0" t="n">
        <f aca="false">IF($B62=0,0,IF(SIN(AC$12)=0,999999999,(SIN(AC$12)*COS($E62)+SIN($E62)*COS(AC$12))/SIN(AC$12)*$B62))</f>
        <v>19.0658319897759</v>
      </c>
      <c r="AD152" s="0" t="n">
        <f aca="false">IF($B62=0,0,IF(SIN(AD$12)=0,999999999,(SIN(AD$12)*COS($E62)+SIN($E62)*COS(AD$12))/SIN(AD$12)*$B62))</f>
        <v>18.4105089591448</v>
      </c>
      <c r="AE152" s="0" t="n">
        <f aca="false">IF($B62=0,0,IF(SIN(AE$12)=0,999999999,(SIN(AE$12)*COS($E62)+SIN($E62)*COS(AE$12))/SIN(AE$12)*$B62))</f>
        <v>17.8046309589163</v>
      </c>
      <c r="AF152" s="0" t="n">
        <f aca="false">IF($B62=0,0,IF(SIN(AF$12)=0,999999999,(SIN(AF$12)*COS($E62)+SIN($E62)*COS(AF$12))/SIN(AF$12)*$B62))</f>
        <v>17.2424753842817</v>
      </c>
      <c r="AG152" s="0" t="n">
        <f aca="false">IF($B62=0,0,IF(SIN(AG$12)=0,999999999,(SIN(AG$12)*COS($E62)+SIN($E62)*COS(AG$12))/SIN(AG$12)*$B62))</f>
        <v>16.719166610384</v>
      </c>
      <c r="AH152" s="0" t="n">
        <f aca="false">IF($B62=0,0,IF(SIN(AH$12)=0,999999999,(SIN(AH$12)*COS($E62)+SIN($E62)*COS(AH$12))/SIN(AH$12)*$B62))</f>
        <v>16.2305247297619</v>
      </c>
      <c r="AI152" s="0" t="n">
        <f aca="false">IF($B62=0,0,IF(SIN(AI$12)=0,999999999,(SIN(AI$12)*COS($E62)+SIN($E62)*COS(AI$12))/SIN(AI$12)*$B62))</f>
        <v>15.7729455846438</v>
      </c>
      <c r="AJ152" s="0" t="n">
        <f aca="false">IF($B62=0,0,IF(SIN(AJ$12)=0,999999999,(SIN(AJ$12)*COS($E62)+SIN($E62)*COS(AJ$12))/SIN(AJ$12)*$B62))</f>
        <v>15.3433047919302</v>
      </c>
      <c r="AK152" s="0" t="n">
        <f aca="false">IF($B62=0,0,IF(SIN(AK$12)=0,999999999,(SIN(AK$12)*COS($E62)+SIN($E62)*COS(AK$12))/SIN(AK$12)*$B62))</f>
        <v>14.9388803431277</v>
      </c>
      <c r="AL152" s="0" t="n">
        <f aca="false">IF($B62=0,0,IF(SIN(AL$12)=0,999999999,(SIN(AL$12)*COS($E62)+SIN($E62)*COS(AL$12))/SIN(AL$12)*$B62))</f>
        <v>14.557289715933</v>
      </c>
      <c r="AM152" s="0" t="n">
        <f aca="false">IF($B62=0,0,IF(SIN(AM$12)=0,999999999,(SIN(AM$12)*COS($E62)+SIN($E62)*COS(AM$12))/SIN(AM$12)*$B62))</f>
        <v>14.1964384192047</v>
      </c>
      <c r="AN152" s="0" t="n">
        <f aca="false">IF($B62=0,0,IF(SIN(AN$12)=0,999999999,(SIN(AN$12)*COS($E62)+SIN($E62)*COS(AN$12))/SIN(AN$12)*$B62))</f>
        <v>13.8544776173543</v>
      </c>
      <c r="AO152" s="0" t="n">
        <f aca="false">IF($B62=0,0,IF(SIN(AO$12)=0,999999999,(SIN(AO$12)*COS($E62)+SIN($E62)*COS(AO$12))/SIN(AO$12)*$B62))</f>
        <v>13.5297690182397</v>
      </c>
      <c r="AP152" s="0" t="n">
        <f aca="false">IF($B62=0,0,IF(SIN(AP$12)=0,999999999,(SIN(AP$12)*COS($E62)+SIN($E62)*COS(AP$12))/SIN(AP$12)*$B62))</f>
        <v>13.220855612174</v>
      </c>
      <c r="AQ152" s="0" t="n">
        <f aca="false">IF($B62=0,0,IF(SIN(AQ$12)=0,999999999,(SIN(AQ$12)*COS($E62)+SIN($E62)*COS(AQ$12))/SIN(AQ$12)*$B62))</f>
        <v>12.926437155047</v>
      </c>
      <c r="AR152" s="0" t="n">
        <f aca="false">IF($B62=0,0,IF(SIN(AR$12)=0,999999999,(SIN(AR$12)*COS($E62)+SIN($E62)*COS(AR$12))/SIN(AR$12)*$B62))</f>
        <v>12.6453495216031</v>
      </c>
      <c r="AS152" s="0" t="n">
        <f aca="false">IF($B62=0,0,IF(SIN(AS$12)=0,999999999,(SIN(AS$12)*COS($E62)+SIN($E62)*COS(AS$12))/SIN(AS$12)*$B62))</f>
        <v>12.3765472341917</v>
      </c>
      <c r="AT152" s="0" t="n">
        <f aca="false">IF($B62=0,0,IF(SIN(AT$12)=0,999999999,(SIN(AT$12)*COS($E62)+SIN($E62)*COS(AT$12))/SIN(AT$12)*$B62))</f>
        <v>12.1190886112426</v>
      </c>
      <c r="AU152" s="0" t="n">
        <f aca="false">IF($B62=0,0,IF(SIN(AU$12)=0,999999999,(SIN(AU$12)*COS($E62)+SIN($E62)*COS(AU$12))/SIN(AU$12)*$B62))</f>
        <v>11.8721230881512</v>
      </c>
      <c r="AV152" s="0" t="n">
        <f aca="false">IF($B62=0,0,IF(SIN(AV$12)=0,999999999,(SIN(AV$12)*COS($E62)+SIN($E62)*COS(AV$12))/SIN(AV$12)*$B62))</f>
        <v>11.6348803484614</v>
      </c>
      <c r="AW152" s="0" t="n">
        <f aca="false">IF($B62=0,0,IF(SIN(AW$12)=0,999999999,(SIN(AW$12)*COS($E62)+SIN($E62)*COS(AW$12))/SIN(AW$12)*$B62))</f>
        <v>11.4066609706</v>
      </c>
      <c r="AX152" s="0" t="n">
        <f aca="false">IF($B62=0,0,IF(SIN(AX$12)=0,999999999,(SIN(AX$12)*COS($E62)+SIN($E62)*COS(AX$12))/SIN(AX$12)*$B62))</f>
        <v>11.1868283490046</v>
      </c>
      <c r="AY152" s="0" t="n">
        <f aca="false">IF($B62=0,0,IF(SIN(AY$12)=0,999999999,(SIN(AY$12)*COS($E62)+SIN($E62)*COS(AY$12))/SIN(AY$12)*$B62))</f>
        <v>10.974801691355</v>
      </c>
      <c r="AZ152" s="0" t="n">
        <f aca="false">IF($B62=0,0,IF(SIN(AZ$12)=0,999999999,(SIN(AZ$12)*COS($E62)+SIN($E62)*COS(AZ$12))/SIN(AZ$12)*$B62))</f>
        <v>10.7700499281029</v>
      </c>
      <c r="BA152" s="0" t="n">
        <f aca="false">IF($B62=0,0,IF(SIN(BA$12)=0,999999999,(SIN(BA$12)*COS($E62)+SIN($E62)*COS(BA$12))/SIN(BA$12)*$B62))</f>
        <v>10.5720863983704</v>
      </c>
      <c r="BB152" s="0" t="n">
        <f aca="false">IF($B62=0,0,IF(SIN(BB$12)=0,999999999,(SIN(BB$12)*COS($E62)+SIN($E62)*COS(BB$12))/SIN(BB$12)*$B62))</f>
        <v>10.3804641989417</v>
      </c>
      <c r="BC152" s="0" t="n">
        <f aca="false">IF($B62=0,0,IF(SIN(BC$12)=0,999999999,(SIN(BC$12)*COS($E62)+SIN($E62)*COS(BC$12))/SIN(BC$12)*$B62))</f>
        <v>10.1947721015613</v>
      </c>
      <c r="BD152" s="0" t="n">
        <f aca="false">IF($B62=0,0,IF(SIN(BD$12)=0,999999999,(SIN(BD$12)*COS($E62)+SIN($E62)*COS(BD$12))/SIN(BD$12)*$B62))</f>
        <v>10.0146309589163</v>
      </c>
      <c r="BE152" s="0" t="n">
        <f aca="false">IF($B62=0,0,IF(SIN(BE$12)=0,999999999,(SIN(BE$12)*COS($E62)+SIN($E62)*COS(BE$12))/SIN(BE$12)*$B62))</f>
        <v>9.83969053216356</v>
      </c>
      <c r="BF152" s="0" t="n">
        <f aca="false">IF($B62=0,0,IF(SIN(BF$12)=0,999999999,(SIN(BF$12)*COS($E62)+SIN($E62)*COS(BF$12))/SIN(BF$12)*$B62))</f>
        <v>9.66962668319016</v>
      </c>
      <c r="BG152" s="0" t="n">
        <f aca="false">IF($B62=0,0,IF(SIN(BG$12)=0,999999999,(SIN(BG$12)*COS($E62)+SIN($E62)*COS(BG$12))/SIN(BG$12)*$B62))</f>
        <v>9.50413888336558</v>
      </c>
      <c r="BH152" s="0" t="n">
        <f aca="false">IF($B62=0,0,IF(SIN(BH$12)=0,999999999,(SIN(BH$12)*COS($E62)+SIN($E62)*COS(BH$12))/SIN(BH$12)*$B62))</f>
        <v>9.34294799768681</v>
      </c>
      <c r="BI152" s="0" t="n">
        <f aca="false">IF($B62=0,0,IF(SIN(BI$12)=0,999999999,(SIN(BI$12)*COS($E62)+SIN($E62)*COS(BI$12))/SIN(BI$12)*$B62))</f>
        <v>9.18579430919082</v>
      </c>
      <c r="BJ152" s="0" t="n">
        <f aca="false">IF($B62=0,0,IF(SIN(BJ$12)=0,999999999,(SIN(BJ$12)*COS($E62)+SIN($E62)*COS(BJ$12))/SIN(BJ$12)*$B62))</f>
        <v>9.0324357535223</v>
      </c>
      <c r="BK152" s="0" t="n">
        <f aca="false">IF($B62=0,0,IF(SIN(BK$12)=0,999999999,(SIN(BK$12)*COS($E62)+SIN($E62)*COS(BK$12))/SIN(BK$12)*$B62))</f>
        <v>8.88264633776539</v>
      </c>
      <c r="BL152" s="0" t="n">
        <f aca="false">IF($B62=0,0,IF(SIN(BL$12)=0,999999999,(SIN(BL$12)*COS($E62)+SIN($E62)*COS(BL$12))/SIN(BL$12)*$B62))</f>
        <v>8.73621472121398</v>
      </c>
      <c r="BM152" s="0" t="n">
        <f aca="false">IF($B62=0,0,IF(SIN(BM$12)=0,999999999,(SIN(BM$12)*COS($E62)+SIN($E62)*COS(BM$12))/SIN(BM$12)*$B62))</f>
        <v>8.59294293877694</v>
      </c>
      <c r="BN152" s="0" t="n">
        <f aca="false">IF($B62=0,0,IF(SIN(BN$12)=0,999999999,(SIN(BN$12)*COS($E62)+SIN($E62)*COS(BN$12))/SIN(BN$12)*$B62))</f>
        <v>8.45264525028214</v>
      </c>
      <c r="BO152" s="0" t="n">
        <f aca="false">IF($B62=0,0,IF(SIN(BO$12)=0,999999999,(SIN(BO$12)*COS($E62)+SIN($E62)*COS(BO$12))/SIN(BO$12)*$B62))</f>
        <v>8.31514710113216</v>
      </c>
      <c r="BP152" s="0" t="n">
        <f aca="false">IF($B62=0,0,IF(SIN(BP$12)=0,999999999,(SIN(BP$12)*COS($E62)+SIN($E62)*COS(BP$12))/SIN(BP$12)*$B62))</f>
        <v>8.18028418163355</v>
      </c>
      <c r="BQ152" s="0" t="n">
        <f aca="false">IF($B62=0,0,IF(SIN(BQ$12)=0,999999999,(SIN(BQ$12)*COS($E62)+SIN($E62)*COS(BQ$12))/SIN(BQ$12)*$B62))</f>
        <v>8.04790157392666</v>
      </c>
      <c r="BR152" s="0" t="n">
        <f aca="false">IF($B62=0,0,IF(SIN(BR$12)=0,999999999,(SIN(BR$12)*COS($E62)+SIN($E62)*COS(BR$12))/SIN(BR$12)*$B62))</f>
        <v>7.91785297681768</v>
      </c>
      <c r="BS152" s="0" t="n">
        <f aca="false">IF($B62=0,0,IF(SIN(BS$12)=0,999999999,(SIN(BS$12)*COS($E62)+SIN($E62)*COS(BS$12))/SIN(BS$12)*$B62))</f>
        <v>7.79000000000003</v>
      </c>
      <c r="BT152" s="0" t="n">
        <f aca="false">IF($B62=0,0,IF(SIN(BT$12)=0,999999999,(SIN(BT$12)*COS($E62)+SIN($E62)*COS(BT$12))/SIN(BT$12)*$B62))</f>
        <v>7.66421152017777</v>
      </c>
      <c r="BU152" s="0" t="n">
        <f aca="false">IF($B62=0,0,IF(SIN(BU$12)=0,999999999,(SIN(BU$12)*COS($E62)+SIN($E62)*COS(BU$12))/SIN(BU$12)*$B62))</f>
        <v>7.54036309248641</v>
      </c>
      <c r="BV152" s="0" t="n">
        <f aca="false">IF($B62=0,0,IF(SIN(BV$12)=0,999999999,(SIN(BV$12)*COS($E62)+SIN($E62)*COS(BV$12))/SIN(BV$12)*$B62))</f>
        <v>7.41833641137419</v>
      </c>
      <c r="BW152" s="0" t="n">
        <f aca="false">IF($B62=0,0,IF(SIN(BW$12)=0,999999999,(SIN(BW$12)*COS($E62)+SIN($E62)*COS(BW$12))/SIN(BW$12)*$B62))</f>
        <v>7.29801881577505</v>
      </c>
      <c r="BX152" s="0" t="n">
        <f aca="false">IF($B62=0,0,IF(SIN(BX$12)=0,999999999,(SIN(BX$12)*COS($E62)+SIN($E62)*COS(BX$12))/SIN(BX$12)*$B62))</f>
        <v>7.17930283398257</v>
      </c>
      <c r="BY152" s="0" t="n">
        <f aca="false">IF($B62=0,0,IF(SIN(BY$12)=0,999999999,(SIN(BY$12)*COS($E62)+SIN($E62)*COS(BY$12))/SIN(BY$12)*$B62))</f>
        <v>7.06208576413959</v>
      </c>
      <c r="BZ152" s="0" t="n">
        <f aca="false">IF($B62=0,0,IF(SIN(BZ$12)=0,999999999,(SIN(BZ$12)*COS($E62)+SIN($E62)*COS(BZ$12))/SIN(BZ$12)*$B62))</f>
        <v>6.9462692867017</v>
      </c>
      <c r="CA152" s="0" t="n">
        <f aca="false">IF($B62=0,0,IF(SIN(CA$12)=0,999999999,(SIN(CA$12)*COS($E62)+SIN($E62)*COS(CA$12))/SIN(CA$12)*$B62))</f>
        <v>6.83175910561652</v>
      </c>
      <c r="CB152" s="0" t="n">
        <f aca="false">IF($B62=0,0,IF(SIN(CB$12)=0,999999999,(SIN(CB$12)*COS($E62)+SIN($E62)*COS(CB$12))/SIN(CB$12)*$B62))</f>
        <v>6.71846461529889</v>
      </c>
      <c r="CC152" s="0" t="n">
        <f aca="false">IF($B62=0,0,IF(SIN(CC$12)=0,999999999,(SIN(CC$12)*COS($E62)+SIN($E62)*COS(CC$12))/SIN(CC$12)*$B62))</f>
        <v>6.60629859077974</v>
      </c>
      <c r="CD152" s="0" t="n">
        <f aca="false">IF($B62=0,0,IF(SIN(CD$12)=0,999999999,(SIN(CD$12)*COS($E62)+SIN($E62)*COS(CD$12))/SIN(CD$12)*$B62))</f>
        <v>6.4951768986646</v>
      </c>
      <c r="CE152" s="0" t="n">
        <f aca="false">IF($B62=0,0,IF(SIN(CE$12)=0,999999999,(SIN(CE$12)*COS($E62)+SIN($E62)*COS(CE$12))/SIN(CE$12)*$B62))</f>
        <v>6.38501822676553</v>
      </c>
      <c r="CF152" s="0" t="n">
        <f aca="false">IF($B62=0,0,IF(SIN(CF$12)=0,999999999,(SIN(CF$12)*COS($E62)+SIN($E62)*COS(CF$12))/SIN(CF$12)*$B62))</f>
        <v>6.27574383047218</v>
      </c>
      <c r="CG152" s="0" t="n">
        <f aca="false">IF($B62=0,0,IF(SIN(CG$12)=0,999999999,(SIN(CG$12)*COS($E62)+SIN($E62)*COS(CG$12))/SIN(CG$12)*$B62))</f>
        <v>6.16727729410172</v>
      </c>
      <c r="CH152" s="0" t="n">
        <f aca="false">IF($B62=0,0,IF(SIN(CH$12)=0,999999999,(SIN(CH$12)*COS($E62)+SIN($E62)*COS(CH$12))/SIN(CH$12)*$B62))</f>
        <v>6.05954430562133</v>
      </c>
      <c r="CI152" s="0" t="n">
        <f aca="false">IF($B62=0,0,IF(SIN(CI$12)=0,999999999,(SIN(CI$12)*COS($E62)+SIN($E62)*COS(CI$12))/SIN(CI$12)*$B62))</f>
        <v>5.95247244327379</v>
      </c>
      <c r="CJ152" s="0" t="n">
        <f aca="false">IF($B62=0,0,IF(SIN(CJ$12)=0,999999999,(SIN(CJ$12)*COS($E62)+SIN($E62)*COS(CJ$12))/SIN(CJ$12)*$B62))</f>
        <v>5.84599097275314</v>
      </c>
      <c r="CK152" s="0" t="n">
        <f aca="false">IF($B62=0,0,IF(SIN(CK$12)=0,999999999,(SIN(CK$12)*COS($E62)+SIN($E62)*COS(CK$12))/SIN(CK$12)*$B62))</f>
        <v>5.74003065368005</v>
      </c>
      <c r="CL152" s="0" t="n">
        <f aca="false">IF($B62=0,0,IF(SIN(CL$12)=0,999999999,(SIN(CL$12)*COS($E62)+SIN($E62)*COS(CL$12))/SIN(CL$12)*$B62))</f>
        <v>5.63452355421801</v>
      </c>
      <c r="CM152" s="0" t="n">
        <f aca="false">IF($B62=0,0,IF(SIN(CM$12)=0,999999999,(SIN(CM$12)*COS($E62)+SIN($E62)*COS(CM$12))/SIN(CM$12)*$B62))</f>
        <v>5.52940287274637</v>
      </c>
      <c r="CN152" s="0" t="n">
        <f aca="false">IF($B62=0,0,IF(SIN(CN$12)=0,999999999,(SIN(CN$12)*COS($E62)+SIN($E62)*COS(CN$12))/SIN(CN$12)*$B62))</f>
        <v>5.42460276557296</v>
      </c>
      <c r="CO152" s="0" t="n">
        <f aca="false">IF($B62=0,0,IF(SIN(CO$12)=0,999999999,(SIN(CO$12)*COS($E62)+SIN($E62)*COS(CO$12))/SIN(CO$12)*$B62))</f>
        <v>5.3200581797258</v>
      </c>
      <c r="CP152" s="0" t="n">
        <f aca="false">IF($B62=0,0,IF(SIN(CP$12)=0,999999999,(SIN(CP$12)*COS($E62)+SIN($E62)*COS(CP$12))/SIN(CP$12)*$B62))</f>
        <v>5.21570468990897</v>
      </c>
      <c r="CQ152" s="0" t="n">
        <f aca="false">IF($B62=0,0,IF(SIN(CQ$12)=0,999999999,(SIN(CQ$12)*COS($E62)+SIN($E62)*COS(CQ$12))/SIN(CQ$12)*$B62))</f>
        <v>5.11147833874506</v>
      </c>
    </row>
    <row r="153" customFormat="false" ht="12.8" hidden="true" customHeight="false" outlineLevel="0" collapsed="false">
      <c r="D153" s="0" t="n">
        <f aca="false">1+D152</f>
        <v>51</v>
      </c>
      <c r="E153" s="2" t="s">
        <v>56</v>
      </c>
      <c r="F153" s="0" t="n">
        <f aca="false">IF($B63=0,0,IF(SIN(F$12)=0,999999999,(SIN(F$12)*COS($E63)+SIN($E63)*COS(F$12))/SIN(F$12)*$B63))</f>
        <v>999999999</v>
      </c>
      <c r="G153" s="0" t="n">
        <f aca="false">IF($B63=0,0,IF(SIN(G$12)=0,999999999,(SIN(G$12)*COS($E63)+SIN($E63)*COS(G$12))/SIN(G$12)*$B63))</f>
        <v>355.797623710824</v>
      </c>
      <c r="H153" s="0" t="n">
        <f aca="false">IF($B63=0,0,IF(SIN(H$12)=0,999999999,(SIN(H$12)*COS($E63)+SIN($E63)*COS(H$12))/SIN(H$12)*$B63))</f>
        <v>180.324887571278</v>
      </c>
      <c r="I153" s="0" t="n">
        <f aca="false">IF($B63=0,0,IF(SIN(I$12)=0,999999999,(SIN(I$12)*COS($E63)+SIN($E63)*COS(I$12))/SIN(I$12)*$B63))</f>
        <v>121.810211818459</v>
      </c>
      <c r="J153" s="0" t="n">
        <f aca="false">IF($B63=0,0,IF(SIN(J$12)=0,999999999,(SIN(J$12)*COS($E63)+SIN($E63)*COS(J$12))/SIN(J$12)*$B63))</f>
        <v>92.5350402985482</v>
      </c>
      <c r="K153" s="0" t="n">
        <f aca="false">IF($B63=0,0,IF(SIN(K$12)=0,999999999,(SIN(K$12)*COS($E63)+SIN($E63)*COS(K$12))/SIN(K$12)*$B63))</f>
        <v>74.9556582937762</v>
      </c>
      <c r="L153" s="0" t="n">
        <f aca="false">IF($B63=0,0,IF(SIN(L$12)=0,999999999,(SIN(L$12)*COS($E63)+SIN($E63)*COS(L$12))/SIN(L$12)*$B63))</f>
        <v>63.2241579835319</v>
      </c>
      <c r="M153" s="0" t="n">
        <f aca="false">IF($B63=0,0,IF(SIN(M$12)=0,999999999,(SIN(M$12)*COS($E63)+SIN($E63)*COS(M$12))/SIN(M$12)*$B63))</f>
        <v>54.8342906509036</v>
      </c>
      <c r="N153" s="0" t="n">
        <f aca="false">IF($B63=0,0,IF(SIN(N$12)=0,999999999,(SIN(N$12)*COS($E63)+SIN($E63)*COS(N$12))/SIN(N$12)*$B63))</f>
        <v>48.5329297323827</v>
      </c>
      <c r="O153" s="0" t="n">
        <f aca="false">IF($B63=0,0,IF(SIN(O$12)=0,999999999,(SIN(O$12)*COS($E63)+SIN($E63)*COS(O$12))/SIN(O$12)*$B63))</f>
        <v>43.6238918327003</v>
      </c>
      <c r="P153" s="0" t="n">
        <f aca="false">IF($B63=0,0,IF(SIN(P$12)=0,999999999,(SIN(P$12)*COS($E63)+SIN($E63)*COS(P$12))/SIN(P$12)*$B63))</f>
        <v>39.6894651291866</v>
      </c>
      <c r="Q153" s="0" t="n">
        <f aca="false">IF($B63=0,0,IF(SIN(Q$12)=0,999999999,(SIN(Q$12)*COS($E63)+SIN($E63)*COS(Q$12))/SIN(Q$12)*$B63))</f>
        <v>36.4638313723003</v>
      </c>
      <c r="R153" s="0" t="n">
        <f aca="false">IF($B63=0,0,IF(SIN(R$12)=0,999999999,(SIN(R$12)*COS($E63)+SIN($E63)*COS(R$12))/SIN(R$12)*$B63))</f>
        <v>33.7697768845454</v>
      </c>
      <c r="S153" s="0" t="n">
        <f aca="false">IF($B63=0,0,IF(SIN(S$12)=0,999999999,(SIN(S$12)*COS($E63)+SIN($E63)*COS(S$12))/SIN(S$12)*$B63))</f>
        <v>31.4846138663168</v>
      </c>
      <c r="T153" s="0" t="n">
        <f aca="false">IF($B63=0,0,IF(SIN(T$12)=0,999999999,(SIN(T$12)*COS($E63)+SIN($E63)*COS(T$12))/SIN(T$12)*$B63))</f>
        <v>29.5207068551864</v>
      </c>
      <c r="U153" s="0" t="n">
        <f aca="false">IF($B63=0,0,IF(SIN(U$12)=0,999999999,(SIN(U$12)*COS($E63)+SIN($E63)*COS(U$12))/SIN(U$12)*$B63))</f>
        <v>27.8137886003413</v>
      </c>
      <c r="V153" s="0" t="n">
        <f aca="false">IF($B63=0,0,IF(SIN(V$12)=0,999999999,(SIN(V$12)*COS($E63)+SIN($E63)*COS(V$12))/SIN(V$12)*$B63))</f>
        <v>26.3156574830191</v>
      </c>
      <c r="W153" s="0" t="n">
        <f aca="false">IF($B63=0,0,IF(SIN(W$12)=0,999999999,(SIN(W$12)*COS($E63)+SIN($E63)*COS(W$12))/SIN(W$12)*$B63))</f>
        <v>24.9894523169229</v>
      </c>
      <c r="X153" s="0" t="n">
        <f aca="false">IF($B63=0,0,IF(SIN(X$12)=0,999999999,(SIN(X$12)*COS($E63)+SIN($E63)*COS(X$12))/SIN(X$12)*$B63))</f>
        <v>23.8065022141526</v>
      </c>
      <c r="Y153" s="0" t="n">
        <f aca="false">IF($B63=0,0,IF(SIN(Y$12)=0,999999999,(SIN(Y$12)*COS($E63)+SIN($E63)*COS(Y$12))/SIN(Y$12)*$B63))</f>
        <v>22.7441712293374</v>
      </c>
      <c r="Z153" s="0" t="n">
        <f aca="false">IF($B63=0,0,IF(SIN(Z$12)=0,999999999,(SIN(Z$12)*COS($E63)+SIN($E63)*COS(Z$12))/SIN(Z$12)*$B63))</f>
        <v>21.7843496095729</v>
      </c>
      <c r="AA153" s="0" t="n">
        <f aca="false">IF($B63=0,0,IF(SIN(AA$12)=0,999999999,(SIN(AA$12)*COS($E63)+SIN($E63)*COS(AA$12))/SIN(AA$12)*$B63))</f>
        <v>20.9123761148693</v>
      </c>
      <c r="AB153" s="0" t="n">
        <f aca="false">IF($B63=0,0,IF(SIN(AB$12)=0,999999999,(SIN(AB$12)*COS($E63)+SIN($E63)*COS(AB$12))/SIN(AB$12)*$B63))</f>
        <v>20.1162542502879</v>
      </c>
      <c r="AC153" s="0" t="n">
        <f aca="false">IF($B63=0,0,IF(SIN(AC$12)=0,999999999,(SIN(AC$12)*COS($E63)+SIN($E63)*COS(AC$12))/SIN(AC$12)*$B63))</f>
        <v>19.3860729583563</v>
      </c>
      <c r="AD153" s="0" t="n">
        <f aca="false">IF($B63=0,0,IF(SIN(AD$12)=0,999999999,(SIN(AD$12)*COS($E63)+SIN($E63)*COS(AD$12))/SIN(AD$12)*$B63))</f>
        <v>18.7135721374859</v>
      </c>
      <c r="AE153" s="0" t="n">
        <f aca="false">IF($B63=0,0,IF(SIN(AE$12)=0,999999999,(SIN(AE$12)*COS($E63)+SIN($E63)*COS(AE$12))/SIN(AE$12)*$B63))</f>
        <v>18.0918124350861</v>
      </c>
      <c r="AF153" s="0" t="n">
        <f aca="false">IF($B63=0,0,IF(SIN(AF$12)=0,999999999,(SIN(AF$12)*COS($E63)+SIN($E63)*COS(AF$12))/SIN(AF$12)*$B63))</f>
        <v>17.514921241388</v>
      </c>
      <c r="AG153" s="0" t="n">
        <f aca="false">IF($B63=0,0,IF(SIN(AG$12)=0,999999999,(SIN(AG$12)*COS($E63)+SIN($E63)*COS(AG$12))/SIN(AG$12)*$B63))</f>
        <v>16.9778951282116</v>
      </c>
      <c r="AH153" s="0" t="n">
        <f aca="false">IF($B63=0,0,IF(SIN(AH$12)=0,999999999,(SIN(AH$12)*COS($E63)+SIN($E63)*COS(AH$12))/SIN(AH$12)*$B63))</f>
        <v>16.476444621408</v>
      </c>
      <c r="AI153" s="0" t="n">
        <f aca="false">IF($B63=0,0,IF(SIN(AI$12)=0,999999999,(SIN(AI$12)*COS($E63)+SIN($E63)*COS(AI$12))/SIN(AI$12)*$B63))</f>
        <v>16.0068710884761</v>
      </c>
      <c r="AJ153" s="0" t="n">
        <f aca="false">IF($B63=0,0,IF(SIN(AJ$12)=0,999999999,(SIN(AJ$12)*COS($E63)+SIN($E63)*COS(AJ$12))/SIN(AJ$12)*$B63))</f>
        <v>15.5659682477794</v>
      </c>
      <c r="AK153" s="0" t="n">
        <f aca="false">IF($B63=0,0,IF(SIN(AK$12)=0,999999999,(SIN(AK$12)*COS($E63)+SIN($E63)*COS(AK$12))/SIN(AK$12)*$B63))</f>
        <v>15.1509427396146</v>
      </c>
      <c r="AL153" s="0" t="n">
        <f aca="false">IF($B63=0,0,IF(SIN(AL$12)=0,999999999,(SIN(AL$12)*COS($E63)+SIN($E63)*COS(AL$12))/SIN(AL$12)*$B63))</f>
        <v>14.759349589321</v>
      </c>
      <c r="AM153" s="0" t="n">
        <f aca="false">IF($B63=0,0,IF(SIN(AM$12)=0,999999999,(SIN(AM$12)*COS($E63)+SIN($E63)*COS(AM$12))/SIN(AM$12)*$B63))</f>
        <v>14.3890394034753</v>
      </c>
      <c r="AN153" s="0" t="n">
        <f aca="false">IF($B63=0,0,IF(SIN(AN$12)=0,999999999,(SIN(AN$12)*COS($E63)+SIN($E63)*COS(AN$12))/SIN(AN$12)*$B63))</f>
        <v>14.0381148835048</v>
      </c>
      <c r="AO153" s="0" t="n">
        <f aca="false">IF($B63=0,0,IF(SIN(AO$12)=0,999999999,(SIN(AO$12)*COS($E63)+SIN($E63)*COS(AO$12))/SIN(AO$12)*$B63))</f>
        <v>13.7048947931961</v>
      </c>
      <c r="AP153" s="0" t="n">
        <f aca="false">IF($B63=0,0,IF(SIN(AP$12)=0,999999999,(SIN(AP$12)*COS($E63)+SIN($E63)*COS(AP$12))/SIN(AP$12)*$B63))</f>
        <v>13.3878839306952</v>
      </c>
      <c r="AQ153" s="0" t="n">
        <f aca="false">IF($B63=0,0,IF(SIN(AQ$12)=0,999999999,(SIN(AQ$12)*COS($E63)+SIN($E63)*COS(AQ$12))/SIN(AQ$12)*$B63))</f>
        <v>13.0857479689749</v>
      </c>
      <c r="AR153" s="0" t="n">
        <f aca="false">IF($B63=0,0,IF(SIN(AR$12)=0,999999999,(SIN(AR$12)*COS($E63)+SIN($E63)*COS(AR$12))/SIN(AR$12)*$B63))</f>
        <v>12.7972922679055</v>
      </c>
      <c r="AS153" s="0" t="n">
        <f aca="false">IF($B63=0,0,IF(SIN(AS$12)=0,999999999,(SIN(AS$12)*COS($E63)+SIN($E63)*COS(AS$12))/SIN(AS$12)*$B63))</f>
        <v>12.5214439450381</v>
      </c>
      <c r="AT153" s="0" t="n">
        <f aca="false">IF($B63=0,0,IF(SIN(AT$12)=0,999999999,(SIN(AT$12)*COS($E63)+SIN($E63)*COS(AT$12))/SIN(AT$12)*$B63))</f>
        <v>12.2572366347798</v>
      </c>
      <c r="AU153" s="0" t="n">
        <f aca="false">IF($B63=0,0,IF(SIN(AU$12)=0,999999999,(SIN(AU$12)*COS($E63)+SIN($E63)*COS(AU$12))/SIN(AU$12)*$B63))</f>
        <v>12.0037974769255</v>
      </c>
      <c r="AV153" s="0" t="n">
        <f aca="false">IF($B63=0,0,IF(SIN(AV$12)=0,999999999,(SIN(AV$12)*COS($E63)+SIN($E63)*COS(AV$12))/SIN(AV$12)*$B63))</f>
        <v>11.7603359629402</v>
      </c>
      <c r="AW153" s="0" t="n">
        <f aca="false">IF($B63=0,0,IF(SIN(AW$12)=0,999999999,(SIN(AW$12)*COS($E63)+SIN($E63)*COS(AW$12))/SIN(AW$12)*$B63))</f>
        <v>11.5261343375181</v>
      </c>
      <c r="AX153" s="0" t="n">
        <f aca="false">IF($B63=0,0,IF(SIN(AX$12)=0,999999999,(SIN(AX$12)*COS($E63)+SIN($E63)*COS(AX$12))/SIN(AX$12)*$B63))</f>
        <v>11.3005393079422</v>
      </c>
      <c r="AY153" s="0" t="n">
        <f aca="false">IF($B63=0,0,IF(SIN(AY$12)=0,999999999,(SIN(AY$12)*COS($E63)+SIN($E63)*COS(AY$12))/SIN(AY$12)*$B63))</f>
        <v>11.0829548577537</v>
      </c>
      <c r="AZ153" s="0" t="n">
        <f aca="false">IF($B63=0,0,IF(SIN(AZ$12)=0,999999999,(SIN(AZ$12)*COS($E63)+SIN($E63)*COS(AZ$12))/SIN(AZ$12)*$B63))</f>
        <v>10.872835996634</v>
      </c>
      <c r="BA153" s="0" t="n">
        <f aca="false">IF($B63=0,0,IF(SIN(BA$12)=0,999999999,(SIN(BA$12)*COS($E63)+SIN($E63)*COS(BA$12))/SIN(BA$12)*$B63))</f>
        <v>10.6696833070066</v>
      </c>
      <c r="BB153" s="0" t="n">
        <f aca="false">IF($B63=0,0,IF(SIN(BB$12)=0,999999999,(SIN(BB$12)*COS($E63)+SIN($E63)*COS(BB$12))/SIN(BB$12)*$B63))</f>
        <v>10.4730381711128</v>
      </c>
      <c r="BC153" s="0" t="n">
        <f aca="false">IF($B63=0,0,IF(SIN(BC$12)=0,999999999,(SIN(BC$12)*COS($E63)+SIN($E63)*COS(BC$12))/SIN(BC$12)*$B63))</f>
        <v>10.2824785812916</v>
      </c>
      <c r="BD153" s="0" t="n">
        <f aca="false">IF($B63=0,0,IF(SIN(BD$12)=0,999999999,(SIN(BD$12)*COS($E63)+SIN($E63)*COS(BD$12))/SIN(BD$12)*$B63))</f>
        <v>10.0976154517528</v>
      </c>
      <c r="BE153" s="0" t="n">
        <f aca="false">IF($B63=0,0,IF(SIN(BE$12)=0,999999999,(SIN(BE$12)*COS($E63)+SIN($E63)*COS(BE$12))/SIN(BE$12)*$B63))</f>
        <v>9.91808936294544</v>
      </c>
      <c r="BF153" s="0" t="n">
        <f aca="false">IF($B63=0,0,IF(SIN(BF$12)=0,999999999,(SIN(BF$12)*COS($E63)+SIN($E63)*COS(BF$12))/SIN(BF$12)*$B63))</f>
        <v>9.74356768021923</v>
      </c>
      <c r="BG153" s="0" t="n">
        <f aca="false">IF($B63=0,0,IF(SIN(BG$12)=0,999999999,(SIN(BG$12)*COS($E63)+SIN($E63)*COS(BG$12))/SIN(BG$12)*$B63))</f>
        <v>9.57374199727493</v>
      </c>
      <c r="BH153" s="0" t="n">
        <f aca="false">IF($B63=0,0,IF(SIN(BH$12)=0,999999999,(SIN(BH$12)*COS($E63)+SIN($E63)*COS(BH$12))/SIN(BH$12)*$B63))</f>
        <v>9.40832586222562</v>
      </c>
      <c r="BI153" s="0" t="n">
        <f aca="false">IF($B63=0,0,IF(SIN(BI$12)=0,999999999,(SIN(BI$12)*COS($E63)+SIN($E63)*COS(BI$12))/SIN(BI$12)*$B63))</f>
        <v>9.24705275022378</v>
      </c>
      <c r="BJ153" s="0" t="n">
        <f aca="false">IF($B63=0,0,IF(SIN(BJ$12)=0,999999999,(SIN(BJ$12)*COS($E63)+SIN($E63)*COS(BJ$12))/SIN(BJ$12)*$B63))</f>
        <v>9.08967425175221</v>
      </c>
      <c r="BK153" s="0" t="n">
        <f aca="false">IF($B63=0,0,IF(SIN(BK$12)=0,999999999,(SIN(BK$12)*COS($E63)+SIN($E63)*COS(BK$12))/SIN(BK$12)*$B63))</f>
        <v>8.93595845000906</v>
      </c>
      <c r="BL153" s="0" t="n">
        <f aca="false">IF($B63=0,0,IF(SIN(BL$12)=0,999999999,(SIN(BL$12)*COS($E63)+SIN($E63)*COS(BL$12))/SIN(BL$12)*$B63))</f>
        <v>8.78568846447633</v>
      </c>
      <c r="BM153" s="0" t="n">
        <f aca="false">IF($B63=0,0,IF(SIN(BM$12)=0,999999999,(SIN(BM$12)*COS($E63)+SIN($E63)*COS(BM$12))/SIN(BM$12)*$B63))</f>
        <v>8.63866114086209</v>
      </c>
      <c r="BN153" s="0" t="n">
        <f aca="false">IF($B63=0,0,IF(SIN(BN$12)=0,999999999,(SIN(BN$12)*COS($E63)+SIN($E63)*COS(BN$12))/SIN(BN$12)*$B63))</f>
        <v>8.49468587024158</v>
      </c>
      <c r="BO153" s="0" t="n">
        <f aca="false">IF($B63=0,0,IF(SIN(BO$12)=0,999999999,(SIN(BO$12)*COS($E63)+SIN($E63)*COS(BO$12))/SIN(BO$12)*$B63))</f>
        <v>8.35358352246897</v>
      </c>
      <c r="BP153" s="0" t="n">
        <f aca="false">IF($B63=0,0,IF(SIN(BP$12)=0,999999999,(SIN(BP$12)*COS($E63)+SIN($E63)*COS(BP$12))/SIN(BP$12)*$B63))</f>
        <v>8.21518548084903</v>
      </c>
      <c r="BQ153" s="0" t="n">
        <f aca="false">IF($B63=0,0,IF(SIN(BQ$12)=0,999999999,(SIN(BQ$12)*COS($E63)+SIN($E63)*COS(BQ$12))/SIN(BQ$12)*$B63))</f>
        <v>8.07933276670575</v>
      </c>
      <c r="BR153" s="0" t="n">
        <f aca="false">IF($B63=0,0,IF(SIN(BR$12)=0,999999999,(SIN(BR$12)*COS($E63)+SIN($E63)*COS(BR$12))/SIN(BR$12)*$B63))</f>
        <v>7.94587524389505</v>
      </c>
      <c r="BS153" s="0" t="n">
        <f aca="false">IF($B63=0,0,IF(SIN(BS$12)=0,999999999,(SIN(BS$12)*COS($E63)+SIN($E63)*COS(BS$12))/SIN(BS$12)*$B63))</f>
        <v>7.81467089452588</v>
      </c>
      <c r="BT153" s="0" t="n">
        <f aca="false">IF($B63=0,0,IF(SIN(BT$12)=0,999999999,(SIN(BT$12)*COS($E63)+SIN($E63)*COS(BT$12))/SIN(BT$12)*$B63))</f>
        <v>7.68558515820583</v>
      </c>
      <c r="BU153" s="0" t="n">
        <f aca="false">IF($B63=0,0,IF(SIN(BU$12)=0,999999999,(SIN(BU$12)*COS($E63)+SIN($E63)*COS(BU$12))/SIN(BU$12)*$B63))</f>
        <v>7.5584903280337</v>
      </c>
      <c r="BV153" s="0" t="n">
        <f aca="false">IF($B63=0,0,IF(SIN(BV$12)=0,999999999,(SIN(BV$12)*COS($E63)+SIN($E63)*COS(BV$12))/SIN(BV$12)*$B63))</f>
        <v>7.43326499734904</v>
      </c>
      <c r="BW153" s="0" t="n">
        <f aca="false">IF($B63=0,0,IF(SIN(BW$12)=0,999999999,(SIN(BW$12)*COS($E63)+SIN($E63)*COS(BW$12))/SIN(BW$12)*$B63))</f>
        <v>7.30979355193434</v>
      </c>
      <c r="BX153" s="0" t="n">
        <f aca="false">IF($B63=0,0,IF(SIN(BX$12)=0,999999999,(SIN(BX$12)*COS($E63)+SIN($E63)*COS(BX$12))/SIN(BX$12)*$B63))</f>
        <v>7.18796570295888</v>
      </c>
      <c r="BY153" s="0" t="n">
        <f aca="false">IF($B63=0,0,IF(SIN(BY$12)=0,999999999,(SIN(BY$12)*COS($E63)+SIN($E63)*COS(BY$12))/SIN(BY$12)*$B63))</f>
        <v>7.06767605647185</v>
      </c>
      <c r="BZ153" s="0" t="n">
        <f aca="false">IF($B63=0,0,IF(SIN(BZ$12)=0,999999999,(SIN(BZ$12)*COS($E63)+SIN($E63)*COS(BZ$12))/SIN(BZ$12)*$B63))</f>
        <v>6.94882371570751</v>
      </c>
      <c r="CA153" s="0" t="n">
        <f aca="false">IF($B63=0,0,IF(SIN(CA$12)=0,999999999,(SIN(CA$12)*COS($E63)+SIN($E63)*COS(CA$12))/SIN(CA$12)*$B63))</f>
        <v>6.83131191285872</v>
      </c>
      <c r="CB153" s="0" t="n">
        <f aca="false">IF($B63=0,0,IF(SIN(CB$12)=0,999999999,(SIN(CB$12)*COS($E63)+SIN($E63)*COS(CB$12))/SIN(CB$12)*$B63))</f>
        <v>6.71504766732271</v>
      </c>
      <c r="CC153" s="0" t="n">
        <f aca="false">IF($B63=0,0,IF(SIN(CC$12)=0,999999999,(SIN(CC$12)*COS($E63)+SIN($E63)*COS(CC$12))/SIN(CC$12)*$B63))</f>
        <v>6.59994146772791</v>
      </c>
      <c r="CD153" s="0" t="n">
        <f aca="false">IF($B63=0,0,IF(SIN(CD$12)=0,999999999,(SIN(CD$12)*COS($E63)+SIN($E63)*COS(CD$12))/SIN(CD$12)*$B63))</f>
        <v>6.48590697531588</v>
      </c>
      <c r="CE153" s="0" t="n">
        <f aca="false">IF($B63=0,0,IF(SIN(CE$12)=0,999999999,(SIN(CE$12)*COS($E63)+SIN($E63)*COS(CE$12))/SIN(CE$12)*$B63))</f>
        <v>6.37286074648615</v>
      </c>
      <c r="CF153" s="0" t="n">
        <f aca="false">IF($B63=0,0,IF(SIN(CF$12)=0,999999999,(SIN(CF$12)*COS($E63)+SIN($E63)*COS(CF$12))/SIN(CF$12)*$B63))</f>
        <v>6.26072197251904</v>
      </c>
      <c r="CG153" s="0" t="n">
        <f aca="false">IF($B63=0,0,IF(SIN(CG$12)=0,999999999,(SIN(CG$12)*COS($E63)+SIN($E63)*COS(CG$12))/SIN(CG$12)*$B63))</f>
        <v>6.14941223466983</v>
      </c>
      <c r="CH153" s="0" t="n">
        <f aca="false">IF($B63=0,0,IF(SIN(CH$12)=0,999999999,(SIN(CH$12)*COS($E63)+SIN($E63)*COS(CH$12))/SIN(CH$12)*$B63))</f>
        <v>6.0388552729862</v>
      </c>
      <c r="CI153" s="0" t="n">
        <f aca="false">IF($B63=0,0,IF(SIN(CI$12)=0,999999999,(SIN(CI$12)*COS($E63)+SIN($E63)*COS(CI$12))/SIN(CI$12)*$B63))</f>
        <v>5.92897676734069</v>
      </c>
      <c r="CJ153" s="0" t="n">
        <f aca="false">IF($B63=0,0,IF(SIN(CJ$12)=0,999999999,(SIN(CJ$12)*COS($E63)+SIN($E63)*COS(CJ$12))/SIN(CJ$12)*$B63))</f>
        <v>5.81970412928971</v>
      </c>
      <c r="CK153" s="0" t="n">
        <f aca="false">IF($B63=0,0,IF(SIN(CK$12)=0,999999999,(SIN(CK$12)*COS($E63)+SIN($E63)*COS(CK$12))/SIN(CK$12)*$B63))</f>
        <v>5.71096630347623</v>
      </c>
      <c r="CL153" s="0" t="n">
        <f aca="false">IF($B63=0,0,IF(SIN(CL$12)=0,999999999,(SIN(CL$12)*COS($E63)+SIN($E63)*COS(CL$12))/SIN(CL$12)*$B63))</f>
        <v>5.6026935773864</v>
      </c>
      <c r="CM153" s="0" t="n">
        <f aca="false">IF($B63=0,0,IF(SIN(CM$12)=0,999999999,(SIN(CM$12)*COS($E63)+SIN($E63)*COS(CM$12))/SIN(CM$12)*$B63))</f>
        <v>5.49481739834835</v>
      </c>
      <c r="CN153" s="0" t="n">
        <f aca="false">IF($B63=0,0,IF(SIN(CN$12)=0,999999999,(SIN(CN$12)*COS($E63)+SIN($E63)*COS(CN$12))/SIN(CN$12)*$B63))</f>
        <v>5.38727019672849</v>
      </c>
      <c r="CO153" s="0" t="n">
        <f aca="false">IF($B63=0,0,IF(SIN(CO$12)=0,999999999,(SIN(CO$12)*COS($E63)+SIN($E63)*COS(CO$12))/SIN(CO$12)*$B63))</f>
        <v>5.2799852143404</v>
      </c>
      <c r="CP153" s="0" t="n">
        <f aca="false">IF($B63=0,0,IF(SIN(CP$12)=0,999999999,(SIN(CP$12)*COS($E63)+SIN($E63)*COS(CP$12))/SIN(CP$12)*$B63))</f>
        <v>5.17289633712679</v>
      </c>
      <c r="CQ153" s="0" t="n">
        <f aca="false">IF($B63=0,0,IF(SIN(CQ$12)=0,999999999,(SIN(CQ$12)*COS($E63)+SIN($E63)*COS(CQ$12))/SIN(CQ$12)*$B63))</f>
        <v>5.0659379312143</v>
      </c>
    </row>
    <row r="154" customFormat="false" ht="12.8" hidden="true" customHeight="false" outlineLevel="0" collapsed="false">
      <c r="D154" s="0" t="n">
        <f aca="false">1+D153</f>
        <v>52</v>
      </c>
      <c r="E154" s="2" t="s">
        <v>56</v>
      </c>
      <c r="F154" s="0" t="n">
        <f aca="false">IF($B64=0,0,IF(SIN(F$12)=0,999999999,(SIN(F$12)*COS($E64)+SIN($E64)*COS(F$12))/SIN(F$12)*$B64))</f>
        <v>999999999</v>
      </c>
      <c r="G154" s="0" t="n">
        <f aca="false">IF($B64=0,0,IF(SIN(G$12)=0,999999999,(SIN(G$12)*COS($E64)+SIN($E64)*COS(G$12))/SIN(G$12)*$B64))</f>
        <v>364.713315493222</v>
      </c>
      <c r="H154" s="0" t="n">
        <f aca="false">IF($B64=0,0,IF(SIN(H$12)=0,999999999,(SIN(H$12)*COS($E64)+SIN($E64)*COS(H$12))/SIN(H$12)*$B64))</f>
        <v>184.755255931993</v>
      </c>
      <c r="I154" s="0" t="n">
        <f aca="false">IF($B64=0,0,IF(SIN(I$12)=0,999999999,(SIN(I$12)*COS($E64)+SIN($E64)*COS(I$12))/SIN(I$12)*$B64))</f>
        <v>124.744864939073</v>
      </c>
      <c r="J154" s="0" t="n">
        <f aca="false">IF($B64=0,0,IF(SIN(J$12)=0,999999999,(SIN(J$12)*COS($E64)+SIN($E64)*COS(J$12))/SIN(J$12)*$B64))</f>
        <v>94.7213799467628</v>
      </c>
      <c r="K154" s="0" t="n">
        <f aca="false">IF($B64=0,0,IF(SIN(K$12)=0,999999999,(SIN(K$12)*COS($E64)+SIN($E64)*COS(K$12))/SIN(K$12)*$B64))</f>
        <v>76.6926448653853</v>
      </c>
      <c r="L154" s="0" t="n">
        <f aca="false">IF($B64=0,0,IF(SIN(L$12)=0,999999999,(SIN(L$12)*COS($E64)+SIN($E64)*COS(L$12))/SIN(L$12)*$B64))</f>
        <v>64.6612713425231</v>
      </c>
      <c r="M154" s="0" t="n">
        <f aca="false">IF($B64=0,0,IF(SIN(M$12)=0,999999999,(SIN(M$12)*COS($E64)+SIN($E64)*COS(M$12))/SIN(M$12)*$B64))</f>
        <v>56.056947512095</v>
      </c>
      <c r="N154" s="0" t="n">
        <f aca="false">IF($B64=0,0,IF(SIN(N$12)=0,999999999,(SIN(N$12)*COS($E64)+SIN($E64)*COS(N$12))/SIN(N$12)*$B64))</f>
        <v>49.5945151796433</v>
      </c>
      <c r="O154" s="0" t="n">
        <f aca="false">IF($B64=0,0,IF(SIN(O$12)=0,999999999,(SIN(O$12)*COS($E64)+SIN($E64)*COS(O$12))/SIN(O$12)*$B64))</f>
        <v>44.5599955489878</v>
      </c>
      <c r="P154" s="0" t="n">
        <f aca="false">IF($B64=0,0,IF(SIN(P$12)=0,999999999,(SIN(P$12)*COS($E64)+SIN($E64)*COS(P$12))/SIN(P$12)*$B64))</f>
        <v>40.5249995112721</v>
      </c>
      <c r="Q154" s="0" t="n">
        <f aca="false">IF($B64=0,0,IF(SIN(Q$12)=0,999999999,(SIN(Q$12)*COS($E64)+SIN($E64)*COS(Q$12))/SIN(Q$12)*$B64))</f>
        <v>37.2169141384947</v>
      </c>
      <c r="R154" s="0" t="n">
        <f aca="false">IF($B64=0,0,IF(SIN(R$12)=0,999999999,(SIN(R$12)*COS($E64)+SIN($E64)*COS(R$12))/SIN(R$12)*$B64))</f>
        <v>34.453995928893</v>
      </c>
      <c r="S154" s="0" t="n">
        <f aca="false">IF($B64=0,0,IF(SIN(S$12)=0,999999999,(SIN(S$12)*COS($E64)+SIN($E64)*COS(S$12))/SIN(S$12)*$B64))</f>
        <v>32.1104210146997</v>
      </c>
      <c r="T154" s="0" t="n">
        <f aca="false">IF($B64=0,0,IF(SIN(T$12)=0,999999999,(SIN(T$12)*COS($E64)+SIN($E64)*COS(T$12))/SIN(T$12)*$B64))</f>
        <v>30.0963138510623</v>
      </c>
      <c r="U154" s="0" t="n">
        <f aca="false">IF($B64=0,0,IF(SIN(U$12)=0,999999999,(SIN(U$12)*COS($E64)+SIN($E64)*COS(U$12))/SIN(U$12)*$B64))</f>
        <v>28.3457644282318</v>
      </c>
      <c r="V154" s="0" t="n">
        <f aca="false">IF($B64=0,0,IF(SIN(V$12)=0,999999999,(SIN(V$12)*COS($E64)+SIN($E64)*COS(V$12))/SIN(V$12)*$B64))</f>
        <v>26.8093390280649</v>
      </c>
      <c r="W154" s="0" t="n">
        <f aca="false">IF($B64=0,0,IF(SIN(W$12)=0,999999999,(SIN(W$12)*COS($E64)+SIN($E64)*COS(W$12))/SIN(W$12)*$B64))</f>
        <v>25.4492342418663</v>
      </c>
      <c r="X154" s="0" t="n">
        <f aca="false">IF($B64=0,0,IF(SIN(X$12)=0,999999999,(SIN(X$12)*COS($E64)+SIN($E64)*COS(X$12))/SIN(X$12)*$B64))</f>
        <v>24.2360463145805</v>
      </c>
      <c r="Y154" s="0" t="n">
        <f aca="false">IF($B64=0,0,IF(SIN(Y$12)=0,999999999,(SIN(Y$12)*COS($E64)+SIN($E64)*COS(Y$12))/SIN(Y$12)*$B64))</f>
        <v>23.1465606950763</v>
      </c>
      <c r="Z154" s="0" t="n">
        <f aca="false">IF($B64=0,0,IF(SIN(Z$12)=0,999999999,(SIN(Z$12)*COS($E64)+SIN($E64)*COS(Z$12))/SIN(Z$12)*$B64))</f>
        <v>22.1622047203659</v>
      </c>
      <c r="AA154" s="0" t="n">
        <f aca="false">IF($B64=0,0,IF(SIN(AA$12)=0,999999999,(SIN(AA$12)*COS($E64)+SIN($E64)*COS(AA$12))/SIN(AA$12)*$B64))</f>
        <v>21.267942389089</v>
      </c>
      <c r="AB154" s="0" t="n">
        <f aca="false">IF($B64=0,0,IF(SIN(AB$12)=0,999999999,(SIN(AB$12)*COS($E64)+SIN($E64)*COS(AB$12))/SIN(AB$12)*$B64))</f>
        <v>20.4514705594688</v>
      </c>
      <c r="AC154" s="0" t="n">
        <f aca="false">IF($B64=0,0,IF(SIN(AC$12)=0,999999999,(SIN(AC$12)*COS($E64)+SIN($E64)*COS(AC$12))/SIN(AC$12)*$B64))</f>
        <v>19.7026248338318</v>
      </c>
      <c r="AD154" s="0" t="n">
        <f aca="false">IF($B64=0,0,IF(SIN(AD$12)=0,999999999,(SIN(AD$12)*COS($E64)+SIN($E64)*COS(AD$12))/SIN(AD$12)*$B64))</f>
        <v>19.0129339710819</v>
      </c>
      <c r="AE154" s="0" t="n">
        <f aca="false">IF($B64=0,0,IF(SIN(AE$12)=0,999999999,(SIN(AE$12)*COS($E64)+SIN($E64)*COS(AE$12))/SIN(AE$12)*$B64))</f>
        <v>18.3752812392737</v>
      </c>
      <c r="AF154" s="0" t="n">
        <f aca="false">IF($B64=0,0,IF(SIN(AF$12)=0,999999999,(SIN(AF$12)*COS($E64)+SIN($E64)*COS(AF$12))/SIN(AF$12)*$B64))</f>
        <v>17.783643916691</v>
      </c>
      <c r="AG154" s="0" t="n">
        <f aca="false">IF($B64=0,0,IF(SIN(AG$12)=0,999999999,(SIN(AG$12)*COS($E64)+SIN($E64)*COS(AG$12))/SIN(AG$12)*$B64))</f>
        <v>17.2328906806778</v>
      </c>
      <c r="AH154" s="0" t="n">
        <f aca="false">IF($B64=0,0,IF(SIN(AH$12)=0,999999999,(SIN(AH$12)*COS($E64)+SIN($E64)*COS(AH$12))/SIN(AH$12)*$B64))</f>
        <v>16.7186224122523</v>
      </c>
      <c r="AI154" s="0" t="n">
        <f aca="false">IF($B64=0,0,IF(SIN(AI$12)=0,999999999,(SIN(AI$12)*COS($E64)+SIN($E64)*COS(AI$12))/SIN(AI$12)*$B64))</f>
        <v>16.2370459368019</v>
      </c>
      <c r="AJ154" s="0" t="n">
        <f aca="false">IF($B64=0,0,IF(SIN(AJ$12)=0,999999999,(SIN(AJ$12)*COS($E64)+SIN($E64)*COS(AJ$12))/SIN(AJ$12)*$B64))</f>
        <v>15.7848730157406</v>
      </c>
      <c r="AK154" s="0" t="n">
        <f aca="false">IF($B64=0,0,IF(SIN(AK$12)=0,999999999,(SIN(AK$12)*COS($E64)+SIN($E64)*COS(AK$12))/SIN(AK$12)*$B64))</f>
        <v>15.3592388872664</v>
      </c>
      <c r="AL154" s="0" t="n">
        <f aca="false">IF($B64=0,0,IF(SIN(AL$12)=0,999999999,(SIN(AL$12)*COS($E64)+SIN($E64)*COS(AL$12))/SIN(AL$12)*$B64))</f>
        <v>14.9576360798179</v>
      </c>
      <c r="AM154" s="0" t="n">
        <f aca="false">IF($B64=0,0,IF(SIN(AM$12)=0,999999999,(SIN(AM$12)*COS($E64)+SIN($E64)*COS(AM$12))/SIN(AM$12)*$B64))</f>
        <v>14.5778602585328</v>
      </c>
      <c r="AN154" s="0" t="n">
        <f aca="false">IF($B64=0,0,IF(SIN(AN$12)=0,999999999,(SIN(AN$12)*COS($E64)+SIN($E64)*COS(AN$12))/SIN(AN$12)*$B64))</f>
        <v>14.2179656272886</v>
      </c>
      <c r="AO154" s="0" t="n">
        <f aca="false">IF($B64=0,0,IF(SIN(AO$12)=0,999999999,(SIN(AO$12)*COS($E64)+SIN($E64)*COS(AO$12))/SIN(AO$12)*$B64))</f>
        <v>13.8762279751722</v>
      </c>
      <c r="AP154" s="0" t="n">
        <f aca="false">IF($B64=0,0,IF(SIN(AP$12)=0,999999999,(SIN(AP$12)*COS($E64)+SIN($E64)*COS(AP$12))/SIN(AP$12)*$B64))</f>
        <v>13.5511138809227</v>
      </c>
      <c r="AQ154" s="0" t="n">
        <f aca="false">IF($B64=0,0,IF(SIN(AQ$12)=0,999999999,(SIN(AQ$12)*COS($E64)+SIN($E64)*COS(AQ$12))/SIN(AQ$12)*$B64))</f>
        <v>13.2412549102868</v>
      </c>
      <c r="AR154" s="0" t="n">
        <f aca="false">IF($B64=0,0,IF(SIN(AR$12)=0,999999999,(SIN(AR$12)*COS($E64)+SIN($E64)*COS(AR$12))/SIN(AR$12)*$B64))</f>
        <v>12.9454258864975</v>
      </c>
      <c r="AS154" s="0" t="n">
        <f aca="false">IF($B64=0,0,IF(SIN(AS$12)=0,999999999,(SIN(AS$12)*COS($E64)+SIN($E64)*COS(AS$12))/SIN(AS$12)*$B64))</f>
        <v>12.6625265027609</v>
      </c>
      <c r="AT154" s="0" t="n">
        <f aca="false">IF($B64=0,0,IF(SIN(AT$12)=0,999999999,(SIN(AT$12)*COS($E64)+SIN($E64)*COS(AT$12))/SIN(AT$12)*$B64))</f>
        <v>12.3915656918565</v>
      </c>
      <c r="AU154" s="0" t="n">
        <f aca="false">IF($B64=0,0,IF(SIN(AU$12)=0,999999999,(SIN(AU$12)*COS($E64)+SIN($E64)*COS(AU$12))/SIN(AU$12)*$B64))</f>
        <v>12.1316482820772</v>
      </c>
      <c r="AV154" s="0" t="n">
        <f aca="false">IF($B64=0,0,IF(SIN(AV$12)=0,999999999,(SIN(AV$12)*COS($E64)+SIN($E64)*COS(AV$12))/SIN(AV$12)*$B64))</f>
        <v>11.8819635584071</v>
      </c>
      <c r="AW154" s="0" t="n">
        <f aca="false">IF($B64=0,0,IF(SIN(AW$12)=0,999999999,(SIN(AW$12)*COS($E64)+SIN($E64)*COS(AW$12))/SIN(AW$12)*$B64))</f>
        <v>11.6417754187321</v>
      </c>
      <c r="AX154" s="0" t="n">
        <f aca="false">IF($B64=0,0,IF(SIN(AX$12)=0,999999999,(SIN(AX$12)*COS($E64)+SIN($E64)*COS(AX$12))/SIN(AX$12)*$B64))</f>
        <v>11.4104138712786</v>
      </c>
      <c r="AY154" s="0" t="n">
        <f aca="false">IF($B64=0,0,IF(SIN(AY$12)=0,999999999,(SIN(AY$12)*COS($E64)+SIN($E64)*COS(AY$12))/SIN(AY$12)*$B64))</f>
        <v>11.1872676645911</v>
      </c>
      <c r="AZ154" s="0" t="n">
        <f aca="false">IF($B64=0,0,IF(SIN(AZ$12)=0,999999999,(SIN(AZ$12)*COS($E64)+SIN($E64)*COS(AZ$12))/SIN(AZ$12)*$B64))</f>
        <v>10.9717778776521</v>
      </c>
      <c r="BA154" s="0" t="n">
        <f aca="false">IF($B64=0,0,IF(SIN(BA$12)=0,999999999,(SIN(BA$12)*COS($E64)+SIN($E64)*COS(BA$12))/SIN(BA$12)*$B64))</f>
        <v>10.763432327088</v>
      </c>
      <c r="BB154" s="0" t="n">
        <f aca="false">IF($B64=0,0,IF(SIN(BB$12)=0,999999999,(SIN(BB$12)*COS($E64)+SIN($E64)*COS(BB$12))/SIN(BB$12)*$B64))</f>
        <v>10.561760672242</v>
      </c>
      <c r="BC154" s="0" t="n">
        <f aca="false">IF($B64=0,0,IF(SIN(BC$12)=0,999999999,(SIN(BC$12)*COS($E64)+SIN($E64)*COS(BC$12))/SIN(BC$12)*$B64))</f>
        <v>10.3663301183596</v>
      </c>
      <c r="BD154" s="0" t="n">
        <f aca="false">IF($B64=0,0,IF(SIN(BD$12)=0,999999999,(SIN(BD$12)*COS($E64)+SIN($E64)*COS(BD$12))/SIN(BD$12)*$B64))</f>
        <v>10.1767416340851</v>
      </c>
      <c r="BE154" s="0" t="n">
        <f aca="false">IF($B64=0,0,IF(SIN(BE$12)=0,999999999,(SIN(BE$12)*COS($E64)+SIN($E64)*COS(BE$12))/SIN(BE$12)*$B64))</f>
        <v>9.9926266126113</v>
      </c>
      <c r="BF154" s="0" t="n">
        <f aca="false">IF($B64=0,0,IF(SIN(BF$12)=0,999999999,(SIN(BF$12)*COS($E64)+SIN($E64)*COS(BF$12))/SIN(BF$12)*$B64))</f>
        <v>9.813643916691</v>
      </c>
      <c r="BG154" s="0" t="n">
        <f aca="false">IF($B64=0,0,IF(SIN(BG$12)=0,999999999,(SIN(BG$12)*COS($E64)+SIN($E64)*COS(BG$12))/SIN(BG$12)*$B64))</f>
        <v>9.63947725673755</v>
      </c>
      <c r="BH154" s="0" t="n">
        <f aca="false">IF($B64=0,0,IF(SIN(BH$12)=0,999999999,(SIN(BH$12)*COS($E64)+SIN($E64)*COS(BH$12))/SIN(BH$12)*$B64))</f>
        <v>9.46983285876157</v>
      </c>
      <c r="BI154" s="0" t="n">
        <f aca="false">IF($B64=0,0,IF(SIN(BI$12)=0,999999999,(SIN(BI$12)*COS($E64)+SIN($E64)*COS(BI$12))/SIN(BI$12)*$B64))</f>
        <v>9.30443738517545</v>
      </c>
      <c r="BJ154" s="0" t="n">
        <f aca="false">IF($B64=0,0,IF(SIN(BJ$12)=0,999999999,(SIN(BJ$12)*COS($E64)+SIN($E64)*COS(BJ$12))/SIN(BJ$12)*$B64))</f>
        <v>9.14303607677458</v>
      </c>
      <c r="BK154" s="0" t="n">
        <f aca="false">IF($B64=0,0,IF(SIN(BK$12)=0,999999999,(SIN(BK$12)*COS($E64)+SIN($E64)*COS(BK$12))/SIN(BK$12)*$B64))</f>
        <v>8.98539108864607</v>
      </c>
      <c r="BL154" s="0" t="n">
        <f aca="false">IF($B64=0,0,IF(SIN(BL$12)=0,999999999,(SIN(BL$12)*COS($E64)+SIN($E64)*COS(BL$12))/SIN(BL$12)*$B64))</f>
        <v>8.8312799965089</v>
      </c>
      <c r="BM154" s="0" t="n">
        <f aca="false">IF($B64=0,0,IF(SIN(BM$12)=0,999999999,(SIN(BM$12)*COS($E64)+SIN($E64)*COS(BM$12))/SIN(BM$12)*$B64))</f>
        <v>8.68049445316924</v>
      </c>
      <c r="BN154" s="0" t="n">
        <f aca="false">IF($B64=0,0,IF(SIN(BN$12)=0,999999999,(SIN(BN$12)*COS($E64)+SIN($E64)*COS(BN$12))/SIN(BN$12)*$B64))</f>
        <v>8.53283897747719</v>
      </c>
      <c r="BO154" s="0" t="n">
        <f aca="false">IF($B64=0,0,IF(SIN(BO$12)=0,999999999,(SIN(BO$12)*COS($E64)+SIN($E64)*COS(BO$12))/SIN(BO$12)*$B64))</f>
        <v>8.38812986047511</v>
      </c>
      <c r="BP154" s="0" t="n">
        <f aca="false">IF($B64=0,0,IF(SIN(BP$12)=0,999999999,(SIN(BP$12)*COS($E64)+SIN($E64)*COS(BP$12))/SIN(BP$12)*$B64))</f>
        <v>8.24619417539414</v>
      </c>
      <c r="BQ154" s="0" t="n">
        <f aca="false">IF($B64=0,0,IF(SIN(BQ$12)=0,999999999,(SIN(BQ$12)*COS($E64)+SIN($E64)*COS(BQ$12))/SIN(BQ$12)*$B64))</f>
        <v>8.10686887984561</v>
      </c>
      <c r="BR154" s="0" t="n">
        <f aca="false">IF($B64=0,0,IF(SIN(BR$12)=0,999999999,(SIN(BR$12)*COS($E64)+SIN($E64)*COS(BR$12))/SIN(BR$12)*$B64))</f>
        <v>7.97000000000001</v>
      </c>
      <c r="BS154" s="0" t="n">
        <f aca="false">IF($B64=0,0,IF(SIN(BS$12)=0,999999999,(SIN(BS$12)*COS($E64)+SIN($E64)*COS(BS$12))/SIN(BS$12)*$B64))</f>
        <v>7.83544188779452</v>
      </c>
      <c r="BT154" s="0" t="n">
        <f aca="false">IF($B64=0,0,IF(SIN(BT$12)=0,999999999,(SIN(BT$12)*COS($E64)+SIN($E64)*COS(BT$12))/SIN(BT$12)*$B64))</f>
        <v>7.70305654328884</v>
      </c>
      <c r="BU154" s="0" t="n">
        <f aca="false">IF($B64=0,0,IF(SIN(BU$12)=0,999999999,(SIN(BU$12)*COS($E64)+SIN($E64)*COS(BU$12))/SIN(BU$12)*$B64))</f>
        <v>7.5727129952185</v>
      </c>
      <c r="BV154" s="0" t="n">
        <f aca="false">IF($B64=0,0,IF(SIN(BV$12)=0,999999999,(SIN(BV$12)*COS($E64)+SIN($E64)*COS(BV$12))/SIN(BV$12)*$B64))</f>
        <v>7.44428673360254</v>
      </c>
      <c r="BW154" s="0" t="n">
        <f aca="false">IF($B64=0,0,IF(SIN(BW$12)=0,999999999,(SIN(BW$12)*COS($E64)+SIN($E64)*COS(BW$12))/SIN(BW$12)*$B64))</f>
        <v>7.31765918896576</v>
      </c>
      <c r="BX154" s="0" t="n">
        <f aca="false">IF($B64=0,0,IF(SIN(BX$12)=0,999999999,(SIN(BX$12)*COS($E64)+SIN($E64)*COS(BX$12))/SIN(BX$12)*$B64))</f>
        <v>7.19271725334387</v>
      </c>
      <c r="BY154" s="0" t="n">
        <f aca="false">IF($B64=0,0,IF(SIN(BY$12)=0,999999999,(SIN(BY$12)*COS($E64)+SIN($E64)*COS(BY$12))/SIN(BY$12)*$B64))</f>
        <v>7.06935283877239</v>
      </c>
      <c r="BZ154" s="0" t="n">
        <f aca="false">IF($B64=0,0,IF(SIN(BZ$12)=0,999999999,(SIN(BZ$12)*COS($E64)+SIN($E64)*COS(BZ$12))/SIN(BZ$12)*$B64))</f>
        <v>6.94746246942605</v>
      </c>
      <c r="CA154" s="0" t="n">
        <f aca="false">IF($B64=0,0,IF(SIN(CA$12)=0,999999999,(SIN(CA$12)*COS($E64)+SIN($E64)*COS(CA$12))/SIN(CA$12)*$B64))</f>
        <v>6.82694690398008</v>
      </c>
      <c r="CB154" s="0" t="n">
        <f aca="false">IF($B64=0,0,IF(SIN(CB$12)=0,999999999,(SIN(CB$12)*COS($E64)+SIN($E64)*COS(CB$12))/SIN(CB$12)*$B64))</f>
        <v>6.70771078512016</v>
      </c>
      <c r="CC154" s="0" t="n">
        <f aca="false">IF($B64=0,0,IF(SIN(CC$12)=0,999999999,(SIN(CC$12)*COS($E64)+SIN($E64)*COS(CC$12))/SIN(CC$12)*$B64))</f>
        <v>6.58966231344149</v>
      </c>
      <c r="CD154" s="0" t="n">
        <f aca="false">IF($B64=0,0,IF(SIN(CD$12)=0,999999999,(SIN(CD$12)*COS($E64)+SIN($E64)*COS(CD$12))/SIN(CD$12)*$B64))</f>
        <v>6.47271294324874</v>
      </c>
      <c r="CE154" s="0" t="n">
        <f aca="false">IF($B64=0,0,IF(SIN(CE$12)=0,999999999,(SIN(CE$12)*COS($E64)+SIN($E64)*COS(CE$12))/SIN(CE$12)*$B64))</f>
        <v>6.35677709800875</v>
      </c>
      <c r="CF154" s="0" t="n">
        <f aca="false">IF($B64=0,0,IF(SIN(CF$12)=0,999999999,(SIN(CF$12)*COS($E64)+SIN($E64)*COS(CF$12))/SIN(CF$12)*$B64))</f>
        <v>6.24177190342029</v>
      </c>
      <c r="CG154" s="0" t="n">
        <f aca="false">IF($B64=0,0,IF(SIN(CG$12)=0,999999999,(SIN(CG$12)*COS($E64)+SIN($E64)*COS(CG$12))/SIN(CG$12)*$B64))</f>
        <v>6.12761693624817</v>
      </c>
      <c r="CH154" s="0" t="n">
        <f aca="false">IF($B64=0,0,IF(SIN(CH$12)=0,999999999,(SIN(CH$12)*COS($E64)+SIN($E64)*COS(CH$12))/SIN(CH$12)*$B64))</f>
        <v>6.01423398723125</v>
      </c>
      <c r="CI154" s="0" t="n">
        <f aca="false">IF($B64=0,0,IF(SIN(CI$12)=0,999999999,(SIN(CI$12)*COS($E64)+SIN($E64)*COS(CI$12))/SIN(CI$12)*$B64))</f>
        <v>5.90154683651782</v>
      </c>
      <c r="CJ154" s="0" t="n">
        <f aca="false">IF($B64=0,0,IF(SIN(CJ$12)=0,999999999,(SIN(CJ$12)*COS($E64)+SIN($E64)*COS(CJ$12))/SIN(CJ$12)*$B64))</f>
        <v>5.7894810402043</v>
      </c>
      <c r="CK154" s="0" t="n">
        <f aca="false">IF($B64=0,0,IF(SIN(CK$12)=0,999999999,(SIN(CK$12)*COS($E64)+SIN($E64)*COS(CK$12))/SIN(CK$12)*$B64))</f>
        <v>5.67796372666142</v>
      </c>
      <c r="CL154" s="0" t="n">
        <f aca="false">IF($B64=0,0,IF(SIN(CL$12)=0,999999999,(SIN(CL$12)*COS($E64)+SIN($E64)*COS(CL$12))/SIN(CL$12)*$B64))</f>
        <v>5.56692340142802</v>
      </c>
      <c r="CM154" s="0" t="n">
        <f aca="false">IF($B64=0,0,IF(SIN(CM$12)=0,999999999,(SIN(CM$12)*COS($E64)+SIN($E64)*COS(CM$12))/SIN(CM$12)*$B64))</f>
        <v>5.45628975953205</v>
      </c>
      <c r="CN154" s="0" t="n">
        <f aca="false">IF($B64=0,0,IF(SIN(CN$12)=0,999999999,(SIN(CN$12)*COS($E64)+SIN($E64)*COS(CN$12))/SIN(CN$12)*$B64))</f>
        <v>5.34599350416758</v>
      </c>
      <c r="CO154" s="0" t="n">
        <f aca="false">IF($B64=0,0,IF(SIN(CO$12)=0,999999999,(SIN(CO$12)*COS($E64)+SIN($E64)*COS(CO$12))/SIN(CO$12)*$B64))</f>
        <v>5.23596617071752</v>
      </c>
      <c r="CP154" s="0" t="n">
        <f aca="false">IF($B64=0,0,IF(SIN(CP$12)=0,999999999,(SIN(CP$12)*COS($E64)+SIN($E64)*COS(CP$12))/SIN(CP$12)*$B64))</f>
        <v>5.12613995515874</v>
      </c>
      <c r="CQ154" s="0" t="n">
        <f aca="false">IF($B64=0,0,IF(SIN(CQ$12)=0,999999999,(SIN(CQ$12)*COS($E64)+SIN($E64)*COS(CQ$12))/SIN(CQ$12)*$B64))</f>
        <v>5.01644754592618</v>
      </c>
    </row>
    <row r="155" customFormat="false" ht="12.8" hidden="true" customHeight="false" outlineLevel="0" collapsed="false">
      <c r="D155" s="0" t="n">
        <f aca="false">1+D154</f>
        <v>53</v>
      </c>
      <c r="E155" s="2" t="s">
        <v>56</v>
      </c>
      <c r="F155" s="0" t="n">
        <f aca="false">IF($B65=0,0,IF(SIN(F$12)=0,999999999,(SIN(F$12)*COS($E65)+SIN($E65)*COS(F$12))/SIN(F$12)*$B65))</f>
        <v>999999999</v>
      </c>
      <c r="G155" s="0" t="n">
        <f aca="false">IF($B65=0,0,IF(SIN(G$12)=0,999999999,(SIN(G$12)*COS($E65)+SIN($E65)*COS(G$12))/SIN(G$12)*$B65))</f>
        <v>373.626238770831</v>
      </c>
      <c r="H155" s="0" t="n">
        <f aca="false">IF($B65=0,0,IF(SIN(H$12)=0,999999999,(SIN(H$12)*COS($E65)+SIN($E65)*COS(H$12))/SIN(H$12)*$B65))</f>
        <v>189.18225478295</v>
      </c>
      <c r="I155" s="0" t="n">
        <f aca="false">IF($B65=0,0,IF(SIN(I$12)=0,999999999,(SIN(I$12)*COS($E65)+SIN($E65)*COS(I$12))/SIN(I$12)*$B65))</f>
        <v>127.675948133546</v>
      </c>
      <c r="J155" s="0" t="n">
        <f aca="false">IF($B65=0,0,IF(SIN(J$12)=0,999999999,(SIN(J$12)*COS($E65)+SIN($E65)*COS(J$12))/SIN(J$12)*$B65))</f>
        <v>96.9040493995641</v>
      </c>
      <c r="K155" s="0" t="n">
        <f aca="false">IF($B65=0,0,IF(SIN(K$12)=0,999999999,(SIN(K$12)*COS($E65)+SIN($E65)*COS(K$12))/SIN(K$12)*$B65))</f>
        <v>78.4259010311108</v>
      </c>
      <c r="L155" s="0" t="n">
        <f aca="false">IF($B65=0,0,IF(SIN(L$12)=0,999999999,(SIN(L$12)*COS($E65)+SIN($E65)*COS(L$12))/SIN(L$12)*$B65))</f>
        <v>66.0946141145169</v>
      </c>
      <c r="M155" s="0" t="n">
        <f aca="false">IF($B65=0,0,IF(SIN(M$12)=0,999999999,(SIN(M$12)*COS($E65)+SIN($E65)*COS(M$12))/SIN(M$12)*$B65))</f>
        <v>57.2758050504747</v>
      </c>
      <c r="N155" s="0" t="n">
        <f aca="false">IF($B65=0,0,IF(SIN(N$12)=0,999999999,(SIN(N$12)*COS($E65)+SIN($E65)*COS(N$12))/SIN(N$12)*$B65))</f>
        <v>50.6522797215413</v>
      </c>
      <c r="O155" s="0" t="n">
        <f aca="false">IF($B65=0,0,IF(SIN(O$12)=0,999999999,(SIN(O$12)*COS($E65)+SIN($E65)*COS(O$12))/SIN(O$12)*$B65))</f>
        <v>45.4922615461545</v>
      </c>
      <c r="P155" s="0" t="n">
        <f aca="false">IF($B65=0,0,IF(SIN(P$12)=0,999999999,(SIN(P$12)*COS($E65)+SIN($E65)*COS(P$12))/SIN(P$12)*$B65))</f>
        <v>41.3566826985821</v>
      </c>
      <c r="Q155" s="0" t="n">
        <f aca="false">IF($B65=0,0,IF(SIN(Q$12)=0,999999999,(SIN(Q$12)*COS($E65)+SIN($E65)*COS(Q$12))/SIN(Q$12)*$B65))</f>
        <v>37.9661346619186</v>
      </c>
      <c r="R155" s="0" t="n">
        <f aca="false">IF($B65=0,0,IF(SIN(R$12)=0,999999999,(SIN(R$12)*COS($E65)+SIN($E65)*COS(R$12))/SIN(R$12)*$B65))</f>
        <v>35.1343435031669</v>
      </c>
      <c r="S155" s="0" t="n">
        <f aca="false">IF($B65=0,0,IF(SIN(S$12)=0,999999999,(SIN(S$12)*COS($E65)+SIN($E65)*COS(S$12))/SIN(S$12)*$B65))</f>
        <v>32.7323488661842</v>
      </c>
      <c r="T155" s="0" t="n">
        <f aca="false">IF($B65=0,0,IF(SIN(T$12)=0,999999999,(SIN(T$12)*COS($E65)+SIN($E65)*COS(T$12))/SIN(T$12)*$B65))</f>
        <v>30.6680348235369</v>
      </c>
      <c r="U155" s="0" t="n">
        <f aca="false">IF($B65=0,0,IF(SIN(U$12)=0,999999999,(SIN(U$12)*COS($E65)+SIN($E65)*COS(U$12))/SIN(U$12)*$B65))</f>
        <v>28.8738483864205</v>
      </c>
      <c r="V155" s="0" t="n">
        <f aca="false">IF($B65=0,0,IF(SIN(V$12)=0,999999999,(SIN(V$12)*COS($E65)+SIN($E65)*COS(V$12))/SIN(V$12)*$B65))</f>
        <v>27.2991235722171</v>
      </c>
      <c r="W155" s="0" t="n">
        <f aca="false">IF($B65=0,0,IF(SIN(W$12)=0,999999999,(SIN(W$12)*COS($E65)+SIN($E65)*COS(W$12))/SIN(W$12)*$B65))</f>
        <v>25.9051146235815</v>
      </c>
      <c r="X155" s="0" t="n">
        <f aca="false">IF($B65=0,0,IF(SIN(X$12)=0,999999999,(SIN(X$12)*COS($E65)+SIN($E65)*COS(X$12))/SIN(X$12)*$B65))</f>
        <v>24.661684820103</v>
      </c>
      <c r="Y155" s="0" t="n">
        <f aca="false">IF($B65=0,0,IF(SIN(Y$12)=0,999999999,(SIN(Y$12)*COS($E65)+SIN($E65)*COS(Y$12))/SIN(Y$12)*$B65))</f>
        <v>23.5450409273604</v>
      </c>
      <c r="Z155" s="0" t="n">
        <f aca="false">IF($B65=0,0,IF(SIN(Z$12)=0,999999999,(SIN(Z$12)*COS($E65)+SIN($E65)*COS(Z$12))/SIN(Z$12)*$B65))</f>
        <v>22.5361473102558</v>
      </c>
      <c r="AA155" s="0" t="n">
        <f aca="false">IF($B65=0,0,IF(SIN(AA$12)=0,999999999,(SIN(AA$12)*COS($E65)+SIN($E65)*COS(AA$12))/SIN(AA$12)*$B65))</f>
        <v>21.6195931558424</v>
      </c>
      <c r="AB155" s="0" t="n">
        <f aca="false">IF($B65=0,0,IF(SIN(AB$12)=0,999999999,(SIN(AB$12)*COS($E65)+SIN($E65)*COS(AB$12))/SIN(AB$12)*$B65))</f>
        <v>20.7827686344167</v>
      </c>
      <c r="AC155" s="0" t="n">
        <f aca="false">IF($B65=0,0,IF(SIN(AC$12)=0,999999999,(SIN(AC$12)*COS($E65)+SIN($E65)*COS(AC$12))/SIN(AC$12)*$B65))</f>
        <v>20.0152559741582</v>
      </c>
      <c r="AD155" s="0" t="n">
        <f aca="false">IF($B65=0,0,IF(SIN(AD$12)=0,999999999,(SIN(AD$12)*COS($E65)+SIN($E65)*COS(AD$12))/SIN(AD$12)*$B65))</f>
        <v>19.308372766172</v>
      </c>
      <c r="AE155" s="0" t="n">
        <f aca="false">IF($B65=0,0,IF(SIN(AE$12)=0,999999999,(SIN(AE$12)*COS($E65)+SIN($E65)*COS(AE$12))/SIN(AE$12)*$B65))</f>
        <v>18.65482487539</v>
      </c>
      <c r="AF155" s="0" t="n">
        <f aca="false">IF($B65=0,0,IF(SIN(AF$12)=0,999999999,(SIN(AF$12)*COS($E65)+SIN($E65)*COS(AF$12))/SIN(AF$12)*$B65))</f>
        <v>18.0484394480346</v>
      </c>
      <c r="AG155" s="0" t="n">
        <f aca="false">IF($B65=0,0,IF(SIN(AG$12)=0,999999999,(SIN(AG$12)*COS($E65)+SIN($E65)*COS(AG$12))/SIN(AG$12)*$B65))</f>
        <v>17.4839572498371</v>
      </c>
      <c r="AH155" s="0" t="n">
        <f aca="false">IF($B65=0,0,IF(SIN(AH$12)=0,999999999,(SIN(AH$12)*COS($E65)+SIN($E65)*COS(AH$12))/SIN(AH$12)*$B65))</f>
        <v>16.9568695022907</v>
      </c>
      <c r="AI155" s="0" t="n">
        <f aca="false">IF($B65=0,0,IF(SIN(AI$12)=0,999999999,(SIN(AI$12)*COS($E65)+SIN($E65)*COS(AI$12))/SIN(AI$12)*$B65))</f>
        <v>16.4632884760033</v>
      </c>
      <c r="AJ155" s="0" t="n">
        <f aca="false">IF($B65=0,0,IF(SIN(AJ$12)=0,999999999,(SIN(AJ$12)*COS($E65)+SIN($E65)*COS(AJ$12))/SIN(AJ$12)*$B65))</f>
        <v>15.9998439644581</v>
      </c>
      <c r="AK155" s="0" t="n">
        <f aca="false">IF($B65=0,0,IF(SIN(AK$12)=0,999999999,(SIN(AK$12)*COS($E65)+SIN($E65)*COS(AK$12))/SIN(AK$12)*$B65))</f>
        <v>15.5635997941864</v>
      </c>
      <c r="AL155" s="0" t="n">
        <f aca="false">IF($B65=0,0,IF(SIN(AL$12)=0,999999999,(SIN(AL$12)*COS($E65)+SIN($E65)*COS(AL$12))/SIN(AL$12)*$B65))</f>
        <v>15.1519859883523</v>
      </c>
      <c r="AM155" s="0" t="n">
        <f aca="false">IF($B65=0,0,IF(SIN(AM$12)=0,999999999,(SIN(AM$12)*COS($E65)+SIN($E65)*COS(AM$12))/SIN(AM$12)*$B65))</f>
        <v>14.7627432632924</v>
      </c>
      <c r="AN155" s="0" t="n">
        <f aca="false">IF($B65=0,0,IF(SIN(AN$12)=0,999999999,(SIN(AN$12)*COS($E65)+SIN($E65)*COS(AN$12))/SIN(AN$12)*$B65))</f>
        <v>14.3938773188364</v>
      </c>
      <c r="AO155" s="0" t="n">
        <f aca="false">IF($B65=0,0,IF(SIN(AO$12)=0,999999999,(SIN(AO$12)*COS($E65)+SIN($E65)*COS(AO$12))/SIN(AO$12)*$B65))</f>
        <v>14.0436209636129</v>
      </c>
      <c r="AP155" s="0" t="n">
        <f aca="false">IF($B65=0,0,IF(SIN(AP$12)=0,999999999,(SIN(AP$12)*COS($E65)+SIN($E65)*COS(AP$12))/SIN(AP$12)*$B65))</f>
        <v>13.710402551833</v>
      </c>
      <c r="AQ155" s="0" t="n">
        <f aca="false">IF($B65=0,0,IF(SIN(AQ$12)=0,999999999,(SIN(AQ$12)*COS($E65)+SIN($E65)*COS(AQ$12))/SIN(AQ$12)*$B65))</f>
        <v>13.3928195374472</v>
      </c>
      <c r="AR155" s="0" t="n">
        <f aca="false">IF($B65=0,0,IF(SIN(AR$12)=0,999999999,(SIN(AR$12)*COS($E65)+SIN($E65)*COS(AR$12))/SIN(AR$12)*$B65))</f>
        <v>13.0896162029592</v>
      </c>
      <c r="AS155" s="0" t="n">
        <f aca="false">IF($B65=0,0,IF(SIN(AS$12)=0,999999999,(SIN(AS$12)*COS($E65)+SIN($E65)*COS(AS$12))/SIN(AS$12)*$B65))</f>
        <v>12.799664813556</v>
      </c>
      <c r="AT155" s="0" t="n">
        <f aca="false">IF($B65=0,0,IF(SIN(AT$12)=0,999999999,(SIN(AT$12)*COS($E65)+SIN($E65)*COS(AT$12))/SIN(AT$12)*$B65))</f>
        <v>12.5219495970792</v>
      </c>
      <c r="AU155" s="0" t="n">
        <f aca="false">IF($B65=0,0,IF(SIN(AU$12)=0,999999999,(SIN(AU$12)*COS($E65)+SIN($E65)*COS(AU$12))/SIN(AU$12)*$B65))</f>
        <v>12.25555306733</v>
      </c>
      <c r="AV155" s="0" t="n">
        <f aca="false">IF($B65=0,0,IF(SIN(AV$12)=0,999999999,(SIN(AV$12)*COS($E65)+SIN($E65)*COS(AV$12))/SIN(AV$12)*$B65))</f>
        <v>11.9996443001044</v>
      </c>
      <c r="AW155" s="0" t="n">
        <f aca="false">IF($B65=0,0,IF(SIN(AW$12)=0,999999999,(SIN(AW$12)*COS($E65)+SIN($E65)*COS(AW$12))/SIN(AW$12)*$B65))</f>
        <v>11.7534688440214</v>
      </c>
      <c r="AX155" s="0" t="n">
        <f aca="false">IF($B65=0,0,IF(SIN(AX$12)=0,999999999,(SIN(AX$12)*COS($E65)+SIN($E65)*COS(AX$12))/SIN(AX$12)*$B65))</f>
        <v>11.5163400060134</v>
      </c>
      <c r="AY155" s="0" t="n">
        <f aca="false">IF($B65=0,0,IF(SIN(AY$12)=0,999999999,(SIN(AY$12)*COS($E65)+SIN($E65)*COS(AY$12))/SIN(AY$12)*$B65))</f>
        <v>11.2876312975867</v>
      </c>
      <c r="AZ155" s="0" t="n">
        <f aca="false">IF($B65=0,0,IF(SIN(AZ$12)=0,999999999,(SIN(AZ$12)*COS($E65)+SIN($E65)*COS(AZ$12))/SIN(AZ$12)*$B65))</f>
        <v>11.0667698651584</v>
      </c>
      <c r="BA155" s="0" t="n">
        <f aca="false">IF($B65=0,0,IF(SIN(BA$12)=0,999999999,(SIN(BA$12)*COS($E65)+SIN($E65)*COS(BA$12))/SIN(BA$12)*$B65))</f>
        <v>10.8532307578469</v>
      </c>
      <c r="BB155" s="0" t="n">
        <f aca="false">IF($B65=0,0,IF(SIN(BB$12)=0,999999999,(SIN(BB$12)*COS($E65)+SIN($E65)*COS(BB$12))/SIN(BB$12)*$B65))</f>
        <v>10.6465319105271</v>
      </c>
      <c r="BC155" s="0" t="n">
        <f aca="false">IF($B65=0,0,IF(SIN(BC$12)=0,999999999,(SIN(BC$12)*COS($E65)+SIN($E65)*COS(BC$12))/SIN(BC$12)*$B65))</f>
        <v>10.4462297399052</v>
      </c>
      <c r="BD155" s="0" t="n">
        <f aca="false">IF($B65=0,0,IF(SIN(BD$12)=0,999999999,(SIN(BD$12)*COS($E65)+SIN($E65)*COS(BD$12))/SIN(BD$12)*$B65))</f>
        <v>10.2519152677272</v>
      </c>
      <c r="BE155" s="0" t="n">
        <f aca="false">IF($B65=0,0,IF(SIN(BE$12)=0,999999999,(SIN(BE$12)*COS($E65)+SIN($E65)*COS(BE$12))/SIN(BE$12)*$B65))</f>
        <v>10.063210698699</v>
      </c>
      <c r="BF155" s="0" t="n">
        <f aca="false">IF($B65=0,0,IF(SIN(BF$12)=0,999999999,(SIN(BF$12)*COS($E65)+SIN($E65)*COS(BF$12))/SIN(BF$12)*$B65))</f>
        <v>9.87976639183707</v>
      </c>
      <c r="BG155" s="0" t="n">
        <f aca="false">IF($B65=0,0,IF(SIN(BG$12)=0,999999999,(SIN(BG$12)*COS($E65)+SIN($E65)*COS(BG$12))/SIN(BG$12)*$B65))</f>
        <v>9.70125817321101</v>
      </c>
      <c r="BH155" s="0" t="n">
        <f aca="false">IF($B65=0,0,IF(SIN(BH$12)=0,999999999,(SIN(BH$12)*COS($E65)+SIN($E65)*COS(BH$12))/SIN(BH$12)*$B65))</f>
        <v>9.52738494574787</v>
      </c>
      <c r="BI155" s="0" t="n">
        <f aca="false">IF($B65=0,0,IF(SIN(BI$12)=0,999999999,(SIN(BI$12)*COS($E65)+SIN($E65)*COS(BI$12))/SIN(BI$12)*$B65))</f>
        <v>9.3578665582071</v>
      </c>
      <c r="BJ155" s="0" t="n">
        <f aca="false">IF($B65=0,0,IF(SIN(BJ$12)=0,999999999,(SIN(BJ$12)*COS($E65)+SIN($E65)*COS(BJ$12))/SIN(BJ$12)*$B65))</f>
        <v>9.19244190084584</v>
      </c>
      <c r="BK155" s="0" t="n">
        <f aca="false">IF($B65=0,0,IF(SIN(BK$12)=0,999999999,(SIN(BK$12)*COS($E65)+SIN($E65)*COS(BK$12))/SIN(BK$12)*$B65))</f>
        <v>9.03086719984585</v>
      </c>
      <c r="BL155" s="0" t="n">
        <f aca="false">IF($B65=0,0,IF(SIN(BL$12)=0,999999999,(SIN(BL$12)*COS($E65)+SIN($E65)*COS(BL$12))/SIN(BL$12)*$B65))</f>
        <v>8.87291448642024</v>
      </c>
      <c r="BM155" s="0" t="n">
        <f aca="false">IF($B65=0,0,IF(SIN(BM$12)=0,999999999,(SIN(BM$12)*COS($E65)+SIN($E65)*COS(BM$12))/SIN(BM$12)*$B65))</f>
        <v>8.71837021977747</v>
      </c>
      <c r="BN155" s="0" t="n">
        <f aca="false">IF($B65=0,0,IF(SIN(BN$12)=0,999999999,(SIN(BN$12)*COS($E65)+SIN($E65)*COS(BN$12))/SIN(BN$12)*$B65))</f>
        <v>8.56703404588969</v>
      </c>
      <c r="BO155" s="0" t="n">
        <f aca="false">IF($B65=0,0,IF(SIN(BO$12)=0,999999999,(SIN(BO$12)*COS($E65)+SIN($E65)*COS(BO$12))/SIN(BO$12)*$B65))</f>
        <v>8.41871767637387</v>
      </c>
      <c r="BP155" s="0" t="n">
        <f aca="false">IF($B65=0,0,IF(SIN(BP$12)=0,999999999,(SIN(BP$12)*COS($E65)+SIN($E65)*COS(BP$12))/SIN(BP$12)*$B65))</f>
        <v>8.27324387381003</v>
      </c>
      <c r="BQ155" s="0" t="n">
        <f aca="false">IF($B65=0,0,IF(SIN(BQ$12)=0,999999999,(SIN(BQ$12)*COS($E65)+SIN($E65)*COS(BQ$12))/SIN(BQ$12)*$B65))</f>
        <v>8.13044553155231</v>
      </c>
      <c r="BR155" s="0" t="n">
        <f aca="false">IF($B65=0,0,IF(SIN(BR$12)=0,999999999,(SIN(BR$12)*COS($E65)+SIN($E65)*COS(BR$12))/SIN(BR$12)*$B65))</f>
        <v>7.99016483757154</v>
      </c>
      <c r="BS155" s="0" t="n">
        <f aca="false">IF($B65=0,0,IF(SIN(BS$12)=0,999999999,(SIN(BS$12)*COS($E65)+SIN($E65)*COS(BS$12))/SIN(BS$12)*$B65))</f>
        <v>7.85225251314672</v>
      </c>
      <c r="BT155" s="0" t="n">
        <f aca="false">IF($B65=0,0,IF(SIN(BT$12)=0,999999999,(SIN(BT$12)*COS($E65)+SIN($E65)*COS(BT$12))/SIN(BT$12)*$B65))</f>
        <v>7.71656711832878</v>
      </c>
      <c r="BU155" s="0" t="n">
        <f aca="false">IF($B65=0,0,IF(SIN(BU$12)=0,999999999,(SIN(BU$12)*COS($E65)+SIN($E65)*COS(BU$12))/SIN(BU$12)*$B65))</f>
        <v>7.58297441705257</v>
      </c>
      <c r="BV155" s="0" t="n">
        <f aca="false">IF($B65=0,0,IF(SIN(BV$12)=0,999999999,(SIN(BV$12)*COS($E65)+SIN($E65)*COS(BV$12))/SIN(BV$12)*$B65))</f>
        <v>7.45134679560082</v>
      </c>
      <c r="BW155" s="0" t="n">
        <f aca="false">IF($B65=0,0,IF(SIN(BW$12)=0,999999999,(SIN(BW$12)*COS($E65)+SIN($E65)*COS(BW$12))/SIN(BW$12)*$B65))</f>
        <v>7.32156272884462</v>
      </c>
      <c r="BX155" s="0" t="n">
        <f aca="false">IF($B65=0,0,IF(SIN(BX$12)=0,999999999,(SIN(BX$12)*COS($E65)+SIN($E65)*COS(BX$12))/SIN(BX$12)*$B65))</f>
        <v>7.1935062893084</v>
      </c>
      <c r="BY155" s="0" t="n">
        <f aca="false">IF($B65=0,0,IF(SIN(BY$12)=0,999999999,(SIN(BY$12)*COS($E65)+SIN($E65)*COS(BY$12))/SIN(BY$12)*$B65))</f>
        <v>7.06706669465298</v>
      </c>
      <c r="BZ155" s="0" t="n">
        <f aca="false">IF($B65=0,0,IF(SIN(BZ$12)=0,999999999,(SIN(BZ$12)*COS($E65)+SIN($E65)*COS(BZ$12))/SIN(BZ$12)*$B65))</f>
        <v>6.94213788964804</v>
      </c>
      <c r="CA155" s="0" t="n">
        <f aca="false">IF($B65=0,0,IF(SIN(CA$12)=0,999999999,(SIN(CA$12)*COS($E65)+SIN($E65)*COS(CA$12))/SIN(CA$12)*$B65))</f>
        <v>6.81861815911969</v>
      </c>
      <c r="CB155" s="0" t="n">
        <f aca="false">IF($B65=0,0,IF(SIN(CB$12)=0,999999999,(SIN(CB$12)*COS($E65)+SIN($E65)*COS(CB$12))/SIN(CB$12)*$B65))</f>
        <v>6.69640976872363</v>
      </c>
      <c r="CC155" s="0" t="n">
        <f aca="false">IF($B65=0,0,IF(SIN(CC$12)=0,999999999,(SIN(CC$12)*COS($E65)+SIN($E65)*COS(CC$12))/SIN(CC$12)*$B65))</f>
        <v>6.57541863071525</v>
      </c>
      <c r="CD155" s="0" t="n">
        <f aca="false">IF($B65=0,0,IF(SIN(CD$12)=0,999999999,(SIN(CD$12)*COS($E65)+SIN($E65)*COS(CD$12))/SIN(CD$12)*$B65))</f>
        <v>6.45555399216659</v>
      </c>
      <c r="CE155" s="0" t="n">
        <f aca="false">IF($B65=0,0,IF(SIN(CE$12)=0,999999999,(SIN(CE$12)*COS($E65)+SIN($E65)*COS(CE$12))/SIN(CE$12)*$B65))</f>
        <v>6.33672814332601</v>
      </c>
      <c r="CF155" s="0" t="n">
        <f aca="false">IF($B65=0,0,IF(SIN(CF$12)=0,999999999,(SIN(CF$12)*COS($E65)+SIN($E65)*COS(CF$12))/SIN(CF$12)*$B65))</f>
        <v>6.21885614403398</v>
      </c>
      <c r="CG155" s="0" t="n">
        <f aca="false">IF($B65=0,0,IF(SIN(CG$12)=0,999999999,(SIN(CG$12)*COS($E65)+SIN($E65)*COS(CG$12))/SIN(CG$12)*$B65))</f>
        <v>6.10185556629621</v>
      </c>
      <c r="CH155" s="0" t="n">
        <f aca="false">IF($B65=0,0,IF(SIN(CH$12)=0,999999999,(SIN(CH$12)*COS($E65)+SIN($E65)*COS(CH$12))/SIN(CH$12)*$B65))</f>
        <v>5.98564625128156</v>
      </c>
      <c r="CI155" s="0" t="n">
        <f aca="false">IF($B65=0,0,IF(SIN(CI$12)=0,999999999,(SIN(CI$12)*COS($E65)+SIN($E65)*COS(CI$12))/SIN(CI$12)*$B65))</f>
        <v>5.87015007915954</v>
      </c>
      <c r="CJ155" s="0" t="n">
        <f aca="false">IF($B65=0,0,IF(SIN(CJ$12)=0,999999999,(SIN(CJ$12)*COS($E65)+SIN($E65)*COS(CJ$12))/SIN(CJ$12)*$B65))</f>
        <v>5.75529075031794</v>
      </c>
      <c r="CK155" s="0" t="n">
        <f aca="false">IF($B65=0,0,IF(SIN(CK$12)=0,999999999,(SIN(CK$12)*COS($E65)+SIN($E65)*COS(CK$12))/SIN(CK$12)*$B65))</f>
        <v>5.64099357661188</v>
      </c>
      <c r="CL155" s="0" t="n">
        <f aca="false">IF($B65=0,0,IF(SIN(CL$12)=0,999999999,(SIN(CL$12)*COS($E65)+SIN($E65)*COS(CL$12))/SIN(CL$12)*$B65))</f>
        <v>5.52718528139413</v>
      </c>
      <c r="CM155" s="0" t="n">
        <f aca="false">IF($B65=0,0,IF(SIN(CM$12)=0,999999999,(SIN(CM$12)*COS($E65)+SIN($E65)*COS(CM$12))/SIN(CM$12)*$B65))</f>
        <v>5.41379380715767</v>
      </c>
      <c r="CN155" s="0" t="n">
        <f aca="false">IF($B65=0,0,IF(SIN(CN$12)=0,999999999,(SIN(CN$12)*COS($E65)+SIN($E65)*COS(CN$12))/SIN(CN$12)*$B65))</f>
        <v>5.30074812969277</v>
      </c>
      <c r="CO155" s="0" t="n">
        <f aca="false">IF($B65=0,0,IF(SIN(CO$12)=0,999999999,(SIN(CO$12)*COS($E65)+SIN($E65)*COS(CO$12))/SIN(CO$12)*$B65))</f>
        <v>5.18797807772304</v>
      </c>
      <c r="CP155" s="0" t="n">
        <f aca="false">IF($B65=0,0,IF(SIN(CP$12)=0,999999999,(SIN(CP$12)*COS($E65)+SIN($E65)*COS(CP$12))/SIN(CP$12)*$B65))</f>
        <v>5.07541415703305</v>
      </c>
      <c r="CQ155" s="0" t="n">
        <f aca="false">IF($B65=0,0,IF(SIN(CQ$12)=0,999999999,(SIN(CQ$12)*COS($E65)+SIN($E65)*COS(CQ$12))/SIN(CQ$12)*$B65))</f>
        <v>4.96298737814129</v>
      </c>
    </row>
    <row r="156" customFormat="false" ht="12.8" hidden="true" customHeight="false" outlineLevel="0" collapsed="false">
      <c r="D156" s="0" t="n">
        <f aca="false">1+D155</f>
        <v>54</v>
      </c>
      <c r="E156" s="2" t="s">
        <v>56</v>
      </c>
      <c r="F156" s="0" t="n">
        <f aca="false">IF($B66=0,0,IF(SIN(F$12)=0,999999999,(SIN(F$12)*COS($E66)+SIN($E66)*COS(F$12))/SIN(F$12)*$B66))</f>
        <v>999999999</v>
      </c>
      <c r="G156" s="0" t="n">
        <f aca="false">IF($B66=0,0,IF(SIN(G$12)=0,999999999,(SIN(G$12)*COS($E66)+SIN($E66)*COS(G$12))/SIN(G$12)*$B66))</f>
        <v>382.531153222124</v>
      </c>
      <c r="H156" s="0" t="n">
        <f aca="false">IF($B66=0,0,IF(SIN(H$12)=0,999999999,(SIN(H$12)*COS($E66)+SIN($E66)*COS(H$12))/SIN(H$12)*$B66))</f>
        <v>193.603256629182</v>
      </c>
      <c r="I156" s="0" t="n">
        <f aca="false">IF($B66=0,0,IF(SIN(I$12)=0,999999999,(SIN(I$12)*COS($E66)+SIN($E66)*COS(I$12))/SIN(I$12)*$B66))</f>
        <v>130.601705202946</v>
      </c>
      <c r="J156" s="0" t="n">
        <f aca="false">IF($B66=0,0,IF(SIN(J$12)=0,999999999,(SIN(J$12)*COS($E66)+SIN($E66)*COS(J$12))/SIN(J$12)*$B66))</f>
        <v>99.0817283715828</v>
      </c>
      <c r="K156" s="0" t="n">
        <f aca="false">IF($B66=0,0,IF(SIN(K$12)=0,999999999,(SIN(K$12)*COS($E66)+SIN($E66)*COS(K$12))/SIN(K$12)*$B66))</f>
        <v>80.1543682663403</v>
      </c>
      <c r="L156" s="0" t="n">
        <f aca="false">IF($B66=0,0,IF(SIN(L$12)=0,999999999,(SIN(L$12)*COS($E66)+SIN($E66)*COS(L$12))/SIN(L$12)*$B66))</f>
        <v>67.5233024594489</v>
      </c>
      <c r="M156" s="0" t="n">
        <f aca="false">IF($B66=0,0,IF(SIN(M$12)=0,999999999,(SIN(M$12)*COS($E66)+SIN($E66)*COS(M$12))/SIN(M$12)*$B66))</f>
        <v>58.4901043528967</v>
      </c>
      <c r="N156" s="0" t="n">
        <f aca="false">IF($B66=0,0,IF(SIN(N$12)=0,999999999,(SIN(N$12)*COS($E66)+SIN($E66)*COS(N$12))/SIN(N$12)*$B66))</f>
        <v>51.7055582735425</v>
      </c>
      <c r="O156" s="0" t="n">
        <f aca="false">IF($B66=0,0,IF(SIN(O$12)=0,999999999,(SIN(O$12)*COS($E66)+SIN($E66)*COS(O$12))/SIN(O$12)*$B66))</f>
        <v>46.4200978362899</v>
      </c>
      <c r="P156" s="0" t="n">
        <f aca="false">IF($B66=0,0,IF(SIN(P$12)=0,999999999,(SIN(P$12)*COS($E66)+SIN($E66)*COS(P$12))/SIN(P$12)*$B66))</f>
        <v>42.1839812876609</v>
      </c>
      <c r="Q156" s="0" t="n">
        <f aca="false">IF($B66=0,0,IF(SIN(Q$12)=0,999999999,(SIN(Q$12)*COS($E66)+SIN($E66)*COS(Q$12))/SIN(Q$12)*$B66))</f>
        <v>38.7110075694926</v>
      </c>
      <c r="R156" s="0" t="n">
        <f aca="false">IF($B66=0,0,IF(SIN(R$12)=0,999999999,(SIN(R$12)*COS($E66)+SIN($E66)*COS(R$12))/SIN(R$12)*$B66))</f>
        <v>35.8103743493351</v>
      </c>
      <c r="S156" s="0" t="n">
        <f aca="false">IF($B66=0,0,IF(SIN(S$12)=0,999999999,(SIN(S$12)*COS($E66)+SIN($E66)*COS(S$12))/SIN(S$12)*$B66))</f>
        <v>33.3499861893045</v>
      </c>
      <c r="T156" s="0" t="n">
        <f aca="false">IF($B66=0,0,IF(SIN(T$12)=0,999999999,(SIN(T$12)*COS($E66)+SIN($E66)*COS(T$12))/SIN(T$12)*$B66))</f>
        <v>31.2354877841396</v>
      </c>
      <c r="U156" s="0" t="n">
        <f aca="false">IF($B66=0,0,IF(SIN(U$12)=0,999999999,(SIN(U$12)*COS($E66)+SIN($E66)*COS(U$12))/SIN(U$12)*$B66))</f>
        <v>29.3976839028145</v>
      </c>
      <c r="V156" s="0" t="n">
        <f aca="false">IF($B66=0,0,IF(SIN(V$12)=0,999999999,(SIN(V$12)*COS($E66)+SIN($E66)*COS(V$12))/SIN(V$12)*$B66))</f>
        <v>27.7846768508756</v>
      </c>
      <c r="W156" s="0" t="n">
        <f aca="false">IF($B66=0,0,IF(SIN(W$12)=0,999999999,(SIN(W$12)*COS($E66)+SIN($E66)*COS(W$12))/SIN(W$12)*$B66))</f>
        <v>26.3567789449468</v>
      </c>
      <c r="X156" s="0" t="n">
        <f aca="false">IF($B66=0,0,IF(SIN(X$12)=0,999999999,(SIN(X$12)*COS($E66)+SIN($E66)*COS(X$12))/SIN(X$12)*$B66))</f>
        <v>25.0831208279783</v>
      </c>
      <c r="Y156" s="0" t="n">
        <f aca="false">IF($B66=0,0,IF(SIN(Y$12)=0,999999999,(SIN(Y$12)*COS($E66)+SIN($E66)*COS(Y$12))/SIN(Y$12)*$B66))</f>
        <v>23.9393308417835</v>
      </c>
      <c r="Z156" s="0" t="n">
        <f aca="false">IF($B66=0,0,IF(SIN(Z$12)=0,999999999,(SIN(Z$12)*COS($E66)+SIN($E66)*COS(Z$12))/SIN(Z$12)*$B66))</f>
        <v>22.9059105867854</v>
      </c>
      <c r="AA156" s="0" t="n">
        <f aca="false">IF($B66=0,0,IF(SIN(AA$12)=0,999999999,(SIN(AA$12)*COS($E66)+SIN($E66)*COS(AA$12))/SIN(AA$12)*$B66))</f>
        <v>21.9670746065443</v>
      </c>
      <c r="AB156" s="0" t="n">
        <f aca="false">IF($B66=0,0,IF(SIN(AB$12)=0,999999999,(SIN(AB$12)*COS($E66)+SIN($E66)*COS(AB$12))/SIN(AB$12)*$B66))</f>
        <v>21.1099065209712</v>
      </c>
      <c r="AC156" s="0" t="n">
        <f aca="false">IF($B66=0,0,IF(SIN(AC$12)=0,999999999,(SIN(AC$12)*COS($E66)+SIN($E66)*COS(AC$12))/SIN(AC$12)*$B66))</f>
        <v>20.3237352977309</v>
      </c>
      <c r="AD156" s="0" t="n">
        <f aca="false">IF($B66=0,0,IF(SIN(AD$12)=0,999999999,(SIN(AD$12)*COS($E66)+SIN($E66)*COS(AD$12))/SIN(AD$12)*$B66))</f>
        <v>19.5996674548323</v>
      </c>
      <c r="AE156" s="0" t="n">
        <f aca="false">IF($B66=0,0,IF(SIN(AE$12)=0,999999999,(SIN(AE$12)*COS($E66)+SIN($E66)*COS(AE$12))/SIN(AE$12)*$B66))</f>
        <v>18.9302315336461</v>
      </c>
      <c r="AF156" s="0" t="n">
        <f aca="false">IF($B66=0,0,IF(SIN(AF$12)=0,999999999,(SIN(AF$12)*COS($E66)+SIN($E66)*COS(AF$12))/SIN(AF$12)*$B66))</f>
        <v>18.3091046156633</v>
      </c>
      <c r="AG156" s="0" t="n">
        <f aca="false">IF($B66=0,0,IF(SIN(AG$12)=0,999999999,(SIN(AG$12)*COS($E66)+SIN($E66)*COS(AG$12))/SIN(AG$12)*$B66))</f>
        <v>17.7308996123673</v>
      </c>
      <c r="AH156" s="0" t="n">
        <f aca="false">IF($B66=0,0,IF(SIN(AH$12)=0,999999999,(SIN(AH$12)*COS($E66)+SIN($E66)*COS(AH$12))/SIN(AH$12)*$B66))</f>
        <v>17.1909981349063</v>
      </c>
      <c r="AI156" s="0" t="n">
        <f aca="false">IF($B66=0,0,IF(SIN(AI$12)=0,999999999,(SIN(AI$12)*COS($E66)+SIN($E66)*COS(AI$12))/SIN(AI$12)*$B66))</f>
        <v>16.6854179415139</v>
      </c>
      <c r="AJ156" s="0" t="n">
        <f aca="false">IF($B66=0,0,IF(SIN(AJ$12)=0,999999999,(SIN(AJ$12)*COS($E66)+SIN($E66)*COS(AJ$12))/SIN(AJ$12)*$B66))</f>
        <v>16.2107068945029</v>
      </c>
      <c r="AK156" s="0" t="n">
        <f aca="false">IF($B66=0,0,IF(SIN(AK$12)=0,999999999,(SIN(AK$12)*COS($E66)+SIN($E66)*COS(AK$12))/SIN(AK$12)*$B66))</f>
        <v>15.7638574407642</v>
      </c>
      <c r="AL156" s="0" t="n">
        <f aca="false">IF($B66=0,0,IF(SIN(AL$12)=0,999999999,(SIN(AL$12)*COS($E66)+SIN($E66)*COS(AL$12))/SIN(AL$12)*$B66))</f>
        <v>15.3422371262195</v>
      </c>
      <c r="AM156" s="0" t="n">
        <f aca="false">IF($B66=0,0,IF(SIN(AM$12)=0,999999999,(SIN(AM$12)*COS($E66)+SIN($E66)*COS(AM$12))/SIN(AM$12)*$B66))</f>
        <v>14.9435317430474</v>
      </c>
      <c r="AN156" s="0" t="n">
        <f aca="false">IF($B66=0,0,IF(SIN(AN$12)=0,999999999,(SIN(AN$12)*COS($E66)+SIN($E66)*COS(AN$12))/SIN(AN$12)*$B66))</f>
        <v>14.5656985087825</v>
      </c>
      <c r="AO156" s="0" t="n">
        <f aca="false">IF($B66=0,0,IF(SIN(AO$12)=0,999999999,(SIN(AO$12)*COS($E66)+SIN($E66)*COS(AO$12))/SIN(AO$12)*$B66))</f>
        <v>14.2069272708708</v>
      </c>
      <c r="AP156" s="0" t="n">
        <f aca="false">IF($B66=0,0,IF(SIN(AP$12)=0,999999999,(SIN(AP$12)*COS($E66)+SIN($E66)*COS(AP$12))/SIN(AP$12)*$B66))</f>
        <v>13.8656081761382</v>
      </c>
      <c r="AQ156" s="0" t="n">
        <f aca="false">IF($B66=0,0,IF(SIN(AQ$12)=0,999999999,(SIN(AQ$12)*COS($E66)+SIN($E66)*COS(AQ$12))/SIN(AQ$12)*$B66))</f>
        <v>13.5403045820373</v>
      </c>
      <c r="AR156" s="0" t="n">
        <f aca="false">IF($B66=0,0,IF(SIN(AR$12)=0,999999999,(SIN(AR$12)*COS($E66)+SIN($E66)*COS(AR$12))/SIN(AR$12)*$B66))</f>
        <v>13.2297302440392</v>
      </c>
      <c r="AS156" s="0" t="n">
        <f aca="false">IF($B66=0,0,IF(SIN(AS$12)=0,999999999,(SIN(AS$12)*COS($E66)+SIN($E66)*COS(AS$12))/SIN(AS$12)*$B66))</f>
        <v>12.9327300116122</v>
      </c>
      <c r="AT156" s="0" t="n">
        <f aca="false">IF($B66=0,0,IF(SIN(AT$12)=0,999999999,(SIN(AT$12)*COS($E66)+SIN($E66)*COS(AT$12))/SIN(AT$12)*$B66))</f>
        <v>12.64826341874</v>
      </c>
      <c r="AU156" s="0" t="n">
        <f aca="false">IF($B66=0,0,IF(SIN(AU$12)=0,999999999,(SIN(AU$12)*COS($E66)+SIN($E66)*COS(AU$12))/SIN(AU$12)*$B66))</f>
        <v>12.3753906747394</v>
      </c>
      <c r="AV156" s="0" t="n">
        <f aca="false">IF($B66=0,0,IF(SIN(AV$12)=0,999999999,(SIN(AV$12)*COS($E66)+SIN($E66)*COS(AV$12))/SIN(AV$12)*$B66))</f>
        <v>12.1132606552815</v>
      </c>
      <c r="AW156" s="0" t="n">
        <f aca="false">IF($B66=0,0,IF(SIN(AW$12)=0,999999999,(SIN(AW$12)*COS($E66)+SIN($E66)*COS(AW$12))/SIN(AW$12)*$B66))</f>
        <v>11.8611005679478</v>
      </c>
      <c r="AX156" s="0" t="n">
        <f aca="false">IF($B66=0,0,IF(SIN(AX$12)=0,999999999,(SIN(AX$12)*COS($E66)+SIN($E66)*COS(AX$12))/SIN(AX$12)*$B66))</f>
        <v>11.6182070258666</v>
      </c>
      <c r="AY156" s="0" t="n">
        <f aca="false">IF($B66=0,0,IF(SIN(AY$12)=0,999999999,(SIN(AY$12)*COS($E66)+SIN($E66)*COS(AY$12))/SIN(AY$12)*$B66))</f>
        <v>11.3839383103395</v>
      </c>
      <c r="AZ156" s="0" t="n">
        <f aca="false">IF($B66=0,0,IF(SIN(AZ$12)=0,999999999,(SIN(AZ$12)*COS($E66)+SIN($E66)*COS(AZ$12))/SIN(AZ$12)*$B66))</f>
        <v>11.1577076414664</v>
      </c>
      <c r="BA156" s="0" t="n">
        <f aca="false">IF($B66=0,0,IF(SIN(BA$12)=0,999999999,(SIN(BA$12)*COS($E66)+SIN($E66)*COS(BA$12))/SIN(BA$12)*$B66))</f>
        <v>10.9389773065842</v>
      </c>
      <c r="BB156" s="0" t="n">
        <f aca="false">IF($B66=0,0,IF(SIN(BB$12)=0,999999999,(SIN(BB$12)*COS($E66)+SIN($E66)*COS(BB$12))/SIN(BB$12)*$B66))</f>
        <v>10.7272535213569</v>
      </c>
      <c r="BC156" s="0" t="n">
        <f aca="false">IF($B66=0,0,IF(SIN(BC$12)=0,999999999,(SIN(BC$12)*COS($E66)+SIN($E66)*COS(BC$12))/SIN(BC$12)*$B66))</f>
        <v>10.5220819187901</v>
      </c>
      <c r="BD156" s="0" t="n">
        <f aca="false">IF($B66=0,0,IF(SIN(BD$12)=0,999999999,(SIN(BD$12)*COS($E66)+SIN($E66)*COS(BD$12))/SIN(BD$12)*$B66))</f>
        <v>10.3230435781924</v>
      </c>
      <c r="BE156" s="0" t="n">
        <f aca="false">IF($B66=0,0,IF(SIN(BE$12)=0,999999999,(SIN(BE$12)*COS($E66)+SIN($E66)*COS(BE$12))/SIN(BE$12)*$B66))</f>
        <v>10.1297515199039</v>
      </c>
      <c r="BF156" s="0" t="n">
        <f aca="false">IF($B66=0,0,IF(SIN(BF$12)=0,999999999,(SIN(BF$12)*COS($E66)+SIN($E66)*COS(BF$12))/SIN(BF$12)*$B66))</f>
        <v>9.94184760301788</v>
      </c>
      <c r="BG156" s="0" t="n">
        <f aca="false">IF($B66=0,0,IF(SIN(BG$12)=0,999999999,(SIN(BG$12)*COS($E66)+SIN($E66)*COS(BG$12))/SIN(BG$12)*$B66))</f>
        <v>9.75899977279649</v>
      </c>
      <c r="BH156" s="0" t="n">
        <f aca="false">IF($B66=0,0,IF(SIN(BH$12)=0,999999999,(SIN(BH$12)*COS($E66)+SIN($E66)*COS(BH$12))/SIN(BH$12)*$B66))</f>
        <v>9.58089961236731</v>
      </c>
      <c r="BI156" s="0" t="n">
        <f aca="false">IF($B66=0,0,IF(SIN(BI$12)=0,999999999,(SIN(BI$12)*COS($E66)+SIN($E66)*COS(BI$12))/SIN(BI$12)*$B66))</f>
        <v>9.40726015989263</v>
      </c>
      <c r="BJ156" s="0" t="n">
        <f aca="false">IF($B66=0,0,IF(SIN(BJ$12)=0,999999999,(SIN(BJ$12)*COS($E66)+SIN($E66)*COS(BJ$12))/SIN(BJ$12)*$B66))</f>
        <v>9.23781395793938</v>
      </c>
      <c r="BK156" s="0" t="n">
        <f aca="false">IF($B66=0,0,IF(SIN(BK$12)=0,999999999,(SIN(BK$12)*COS($E66)+SIN($E66)*COS(BK$12))/SIN(BK$12)*$B66))</f>
        <v>9.07231130644294</v>
      </c>
      <c r="BL156" s="0" t="n">
        <f aca="false">IF($B66=0,0,IF(SIN(BL$12)=0,999999999,(SIN(BL$12)*COS($E66)+SIN($E66)*COS(BL$12))/SIN(BL$12)*$B66))</f>
        <v>8.91051869459712</v>
      </c>
      <c r="BM156" s="0" t="n">
        <f aca="false">IF($B66=0,0,IF(SIN(BM$12)=0,999999999,(SIN(BM$12)*COS($E66)+SIN($E66)*COS(BM$12))/SIN(BM$12)*$B66))</f>
        <v>8.75221739034187</v>
      </c>
      <c r="BN156" s="0" t="n">
        <f aca="false">IF($B66=0,0,IF(SIN(BN$12)=0,999999999,(SIN(BN$12)*COS($E66)+SIN($E66)*COS(BN$12))/SIN(BN$12)*$B66))</f>
        <v>8.5972021689567</v>
      </c>
      <c r="BO156" s="0" t="n">
        <f aca="false">IF($B66=0,0,IF(SIN(BO$12)=0,999999999,(SIN(BO$12)*COS($E66)+SIN($E66)*COS(BO$12))/SIN(BO$12)*$B66))</f>
        <v>8.44528016468701</v>
      </c>
      <c r="BP156" s="0" t="n">
        <f aca="false">IF($B66=0,0,IF(SIN(BP$12)=0,999999999,(SIN(BP$12)*COS($E66)+SIN($E66)*COS(BP$12))/SIN(BP$12)*$B66))</f>
        <v>8.29626983139488</v>
      </c>
      <c r="BQ156" s="0" t="n">
        <f aca="false">IF($B66=0,0,IF(SIN(BQ$12)=0,999999999,(SIN(BQ$12)*COS($E66)+SIN($E66)*COS(BQ$12))/SIN(BQ$12)*$B66))</f>
        <v>8.14999999999998</v>
      </c>
      <c r="BR156" s="0" t="n">
        <f aca="false">IF($B66=0,0,IF(SIN(BR$12)=0,999999999,(SIN(BR$12)*COS($E66)+SIN($E66)*COS(BR$12))/SIN(BR$12)*$B66))</f>
        <v>8.00630902199483</v>
      </c>
      <c r="BS156" s="0" t="n">
        <f aca="false">IF($B66=0,0,IF(SIN(BS$12)=0,999999999,(SIN(BS$12)*COS($E66)+SIN($E66)*COS(BS$12))/SIN(BS$12)*$B66))</f>
        <v>7.8650439896285</v>
      </c>
      <c r="BT156" s="0" t="n">
        <f aca="false">IF($B66=0,0,IF(SIN(BT$12)=0,999999999,(SIN(BT$12)*COS($E66)+SIN($E66)*COS(BT$12))/SIN(BT$12)*$B66))</f>
        <v>7.72606002448588</v>
      </c>
      <c r="BU156" s="0" t="n">
        <f aca="false">IF($B66=0,0,IF(SIN(BU$12)=0,999999999,(SIN(BU$12)*COS($E66)+SIN($E66)*COS(BU$12))/SIN(BU$12)*$B66))</f>
        <v>7.58921962716535</v>
      </c>
      <c r="BV156" s="0" t="n">
        <f aca="false">IF($B66=0,0,IF(SIN(BV$12)=0,999999999,(SIN(BV$12)*COS($E66)+SIN($E66)*COS(BV$12))/SIN(BV$12)*$B66))</f>
        <v>7.45439208160526</v>
      </c>
      <c r="BW156" s="0" t="n">
        <f aca="false">IF($B66=0,0,IF(SIN(BW$12)=0,999999999,(SIN(BW$12)*COS($E66)+SIN($E66)*COS(BW$12))/SIN(BW$12)*$B66))</f>
        <v>7.32145290834852</v>
      </c>
      <c r="BX156" s="0" t="n">
        <f aca="false">IF($B66=0,0,IF(SIN(BX$12)=0,999999999,(SIN(BX$12)*COS($E66)+SIN($E66)*COS(BX$12))/SIN(BX$12)*$B66))</f>
        <v>7.19028336167277</v>
      </c>
      <c r="BY156" s="0" t="n">
        <f aca="false">IF($B66=0,0,IF(SIN(BY$12)=0,999999999,(SIN(BY$12)*COS($E66)+SIN($E66)*COS(BY$12))/SIN(BY$12)*$B66))</f>
        <v>7.06076996607251</v>
      </c>
      <c r="BZ156" s="0" t="n">
        <f aca="false">IF($B66=0,0,IF(SIN(BZ$12)=0,999999999,(SIN(BZ$12)*COS($E66)+SIN($E66)*COS(BZ$12))/SIN(BZ$12)*$B66))</f>
        <v>6.93280408806911</v>
      </c>
      <c r="CA156" s="0" t="n">
        <f aca="false">IF($B66=0,0,IF(SIN(CA$12)=0,999999999,(SIN(CA$12)*COS($E66)+SIN($E66)*COS(CA$12))/SIN(CA$12)*$B66))</f>
        <v>6.80628153974906</v>
      </c>
      <c r="CB156" s="0" t="n">
        <f aca="false">IF($B66=0,0,IF(SIN(CB$12)=0,999999999,(SIN(CB$12)*COS($E66)+SIN($E66)*COS(CB$12))/SIN(CB$12)*$B66))</f>
        <v>6.68110221080411</v>
      </c>
      <c r="CC156" s="0" t="n">
        <f aca="false">IF($B66=0,0,IF(SIN(CC$12)=0,999999999,(SIN(CC$12)*COS($E66)+SIN($E66)*COS(CC$12))/SIN(CC$12)*$B66))</f>
        <v>6.55716972617608</v>
      </c>
      <c r="CD156" s="0" t="n">
        <f aca="false">IF($B66=0,0,IF(SIN(CD$12)=0,999999999,(SIN(CD$12)*COS($E66)+SIN($E66)*COS(CD$12))/SIN(CD$12)*$B66))</f>
        <v>6.4343911266943</v>
      </c>
      <c r="CE156" s="0" t="n">
        <f aca="false">IF($B66=0,0,IF(SIN(CE$12)=0,999999999,(SIN(CE$12)*COS($E66)+SIN($E66)*COS(CE$12))/SIN(CE$12)*$B66))</f>
        <v>6.31267657034533</v>
      </c>
      <c r="CF156" s="0" t="n">
        <f aca="false">IF($B66=0,0,IF(SIN(CF$12)=0,999999999,(SIN(CF$12)*COS($E66)+SIN($E66)*COS(CF$12))/SIN(CF$12)*$B66))</f>
        <v>6.19193905203781</v>
      </c>
      <c r="CG156" s="0" t="n">
        <f aca="false">IF($B66=0,0,IF(SIN(CG$12)=0,999999999,(SIN(CG$12)*COS($E66)+SIN($E66)*COS(CG$12))/SIN(CG$12)*$B66))</f>
        <v>6.07209413991746</v>
      </c>
      <c r="CH156" s="0" t="n">
        <f aca="false">IF($B66=0,0,IF(SIN(CH$12)=0,999999999,(SIN(CH$12)*COS($E66)+SIN($E66)*COS(CH$12))/SIN(CH$12)*$B66))</f>
        <v>5.95305972645745</v>
      </c>
      <c r="CI156" s="0" t="n">
        <f aca="false">IF($B66=0,0,IF(SIN(CI$12)=0,999999999,(SIN(CI$12)*COS($E66)+SIN($E66)*COS(CI$12))/SIN(CI$12)*$B66))</f>
        <v>5.83475579270062</v>
      </c>
      <c r="CJ156" s="0" t="n">
        <f aca="false">IF($B66=0,0,IF(SIN(CJ$12)=0,999999999,(SIN(CJ$12)*COS($E66)+SIN($E66)*COS(CJ$12))/SIN(CJ$12)*$B66))</f>
        <v>5.71710418415834</v>
      </c>
      <c r="CK156" s="0" t="n">
        <f aca="false">IF($B66=0,0,IF(SIN(CK$12)=0,999999999,(SIN(CK$12)*COS($E66)+SIN($E66)*COS(CK$12))/SIN(CK$12)*$B66))</f>
        <v>5.6000283969848</v>
      </c>
      <c r="CL156" s="0" t="n">
        <f aca="false">IF($B66=0,0,IF(SIN(CL$12)=0,999999999,(SIN(CL$12)*COS($E66)+SIN($E66)*COS(CL$12))/SIN(CL$12)*$B66))</f>
        <v>5.48345337314596</v>
      </c>
      <c r="CM156" s="0" t="n">
        <f aca="false">IF($B66=0,0,IF(SIN(CM$12)=0,999999999,(SIN(CM$12)*COS($E66)+SIN($E66)*COS(CM$12))/SIN(CM$12)*$B66))</f>
        <v>5.36730530338579</v>
      </c>
      <c r="CN156" s="0" t="n">
        <f aca="false">IF($B66=0,0,IF(SIN(CN$12)=0,999999999,(SIN(CN$12)*COS($E66)+SIN($E66)*COS(CN$12))/SIN(CN$12)*$B66))</f>
        <v>5.25151143686548</v>
      </c>
      <c r="CO156" s="0" t="n">
        <f aca="false">IF($B66=0,0,IF(SIN(CO$12)=0,999999999,(SIN(CO$12)*COS($E66)+SIN($E66)*COS(CO$12))/SIN(CO$12)*$B66))</f>
        <v>5.1359998964147</v>
      </c>
      <c r="CP156" s="0" t="n">
        <f aca="false">IF($B66=0,0,IF(SIN(CP$12)=0,999999999,(SIN(CP$12)*COS($E66)+SIN($E66)*COS(CP$12))/SIN(CP$12)*$B66))</f>
        <v>5.02069949838377</v>
      </c>
      <c r="CQ156" s="0" t="n">
        <f aca="false">IF($B66=0,0,IF(SIN(CQ$12)=0,999999999,(SIN(CQ$12)*COS($E66)+SIN($E66)*COS(CQ$12))/SIN(CQ$12)*$B66))</f>
        <v>4.90553957612717</v>
      </c>
    </row>
    <row r="157" customFormat="false" ht="12.8" hidden="true" customHeight="false" outlineLevel="0" collapsed="false">
      <c r="D157" s="0" t="n">
        <f aca="false">1+D156</f>
        <v>55</v>
      </c>
      <c r="E157" s="2" t="s">
        <v>56</v>
      </c>
      <c r="F157" s="0" t="n">
        <f aca="false">IF($B67=0,0,IF(SIN(F$12)=0,999999999,(SIN(F$12)*COS($E67)+SIN($E67)*COS(F$12))/SIN(F$12)*$B67))</f>
        <v>999999999</v>
      </c>
      <c r="G157" s="0" t="n">
        <f aca="false">IF($B67=0,0,IF(SIN(G$12)=0,999999999,(SIN(G$12)*COS($E67)+SIN($E67)*COS(G$12))/SIN(G$12)*$B67))</f>
        <v>391.422788737026</v>
      </c>
      <c r="H157" s="0" t="n">
        <f aca="false">IF($B67=0,0,IF(SIN(H$12)=0,999999999,(SIN(H$12)*COS($E67)+SIN($E67)*COS(H$12))/SIN(H$12)*$B67))</f>
        <v>198.015620075549</v>
      </c>
      <c r="I157" s="0" t="n">
        <f aca="false">IF($B67=0,0,IF(SIN(I$12)=0,999999999,(SIN(I$12)*COS($E67)+SIN($E67)*COS(I$12))/SIN(I$12)*$B67))</f>
        <v>133.520371346441</v>
      </c>
      <c r="J157" s="0" t="n">
        <f aca="false">IF($B67=0,0,IF(SIN(J$12)=0,999999999,(SIN(J$12)*COS($E67)+SIN($E67)*COS(J$12))/SIN(J$12)*$B67))</f>
        <v>101.253090626305</v>
      </c>
      <c r="K157" s="0" t="n">
        <f aca="false">IF($B67=0,0,IF(SIN(K$12)=0,999999999,(SIN(K$12)*COS($E67)+SIN($E67)*COS(K$12))/SIN(K$12)*$B67))</f>
        <v>81.8769836870619</v>
      </c>
      <c r="L157" s="0" t="n">
        <f aca="false">IF($B67=0,0,IF(SIN(L$12)=0,999999999,(SIN(L$12)*COS($E67)+SIN($E67)*COS(L$12))/SIN(L$12)*$B67))</f>
        <v>68.9464492400969</v>
      </c>
      <c r="M157" s="0" t="n">
        <f aca="false">IF($B67=0,0,IF(SIN(M$12)=0,999999999,(SIN(M$12)*COS($E67)+SIN($E67)*COS(M$12))/SIN(M$12)*$B67))</f>
        <v>59.6990839687273</v>
      </c>
      <c r="N157" s="0" t="n">
        <f aca="false">IF($B67=0,0,IF(SIN(N$12)=0,999999999,(SIN(N$12)*COS($E67)+SIN($E67)*COS(N$12))/SIN(N$12)*$B67))</f>
        <v>52.753683784188</v>
      </c>
      <c r="O157" s="0" t="n">
        <f aca="false">IF($B67=0,0,IF(SIN(O$12)=0,999999999,(SIN(O$12)*COS($E67)+SIN($E67)*COS(O$12))/SIN(O$12)*$B67))</f>
        <v>47.3429109090537</v>
      </c>
      <c r="P157" s="0" t="n">
        <f aca="false">IF($B67=0,0,IF(SIN(P$12)=0,999999999,(SIN(P$12)*COS($E67)+SIN($E67)*COS(P$12))/SIN(P$12)*$B67))</f>
        <v>43.0063607088703</v>
      </c>
      <c r="Q157" s="0" t="n">
        <f aca="false">IF($B67=0,0,IF(SIN(Q$12)=0,999999999,(SIN(Q$12)*COS($E67)+SIN($E67)*COS(Q$12))/SIN(Q$12)*$B67))</f>
        <v>39.4510466140234</v>
      </c>
      <c r="R157" s="0" t="n">
        <f aca="false">IF($B67=0,0,IF(SIN(R$12)=0,999999999,(SIN(R$12)*COS($E67)+SIN($E67)*COS(R$12))/SIN(R$12)*$B67))</f>
        <v>36.4816425791878</v>
      </c>
      <c r="S157" s="0" t="n">
        <f aca="false">IF($B67=0,0,IF(SIN(S$12)=0,999999999,(SIN(S$12)*COS($E67)+SIN($E67)*COS(S$12))/SIN(S$12)*$B67))</f>
        <v>33.9629213293291</v>
      </c>
      <c r="T157" s="0" t="n">
        <f aca="false">IF($B67=0,0,IF(SIN(T$12)=0,999999999,(SIN(T$12)*COS($E67)+SIN($E67)*COS(T$12))/SIN(T$12)*$B67))</f>
        <v>31.7982904989585</v>
      </c>
      <c r="U157" s="0" t="n">
        <f aca="false">IF($B67=0,0,IF(SIN(U$12)=0,999999999,(SIN(U$12)*COS($E67)+SIN($E67)*COS(U$12))/SIN(U$12)*$B67))</f>
        <v>29.9169143144346</v>
      </c>
      <c r="V157" s="0" t="n">
        <f aca="false">IF($B67=0,0,IF(SIN(V$12)=0,999999999,(SIN(V$12)*COS($E67)+SIN($E67)*COS(V$12))/SIN(V$12)*$B67))</f>
        <v>28.2656646442038</v>
      </c>
      <c r="W157" s="0" t="n">
        <f aca="false">IF($B67=0,0,IF(SIN(W$12)=0,999999999,(SIN(W$12)*COS($E67)+SIN($E67)*COS(W$12))/SIN(W$12)*$B67))</f>
        <v>26.8039128536867</v>
      </c>
      <c r="X157" s="0" t="n">
        <f aca="false">IF($B67=0,0,IF(SIN(X$12)=0,999999999,(SIN(X$12)*COS($E67)+SIN($E67)*COS(X$12))/SIN(X$12)*$B67))</f>
        <v>25.5000577074225</v>
      </c>
      <c r="Y157" s="0" t="n">
        <f aca="false">IF($B67=0,0,IF(SIN(Y$12)=0,999999999,(SIN(Y$12)*COS($E67)+SIN($E67)*COS(Y$12))/SIN(Y$12)*$B67))</f>
        <v>24.3291497220871</v>
      </c>
      <c r="Z157" s="0" t="n">
        <f aca="false">IF($B67=0,0,IF(SIN(Z$12)=0,999999999,(SIN(Z$12)*COS($E67)+SIN($E67)*COS(Z$12))/SIN(Z$12)*$B67))</f>
        <v>23.2712282125536</v>
      </c>
      <c r="AA157" s="0" t="n">
        <f aca="false">IF($B67=0,0,IF(SIN(AA$12)=0,999999999,(SIN(AA$12)*COS($E67)+SIN($E67)*COS(AA$12))/SIN(AA$12)*$B67))</f>
        <v>22.3101334666189</v>
      </c>
      <c r="AB157" s="0" t="n">
        <f aca="false">IF($B67=0,0,IF(SIN(AB$12)=0,999999999,(SIN(AB$12)*COS($E67)+SIN($E67)*COS(AB$12))/SIN(AB$12)*$B67))</f>
        <v>21.4326428710673</v>
      </c>
      <c r="AC157" s="0" t="n">
        <f aca="false">IF($B67=0,0,IF(SIN(AC$12)=0,999999999,(SIN(AC$12)*COS($E67)+SIN($E67)*COS(AC$12))/SIN(AC$12)*$B67))</f>
        <v>20.6278323951551</v>
      </c>
      <c r="AD157" s="0" t="n">
        <f aca="false">IF($B67=0,0,IF(SIN(AD$12)=0,999999999,(SIN(AD$12)*COS($E67)+SIN($E67)*COS(AD$12))/SIN(AD$12)*$B67))</f>
        <v>19.8865977022418</v>
      </c>
      <c r="AE157" s="0" t="n">
        <f aca="false">IF($B67=0,0,IF(SIN(AE$12)=0,999999999,(SIN(AE$12)*COS($E67)+SIN($E67)*COS(AE$12))/SIN(AE$12)*$B67))</f>
        <v>19.2012901936536</v>
      </c>
      <c r="AF157" s="0" t="n">
        <f aca="false">IF($B67=0,0,IF(SIN(AF$12)=0,999999999,(SIN(AF$12)*COS($E67)+SIN($E67)*COS(AF$12))/SIN(AF$12)*$B67))</f>
        <v>18.565437041457</v>
      </c>
      <c r="AG157" s="0" t="n">
        <f aca="false">IF($B67=0,0,IF(SIN(AG$12)=0,999999999,(SIN(AG$12)*COS($E67)+SIN($E67)*COS(AG$12))/SIN(AG$12)*$B67))</f>
        <v>17.973523435208</v>
      </c>
      <c r="AH157" s="0" t="n">
        <f aca="false">IF($B67=0,0,IF(SIN(AH$12)=0,999999999,(SIN(AH$12)*COS($E67)+SIN($E67)*COS(AH$12))/SIN(AH$12)*$B67))</f>
        <v>17.4208214891483</v>
      </c>
      <c r="AI157" s="0" t="n">
        <f aca="false">IF($B67=0,0,IF(SIN(AI$12)=0,999999999,(SIN(AI$12)*COS($E67)+SIN($E67)*COS(AI$12))/SIN(AI$12)*$B67))</f>
        <v>16.9032545469512</v>
      </c>
      <c r="AJ157" s="0" t="n">
        <f aca="false">IF($B67=0,0,IF(SIN(AJ$12)=0,999999999,(SIN(AJ$12)*COS($E67)+SIN($E67)*COS(AJ$12))/SIN(AJ$12)*$B67))</f>
        <v>16.417288624552</v>
      </c>
      <c r="AK157" s="0" t="n">
        <f aca="false">IF($B67=0,0,IF(SIN(AK$12)=0,999999999,(SIN(AK$12)*COS($E67)+SIN($E67)*COS(AK$12))/SIN(AK$12)*$B67))</f>
        <v>15.9598448630744</v>
      </c>
      <c r="AL157" s="0" t="n">
        <f aca="false">IF($B67=0,0,IF(SIN(AL$12)=0,999999999,(SIN(AL$12)*COS($E67)+SIN($E67)*COS(AL$12))/SIN(AL$12)*$B67))</f>
        <v>15.528228395857</v>
      </c>
      <c r="AM157" s="0" t="n">
        <f aca="false">IF($B67=0,0,IF(SIN(AM$12)=0,999999999,(SIN(AM$12)*COS($E67)+SIN($E67)*COS(AM$12))/SIN(AM$12)*$B67))</f>
        <v>15.1200701477633</v>
      </c>
      <c r="AN157" s="0" t="n">
        <f aca="false">IF($B67=0,0,IF(SIN(AN$12)=0,999999999,(SIN(AN$12)*COS($E67)+SIN($E67)*COS(AN$12))/SIN(AN$12)*$B67))</f>
        <v>14.7332789042085</v>
      </c>
      <c r="AO157" s="0" t="n">
        <f aca="false">IF($B67=0,0,IF(SIN(AO$12)=0,999999999,(SIN(AO$12)*COS($E67)+SIN($E67)*COS(AO$12))/SIN(AO$12)*$B67))</f>
        <v>14.3660015959179</v>
      </c>
      <c r="AP157" s="0" t="n">
        <f aca="false">IF($B67=0,0,IF(SIN(AP$12)=0,999999999,(SIN(AP$12)*COS($E67)+SIN($E67)*COS(AP$12))/SIN(AP$12)*$B67))</f>
        <v>14.0165902018739</v>
      </c>
      <c r="AQ157" s="0" t="n">
        <f aca="false">IF($B67=0,0,IF(SIN(AQ$12)=0,999999999,(SIN(AQ$12)*COS($E67)+SIN($E67)*COS(AQ$12))/SIN(AQ$12)*$B67))</f>
        <v>13.6835740183189</v>
      </c>
      <c r="AR157" s="0" t="n">
        <f aca="false">IF($B67=0,0,IF(SIN(AR$12)=0,999999999,(SIN(AR$12)*COS($E67)+SIN($E67)*COS(AR$12))/SIN(AR$12)*$B67))</f>
        <v>13.3656363052846</v>
      </c>
      <c r="AS157" s="0" t="n">
        <f aca="false">IF($B67=0,0,IF(SIN(AS$12)=0,999999999,(SIN(AS$12)*COS($E67)+SIN($E67)*COS(AS$12))/SIN(AS$12)*$B67))</f>
        <v>13.0615945248944</v>
      </c>
      <c r="AT157" s="0" t="n">
        <f aca="false">IF($B67=0,0,IF(SIN(AT$12)=0,999999999,(SIN(AT$12)*COS($E67)+SIN($E67)*COS(AT$12))/SIN(AT$12)*$B67))</f>
        <v>12.7703835428299</v>
      </c>
      <c r="AU157" s="0" t="n">
        <f aca="false">IF($B67=0,0,IF(SIN(AU$12)=0,999999999,(SIN(AU$12)*COS($E67)+SIN($E67)*COS(AU$12))/SIN(AU$12)*$B67))</f>
        <v>12.4910412870076</v>
      </c>
      <c r="AV157" s="0" t="n">
        <f aca="false">IF($B67=0,0,IF(SIN(AV$12)=0,999999999,(SIN(AV$12)*COS($E67)+SIN($E67)*COS(AV$12))/SIN(AV$12)*$B67))</f>
        <v>12.2226964538793</v>
      </c>
      <c r="AW157" s="0" t="n">
        <f aca="false">IF($B67=0,0,IF(SIN(AW$12)=0,999999999,(SIN(AW$12)*COS($E67)+SIN($E67)*COS(AW$12))/SIN(AW$12)*$B67))</f>
        <v>11.9645579289703</v>
      </c>
      <c r="AX157" s="0" t="n">
        <f aca="false">IF($B67=0,0,IF(SIN(AX$12)=0,999999999,(SIN(AX$12)*COS($E67)+SIN($E67)*COS(AX$12))/SIN(AX$12)*$B67))</f>
        <v>11.7159056488823</v>
      </c>
      <c r="AY157" s="0" t="n">
        <f aca="false">IF($B67=0,0,IF(SIN(AY$12)=0,999999999,(SIN(AY$12)*COS($E67)+SIN($E67)*COS(AY$12))/SIN(AY$12)*$B67))</f>
        <v>11.4760826804739</v>
      </c>
      <c r="AZ157" s="0" t="n">
        <f aca="false">IF($B67=0,0,IF(SIN(AZ$12)=0,999999999,(SIN(AZ$12)*COS($E67)+SIN($E67)*COS(AZ$12))/SIN(AZ$12)*$B67))</f>
        <v>11.244488331941</v>
      </c>
      <c r="BA157" s="0" t="n">
        <f aca="false">IF($B67=0,0,IF(SIN(BA$12)=0,999999999,(SIN(BA$12)*COS($E67)+SIN($E67)*COS(BA$12))/SIN(BA$12)*$B67))</f>
        <v>11.0205721420461</v>
      </c>
      <c r="BB157" s="0" t="n">
        <f aca="false">IF($B67=0,0,IF(SIN(BB$12)=0,999999999,(SIN(BB$12)*COS($E67)+SIN($E67)*COS(BB$12))/SIN(BB$12)*$B67))</f>
        <v>10.8038286193713</v>
      </c>
      <c r="BC157" s="0" t="n">
        <f aca="false">IF($B67=0,0,IF(SIN(BC$12)=0,999999999,(SIN(BC$12)*COS($E67)+SIN($E67)*COS(BC$12))/SIN(BC$12)*$B67))</f>
        <v>10.5937926243817</v>
      </c>
      <c r="BD157" s="0" t="n">
        <f aca="false">IF($B67=0,0,IF(SIN(BD$12)=0,999999999,(SIN(BD$12)*COS($E67)+SIN($E67)*COS(BD$12))/SIN(BD$12)*$B67))</f>
        <v>10.3900353042385</v>
      </c>
      <c r="BE157" s="0" t="n">
        <f aca="false">IF($B67=0,0,IF(SIN(BE$12)=0,999999999,(SIN(BE$12)*COS($E67)+SIN($E67)*COS(BE$12))/SIN(BE$12)*$B67))</f>
        <v>10.1921605044206</v>
      </c>
      <c r="BF157" s="0" t="n">
        <f aca="false">IF($B67=0,0,IF(SIN(BF$12)=0,999999999,(SIN(BF$12)*COS($E67)+SIN($E67)*COS(BF$12))/SIN(BF$12)*$B67))</f>
        <v>9.99980159289567</v>
      </c>
      <c r="BG157" s="0" t="n">
        <f aca="false">IF($B67=0,0,IF(SIN(BG$12)=0,999999999,(SIN(BG$12)*COS($E67)+SIN($E67)*COS(BG$12))/SIN(BG$12)*$B67))</f>
        <v>9.81261864227399</v>
      </c>
      <c r="BH157" s="0" t="n">
        <f aca="false">IF($B67=0,0,IF(SIN(BH$12)=0,999999999,(SIN(BH$12)*COS($E67)+SIN($E67)*COS(BH$12))/SIN(BH$12)*$B67))</f>
        <v>9.63029592345932</v>
      </c>
      <c r="BI157" s="0" t="n">
        <f aca="false">IF($B67=0,0,IF(SIN(BI$12)=0,999999999,(SIN(BI$12)*COS($E67)+SIN($E67)*COS(BI$12))/SIN(BI$12)*$B67))</f>
        <v>9.45253967106524</v>
      </c>
      <c r="BJ157" s="0" t="n">
        <f aca="false">IF($B67=0,0,IF(SIN(BJ$12)=0,999999999,(SIN(BJ$12)*COS($E67)+SIN($E67)*COS(BJ$12))/SIN(BJ$12)*$B67))</f>
        <v>9.27907608653793</v>
      </c>
      <c r="BK157" s="0" t="n">
        <f aca="false">IF($B67=0,0,IF(SIN(BK$12)=0,999999999,(SIN(BK$12)*COS($E67)+SIN($E67)*COS(BK$12))/SIN(BK$12)*$B67))</f>
        <v>9.10964954969959</v>
      </c>
      <c r="BL157" s="0" t="n">
        <f aca="false">IF($B67=0,0,IF(SIN(BL$12)=0,999999999,(SIN(BL$12)*COS($E67)+SIN($E67)*COS(BL$12))/SIN(BL$12)*$B67))</f>
        <v>8.94402101346035</v>
      </c>
      <c r="BM157" s="0" t="n">
        <f aca="false">IF($B67=0,0,IF(SIN(BM$12)=0,999999999,(SIN(BM$12)*COS($E67)+SIN($E67)*COS(BM$12))/SIN(BM$12)*$B67))</f>
        <v>8.78196655986427</v>
      </c>
      <c r="BN157" s="0" t="n">
        <f aca="false">IF($B67=0,0,IF(SIN(BN$12)=0,999999999,(SIN(BN$12)*COS($E67)+SIN($E67)*COS(BN$12))/SIN(BN$12)*$B67))</f>
        <v>8.62327609853905</v>
      </c>
      <c r="BO157" s="0" t="n">
        <f aca="false">IF($B67=0,0,IF(SIN(BO$12)=0,999999999,(SIN(BO$12)*COS($E67)+SIN($E67)*COS(BO$12))/SIN(BO$12)*$B67))</f>
        <v>8.46775219109575</v>
      </c>
      <c r="BP157" s="0" t="n">
        <f aca="false">IF($B67=0,0,IF(SIN(BP$12)=0,999999999,(SIN(BP$12)*COS($E67)+SIN($E67)*COS(BP$12))/SIN(BP$12)*$B67))</f>
        <v>8.31520898713774</v>
      </c>
      <c r="BQ157" s="0" t="n">
        <f aca="false">IF($B67=0,0,IF(SIN(BQ$12)=0,999999999,(SIN(BQ$12)*COS($E67)+SIN($E67)*COS(BQ$12))/SIN(BQ$12)*$B67))</f>
        <v>8.16547125935458</v>
      </c>
      <c r="BR157" s="0" t="n">
        <f aca="false">IF($B67=0,0,IF(SIN(BR$12)=0,999999999,(SIN(BR$12)*COS($E67)+SIN($E67)*COS(BR$12))/SIN(BR$12)*$B67))</f>
        <v>8.01837352673095</v>
      </c>
      <c r="BS157" s="0" t="n">
        <f aca="false">IF($B67=0,0,IF(SIN(BS$12)=0,999999999,(SIN(BS$12)*COS($E67)+SIN($E67)*COS(BS$12))/SIN(BS$12)*$B67))</f>
        <v>7.87375925624176</v>
      </c>
      <c r="BT157" s="0" t="n">
        <f aca="false">IF($B67=0,0,IF(SIN(BT$12)=0,999999999,(SIN(BT$12)*COS($E67)+SIN($E67)*COS(BT$12))/SIN(BT$12)*$B67))</f>
        <v>7.73148013456448</v>
      </c>
      <c r="BU157" s="0" t="n">
        <f aca="false">IF($B67=0,0,IF(SIN(BU$12)=0,999999999,(SIN(BU$12)*COS($E67)+SIN($E67)*COS(BU$12))/SIN(BU$12)*$B67))</f>
        <v>7.59139540233831</v>
      </c>
      <c r="BV157" s="0" t="n">
        <f aca="false">IF($B67=0,0,IF(SIN(BV$12)=0,999999999,(SIN(BV$12)*COS($E67)+SIN($E67)*COS(BV$12))/SIN(BV$12)*$B67))</f>
        <v>7.45337124436795</v>
      </c>
      <c r="BW157" s="0" t="n">
        <f aca="false">IF($B67=0,0,IF(SIN(BW$12)=0,999999999,(SIN(BW$12)*COS($E67)+SIN($E67)*COS(BW$12))/SIN(BW$12)*$B67))</f>
        <v>7.31728022992564</v>
      </c>
      <c r="BX157" s="0" t="n">
        <f aca="false">IF($B67=0,0,IF(SIN(BX$12)=0,999999999,(SIN(BX$12)*COS($E67)+SIN($E67)*COS(BX$12))/SIN(BX$12)*$B67))</f>
        <v>7.18300079795893</v>
      </c>
      <c r="BY157" s="0" t="n">
        <f aca="false">IF($B67=0,0,IF(SIN(BY$12)=0,999999999,(SIN(BY$12)*COS($E67)+SIN($E67)*COS(BY$12))/SIN(BY$12)*$B67))</f>
        <v>7.05041678258321</v>
      </c>
      <c r="BZ157" s="0" t="n">
        <f aca="false">IF($B67=0,0,IF(SIN(BZ$12)=0,999999999,(SIN(BZ$12)*COS($E67)+SIN($E67)*COS(BZ$12))/SIN(BZ$12)*$B67))</f>
        <v>6.9194169747399</v>
      </c>
      <c r="CA157" s="0" t="n">
        <f aca="false">IF($B67=0,0,IF(SIN(CA$12)=0,999999999,(SIN(CA$12)*COS($E67)+SIN($E67)*COS(CA$12))/SIN(CA$12)*$B67))</f>
        <v>6.78989471633495</v>
      </c>
      <c r="CB157" s="0" t="n">
        <f aca="false">IF($B67=0,0,IF(SIN(CB$12)=0,999999999,(SIN(CB$12)*COS($E67)+SIN($E67)*COS(CB$12))/SIN(CB$12)*$B67))</f>
        <v>6.6617475235551</v>
      </c>
      <c r="CC157" s="0" t="n">
        <f aca="false">IF($B67=0,0,IF(SIN(CC$12)=0,999999999,(SIN(CC$12)*COS($E67)+SIN($E67)*COS(CC$12))/SIN(CC$12)*$B67))</f>
        <v>6.53487673639584</v>
      </c>
      <c r="CD157" s="0" t="n">
        <f aca="false">IF($B67=0,0,IF(SIN(CD$12)=0,999999999,(SIN(CD$12)*COS($E67)+SIN($E67)*COS(CD$12))/SIN(CD$12)*$B67))</f>
        <v>6.40918719172708</v>
      </c>
      <c r="CE157" s="0" t="n">
        <f aca="false">IF($B67=0,0,IF(SIN(CE$12)=0,999999999,(SIN(CE$12)*COS($E67)+SIN($E67)*COS(CE$12))/SIN(CE$12)*$B67))</f>
        <v>6.28458691748033</v>
      </c>
      <c r="CF157" s="0" t="n">
        <f aca="false">IF($B67=0,0,IF(SIN(CF$12)=0,999999999,(SIN(CF$12)*COS($E67)+SIN($E67)*COS(CF$12))/SIN(CF$12)*$B67))</f>
        <v>6.16098684576947</v>
      </c>
      <c r="CG157" s="0" t="n">
        <f aca="false">IF($B67=0,0,IF(SIN(CG$12)=0,999999999,(SIN(CG$12)*COS($E67)+SIN($E67)*COS(CG$12))/SIN(CG$12)*$B67))</f>
        <v>6.03830054295405</v>
      </c>
      <c r="CH157" s="0" t="n">
        <f aca="false">IF($B67=0,0,IF(SIN(CH$12)=0,999999999,(SIN(CH$12)*COS($E67)+SIN($E67)*COS(CH$12))/SIN(CH$12)*$B67))</f>
        <v>5.91644395482836</v>
      </c>
      <c r="CI157" s="0" t="n">
        <f aca="false">IF($B67=0,0,IF(SIN(CI$12)=0,999999999,(SIN(CI$12)*COS($E67)+SIN($E67)*COS(CI$12))/SIN(CI$12)*$B67))</f>
        <v>5.79533516527399</v>
      </c>
      <c r="CJ157" s="0" t="n">
        <f aca="false">IF($B67=0,0,IF(SIN(CJ$12)=0,999999999,(SIN(CJ$12)*COS($E67)+SIN($E67)*COS(CJ$12))/SIN(CJ$12)*$B67))</f>
        <v>5.6748941668456</v>
      </c>
      <c r="CK157" s="0" t="n">
        <f aca="false">IF($B67=0,0,IF(SIN(CK$12)=0,999999999,(SIN(CK$12)*COS($E67)+SIN($E67)*COS(CK$12))/SIN(CK$12)*$B67))</f>
        <v>5.55504264187555</v>
      </c>
      <c r="CL157" s="0" t="n">
        <f aca="false">IF($B67=0,0,IF(SIN(CL$12)=0,999999999,(SIN(CL$12)*COS($E67)+SIN($E67)*COS(CL$12))/SIN(CL$12)*$B67))</f>
        <v>5.43570375278659</v>
      </c>
      <c r="CM157" s="0" t="n">
        <f aca="false">IF($B67=0,0,IF(SIN(CM$12)=0,999999999,(SIN(CM$12)*COS($E67)+SIN($E67)*COS(CM$12))/SIN(CM$12)*$B67))</f>
        <v>5.31680194038665</v>
      </c>
      <c r="CN157" s="0" t="n">
        <f aca="false">IF($B67=0,0,IF(SIN(CN$12)=0,999999999,(SIN(CN$12)*COS($E67)+SIN($E67)*COS(CN$12))/SIN(CN$12)*$B67))</f>
        <v>5.19826272899475</v>
      </c>
      <c r="CO157" s="0" t="n">
        <f aca="false">IF($B67=0,0,IF(SIN(CO$12)=0,999999999,(SIN(CO$12)*COS($E67)+SIN($E67)*COS(CO$12))/SIN(CO$12)*$B67))</f>
        <v>5.08001253731212</v>
      </c>
      <c r="CP157" s="0" t="n">
        <f aca="false">IF($B67=0,0,IF(SIN(CP$12)=0,999999999,(SIN(CP$12)*COS($E67)+SIN($E67)*COS(CP$12))/SIN(CP$12)*$B67))</f>
        <v>4.96197849400325</v>
      </c>
      <c r="CQ157" s="0" t="n">
        <f aca="false">IF($B67=0,0,IF(SIN(CQ$12)=0,999999999,(SIN(CQ$12)*COS($E67)+SIN($E67)*COS(CQ$12))/SIN(CQ$12)*$B67))</f>
        <v>4.84408825699441</v>
      </c>
    </row>
    <row r="158" customFormat="false" ht="12.8" hidden="true" customHeight="false" outlineLevel="0" collapsed="false">
      <c r="D158" s="0" t="n">
        <f aca="false">1+D157</f>
        <v>56</v>
      </c>
      <c r="E158" s="2" t="s">
        <v>56</v>
      </c>
      <c r="F158" s="0" t="n">
        <f aca="false">IF($B68=0,0,IF(SIN(F$12)=0,999999999,(SIN(F$12)*COS($E68)+SIN($E68)*COS(F$12))/SIN(F$12)*$B68))</f>
        <v>999999999</v>
      </c>
      <c r="G158" s="0" t="n">
        <f aca="false">IF($B68=0,0,IF(SIN(G$12)=0,999999999,(SIN(G$12)*COS($E68)+SIN($E68)*COS(G$12))/SIN(G$12)*$B68))</f>
        <v>400.295847801307</v>
      </c>
      <c r="H158" s="0" t="n">
        <f aca="false">IF($B68=0,0,IF(SIN(H$12)=0,999999999,(SIN(H$12)*COS($E68)+SIN($E68)*COS(H$12))/SIN(H$12)*$B68))</f>
        <v>202.416691025713</v>
      </c>
      <c r="I158" s="0" t="n">
        <f aca="false">IF($B68=0,0,IF(SIN(I$12)=0,999999999,(SIN(I$12)*COS($E68)+SIN($E68)*COS(I$12))/SIN(I$12)*$B68))</f>
        <v>136.430173964984</v>
      </c>
      <c r="J158" s="0" t="n">
        <f aca="false">IF($B68=0,0,IF(SIN(J$12)=0,999999999,(SIN(J$12)*COS($E68)+SIN($E68)*COS(J$12))/SIN(J$12)*$B68))</f>
        <v>103.416804581982</v>
      </c>
      <c r="K158" s="0" t="n">
        <f aca="false">IF($B68=0,0,IF(SIN(K$12)=0,999999999,(SIN(K$12)*COS($E68)+SIN($E68)*COS(K$12))/SIN(K$12)*$B68))</f>
        <v>83.592680537014</v>
      </c>
      <c r="L158" s="0" t="n">
        <f aca="false">IF($B68=0,0,IF(SIN(L$12)=0,999999999,(SIN(L$12)*COS($E68)+SIN($E68)*COS(L$12))/SIN(L$12)*$B68))</f>
        <v>70.3631644299783</v>
      </c>
      <c r="M158" s="0" t="n">
        <f aca="false">IF($B68=0,0,IF(SIN(M$12)=0,999999999,(SIN(M$12)*COS($E68)+SIN($E68)*COS(M$12))/SIN(M$12)*$B68))</f>
        <v>60.9019802610639</v>
      </c>
      <c r="N158" s="0" t="n">
        <f aca="false">IF($B68=0,0,IF(SIN(N$12)=0,999999999,(SIN(N$12)*COS($E68)+SIN($E68)*COS(N$12))/SIN(N$12)*$B68))</f>
        <v>53.7959875437453</v>
      </c>
      <c r="O158" s="0" t="n">
        <f aca="false">IF($B68=0,0,IF(SIN(O$12)=0,999999999,(SIN(O$12)*COS($E68)+SIN($E68)*COS(O$12))/SIN(O$12)*$B68))</f>
        <v>48.2601060071624</v>
      </c>
      <c r="P158" s="0" t="n">
        <f aca="false">IF($B68=0,0,IF(SIN(P$12)=0,999999999,(SIN(P$12)*COS($E68)+SIN($E68)*COS(P$12))/SIN(P$12)*$B68))</f>
        <v>43.8232854752963</v>
      </c>
      <c r="Q158" s="0" t="n">
        <f aca="false">IF($B68=0,0,IF(SIN(Q$12)=0,999999999,(SIN(Q$12)*COS($E68)+SIN($E68)*COS(Q$12))/SIN(Q$12)*$B68))</f>
        <v>40.1857649013198</v>
      </c>
      <c r="R158" s="0" t="n">
        <f aca="false">IF($B68=0,0,IF(SIN(R$12)=0,999999999,(SIN(R$12)*COS($E68)+SIN($E68)*COS(R$12))/SIN(R$12)*$B68))</f>
        <v>37.1477018832536</v>
      </c>
      <c r="S158" s="0" t="n">
        <f aca="false">IF($B68=0,0,IF(SIN(S$12)=0,999999999,(SIN(S$12)*COS($E68)+SIN($E68)*COS(S$12))/SIN(S$12)*$B68))</f>
        <v>34.5707424017405</v>
      </c>
      <c r="T158" s="0" t="n">
        <f aca="false">IF($B68=0,0,IF(SIN(T$12)=0,999999999,(SIN(T$12)*COS($E68)+SIN($E68)*COS(T$12))/SIN(T$12)*$B68))</f>
        <v>32.3560606688524</v>
      </c>
      <c r="U158" s="0" t="n">
        <f aca="false">IF($B68=0,0,IF(SIN(U$12)=0,999999999,(SIN(U$12)*COS($E68)+SIN($E68)*COS(U$12))/SIN(U$12)*$B68))</f>
        <v>30.4311830360957</v>
      </c>
      <c r="V158" s="0" t="n">
        <f aca="false">IF($B68=0,0,IF(SIN(V$12)=0,999999999,(SIN(V$12)*COS($E68)+SIN($E68)*COS(V$12))/SIN(V$12)*$B68))</f>
        <v>28.7417529356884</v>
      </c>
      <c r="W158" s="0" t="n">
        <f aca="false">IF($B68=0,0,IF(SIN(W$12)=0,999999999,(SIN(W$12)*COS($E68)+SIN($E68)*COS(W$12))/SIN(W$12)*$B68))</f>
        <v>27.2462023119729</v>
      </c>
      <c r="X158" s="0" t="n">
        <f aca="false">IF($B68=0,0,IF(SIN(X$12)=0,999999999,(SIN(X$12)*COS($E68)+SIN($E68)*COS(X$12))/SIN(X$12)*$B68))</f>
        <v>25.9121992412187</v>
      </c>
      <c r="Y158" s="0" t="n">
        <f aca="false">IF($B68=0,0,IF(SIN(Y$12)=0,999999999,(SIN(Y$12)*COS($E68)+SIN($E68)*COS(Y$12))/SIN(Y$12)*$B68))</f>
        <v>24.7142173545932</v>
      </c>
      <c r="Z158" s="0" t="n">
        <f aca="false">IF($B68=0,0,IF(SIN(Z$12)=0,999999999,(SIN(Z$12)*COS($E68)+SIN($E68)*COS(Z$12))/SIN(Z$12)*$B68))</f>
        <v>23.6318344331635</v>
      </c>
      <c r="AA158" s="0" t="n">
        <f aca="false">IF($B68=0,0,IF(SIN(AA$12)=0,999999999,(SIN(AA$12)*COS($E68)+SIN($E68)*COS(AA$12))/SIN(AA$12)*$B68))</f>
        <v>22.6485171175583</v>
      </c>
      <c r="AB158" s="0" t="n">
        <f aca="false">IF($B68=0,0,IF(SIN(AB$12)=0,999999999,(SIN(AB$12)*COS($E68)+SIN($E68)*COS(AB$12))/SIN(AB$12)*$B68))</f>
        <v>21.7507370594148</v>
      </c>
      <c r="AC158" s="0" t="n">
        <f aca="false">IF($B68=0,0,IF(SIN(AC$12)=0,999999999,(SIN(AC$12)*COS($E68)+SIN($E68)*COS(AC$12))/SIN(AC$12)*$B68))</f>
        <v>20.9273176409939</v>
      </c>
      <c r="AD158" s="0" t="n">
        <f aca="false">IF($B68=0,0,IF(SIN(AD$12)=0,999999999,(SIN(AD$12)*COS($E68)+SIN($E68)*COS(AD$12))/SIN(AD$12)*$B68))</f>
        <v>20.1689440138859</v>
      </c>
      <c r="AE158" s="0" t="n">
        <f aca="false">IF($B68=0,0,IF(SIN(AE$12)=0,999999999,(SIN(AE$12)*COS($E68)+SIN($E68)*COS(AE$12))/SIN(AE$12)*$B68))</f>
        <v>19.4677907274284</v>
      </c>
      <c r="AF158" s="0" t="n">
        <f aca="false">IF($B68=0,0,IF(SIN(AF$12)=0,999999999,(SIN(AF$12)*COS($E68)+SIN($E68)*COS(AF$12))/SIN(AF$12)*$B68))</f>
        <v>18.8172352880384</v>
      </c>
      <c r="AG158" s="0" t="n">
        <f aca="false">IF($B68=0,0,IF(SIN(AG$12)=0,999999999,(SIN(AG$12)*COS($E68)+SIN($E68)*COS(AG$12))/SIN(AG$12)*$B68))</f>
        <v>18.2116353710386</v>
      </c>
      <c r="AH158" s="0" t="n">
        <f aca="false">IF($B68=0,0,IF(SIN(AH$12)=0,999999999,(SIN(AH$12)*COS($E68)+SIN($E68)*COS(AH$12))/SIN(AH$12)*$B68))</f>
        <v>17.6461537718227</v>
      </c>
      <c r="AI158" s="0" t="n">
        <f aca="false">IF($B68=0,0,IF(SIN(AI$12)=0,999999999,(SIN(AI$12)*COS($E68)+SIN($E68)*COS(AI$12))/SIN(AI$12)*$B68))</f>
        <v>17.1166195730352</v>
      </c>
      <c r="AJ158" s="0" t="n">
        <f aca="false">IF($B68=0,0,IF(SIN(AJ$12)=0,999999999,(SIN(AJ$12)*COS($E68)+SIN($E68)*COS(AJ$12))/SIN(AJ$12)*$B68))</f>
        <v>16.6194170773287</v>
      </c>
      <c r="AK158" s="0" t="n">
        <f aca="false">IF($B68=0,0,IF(SIN(AK$12)=0,999999999,(SIN(AK$12)*COS($E68)+SIN($E68)*COS(AK$12))/SIN(AK$12)*$B68))</f>
        <v>16.1513962360129</v>
      </c>
      <c r="AL158" s="0" t="n">
        <f aca="false">IF($B68=0,0,IF(SIN(AL$12)=0,999999999,(SIN(AL$12)*COS($E68)+SIN($E68)*COS(AL$12))/SIN(AL$12)*$B68))</f>
        <v>15.7097998713356</v>
      </c>
      <c r="AM158" s="0" t="n">
        <f aca="false">IF($B68=0,0,IF(SIN(AM$12)=0,999999999,(SIN(AM$12)*COS($E68)+SIN($E68)*COS(AM$12))/SIN(AM$12)*$B68))</f>
        <v>15.2922041300674</v>
      </c>
      <c r="AN158" s="0" t="n">
        <f aca="false">IF($B68=0,0,IF(SIN(AN$12)=0,999999999,(SIN(AN$12)*COS($E68)+SIN($E68)*COS(AN$12))/SIN(AN$12)*$B68))</f>
        <v>14.8964694442618</v>
      </c>
      <c r="AO158" s="0" t="n">
        <f aca="false">IF($B68=0,0,IF(SIN(AO$12)=0,999999999,(SIN(AO$12)*COS($E68)+SIN($E68)*COS(AO$12))/SIN(AO$12)*$B68))</f>
        <v>14.5206998977122</v>
      </c>
      <c r="AP158" s="0" t="n">
        <f aca="false">IF($B68=0,0,IF(SIN(AP$12)=0,999999999,(SIN(AP$12)*COS($E68)+SIN($E68)*COS(AP$12))/SIN(AP$12)*$B68))</f>
        <v>14.1632093636244</v>
      </c>
      <c r="AQ158" s="0" t="n">
        <f aca="false">IF($B68=0,0,IF(SIN(AQ$12)=0,999999999,(SIN(AQ$12)*COS($E68)+SIN($E68)*COS(AQ$12))/SIN(AQ$12)*$B68))</f>
        <v>13.8224931324187</v>
      </c>
      <c r="AR158" s="0" t="n">
        <f aca="false">IF($B68=0,0,IF(SIN(AR$12)=0,999999999,(SIN(AR$12)*COS($E68)+SIN($E68)*COS(AR$12))/SIN(AR$12)*$B68))</f>
        <v>13.4972040182778</v>
      </c>
      <c r="AS158" s="0" t="n">
        <f aca="false">IF($B68=0,0,IF(SIN(AS$12)=0,999999999,(SIN(AS$12)*COS($E68)+SIN($E68)*COS(AS$12))/SIN(AS$12)*$B68))</f>
        <v>13.1861321405158</v>
      </c>
      <c r="AT158" s="0" t="n">
        <f aca="false">IF($B68=0,0,IF(SIN(AT$12)=0,999999999,(SIN(AT$12)*COS($E68)+SIN($E68)*COS(AT$12))/SIN(AT$12)*$B68))</f>
        <v>12.8881877366268</v>
      </c>
      <c r="AU158" s="0" t="n">
        <f aca="false">IF($B68=0,0,IF(SIN(AU$12)=0,999999999,(SIN(AU$12)*COS($E68)+SIN($E68)*COS(AU$12))/SIN(AU$12)*$B68))</f>
        <v>12.6023864893594</v>
      </c>
      <c r="AV158" s="0" t="n">
        <f aca="false">IF($B68=0,0,IF(SIN(AV$12)=0,999999999,(SIN(AV$12)*COS($E68)+SIN($E68)*COS(AV$12))/SIN(AV$12)*$B68))</f>
        <v>12.3278369487606</v>
      </c>
      <c r="AW158" s="0" t="n">
        <f aca="false">IF($B68=0,0,IF(SIN(AW$12)=0,999999999,(SIN(AW$12)*COS($E68)+SIN($E68)*COS(AW$12))/SIN(AW$12)*$B68))</f>
        <v>12.0637297080942</v>
      </c>
      <c r="AX158" s="0" t="n">
        <f aca="false">IF($B68=0,0,IF(SIN(AX$12)=0,999999999,(SIN(AX$12)*COS($E68)+SIN($E68)*COS(AX$12))/SIN(AX$12)*$B68))</f>
        <v>11.8093280545533</v>
      </c>
      <c r="AY158" s="0" t="n">
        <f aca="false">IF($B68=0,0,IF(SIN(AY$12)=0,999999999,(SIN(AY$12)*COS($E68)+SIN($E68)*COS(AY$12))/SIN(AY$12)*$B68))</f>
        <v>11.5639598652948</v>
      </c>
      <c r="AZ158" s="0" t="n">
        <f aca="false">IF($B68=0,0,IF(SIN(AZ$12)=0,999999999,(SIN(AZ$12)*COS($E68)+SIN($E68)*COS(AZ$12))/SIN(AZ$12)*$B68))</f>
        <v>11.3270105592332</v>
      </c>
      <c r="BA158" s="0" t="n">
        <f aca="false">IF($B68=0,0,IF(SIN(BA$12)=0,999999999,(SIN(BA$12)*COS($E68)+SIN($E68)*COS(BA$12))/SIN(BA$12)*$B68))</f>
        <v>11.0979169472877</v>
      </c>
      <c r="BB158" s="0" t="n">
        <f aca="false">IF($B68=0,0,IF(SIN(BB$12)=0,999999999,(SIN(BB$12)*COS($E68)+SIN($E68)*COS(BB$12))/SIN(BB$12)*$B68))</f>
        <v>10.8761618499958</v>
      </c>
      <c r="BC158" s="0" t="n">
        <f aca="false">IF($B68=0,0,IF(SIN(BC$12)=0,999999999,(SIN(BC$12)*COS($E68)+SIN($E68)*COS(BC$12))/SIN(BC$12)*$B68))</f>
        <v>10.6612693728002</v>
      </c>
      <c r="BD158" s="0" t="n">
        <f aca="false">IF($B68=0,0,IF(SIN(BD$12)=0,999999999,(SIN(BD$12)*COS($E68)+SIN($E68)*COS(BD$12))/SIN(BD$12)*$B68))</f>
        <v>10.4528007468655</v>
      </c>
      <c r="BE158" s="0" t="n">
        <f aca="false">IF($B68=0,0,IF(SIN(BE$12)=0,999999999,(SIN(BE$12)*COS($E68)+SIN($E68)*COS(BE$12))/SIN(BE$12)*$B68))</f>
        <v>10.2503506577292</v>
      </c>
      <c r="BF158" s="0" t="n">
        <f aca="false">IF($B68=0,0,IF(SIN(BF$12)=0,999999999,(SIN(BF$12)*COS($E68)+SIN($E68)*COS(BF$12))/SIN(BF$12)*$B68))</f>
        <v>10.053543996041</v>
      </c>
      <c r="BG158" s="0" t="n">
        <f aca="false">IF($B68=0,0,IF(SIN(BG$12)=0,999999999,(SIN(BG$12)*COS($E68)+SIN($E68)*COS(BG$12))/SIN(BG$12)*$B68))</f>
        <v>9.8620329745617</v>
      </c>
      <c r="BH158" s="0" t="n">
        <f aca="false">IF($B68=0,0,IF(SIN(BH$12)=0,999999999,(SIN(BH$12)*COS($E68)+SIN($E68)*COS(BH$12))/SIN(BH$12)*$B68))</f>
        <v>9.6754945638618</v>
      </c>
      <c r="BI158" s="0" t="n">
        <f aca="false">IF($B68=0,0,IF(SIN(BI$12)=0,999999999,(SIN(BI$12)*COS($E68)+SIN($E68)*COS(BI$12))/SIN(BI$12)*$B68))</f>
        <v>9.49362820606978</v>
      </c>
      <c r="BJ158" s="0" t="n">
        <f aca="false">IF($B68=0,0,IF(SIN(BJ$12)=0,999999999,(SIN(BJ$12)*COS($E68)+SIN($E68)*COS(BJ$12))/SIN(BJ$12)*$B68))</f>
        <v>9.31615377182263</v>
      </c>
      <c r="BK158" s="0" t="n">
        <f aca="false">IF($B68=0,0,IF(SIN(BK$12)=0,999999999,(SIN(BK$12)*COS($E68)+SIN($E68)*COS(BK$12))/SIN(BK$12)*$B68))</f>
        <v>9.14280973045641</v>
      </c>
      <c r="BL158" s="0" t="n">
        <f aca="false">IF($B68=0,0,IF(SIN(BL$12)=0,999999999,(SIN(BL$12)*COS($E68)+SIN($E68)*COS(BL$12))/SIN(BL$12)*$B68))</f>
        <v>8.97335150760035</v>
      </c>
      <c r="BM158" s="0" t="n">
        <f aca="false">IF($B68=0,0,IF(SIN(BM$12)=0,999999999,(SIN(BM$12)*COS($E68)+SIN($E68)*COS(BM$12))/SIN(BM$12)*$B68))</f>
        <v>8.80755000783562</v>
      </c>
      <c r="BN158" s="0" t="n">
        <f aca="false">IF($B68=0,0,IF(SIN(BN$12)=0,999999999,(SIN(BN$12)*COS($E68)+SIN($E68)*COS(BN$12))/SIN(BN$12)*$B68))</f>
        <v>8.64519028305041</v>
      </c>
      <c r="BO158" s="0" t="n">
        <f aca="false">IF($B68=0,0,IF(SIN(BO$12)=0,999999999,(SIN(BO$12)*COS($E68)+SIN($E68)*COS(BO$12))/SIN(BO$12)*$B68))</f>
        <v>8.48607032965722</v>
      </c>
      <c r="BP158" s="0" t="n">
        <f aca="false">IF($B68=0,0,IF(SIN(BP$12)=0,999999999,(SIN(BP$12)*COS($E68)+SIN($E68)*COS(BP$12))/SIN(BP$12)*$B68))</f>
        <v>8.33000000000004</v>
      </c>
      <c r="BQ158" s="0" t="n">
        <f aca="false">IF($B68=0,0,IF(SIN(BQ$12)=0,999999999,(SIN(BQ$12)*COS($E68)+SIN($E68)*COS(BQ$12))/SIN(BQ$12)*$B68))</f>
        <v>8.1768000151376</v>
      </c>
      <c r="BR158" s="0" t="n">
        <f aca="false">IF($B68=0,0,IF(SIN(BR$12)=0,999999999,(SIN(BR$12)*COS($E68)+SIN($E68)*COS(BR$12))/SIN(BR$12)*$B68))</f>
        <v>8.02630106777896</v>
      </c>
      <c r="BS158" s="0" t="n">
        <f aca="false">IF($B68=0,0,IF(SIN(BS$12)=0,999999999,(SIN(BS$12)*COS($E68)+SIN($E68)*COS(BS$12))/SIN(BS$12)*$B68))</f>
        <v>7.87834300552014</v>
      </c>
      <c r="BT158" s="0" t="n">
        <f aca="false">IF($B68=0,0,IF(SIN(BT$12)=0,999999999,(SIN(BT$12)*COS($E68)+SIN($E68)*COS(BT$12))/SIN(BT$12)*$B68))</f>
        <v>7.73277408571681</v>
      </c>
      <c r="BU158" s="0" t="n">
        <f aca="false">IF($B68=0,0,IF(SIN(BU$12)=0,999999999,(SIN(BU$12)*COS($E68)+SIN($E68)*COS(BU$12))/SIN(BU$12)*$B68))</f>
        <v>7.58945029435017</v>
      </c>
      <c r="BV158" s="0" t="n">
        <f aca="false">IF($B68=0,0,IF(SIN(BV$12)=0,999999999,(SIN(BV$12)*COS($E68)+SIN($E68)*COS(BV$12))/SIN(BV$12)*$B68))</f>
        <v>7.44823472213091</v>
      </c>
      <c r="BW158" s="0" t="n">
        <f aca="false">IF($B68=0,0,IF(SIN(BW$12)=0,999999999,(SIN(BW$12)*COS($E68)+SIN($E68)*COS(BW$12))/SIN(BW$12)*$B68))</f>
        <v>7.30899699185985</v>
      </c>
      <c r="BX158" s="0" t="n">
        <f aca="false">IF($B68=0,0,IF(SIN(BX$12)=0,999999999,(SIN(BX$12)*COS($E68)+SIN($E68)*COS(BX$12))/SIN(BX$12)*$B68))</f>
        <v>7.17161273173251</v>
      </c>
      <c r="BY158" s="0" t="n">
        <f aca="false">IF($B68=0,0,IF(SIN(BY$12)=0,999999999,(SIN(BY$12)*COS($E68)+SIN($E68)*COS(BY$12))/SIN(BY$12)*$B68))</f>
        <v>7.03596308986019</v>
      </c>
      <c r="BZ158" s="0" t="n">
        <f aca="false">IF($B68=0,0,IF(SIN(BZ$12)=0,999999999,(SIN(BZ$12)*COS($E68)+SIN($E68)*COS(BZ$12))/SIN(BZ$12)*$B68))</f>
        <v>6.90193428579258</v>
      </c>
      <c r="CA158" s="0" t="n">
        <f aca="false">IF($B68=0,0,IF(SIN(CA$12)=0,999999999,(SIN(CA$12)*COS($E68)+SIN($E68)*COS(CA$12))/SIN(CA$12)*$B68))</f>
        <v>6.769417195272</v>
      </c>
      <c r="CB158" s="0" t="n">
        <f aca="false">IF($B68=0,0,IF(SIN(CB$12)=0,999999999,(SIN(CB$12)*COS($E68)+SIN($E68)*COS(CB$12))/SIN(CB$12)*$B68))</f>
        <v>6.63830696483985</v>
      </c>
      <c r="CC158" s="0" t="n">
        <f aca="false">IF($B68=0,0,IF(SIN(CC$12)=0,999999999,(SIN(CC$12)*COS($E68)+SIN($E68)*COS(CC$12))/SIN(CC$12)*$B68))</f>
        <v>6.50850265326094</v>
      </c>
      <c r="CD158" s="0" t="n">
        <f aca="false">IF($B68=0,0,IF(SIN(CD$12)=0,999999999,(SIN(CD$12)*COS($E68)+SIN($E68)*COS(CD$12))/SIN(CD$12)*$B68))</f>
        <v>6.37990689702972</v>
      </c>
      <c r="CE158" s="0" t="n">
        <f aca="false">IF($B68=0,0,IF(SIN(CE$12)=0,999999999,(SIN(CE$12)*COS($E68)+SIN($E68)*COS(CE$12))/SIN(CE$12)*$B68))</f>
        <v>6.25242559748643</v>
      </c>
      <c r="CF158" s="0" t="n">
        <f aca="false">IF($B68=0,0,IF(SIN(CF$12)=0,999999999,(SIN(CF$12)*COS($E68)+SIN($E68)*COS(CF$12))/SIN(CF$12)*$B68))</f>
        <v>6.12596762730458</v>
      </c>
      <c r="CG158" s="0" t="n">
        <f aca="false">IF($B68=0,0,IF(SIN(CG$12)=0,999999999,(SIN(CG$12)*COS($E68)+SIN($E68)*COS(CG$12))/SIN(CG$12)*$B68))</f>
        <v>6.00044455431279</v>
      </c>
      <c r="CH158" s="0" t="n">
        <f aca="false">IF($B68=0,0,IF(SIN(CH$12)=0,999999999,(SIN(CH$12)*COS($E68)+SIN($E68)*COS(CH$12))/SIN(CH$12)*$B68))</f>
        <v>5.87577038079201</v>
      </c>
      <c r="CI158" s="0" t="n">
        <f aca="false">IF($B68=0,0,IF(SIN(CI$12)=0,999999999,(SIN(CI$12)*COS($E68)+SIN($E68)*COS(CI$12))/SIN(CI$12)*$B68))</f>
        <v>5.75186129654769</v>
      </c>
      <c r="CJ158" s="0" t="n">
        <f aca="false">IF($B68=0,0,IF(SIN(CJ$12)=0,999999999,(SIN(CJ$12)*COS($E68)+SIN($E68)*COS(CJ$12))/SIN(CJ$12)*$B68))</f>
        <v>5.62863544419091</v>
      </c>
      <c r="CK158" s="0" t="n">
        <f aca="false">IF($B68=0,0,IF(SIN(CK$12)=0,999999999,(SIN(CK$12)*COS($E68)+SIN($E68)*COS(CK$12))/SIN(CK$12)*$B68))</f>
        <v>5.50601269518179</v>
      </c>
      <c r="CL158" s="0" t="n">
        <f aca="false">IF($B68=0,0,IF(SIN(CL$12)=0,999999999,(SIN(CL$12)*COS($E68)+SIN($E68)*COS(CL$12))/SIN(CL$12)*$B68))</f>
        <v>5.38391443529365</v>
      </c>
      <c r="CM158" s="0" t="n">
        <f aca="false">IF($B68=0,0,IF(SIN(CM$12)=0,999999999,(SIN(CM$12)*COS($E68)+SIN($E68)*COS(CM$12))/SIN(CM$12)*$B68))</f>
        <v>5.26226335824401</v>
      </c>
      <c r="CN158" s="0" t="n">
        <f aca="false">IF($B68=0,0,IF(SIN(CN$12)=0,999999999,(SIN(CN$12)*COS($E68)+SIN($E68)*COS(CN$12))/SIN(CN$12)*$B68))</f>
        <v>5.14098326631458</v>
      </c>
      <c r="CO158" s="0" t="n">
        <f aca="false">IF($B68=0,0,IF(SIN(CO$12)=0,999999999,(SIN(CO$12)*COS($E68)+SIN($E68)*COS(CO$12))/SIN(CO$12)*$B68))</f>
        <v>5.01999887684934</v>
      </c>
      <c r="CP158" s="0" t="n">
        <f aca="false">IF($B68=0,0,IF(SIN(CP$12)=0,999999999,(SIN(CP$12)*COS($E68)+SIN($E68)*COS(CP$12))/SIN(CP$12)*$B68))</f>
        <v>4.89923563357135</v>
      </c>
      <c r="CQ158" s="0" t="n">
        <f aca="false">IF($B68=0,0,IF(SIN(CQ$12)=0,999999999,(SIN(CQ$12)*COS($E68)+SIN($E68)*COS(CQ$12))/SIN(CQ$12)*$B68))</f>
        <v>4.77861952170315</v>
      </c>
    </row>
    <row r="159" customFormat="false" ht="12.8" hidden="true" customHeight="false" outlineLevel="0" collapsed="false">
      <c r="D159" s="0" t="n">
        <f aca="false">1+D158</f>
        <v>57</v>
      </c>
      <c r="E159" s="2" t="s">
        <v>56</v>
      </c>
      <c r="F159" s="0" t="n">
        <f aca="false">IF($B69=0,0,IF(SIN(F$12)=0,999999999,(SIN(F$12)*COS($E69)+SIN($E69)*COS(F$12))/SIN(F$12)*$B69))</f>
        <v>999999999</v>
      </c>
      <c r="G159" s="0" t="n">
        <f aca="false">IF($B69=0,0,IF(SIN(G$12)=0,999999999,(SIN(G$12)*COS($E69)+SIN($E69)*COS(G$12))/SIN(G$12)*$B69))</f>
        <v>409.145007898896</v>
      </c>
      <c r="H159" s="0" t="n">
        <f aca="false">IF($B69=0,0,IF(SIN(H$12)=0,999999999,(SIN(H$12)*COS($E69)+SIN($E69)*COS(H$12))/SIN(H$12)*$B69))</f>
        <v>206.803803889658</v>
      </c>
      <c r="I159" s="0" t="n">
        <f aca="false">IF($B69=0,0,IF(SIN(I$12)=0,999999999,(SIN(I$12)*COS($E69)+SIN($E69)*COS(I$12))/SIN(I$12)*$B69))</f>
        <v>139.329333470392</v>
      </c>
      <c r="J159" s="0" t="n">
        <f aca="false">IF($B69=0,0,IF(SIN(J$12)=0,999999999,(SIN(J$12)*COS($E69)+SIN($E69)*COS(J$12))/SIN(J$12)*$B69))</f>
        <v>105.571533921379</v>
      </c>
      <c r="K159" s="0" t="n">
        <f aca="false">IF($B69=0,0,IF(SIN(K$12)=0,999999999,(SIN(K$12)*COS($E69)+SIN($E69)*COS(K$12))/SIN(K$12)*$B69))</f>
        <v>85.3003886777377</v>
      </c>
      <c r="L159" s="0" t="n">
        <f aca="false">IF($B69=0,0,IF(SIN(L$12)=0,999999999,(SIN(L$12)*COS($E69)+SIN($E69)*COS(L$12))/SIN(L$12)*$B69))</f>
        <v>71.7725555235216</v>
      </c>
      <c r="M159" s="0" t="n">
        <f aca="false">IF($B69=0,0,IF(SIN(M$12)=0,999999999,(SIN(M$12)*COS($E69)+SIN($E69)*COS(M$12))/SIN(M$12)*$B69))</f>
        <v>62.0980277597798</v>
      </c>
      <c r="N159" s="0" t="n">
        <f aca="false">IF($B69=0,0,IF(SIN(N$12)=0,999999999,(SIN(N$12)*COS($E69)+SIN($E69)*COS(N$12))/SIN(N$12)*$B69))</f>
        <v>54.8317994943455</v>
      </c>
      <c r="O159" s="0" t="n">
        <f aca="false">IF($B69=0,0,IF(SIN(O$12)=0,999999999,(SIN(O$12)*COS($E69)+SIN($E69)*COS(O$12))/SIN(O$12)*$B69))</f>
        <v>49.1710874031019</v>
      </c>
      <c r="P159" s="0" t="n">
        <f aca="false">IF($B69=0,0,IF(SIN(P$12)=0,999999999,(SIN(P$12)*COS($E69)+SIN($E69)*COS(P$12))/SIN(P$12)*$B69))</f>
        <v>44.6342194326729</v>
      </c>
      <c r="Q159" s="0" t="n">
        <f aca="false">IF($B69=0,0,IF(SIN(Q$12)=0,999999999,(SIN(Q$12)*COS($E69)+SIN($E69)*COS(Q$12))/SIN(Q$12)*$B69))</f>
        <v>40.9146751181523</v>
      </c>
      <c r="R159" s="0" t="n">
        <f aca="false">IF($B69=0,0,IF(SIN(R$12)=0,999999999,(SIN(R$12)*COS($E69)+SIN($E69)*COS(R$12))/SIN(R$12)*$B69))</f>
        <v>37.8081057404155</v>
      </c>
      <c r="S159" s="0" t="n">
        <f aca="false">IF($B69=0,0,IF(SIN(S$12)=0,999999999,(SIN(S$12)*COS($E69)+SIN($E69)*COS(S$12))/SIN(S$12)*$B69))</f>
        <v>35.1730374862905</v>
      </c>
      <c r="T159" s="0" t="n">
        <f aca="false">IF($B69=0,0,IF(SIN(T$12)=0,999999999,(SIN(T$12)*COS($E69)+SIN($E69)*COS(T$12))/SIN(T$12)*$B69))</f>
        <v>32.908416110134</v>
      </c>
      <c r="U159" s="0" t="n">
        <f aca="false">IF($B69=0,0,IF(SIN(U$12)=0,999999999,(SIN(U$12)*COS($E69)+SIN($E69)*COS(U$12))/SIN(U$12)*$B69))</f>
        <v>30.940133729468</v>
      </c>
      <c r="V159" s="0" t="n">
        <f aca="false">IF($B69=0,0,IF(SIN(V$12)=0,999999999,(SIN(V$12)*COS($E69)+SIN($E69)*COS(V$12))/SIN(V$12)*$B69))</f>
        <v>29.2126080709999</v>
      </c>
      <c r="W159" s="0" t="n">
        <f aca="false">IF($B69=0,0,IF(SIN(W$12)=0,999999999,(SIN(W$12)*COS($E69)+SIN($E69)*COS(W$12))/SIN(W$12)*$B69))</f>
        <v>27.6833337462536</v>
      </c>
      <c r="X159" s="0" t="n">
        <f aca="false">IF($B69=0,0,IF(SIN(X$12)=0,999999999,(SIN(X$12)*COS($E69)+SIN($E69)*COS(X$12))/SIN(X$12)*$B69))</f>
        <v>26.3192497674922</v>
      </c>
      <c r="Y159" s="0" t="n">
        <f aca="false">IF($B69=0,0,IF(SIN(Y$12)=0,999999999,(SIN(Y$12)*COS($E69)+SIN($E69)*COS(Y$12))/SIN(Y$12)*$B69))</f>
        <v>25.0942541627455</v>
      </c>
      <c r="Z159" s="0" t="n">
        <f aca="false">IF($B69=0,0,IF(SIN(Z$12)=0,999999999,(SIN(Z$12)*COS($E69)+SIN($E69)*COS(Z$12))/SIN(Z$12)*$B69))</f>
        <v>23.9874642052287</v>
      </c>
      <c r="AA159" s="0" t="n">
        <f aca="false">IF($B69=0,0,IF(SIN(AA$12)=0,999999999,(SIN(AA$12)*COS($E69)+SIN($E69)*COS(AA$12))/SIN(AA$12)*$B69))</f>
        <v>22.9819737189906</v>
      </c>
      <c r="AB159" s="0" t="n">
        <f aca="false">IF($B69=0,0,IF(SIN(AB$12)=0,999999999,(SIN(AB$12)*COS($E69)+SIN($E69)*COS(AB$12))/SIN(AB$12)*$B69))</f>
        <v>22.0639493001467</v>
      </c>
      <c r="AC159" s="0" t="n">
        <f aca="false">IF($B69=0,0,IF(SIN(AC$12)=0,999999999,(SIN(AC$12)*COS($E69)+SIN($E69)*COS(AC$12))/SIN(AC$12)*$B69))</f>
        <v>21.2219623054435</v>
      </c>
      <c r="AD159" s="0" t="n">
        <f aca="false">IF($B69=0,0,IF(SIN(AD$12)=0,999999999,(SIN(AD$12)*COS($E69)+SIN($E69)*COS(AD$12))/SIN(AD$12)*$B69))</f>
        <v>20.4464878426535</v>
      </c>
      <c r="AE159" s="0" t="n">
        <f aca="false">IF($B69=0,0,IF(SIN(AE$12)=0,999999999,(SIN(AE$12)*COS($E69)+SIN($E69)*COS(AE$12))/SIN(AE$12)*$B69))</f>
        <v>19.7295240022541</v>
      </c>
      <c r="AF159" s="0" t="n">
        <f aca="false">IF($B69=0,0,IF(SIN(AF$12)=0,999999999,(SIN(AF$12)*COS($E69)+SIN($E69)*COS(AF$12))/SIN(AF$12)*$B69))</f>
        <v>19.0642989577072</v>
      </c>
      <c r="AG159" s="0" t="n">
        <f aca="false">IF($B69=0,0,IF(SIN(AG$12)=0,999999999,(SIN(AG$12)*COS($E69)+SIN($E69)*COS(AG$12))/SIN(AG$12)*$B69))</f>
        <v>18.445043153557</v>
      </c>
      <c r="AH159" s="0" t="n">
        <f aca="false">IF($B69=0,0,IF(SIN(AH$12)=0,999999999,(SIN(AH$12)*COS($E69)+SIN($E69)*COS(AH$12))/SIN(AH$12)*$B69))</f>
        <v>17.8668103093562</v>
      </c>
      <c r="AI159" s="0" t="n">
        <f aca="false">IF($B69=0,0,IF(SIN(AI$12)=0,999999999,(SIN(AI$12)*COS($E69)+SIN($E69)*COS(AI$12))/SIN(AI$12)*$B69))</f>
        <v>17.3253354562557</v>
      </c>
      <c r="AJ159" s="0" t="n">
        <f aca="false">IF($B69=0,0,IF(SIN(AJ$12)=0,999999999,(SIN(AJ$12)*COS($E69)+SIN($E69)*COS(AJ$12))/SIN(AJ$12)*$B69))</f>
        <v>16.816921365267</v>
      </c>
      <c r="AK159" s="0" t="n">
        <f aca="false">IF($B69=0,0,IF(SIN(AK$12)=0,999999999,(SIN(AK$12)*COS($E69)+SIN($E69)*COS(AK$12))/SIN(AK$12)*$B69))</f>
        <v>16.3383469561359</v>
      </c>
      <c r="AL159" s="0" t="n">
        <f aca="false">IF($B69=0,0,IF(SIN(AL$12)=0,999999999,(SIN(AL$12)*COS($E69)+SIN($E69)*COS(AL$12))/SIN(AL$12)*$B69))</f>
        <v>15.8867928785317</v>
      </c>
      <c r="AM159" s="0" t="n">
        <f aca="false">IF($B69=0,0,IF(SIN(AM$12)=0,999999999,(SIN(AM$12)*COS($E69)+SIN($E69)*COS(AM$12))/SIN(AM$12)*$B69))</f>
        <v>15.4597806228995</v>
      </c>
      <c r="AN159" s="0" t="n">
        <f aca="false">IF($B69=0,0,IF(SIN(AN$12)=0,999999999,(SIN(AN$12)*COS($E69)+SIN($E69)*COS(AN$12))/SIN(AN$12)*$B69))</f>
        <v>15.055122375417</v>
      </c>
      <c r="AO159" s="0" t="n">
        <f aca="false">IF($B69=0,0,IF(SIN(AO$12)=0,999999999,(SIN(AO$12)*COS($E69)+SIN($E69)*COS(AO$12))/SIN(AO$12)*$B69))</f>
        <v>14.6708794681911</v>
      </c>
      <c r="AP159" s="0" t="n">
        <f aca="false">IF($B69=0,0,IF(SIN(AP$12)=0,999999999,(SIN(AP$12)*COS($E69)+SIN($E69)*COS(AP$12))/SIN(AP$12)*$B69))</f>
        <v>14.3053277533571</v>
      </c>
      <c r="AQ159" s="0" t="n">
        <f aca="false">IF($B69=0,0,IF(SIN(AQ$12)=0,999999999,(SIN(AQ$12)*COS($E69)+SIN($E69)*COS(AQ$12))/SIN(AQ$12)*$B69))</f>
        <v>13.9569285911056</v>
      </c>
      <c r="AR159" s="0" t="n">
        <f aca="false">IF($B69=0,0,IF(SIN(AR$12)=0,999999999,(SIN(AR$12)*COS($E69)+SIN($E69)*COS(AR$12))/SIN(AR$12)*$B69))</f>
        <v>13.6243044174489</v>
      </c>
      <c r="AS159" s="0" t="n">
        <f aca="false">IF($B69=0,0,IF(SIN(AS$12)=0,999999999,(SIN(AS$12)*COS($E69)+SIN($E69)*COS(AS$12))/SIN(AS$12)*$B69))</f>
        <v>13.3062180696727</v>
      </c>
      <c r="AT159" s="0" t="n">
        <f aca="false">IF($B69=0,0,IF(SIN(AT$12)=0,999999999,(SIN(AT$12)*COS($E69)+SIN($E69)*COS(AT$12))/SIN(AT$12)*$B69))</f>
        <v>13.0015552118302</v>
      </c>
      <c r="AU159" s="0" t="n">
        <f aca="false">IF($B69=0,0,IF(SIN(AU$12)=0,999999999,(SIN(AU$12)*COS($E69)+SIN($E69)*COS(AU$12))/SIN(AU$12)*$B69))</f>
        <v>12.7093093309515</v>
      </c>
      <c r="AV159" s="0" t="n">
        <f aca="false">IF($B69=0,0,IF(SIN(AV$12)=0,999999999,(SIN(AV$12)*COS($E69)+SIN($E69)*COS(AV$12))/SIN(AV$12)*$B69))</f>
        <v>12.4285688754625</v>
      </c>
      <c r="AW159" s="0" t="n">
        <f aca="false">IF($B69=0,0,IF(SIN(AW$12)=0,999999999,(SIN(AW$12)*COS($E69)+SIN($E69)*COS(AW$12))/SIN(AW$12)*$B69))</f>
        <v>12.1585061870279</v>
      </c>
      <c r="AX159" s="0" t="n">
        <f aca="false">IF($B69=0,0,IF(SIN(AX$12)=0,999999999,(SIN(AX$12)*COS($E69)+SIN($E69)*COS(AX$12))/SIN(AX$12)*$B69))</f>
        <v>11.8983679404425</v>
      </c>
      <c r="AY159" s="0" t="n">
        <f aca="false">IF($B69=0,0,IF(SIN(AY$12)=0,999999999,(SIN(AY$12)*COS($E69)+SIN($E69)*COS(AY$12))/SIN(AY$12)*$B69))</f>
        <v>11.647466856927</v>
      </c>
      <c r="AZ159" s="0" t="n">
        <f aca="false">IF($B69=0,0,IF(SIN(AZ$12)=0,999999999,(SIN(AZ$12)*COS($E69)+SIN($E69)*COS(AZ$12))/SIN(AZ$12)*$B69))</f>
        <v>11.4051744969892</v>
      </c>
      <c r="BA159" s="0" t="n">
        <f aca="false">IF($B69=0,0,IF(SIN(BA$12)=0,999999999,(SIN(BA$12)*COS($E69)+SIN($E69)*COS(BA$12))/SIN(BA$12)*$B69))</f>
        <v>11.1709149719982</v>
      </c>
      <c r="BB159" s="0" t="n">
        <f aca="false">IF($B69=0,0,IF(SIN(BB$12)=0,999999999,(SIN(BB$12)*COS($E69)+SIN($E69)*COS(BB$12))/SIN(BB$12)*$B69))</f>
        <v>10.9441594404284</v>
      </c>
      <c r="BC159" s="0" t="n">
        <f aca="false">IF($B69=0,0,IF(SIN(BC$12)=0,999999999,(SIN(BC$12)*COS($E69)+SIN($E69)*COS(BC$12))/SIN(BC$12)*$B69))</f>
        <v>10.7244212766075</v>
      </c>
      <c r="BD159" s="0" t="n">
        <f aca="false">IF($B69=0,0,IF(SIN(BD$12)=0,999999999,(SIN(BD$12)*COS($E69)+SIN($E69)*COS(BD$12))/SIN(BD$12)*$B69))</f>
        <v>10.5112518177462</v>
      </c>
      <c r="BE159" s="0" t="n">
        <f aca="false">IF($B69=0,0,IF(SIN(BE$12)=0,999999999,(SIN(BE$12)*COS($E69)+SIN($E69)*COS(BE$12))/SIN(BE$12)*$B69))</f>
        <v>10.3042366098026</v>
      </c>
      <c r="BF159" s="0" t="n">
        <f aca="false">IF($B69=0,0,IF(SIN(BF$12)=0,999999999,(SIN(BF$12)*COS($E69)+SIN($E69)*COS(BF$12))/SIN(BF$12)*$B69))</f>
        <v>10.1029920849526</v>
      </c>
      <c r="BG159" s="0" t="n">
        <f aca="false">IF($B69=0,0,IF(SIN(BG$12)=0,999999999,(SIN(BG$12)*COS($E69)+SIN($E69)*COS(BG$12))/SIN(BG$12)*$B69))</f>
        <v>9.90716261357926</v>
      </c>
      <c r="BH159" s="0" t="n">
        <f aca="false">IF($B69=0,0,IF(SIN(BH$12)=0,999999999,(SIN(BH$12)*COS($E69)+SIN($E69)*COS(BH$12))/SIN(BH$12)*$B69))</f>
        <v>9.71641788214809</v>
      </c>
      <c r="BI159" s="0" t="n">
        <f aca="false">IF($B69=0,0,IF(SIN(BI$12)=0,999999999,(SIN(BI$12)*COS($E69)+SIN($E69)*COS(BI$12))/SIN(BI$12)*$B69))</f>
        <v>9.53045055540157</v>
      </c>
      <c r="BJ159" s="0" t="n">
        <f aca="false">IF($B69=0,0,IF(SIN(BJ$12)=0,999999999,(SIN(BJ$12)*COS($E69)+SIN($E69)*COS(BJ$12))/SIN(BJ$12)*$B69))</f>
        <v>9.34897418724042</v>
      </c>
      <c r="BK159" s="0" t="n">
        <f aca="false">IF($B69=0,0,IF(SIN(BK$12)=0,999999999,(SIN(BK$12)*COS($E69)+SIN($E69)*COS(BK$12))/SIN(BK$12)*$B69))</f>
        <v>9.17172134965305</v>
      </c>
      <c r="BL159" s="0" t="n">
        <f aca="false">IF($B69=0,0,IF(SIN(BL$12)=0,999999999,(SIN(BL$12)*COS($E69)+SIN($E69)*COS(BL$12))/SIN(BL$12)*$B69))</f>
        <v>8.99844195327456</v>
      </c>
      <c r="BM159" s="0" t="n">
        <f aca="false">IF($B69=0,0,IF(SIN(BM$12)=0,999999999,(SIN(BM$12)*COS($E69)+SIN($E69)*COS(BM$12))/SIN(BM$12)*$B69))</f>
        <v>8.82890173673231</v>
      </c>
      <c r="BN159" s="0" t="n">
        <f aca="false">IF($B69=0,0,IF(SIN(BN$12)=0,999999999,(SIN(BN$12)*COS($E69)+SIN($E69)*COS(BN$12))/SIN(BN$12)*$B69))</f>
        <v>8.66288090497334</v>
      </c>
      <c r="BO159" s="0" t="n">
        <f aca="false">IF($B69=0,0,IF(SIN(BO$12)=0,999999999,(SIN(BO$12)*COS($E69)+SIN($E69)*COS(BO$12))/SIN(BO$12)*$B69))</f>
        <v>8.50017289935966</v>
      </c>
      <c r="BP159" s="0" t="n">
        <f aca="false">IF($B69=0,0,IF(SIN(BP$12)=0,999999999,(SIN(BP$12)*COS($E69)+SIN($E69)*COS(BP$12))/SIN(BP$12)*$B69))</f>
        <v>8.34058328452839</v>
      </c>
      <c r="BQ159" s="0" t="n">
        <f aca="false">IF($B69=0,0,IF(SIN(BQ$12)=0,999999999,(SIN(BQ$12)*COS($E69)+SIN($E69)*COS(BQ$12))/SIN(BQ$12)*$B69))</f>
        <v>8.18392873891388</v>
      </c>
      <c r="BR159" s="0" t="n">
        <f aca="false">IF($B69=0,0,IF(SIN(BR$12)=0,999999999,(SIN(BR$12)*COS($E69)+SIN($E69)*COS(BR$12))/SIN(BR$12)*$B69))</f>
        <v>8.03003613745509</v>
      </c>
      <c r="BS159" s="0" t="n">
        <f aca="false">IF($B69=0,0,IF(SIN(BS$12)=0,999999999,(SIN(BS$12)*COS($E69)+SIN($E69)*COS(BS$12))/SIN(BS$12)*$B69))</f>
        <v>7.87874171641469</v>
      </c>
      <c r="BT159" s="0" t="n">
        <f aca="false">IF($B69=0,0,IF(SIN(BT$12)=0,999999999,(SIN(BT$12)*COS($E69)+SIN($E69)*COS(BT$12))/SIN(BT$12)*$B69))</f>
        <v>7.72989031144973</v>
      </c>
      <c r="BU159" s="0" t="n">
        <f aca="false">IF($B69=0,0,IF(SIN(BU$12)=0,999999999,(SIN(BU$12)*COS($E69)+SIN($E69)*COS(BU$12))/SIN(BU$12)*$B69))</f>
        <v>7.58333466111824</v>
      </c>
      <c r="BV159" s="0" t="n">
        <f aca="false">IF($B69=0,0,IF(SIN(BV$12)=0,999999999,(SIN(BV$12)*COS($E69)+SIN($E69)*COS(BV$12))/SIN(BV$12)*$B69))</f>
        <v>7.43893476891483</v>
      </c>
      <c r="BW159" s="0" t="n">
        <f aca="false">IF($B69=0,0,IF(SIN(BW$12)=0,999999999,(SIN(BW$12)*COS($E69)+SIN($E69)*COS(BW$12))/SIN(BW$12)*$B69))</f>
        <v>7.29655731771863</v>
      </c>
      <c r="BX159" s="0" t="n">
        <f aca="false">IF($B69=0,0,IF(SIN(BX$12)=0,999999999,(SIN(BX$12)*COS($E69)+SIN($E69)*COS(BX$12))/SIN(BX$12)*$B69))</f>
        <v>7.1560751312213</v>
      </c>
      <c r="BY159" s="0" t="n">
        <f aca="false">IF($B69=0,0,IF(SIN(BY$12)=0,999999999,(SIN(BY$12)*COS($E69)+SIN($E69)*COS(BY$12))/SIN(BY$12)*$B69))</f>
        <v>7.01736667750076</v>
      </c>
      <c r="BZ159" s="0" t="n">
        <f aca="false">IF($B69=0,0,IF(SIN(BZ$12)=0,999999999,(SIN(BZ$12)*COS($E69)+SIN($E69)*COS(BZ$12))/SIN(BZ$12)*$B69))</f>
        <v>6.880315610431</v>
      </c>
      <c r="CA159" s="0" t="n">
        <f aca="false">IF($B69=0,0,IF(SIN(CA$12)=0,999999999,(SIN(CA$12)*COS($E69)+SIN($E69)*COS(CA$12))/SIN(CA$12)*$B69))</f>
        <v>6.7448103450728</v>
      </c>
      <c r="CB159" s="0" t="n">
        <f aca="false">IF($B69=0,0,IF(SIN(CB$12)=0,999999999,(SIN(CB$12)*COS($E69)+SIN($E69)*COS(CB$12))/SIN(CB$12)*$B69))</f>
        <v>6.61074366358974</v>
      </c>
      <c r="CC159" s="0" t="n">
        <f aca="false">IF($B69=0,0,IF(SIN(CC$12)=0,999999999,(SIN(CC$12)*COS($E69)+SIN($E69)*COS(CC$12))/SIN(CC$12)*$B69))</f>
        <v>6.47801234858695</v>
      </c>
      <c r="CD159" s="0" t="n">
        <f aca="false">IF($B69=0,0,IF(SIN(CD$12)=0,999999999,(SIN(CD$12)*COS($E69)+SIN($E69)*COS(CD$12))/SIN(CD$12)*$B69))</f>
        <v>6.3465168410747</v>
      </c>
      <c r="CE159" s="0" t="n">
        <f aca="false">IF($B69=0,0,IF(SIN(CE$12)=0,999999999,(SIN(CE$12)*COS($E69)+SIN($E69)*COS(CE$12))/SIN(CE$12)*$B69))</f>
        <v>6.21616092052918</v>
      </c>
      <c r="CF159" s="0" t="n">
        <f aca="false">IF($B69=0,0,IF(SIN(CF$12)=0,999999999,(SIN(CF$12)*COS($E69)+SIN($E69)*COS(CF$12))/SIN(CF$12)*$B69))</f>
        <v>6.08685140476155</v>
      </c>
      <c r="CG159" s="0" t="n">
        <f aca="false">IF($B69=0,0,IF(SIN(CG$12)=0,999999999,(SIN(CG$12)*COS($E69)+SIN($E69)*COS(CG$12))/SIN(CG$12)*$B69))</f>
        <v>5.95849786751204</v>
      </c>
      <c r="CH159" s="0" t="n">
        <f aca="false">IF($B69=0,0,IF(SIN(CH$12)=0,999999999,(SIN(CH$12)*COS($E69)+SIN($E69)*COS(CH$12))/SIN(CH$12)*$B69))</f>
        <v>5.83101237186856</v>
      </c>
      <c r="CI159" s="0" t="n">
        <f aca="false">IF($B69=0,0,IF(SIN(CI$12)=0,999999999,(SIN(CI$12)*COS($E69)+SIN($E69)*COS(CI$12))/SIN(CI$12)*$B69))</f>
        <v>5.70430921777077</v>
      </c>
      <c r="CJ159" s="0" t="n">
        <f aca="false">IF($B69=0,0,IF(SIN(CJ$12)=0,999999999,(SIN(CJ$12)*COS($E69)+SIN($E69)*COS(CJ$12))/SIN(CJ$12)*$B69))</f>
        <v>5.5783047019985</v>
      </c>
      <c r="CK159" s="0" t="n">
        <f aca="false">IF($B69=0,0,IF(SIN(CK$12)=0,999999999,(SIN(CK$12)*COS($E69)+SIN($E69)*COS(CK$12))/SIN(CK$12)*$B69))</f>
        <v>5.452916889165</v>
      </c>
      <c r="CL159" s="0" t="n">
        <f aca="false">IF($B69=0,0,IF(SIN(CL$12)=0,999999999,(SIN(CL$12)*COS($E69)+SIN($E69)*COS(CL$12))/SIN(CL$12)*$B69))</f>
        <v>5.32806539234355</v>
      </c>
      <c r="CM159" s="0" t="n">
        <f aca="false">IF($B69=0,0,IF(SIN(CM$12)=0,999999999,(SIN(CM$12)*COS($E69)+SIN($E69)*COS(CM$12))/SIN(CM$12)*$B69))</f>
        <v>5.2036711620449</v>
      </c>
      <c r="CN159" s="0" t="n">
        <f aca="false">IF($B69=0,0,IF(SIN(CN$12)=0,999999999,(SIN(CN$12)*COS($E69)+SIN($E69)*COS(CN$12))/SIN(CN$12)*$B69))</f>
        <v>5.07965628234142</v>
      </c>
      <c r="CO159" s="0" t="n">
        <f aca="false">IF($B69=0,0,IF(SIN(CO$12)=0,999999999,(SIN(CO$12)*COS($E69)+SIN($E69)*COS(CO$12))/SIN(CO$12)*$B69))</f>
        <v>4.95594377300179</v>
      </c>
      <c r="CP159" s="0" t="n">
        <f aca="false">IF($B69=0,0,IF(SIN(CP$12)=0,999999999,(SIN(CP$12)*COS($E69)+SIN($E69)*COS(CP$12))/SIN(CP$12)*$B69))</f>
        <v>4.83245739655316</v>
      </c>
      <c r="CQ159" s="0" t="n">
        <f aca="false">IF($B69=0,0,IF(SIN(CQ$12)=0,999999999,(SIN(CQ$12)*COS($E69)+SIN($E69)*COS(CQ$12))/SIN(CQ$12)*$B69))</f>
        <v>4.70912146923262</v>
      </c>
    </row>
    <row r="160" customFormat="false" ht="12.8" hidden="true" customHeight="false" outlineLevel="0" collapsed="false">
      <c r="D160" s="0" t="n">
        <f aca="false">1+D159</f>
        <v>58</v>
      </c>
      <c r="E160" s="2" t="s">
        <v>56</v>
      </c>
      <c r="F160" s="0" t="n">
        <f aca="false">IF($B70=0,0,IF(SIN(F$12)=0,999999999,(SIN(F$12)*COS($E70)+SIN($E70)*COS(F$12))/SIN(F$12)*$B70))</f>
        <v>999999999</v>
      </c>
      <c r="G160" s="0" t="n">
        <f aca="false">IF($B70=0,0,IF(SIN(G$12)=0,999999999,(SIN(G$12)*COS($E70)+SIN($E70)*COS(G$12))/SIN(G$12)*$B70))</f>
        <v>417.964923931165</v>
      </c>
      <c r="H160" s="0" t="n">
        <f aca="false">IF($B70=0,0,IF(SIN(H$12)=0,999999999,(SIN(H$12)*COS($E70)+SIN($E70)*COS(H$12))/SIN(H$12)*$B70))</f>
        <v>211.174282799254</v>
      </c>
      <c r="I160" s="0" t="n">
        <f aca="false">IF($B70=0,0,IF(SIN(I$12)=0,999999999,(SIN(I$12)*COS($E70)+SIN($E70)*COS(I$12))/SIN(I$12)*$B70))</f>
        <v>142.216064099521</v>
      </c>
      <c r="J160" s="0" t="n">
        <f aca="false">IF($B70=0,0,IF(SIN(J$12)=0,999999999,(SIN(J$12)*COS($E70)+SIN($E70)*COS(J$12))/SIN(J$12)*$B70))</f>
        <v>107.715938205123</v>
      </c>
      <c r="K160" s="0" t="n">
        <f aca="false">IF($B70=0,0,IF(SIN(K$12)=0,999999999,(SIN(K$12)*COS($E70)+SIN($E70)*COS(K$12))/SIN(K$12)*$B70))</f>
        <v>86.9990350813314</v>
      </c>
      <c r="L160" s="0" t="n">
        <f aca="false">IF($B70=0,0,IF(SIN(L$12)=0,999999999,(SIN(L$12)*COS($E70)+SIN($E70)*COS(L$12))/SIN(L$12)*$B70))</f>
        <v>73.1737279483454</v>
      </c>
      <c r="M160" s="0" t="n">
        <f aca="false">IF($B70=0,0,IF(SIN(M$12)=0,999999999,(SIN(M$12)*COS($E70)+SIN($E70)*COS(M$12))/SIN(M$12)*$B70))</f>
        <v>63.2864595162505</v>
      </c>
      <c r="N160" s="0" t="n">
        <f aca="false">IF($B70=0,0,IF(SIN(N$12)=0,999999999,(SIN(N$12)*COS($E70)+SIN($E70)*COS(N$12))/SIN(N$12)*$B70))</f>
        <v>55.8604485414844</v>
      </c>
      <c r="O160" s="0" t="n">
        <f aca="false">IF($B70=0,0,IF(SIN(O$12)=0,999999999,(SIN(O$12)*COS($E70)+SIN($E70)*COS(O$12))/SIN(O$12)*$B70))</f>
        <v>50.0752586769525</v>
      </c>
      <c r="P160" s="0" t="n">
        <f aca="false">IF($B70=0,0,IF(SIN(P$12)=0,999999999,(SIN(P$12)*COS($E70)+SIN($E70)*COS(P$12))/SIN(P$12)*$B70))</f>
        <v>45.438626010217</v>
      </c>
      <c r="Q160" s="0" t="n">
        <f aca="false">IF($B70=0,0,IF(SIN(Q$12)=0,999999999,(SIN(Q$12)*COS($E70)+SIN($E70)*COS(Q$12))/SIN(Q$12)*$B70))</f>
        <v>41.6372897609617</v>
      </c>
      <c r="R160" s="0" t="n">
        <f aca="false">IF($B70=0,0,IF(SIN(R$12)=0,999999999,(SIN(R$12)*COS($E70)+SIN($E70)*COS(R$12))/SIN(R$12)*$B70))</f>
        <v>38.462407628138</v>
      </c>
      <c r="S160" s="0" t="n">
        <f aca="false">IF($B70=0,0,IF(SIN(S$12)=0,999999999,(SIN(S$12)*COS($E70)+SIN($E70)*COS(S$12))/SIN(S$12)*$B70))</f>
        <v>35.7693948215523</v>
      </c>
      <c r="T160" s="0" t="n">
        <f aca="false">IF($B70=0,0,IF(SIN(T$12)=0,999999999,(SIN(T$12)*COS($E70)+SIN($E70)*COS(T$12))/SIN(T$12)*$B70))</f>
        <v>33.4549749356497</v>
      </c>
      <c r="U160" s="0" t="n">
        <f aca="false">IF($B70=0,0,IF(SIN(U$12)=0,999999999,(SIN(U$12)*COS($E70)+SIN($E70)*COS(U$12))/SIN(U$12)*$B70))</f>
        <v>31.4434104724474</v>
      </c>
      <c r="V160" s="0" t="n">
        <f aca="false">IF($B70=0,0,IF(SIN(V$12)=0,999999999,(SIN(V$12)*COS($E70)+SIN($E70)*COS(V$12))/SIN(V$12)*$B70))</f>
        <v>29.6778969170861</v>
      </c>
      <c r="W160" s="0" t="n">
        <f aca="false">IF($B70=0,0,IF(SIN(W$12)=0,999999999,(SIN(W$12)*COS($E70)+SIN($E70)*COS(W$12))/SIN(W$12)*$B70))</f>
        <v>28.1149941972505</v>
      </c>
      <c r="X160" s="0" t="n">
        <f aca="false">IF($B70=0,0,IF(SIN(X$12)=0,999999999,(SIN(X$12)*COS($E70)+SIN($E70)*COS(X$12))/SIN(X$12)*$B70))</f>
        <v>26.7209143215916</v>
      </c>
      <c r="Y160" s="0" t="n">
        <f aca="false">IF($B70=0,0,IF(SIN(Y$12)=0,999999999,(SIN(Y$12)*COS($E70)+SIN($E70)*COS(Y$12))/SIN(Y$12)*$B70))</f>
        <v>25.468981341704</v>
      </c>
      <c r="Z160" s="0" t="n">
        <f aca="false">IF($B70=0,0,IF(SIN(Z$12)=0,999999999,(SIN(Z$12)*COS($E70)+SIN($E70)*COS(Z$12))/SIN(Z$12)*$B70))</f>
        <v>24.3378533243833</v>
      </c>
      <c r="AA160" s="0" t="n">
        <f aca="false">IF($B70=0,0,IF(SIN(AA$12)=0,999999999,(SIN(AA$12)*COS($E70)+SIN($E70)*COS(AA$12))/SIN(AA$12)*$B70))</f>
        <v>23.3102523307087</v>
      </c>
      <c r="AB160" s="0" t="n">
        <f aca="false">IF($B70=0,0,IF(SIN(AB$12)=0,999999999,(SIN(AB$12)*COS($E70)+SIN($E70)*COS(AB$12))/SIN(AB$12)*$B70))</f>
        <v>22.3720407633859</v>
      </c>
      <c r="AC160" s="0" t="n">
        <f aca="false">IF($B70=0,0,IF(SIN(AC$12)=0,999999999,(SIN(AC$12)*COS($E70)+SIN($E70)*COS(AC$12))/SIN(AC$12)*$B70))</f>
        <v>21.511538665892</v>
      </c>
      <c r="AD160" s="0" t="n">
        <f aca="false">IF($B70=0,0,IF(SIN(AD$12)=0,999999999,(SIN(AD$12)*COS($E70)+SIN($E70)*COS(AD$12))/SIN(AD$12)*$B70))</f>
        <v>20.7190116957824</v>
      </c>
      <c r="AE160" s="0" t="n">
        <f aca="false">IF($B70=0,0,IF(SIN(AE$12)=0,999999999,(SIN(AE$12)*COS($E70)+SIN($E70)*COS(AE$12))/SIN(AE$12)*$B70))</f>
        <v>19.9862819833614</v>
      </c>
      <c r="AF160" s="0" t="n">
        <f aca="false">IF($B70=0,0,IF(SIN(AF$12)=0,999999999,(SIN(AF$12)*COS($E70)+SIN($E70)*COS(AF$12))/SIN(AF$12)*$B70))</f>
        <v>19.3064287911635</v>
      </c>
      <c r="AG160" s="0" t="n">
        <f aca="false">IF($B70=0,0,IF(SIN(AG$12)=0,999999999,(SIN(AG$12)*COS($E70)+SIN($E70)*COS(AG$12))/SIN(AG$12)*$B70))</f>
        <v>18.6735556925185</v>
      </c>
      <c r="AH160" s="0" t="n">
        <f aca="false">IF($B70=0,0,IF(SIN(AH$12)=0,999999999,(SIN(AH$12)*COS($E70)+SIN($E70)*COS(AH$12))/SIN(AH$12)*$B70))</f>
        <v>18.0826076393955</v>
      </c>
      <c r="AI160" s="0" t="n">
        <f aca="false">IF($B70=0,0,IF(SIN(AI$12)=0,999999999,(SIN(AI$12)*COS($E70)+SIN($E70)*COS(AI$12))/SIN(AI$12)*$B70))</f>
        <v>17.5292258772491</v>
      </c>
      <c r="AJ160" s="0" t="n">
        <f aca="false">IF($B70=0,0,IF(SIN(AJ$12)=0,999999999,(SIN(AJ$12)*COS($E70)+SIN($E70)*COS(AJ$12))/SIN(AJ$12)*$B70))</f>
        <v>17.009631875865</v>
      </c>
      <c r="AK160" s="0" t="n">
        <f aca="false">IF($B70=0,0,IF(SIN(AK$12)=0,999999999,(SIN(AK$12)*COS($E70)+SIN($E70)*COS(AK$12))/SIN(AK$12)*$B70))</f>
        <v>16.5205337241656</v>
      </c>
      <c r="AL160" s="0" t="n">
        <f aca="false">IF($B70=0,0,IF(SIN(AL$12)=0,999999999,(SIN(AL$12)*COS($E70)+SIN($E70)*COS(AL$12))/SIN(AL$12)*$B70))</f>
        <v>16.0590500749468</v>
      </c>
      <c r="AM160" s="0" t="n">
        <f aca="false">IF($B70=0,0,IF(SIN(AM$12)=0,999999999,(SIN(AM$12)*COS($E70)+SIN($E70)*COS(AM$12))/SIN(AM$12)*$B70))</f>
        <v>15.6226479167916</v>
      </c>
      <c r="AN160" s="0" t="n">
        <f aca="false">IF($B70=0,0,IF(SIN(AN$12)=0,999999999,(SIN(AN$12)*COS($E70)+SIN($E70)*COS(AN$12))/SIN(AN$12)*$B70))</f>
        <v>15.2090913263484</v>
      </c>
      <c r="AO160" s="0" t="n">
        <f aca="false">IF($B70=0,0,IF(SIN(AO$12)=0,999999999,(SIN(AO$12)*COS($E70)+SIN($E70)*COS(AO$12))/SIN(AO$12)*$B70))</f>
        <v>14.8163990048576</v>
      </c>
      <c r="AP160" s="0" t="n">
        <f aca="false">IF($B70=0,0,IF(SIN(AP$12)=0,999999999,(SIN(AP$12)*COS($E70)+SIN($E70)*COS(AP$12))/SIN(AP$12)*$B70))</f>
        <v>14.4428088908344</v>
      </c>
      <c r="AQ160" s="0" t="n">
        <f aca="false">IF($B70=0,0,IF(SIN(AQ$12)=0,999999999,(SIN(AQ$12)*COS($E70)+SIN($E70)*COS(AQ$12))/SIN(AQ$12)*$B70))</f>
        <v>14.0867485101296</v>
      </c>
      <c r="AR160" s="0" t="n">
        <f aca="false">IF($B70=0,0,IF(SIN(AR$12)=0,999999999,(SIN(AR$12)*COS($E70)+SIN($E70)*COS(AR$12))/SIN(AR$12)*$B70))</f>
        <v>13.7468100064362</v>
      </c>
      <c r="AS160" s="0" t="n">
        <f aca="false">IF($B70=0,0,IF(SIN(AS$12)=0,999999999,(SIN(AS$12)*COS($E70)+SIN($E70)*COS(AS$12))/SIN(AS$12)*$B70))</f>
        <v>13.4217290121126</v>
      </c>
      <c r="AT160" s="0" t="n">
        <f aca="false">IF($B70=0,0,IF(SIN(AT$12)=0,999999999,(SIN(AT$12)*COS($E70)+SIN($E70)*COS(AT$12))/SIN(AT$12)*$B70))</f>
        <v>13.1103666872178</v>
      </c>
      <c r="AU160" s="0" t="n">
        <f aca="false">IF($B70=0,0,IF(SIN(AU$12)=0,999999999,(SIN(AU$12)*COS($E70)+SIN($E70)*COS(AU$12))/SIN(AU$12)*$B70))</f>
        <v>12.8116943857902</v>
      </c>
      <c r="AV160" s="0" t="n">
        <f aca="false">IF($B70=0,0,IF(SIN(AV$12)=0,999999999,(SIN(AV$12)*COS($E70)+SIN($E70)*COS(AV$12))/SIN(AV$12)*$B70))</f>
        <v>12.5247805114436</v>
      </c>
      <c r="AW160" s="0" t="n">
        <f aca="false">IF($B70=0,0,IF(SIN(AW$12)=0,999999999,(SIN(AW$12)*COS($E70)+SIN($E70)*COS(AW$12))/SIN(AW$12)*$B70))</f>
        <v>12.248779205824</v>
      </c>
      <c r="AX160" s="0" t="n">
        <f aca="false">IF($B70=0,0,IF(SIN(AX$12)=0,999999999,(SIN(AX$12)*COS($E70)+SIN($E70)*COS(AX$12))/SIN(AX$12)*$B70))</f>
        <v>11.9829205782759</v>
      </c>
      <c r="AY160" s="0" t="n">
        <f aca="false">IF($B70=0,0,IF(SIN(AY$12)=0,999999999,(SIN(AY$12)*COS($E70)+SIN($E70)*COS(AY$12))/SIN(AY$12)*$B70))</f>
        <v>11.7265022369158</v>
      </c>
      <c r="AZ160" s="0" t="n">
        <f aca="false">IF($B70=0,0,IF(SIN(AZ$12)=0,999999999,(SIN(AZ$12)*COS($E70)+SIN($E70)*COS(AZ$12))/SIN(AZ$12)*$B70))</f>
        <v>11.4788819230097</v>
      </c>
      <c r="BA160" s="0" t="n">
        <f aca="false">IF($B70=0,0,IF(SIN(BA$12)=0,999999999,(SIN(BA$12)*COS($E70)+SIN($E70)*COS(BA$12))/SIN(BA$12)*$B70))</f>
        <v>11.2394710842665</v>
      </c>
      <c r="BB160" s="0" t="n">
        <f aca="false">IF($B70=0,0,IF(SIN(BB$12)=0,999999999,(SIN(BB$12)*COS($E70)+SIN($E70)*COS(BB$12))/SIN(BB$12)*$B70))</f>
        <v>11.0077292500558</v>
      </c>
      <c r="BC160" s="0" t="n">
        <f aca="false">IF($B70=0,0,IF(SIN(BC$12)=0,999999999,(SIN(BC$12)*COS($E70)+SIN($E70)*COS(BC$12))/SIN(BC$12)*$B70))</f>
        <v>10.783159093917</v>
      </c>
      <c r="BD160" s="0" t="n">
        <f aca="false">IF($B70=0,0,IF(SIN(BD$12)=0,999999999,(SIN(BD$12)*COS($E70)+SIN($E70)*COS(BD$12))/SIN(BD$12)*$B70))</f>
        <v>10.565302087068</v>
      </c>
      <c r="BE160" s="0" t="n">
        <f aca="false">IF($B70=0,0,IF(SIN(BE$12)=0,999999999,(SIN(BE$12)*COS($E70)+SIN($E70)*COS(BE$12))/SIN(BE$12)*$B70))</f>
        <v>10.3537346617167</v>
      </c>
      <c r="BF160" s="0" t="n">
        <f aca="false">IF($B70=0,0,IF(SIN(BF$12)=0,999999999,(SIN(BF$12)*COS($E70)+SIN($E70)*COS(BF$12))/SIN(BF$12)*$B70))</f>
        <v>10.1480648154696</v>
      </c>
      <c r="BG160" s="0" t="n">
        <f aca="false">IF($B70=0,0,IF(SIN(BG$12)=0,999999999,(SIN(BG$12)*COS($E70)+SIN($E70)*COS(BG$12))/SIN(BG$12)*$B70))</f>
        <v>9.94792909849541</v>
      </c>
      <c r="BH160" s="0" t="n">
        <f aca="false">IF($B70=0,0,IF(SIN(BH$12)=0,999999999,(SIN(BH$12)*COS($E70)+SIN($E70)*COS(BH$12))/SIN(BH$12)*$B70))</f>
        <v>9.75298993373989</v>
      </c>
      <c r="BI160" s="0" t="n">
        <f aca="false">IF($B70=0,0,IF(SIN(BI$12)=0,999999999,(SIN(BI$12)*COS($E70)+SIN($E70)*COS(BI$12))/SIN(BI$12)*$B70))</f>
        <v>9.56293322771305</v>
      </c>
      <c r="BJ160" s="0" t="n">
        <f aca="false">IF($B70=0,0,IF(SIN(BJ$12)=0,999999999,(SIN(BJ$12)*COS($E70)+SIN($E70)*COS(BJ$12))/SIN(BJ$12)*$B70))</f>
        <v>9.37746623543094</v>
      </c>
      <c r="BK160" s="0" t="n">
        <f aca="false">IF($B70=0,0,IF(SIN(BK$12)=0,999999999,(SIN(BK$12)*COS($E70)+SIN($E70)*COS(BK$12))/SIN(BK$12)*$B70))</f>
        <v>9.19631564820073</v>
      </c>
      <c r="BL160" s="0" t="n">
        <f aca="false">IF($B70=0,0,IF(SIN(BL$12)=0,999999999,(SIN(BL$12)*COS($E70)+SIN($E70)*COS(BL$12))/SIN(BL$12)*$B70))</f>
        <v>9.01922587724916</v>
      </c>
      <c r="BM160" s="0" t="n">
        <f aca="false">IF($B70=0,0,IF(SIN(BM$12)=0,999999999,(SIN(BM$12)*COS($E70)+SIN($E70)*COS(BM$12))/SIN(BM$12)*$B70))</f>
        <v>8.84595750984924</v>
      </c>
      <c r="BN160" s="0" t="n">
        <f aca="false">IF($B70=0,0,IF(SIN(BN$12)=0,999999999,(SIN(BN$12)*COS($E70)+SIN($E70)*COS(BN$12))/SIN(BN$12)*$B70))</f>
        <v>8.6762859177047</v>
      </c>
      <c r="BO160" s="0" t="n">
        <f aca="false">IF($B70=0,0,IF(SIN(BO$12)=0,999999999,(SIN(BO$12)*COS($E70)+SIN($E70)*COS(BO$12))/SIN(BO$12)*$B70))</f>
        <v>8.51000000000002</v>
      </c>
      <c r="BP160" s="0" t="n">
        <f aca="false">IF($B70=0,0,IF(SIN(BP$12)=0,999999999,(SIN(BP$12)*COS($E70)+SIN($E70)*COS(BP$12))/SIN(BP$12)*$B70))</f>
        <v>8.34690104578283</v>
      </c>
      <c r="BQ160" s="0" t="n">
        <f aca="false">IF($B70=0,0,IF(SIN(BQ$12)=0,999999999,(SIN(BQ$12)*COS($E70)+SIN($E70)*COS(BQ$12))/SIN(BQ$12)*$B70))</f>
        <v>8.18680170228791</v>
      </c>
      <c r="BR160" s="0" t="n">
        <f aca="false">IF($B70=0,0,IF(SIN(BR$12)=0,999999999,(SIN(BR$12)*COS($E70)+SIN($E70)*COS(BR$12))/SIN(BR$12)*$B70))</f>
        <v>8.02952503747341</v>
      </c>
      <c r="BS160" s="0" t="n">
        <f aca="false">IF($B70=0,0,IF(SIN(BS$12)=0,999999999,(SIN(BS$12)*COS($E70)+SIN($E70)*COS(BS$12))/SIN(BS$12)*$B70))</f>
        <v>7.87490368647465</v>
      </c>
      <c r="BT160" s="0" t="n">
        <f aca="false">IF($B70=0,0,IF(SIN(BT$12)=0,999999999,(SIN(BT$12)*COS($E70)+SIN($E70)*COS(BT$12))/SIN(BT$12)*$B70))</f>
        <v>7.72277907291999</v>
      </c>
      <c r="BU160" s="0" t="n">
        <f aca="false">IF($B70=0,0,IF(SIN(BU$12)=0,999999999,(SIN(BU$12)*COS($E70)+SIN($E70)*COS(BU$12))/SIN(BU$12)*$B70))</f>
        <v>7.5730006971218</v>
      </c>
      <c r="BV160" s="0" t="n">
        <f aca="false">IF($B70=0,0,IF(SIN(BV$12)=0,999999999,(SIN(BV$12)*COS($E70)+SIN($E70)*COS(BV$12))/SIN(BV$12)*$B70))</f>
        <v>7.42542548408334</v>
      </c>
      <c r="BW160" s="0" t="n">
        <f aca="false">IF($B70=0,0,IF(SIN(BW$12)=0,999999999,(SIN(BW$12)*COS($E70)+SIN($E70)*COS(BW$12))/SIN(BW$12)*$B70))</f>
        <v>7.27991718507052</v>
      </c>
      <c r="BX160" s="0" t="n">
        <f aca="false">IF($B70=0,0,IF(SIN(BX$12)=0,999999999,(SIN(BX$12)*COS($E70)+SIN($E70)*COS(BX$12))/SIN(BX$12)*$B70))</f>
        <v>7.13634582719688</v>
      </c>
      <c r="BY160" s="0" t="n">
        <f aca="false">IF($B70=0,0,IF(SIN(BY$12)=0,999999999,(SIN(BY$12)*COS($E70)+SIN($E70)*COS(BY$12))/SIN(BY$12)*$B70))</f>
        <v>6.99458720608094</v>
      </c>
      <c r="BZ160" s="0" t="n">
        <f aca="false">IF($B70=0,0,IF(SIN(BZ$12)=0,999999999,(SIN(BZ$12)*COS($E70)+SIN($E70)*COS(BZ$12))/SIN(BZ$12)*$B70))</f>
        <v>6.85452241717184</v>
      </c>
      <c r="CA160" s="0" t="n">
        <f aca="false">IF($B70=0,0,IF(SIN(CA$12)=0,999999999,(SIN(CA$12)*COS($E70)+SIN($E70)*COS(CA$12))/SIN(CA$12)*$B70))</f>
        <v>6.71603742180286</v>
      </c>
      <c r="CB160" s="0" t="n">
        <f aca="false">IF($B70=0,0,IF(SIN(CB$12)=0,999999999,(SIN(CB$12)*COS($E70)+SIN($E70)*COS(CB$12))/SIN(CB$12)*$B70))</f>
        <v>6.57902264444173</v>
      </c>
      <c r="CC160" s="0" t="n">
        <f aca="false">IF($B70=0,0,IF(SIN(CC$12)=0,999999999,(SIN(CC$12)*COS($E70)+SIN($E70)*COS(CC$12))/SIN(CC$12)*$B70))</f>
        <v>6.44337259796649</v>
      </c>
      <c r="CD160" s="0" t="n">
        <f aca="false">IF($B70=0,0,IF(SIN(CD$12)=0,999999999,(SIN(CD$12)*COS($E70)+SIN($E70)*COS(CD$12))/SIN(CD$12)*$B70))</f>
        <v>6.30898553410785</v>
      </c>
      <c r="CE160" s="0" t="n">
        <f aca="false">IF($B70=0,0,IF(SIN(CE$12)=0,999999999,(SIN(CE$12)*COS($E70)+SIN($E70)*COS(CE$12))/SIN(CE$12)*$B70))</f>
        <v>6.17576311647453</v>
      </c>
      <c r="CF160" s="0" t="n">
        <f aca="false">IF($B70=0,0,IF(SIN(CF$12)=0,999999999,(SIN(CF$12)*COS($E70)+SIN($E70)*COS(CF$12))/SIN(CF$12)*$B70))</f>
        <v>6.04361011382251</v>
      </c>
      <c r="CG160" s="0" t="n">
        <f aca="false">IF($B70=0,0,IF(SIN(CG$12)=0,999999999,(SIN(CG$12)*COS($E70)+SIN($E70)*COS(CG$12))/SIN(CG$12)*$B70))</f>
        <v>5.91243411143912</v>
      </c>
      <c r="CH160" s="0" t="n">
        <f aca="false">IF($B70=0,0,IF(SIN(CH$12)=0,999999999,(SIN(CH$12)*COS($E70)+SIN($E70)*COS(CH$12))/SIN(CH$12)*$B70))</f>
        <v>5.78214523869953</v>
      </c>
      <c r="CI160" s="0" t="n">
        <f aca="false">IF($B70=0,0,IF(SIN(CI$12)=0,999999999,(SIN(CI$12)*COS($E70)+SIN($E70)*COS(CI$12))/SIN(CI$12)*$B70))</f>
        <v>5.65265591101854</v>
      </c>
      <c r="CJ160" s="0" t="n">
        <f aca="false">IF($B70=0,0,IF(SIN(CJ$12)=0,999999999,(SIN(CJ$12)*COS($E70)+SIN($E70)*COS(CJ$12))/SIN(CJ$12)*$B70))</f>
        <v>5.52388058456118</v>
      </c>
      <c r="CK160" s="0" t="n">
        <f aca="false">IF($B70=0,0,IF(SIN(CK$12)=0,999999999,(SIN(CK$12)*COS($E70)+SIN($E70)*COS(CK$12))/SIN(CK$12)*$B70))</f>
        <v>5.39573552220016</v>
      </c>
      <c r="CL160" s="0" t="n">
        <f aca="false">IF($B70=0,0,IF(SIN(CL$12)=0,999999999,(SIN(CL$12)*COS($E70)+SIN($E70)*COS(CL$12))/SIN(CL$12)*$B70))</f>
        <v>5.2681385693185</v>
      </c>
      <c r="CM160" s="0" t="n">
        <f aca="false">IF($B70=0,0,IF(SIN(CM$12)=0,999999999,(SIN(CM$12)*COS($E70)+SIN($E70)*COS(CM$12))/SIN(CM$12)*$B70))</f>
        <v>5.14100893814662</v>
      </c>
      <c r="CN160" s="0" t="n">
        <f aca="false">IF($B70=0,0,IF(SIN(CN$12)=0,999999999,(SIN(CN$12)*COS($E70)+SIN($E70)*COS(CN$12))/SIN(CN$12)*$B70))</f>
        <v>5.01426699940335</v>
      </c>
      <c r="CO160" s="0" t="n">
        <f aca="false">IF($B70=0,0,IF(SIN(CO$12)=0,999999999,(SIN(CO$12)*COS($E70)+SIN($E70)*COS(CO$12))/SIN(CO$12)*$B70))</f>
        <v>4.88783408007955</v>
      </c>
      <c r="CP160" s="0" t="n">
        <f aca="false">IF($B70=0,0,IF(SIN(CP$12)=0,999999999,(SIN(CP$12)*COS($E70)+SIN($E70)*COS(CP$12))/SIN(CP$12)*$B70))</f>
        <v>4.76163226625767</v>
      </c>
      <c r="CQ160" s="0" t="n">
        <f aca="false">IF($B70=0,0,IF(SIN(CQ$12)=0,999999999,(SIN(CQ$12)*COS($E70)+SIN($E70)*COS(CQ$12))/SIN(CQ$12)*$B70))</f>
        <v>4.63558420990604</v>
      </c>
    </row>
    <row r="161" customFormat="false" ht="12.8" hidden="true" customHeight="false" outlineLevel="0" collapsed="false">
      <c r="D161" s="0" t="n">
        <f aca="false">1+D160</f>
        <v>59</v>
      </c>
      <c r="E161" s="2" t="s">
        <v>56</v>
      </c>
      <c r="F161" s="0" t="n">
        <f aca="false">IF($B71=0,0,IF(SIN(F$12)=0,999999999,(SIN(F$12)*COS($E71)+SIN($E71)*COS(F$12))/SIN(F$12)*$B71))</f>
        <v>999999999</v>
      </c>
      <c r="G161" s="0" t="n">
        <f aca="false">IF($B71=0,0,IF(SIN(G$12)=0,999999999,(SIN(G$12)*COS($E71)+SIN($E71)*COS(G$12))/SIN(G$12)*$B71))</f>
        <v>426.75023065217</v>
      </c>
      <c r="H161" s="0" t="n">
        <f aca="false">IF($B71=0,0,IF(SIN(H$12)=0,999999999,(SIN(H$12)*COS($E71)+SIN($E71)*COS(H$12))/SIN(H$12)*$B71))</f>
        <v>215.525442831379</v>
      </c>
      <c r="I161" s="0" t="n">
        <f aca="false">IF($B71=0,0,IF(SIN(I$12)=0,999999999,(SIN(I$12)*COS($E71)+SIN($E71)*COS(I$12))/SIN(I$12)*$B71))</f>
        <v>145.088574733179</v>
      </c>
      <c r="J161" s="0" t="n">
        <f aca="false">IF($B71=0,0,IF(SIN(J$12)=0,999999999,(SIN(J$12)*COS($E71)+SIN($E71)*COS(J$12))/SIN(J$12)*$B71))</f>
        <v>109.848673488391</v>
      </c>
      <c r="K161" s="0" t="n">
        <f aca="false">IF($B71=0,0,IF(SIN(K$12)=0,999999999,(SIN(K$12)*COS($E71)+SIN($E71)*COS(K$12))/SIN(K$12)*$B71))</f>
        <v>88.6875443257066</v>
      </c>
      <c r="L161" s="0" t="n">
        <f aca="false">IF($B71=0,0,IF(SIN(L$12)=0,999999999,(SIN(L$12)*COS($E71)+SIN($E71)*COS(L$12))/SIN(L$12)*$B71))</f>
        <v>74.5657854794762</v>
      </c>
      <c r="M161" s="0" t="n">
        <f aca="false">IF($B71=0,0,IF(SIN(M$12)=0,999999999,(SIN(M$12)*COS($E71)+SIN($E71)*COS(M$12))/SIN(M$12)*$B71))</f>
        <v>64.4665074596153</v>
      </c>
      <c r="N161" s="0" t="n">
        <f aca="false">IF($B71=0,0,IF(SIN(N$12)=0,999999999,(SIN(N$12)*COS($E71)+SIN($E71)*COS(N$12))/SIN(N$12)*$B71))</f>
        <v>56.8812628667555</v>
      </c>
      <c r="O161" s="0" t="n">
        <f aca="false">IF($B71=0,0,IF(SIN(O$12)=0,999999999,(SIN(O$12)*COS($E71)+SIN($E71)*COS(O$12))/SIN(O$12)*$B71))</f>
        <v>50.972022995212</v>
      </c>
      <c r="P161" s="0" t="n">
        <f aca="false">IF($B71=0,0,IF(SIN(P$12)=0,999999999,(SIN(P$12)*COS($E71)+SIN($E71)*COS(P$12))/SIN(P$12)*$B71))</f>
        <v>46.2359684722734</v>
      </c>
      <c r="Q161" s="0" t="n">
        <f aca="false">IF($B71=0,0,IF(SIN(Q$12)=0,999999999,(SIN(Q$12)*COS($E71)+SIN($E71)*COS(Q$12))/SIN(Q$12)*$B71))</f>
        <v>42.3531213652216</v>
      </c>
      <c r="R161" s="0" t="n">
        <f aca="false">IF($B71=0,0,IF(SIN(R$12)=0,999999999,(SIN(R$12)*COS($E71)+SIN($E71)*COS(R$12))/SIN(R$12)*$B71))</f>
        <v>39.1101612332207</v>
      </c>
      <c r="S161" s="0" t="n">
        <f aca="false">IF($B71=0,0,IF(SIN(S$12)=0,999999999,(SIN(S$12)*COS($E71)+SIN($E71)*COS(S$12))/SIN(S$12)*$B71))</f>
        <v>36.359402999888</v>
      </c>
      <c r="T161" s="0" t="n">
        <f aca="false">IF($B71=0,0,IF(SIN(T$12)=0,999999999,(SIN(T$12)*COS($E71)+SIN($E71)*COS(T$12))/SIN(T$12)*$B71))</f>
        <v>33.9953557361816</v>
      </c>
      <c r="U161" s="0" t="n">
        <f aca="false">IF($B71=0,0,IF(SIN(U$12)=0,999999999,(SIN(U$12)*COS($E71)+SIN($E71)*COS(U$12))/SIN(U$12)*$B71))</f>
        <v>31.9406579287663</v>
      </c>
      <c r="V161" s="0" t="n">
        <f aca="false">IF($B71=0,0,IF(SIN(V$12)=0,999999999,(SIN(V$12)*COS($E71)+SIN($E71)*COS(V$12))/SIN(V$12)*$B71))</f>
        <v>30.1372870214338</v>
      </c>
      <c r="W161" s="0" t="n">
        <f aca="false">IF($B71=0,0,IF(SIN(W$12)=0,999999999,(SIN(W$12)*COS($E71)+SIN($E71)*COS(W$12))/SIN(W$12)*$B71))</f>
        <v>28.5408714700586</v>
      </c>
      <c r="X161" s="0" t="n">
        <f aca="false">IF($B71=0,0,IF(SIN(X$12)=0,999999999,(SIN(X$12)*COS($E71)+SIN($E71)*COS(X$12))/SIN(X$12)*$B71))</f>
        <v>27.1168987780187</v>
      </c>
      <c r="Y161" s="0" t="n">
        <f aca="false">IF($B71=0,0,IF(SIN(Y$12)=0,999999999,(SIN(Y$12)*COS($E71)+SIN($E71)*COS(Y$12))/SIN(Y$12)*$B71))</f>
        <v>25.8381209929354</v>
      </c>
      <c r="Z161" s="0" t="n">
        <f aca="false">IF($B71=0,0,IF(SIN(Z$12)=0,999999999,(SIN(Z$12)*COS($E71)+SIN($E71)*COS(Z$12))/SIN(Z$12)*$B71))</f>
        <v>24.6827385532422</v>
      </c>
      <c r="AA161" s="0" t="n">
        <f aca="false">IF($B71=0,0,IF(SIN(AA$12)=0,999999999,(SIN(AA$12)*COS($E71)+SIN($E71)*COS(AA$12))/SIN(AA$12)*$B71))</f>
        <v>23.6331030346072</v>
      </c>
      <c r="AB161" s="0" t="n">
        <f aca="false">IF($B71=0,0,IF(SIN(AB$12)=0,999999999,(SIN(AB$12)*COS($E71)+SIN($E71)*COS(AB$12))/SIN(AB$12)*$B71))</f>
        <v>22.6747736916832</v>
      </c>
      <c r="AC161" s="0" t="n">
        <f aca="false">IF($B71=0,0,IF(SIN(AC$12)=0,999999999,(SIN(AC$12)*COS($E71)+SIN($E71)*COS(AC$12))/SIN(AC$12)*$B71))</f>
        <v>21.7958201183126</v>
      </c>
      <c r="AD161" s="0" t="n">
        <f aca="false">IF($B71=0,0,IF(SIN(AD$12)=0,999999999,(SIN(AD$12)*COS($E71)+SIN($E71)*COS(AD$12))/SIN(AD$12)*$B71))</f>
        <v>20.9862992416068</v>
      </c>
      <c r="AE161" s="0" t="n">
        <f aca="false">IF($B71=0,0,IF(SIN(AE$12)=0,999999999,(SIN(AE$12)*COS($E71)+SIN($E71)*COS(AE$12))/SIN(AE$12)*$B71))</f>
        <v>20.237857836382</v>
      </c>
      <c r="AF161" s="0" t="n">
        <f aca="false">IF($B71=0,0,IF(SIN(AF$12)=0,999999999,(SIN(AF$12)*COS($E71)+SIN($E71)*COS(AF$12))/SIN(AF$12)*$B71))</f>
        <v>19.5434267659754</v>
      </c>
      <c r="AG161" s="0" t="n">
        <f aca="false">IF($B71=0,0,IF(SIN(AG$12)=0,999999999,(SIN(AG$12)*COS($E71)+SIN($E71)*COS(AG$12))/SIN(AG$12)*$B71))</f>
        <v>18.8969831684942</v>
      </c>
      <c r="AH161" s="0" t="n">
        <f aca="false">IF($B71=0,0,IF(SIN(AH$12)=0,999999999,(SIN(AH$12)*COS($E71)+SIN($E71)*COS(AH$12))/SIN(AH$12)*$B71))</f>
        <v>18.293363602102</v>
      </c>
      <c r="AI161" s="0" t="n">
        <f aca="false">IF($B71=0,0,IF(SIN(AI$12)=0,999999999,(SIN(AI$12)*COS($E71)+SIN($E71)*COS(AI$12))/SIN(AI$12)*$B71))</f>
        <v>17.7281158488504</v>
      </c>
      <c r="AJ161" s="0" t="n">
        <f aca="false">IF($B71=0,0,IF(SIN(AJ$12)=0,999999999,(SIN(AJ$12)*COS($E71)+SIN($E71)*COS(AJ$12))/SIN(AJ$12)*$B71))</f>
        <v>17.1973803566899</v>
      </c>
      <c r="AK161" s="0" t="n">
        <f aca="false">IF($B71=0,0,IF(SIN(AK$12)=0,999999999,(SIN(AK$12)*COS($E71)+SIN($E71)*COS(AK$12))/SIN(AK$12)*$B71))</f>
        <v>16.6977946271291</v>
      </c>
      <c r="AL161" s="0" t="n">
        <f aca="false">IF($B71=0,0,IF(SIN(AL$12)=0,999999999,(SIN(AL$12)*COS($E71)+SIN($E71)*COS(AL$12))/SIN(AL$12)*$B71))</f>
        <v>16.2264155291416</v>
      </c>
      <c r="AM161" s="0" t="n">
        <f aca="false">IF($B71=0,0,IF(SIN(AM$12)=0,999999999,(SIN(AM$12)*COS($E71)+SIN($E71)*COS(AM$12))/SIN(AM$12)*$B71))</f>
        <v>15.7806557367433</v>
      </c>
      <c r="AN161" s="0" t="n">
        <f aca="false">IF($B71=0,0,IF(SIN(AN$12)=0,999999999,(SIN(AN$12)*COS($E71)+SIN($E71)*COS(AN$12))/SIN(AN$12)*$B71))</f>
        <v>15.3582313823813</v>
      </c>
      <c r="AO161" s="0" t="n">
        <f aca="false">IF($B71=0,0,IF(SIN(AO$12)=0,999999999,(SIN(AO$12)*COS($E71)+SIN($E71)*COS(AO$12))/SIN(AO$12)*$B71))</f>
        <v>14.9571186829297</v>
      </c>
      <c r="AP161" s="0" t="n">
        <f aca="false">IF($B71=0,0,IF(SIN(AP$12)=0,999999999,(SIN(AP$12)*COS($E71)+SIN($E71)*COS(AP$12))/SIN(AP$12)*$B71))</f>
        <v>14.5755177935735</v>
      </c>
      <c r="AQ161" s="0" t="n">
        <f aca="false">IF($B71=0,0,IF(SIN(AQ$12)=0,999999999,(SIN(AQ$12)*COS($E71)+SIN($E71)*COS(AQ$12))/SIN(AQ$12)*$B71))</f>
        <v>14.2118225220946</v>
      </c>
      <c r="AR161" s="0" t="n">
        <f aca="false">IF($B71=0,0,IF(SIN(AR$12)=0,999999999,(SIN(AR$12)*COS($E71)+SIN($E71)*COS(AR$12))/SIN(AR$12)*$B71))</f>
        <v>13.864594823966</v>
      </c>
      <c r="AS161" s="0" t="n">
        <f aca="false">IF($B71=0,0,IF(SIN(AS$12)=0,999999999,(SIN(AS$12)*COS($E71)+SIN($E71)*COS(AS$12))/SIN(AS$12)*$B71))</f>
        <v>13.5325432201085</v>
      </c>
      <c r="AT161" s="0" t="n">
        <f aca="false">IF($B71=0,0,IF(SIN(AT$12)=0,999999999,(SIN(AT$12)*COS($E71)+SIN($E71)*COS(AT$12))/SIN(AT$12)*$B71))</f>
        <v>13.2145044507943</v>
      </c>
      <c r="AU161" s="0" t="n">
        <f aca="false">IF($B71=0,0,IF(SIN(AU$12)=0,999999999,(SIN(AU$12)*COS($E71)+SIN($E71)*COS(AU$12))/SIN(AU$12)*$B71))</f>
        <v>12.9094278131298</v>
      </c>
      <c r="AV161" s="0" t="n">
        <f aca="false">IF($B71=0,0,IF(SIN(AV$12)=0,999999999,(SIN(AV$12)*COS($E71)+SIN($E71)*COS(AV$12))/SIN(AV$12)*$B71))</f>
        <v>12.6163617348007</v>
      </c>
      <c r="AW161" s="0" t="n">
        <f aca="false">IF($B71=0,0,IF(SIN(AW$12)=0,999999999,(SIN(AW$12)*COS($E71)+SIN($E71)*COS(AW$12))/SIN(AW$12)*$B71))</f>
        <v>12.3344422199781</v>
      </c>
      <c r="AX161" s="0" t="n">
        <f aca="false">IF($B71=0,0,IF(SIN(AX$12)=0,999999999,(SIN(AX$12)*COS($E71)+SIN($E71)*COS(AX$12))/SIN(AX$12)*$B71))</f>
        <v>12.0628828694833</v>
      </c>
      <c r="AY161" s="0" t="n">
        <f aca="false">IF($B71=0,0,IF(SIN(AY$12)=0,999999999,(SIN(AY$12)*COS($E71)+SIN($E71)*COS(AY$12))/SIN(AY$12)*$B71))</f>
        <v>11.8009662302646</v>
      </c>
      <c r="AZ161" s="0" t="n">
        <f aca="false">IF($B71=0,0,IF(SIN(AZ$12)=0,999999999,(SIN(AZ$12)*COS($E71)+SIN($E71)*COS(AZ$12))/SIN(AZ$12)*$B71))</f>
        <v>11.548036271836</v>
      </c>
      <c r="BA161" s="0" t="n">
        <f aca="false">IF($B71=0,0,IF(SIN(BA$12)=0,999999999,(SIN(BA$12)*COS($E71)+SIN($E71)*COS(BA$12))/SIN(BA$12)*$B71))</f>
        <v>11.3034918217646</v>
      </c>
      <c r="BB161" s="0" t="n">
        <f aca="false">IF($B71=0,0,IF(SIN(BB$12)=0,999999999,(SIN(BB$12)*COS($E71)+SIN($E71)*COS(BB$12))/SIN(BB$12)*$B71))</f>
        <v>11.0667808202781</v>
      </c>
      <c r="BC161" s="0" t="n">
        <f aca="false">IF($B71=0,0,IF(SIN(BC$12)=0,999999999,(SIN(BC$12)*COS($E71)+SIN($E71)*COS(BC$12))/SIN(BC$12)*$B71))</f>
        <v>10.8373952769012</v>
      </c>
      <c r="BD161" s="0" t="n">
        <f aca="false">IF($B71=0,0,IF(SIN(BD$12)=0,999999999,(SIN(BD$12)*COS($E71)+SIN($E71)*COS(BD$12))/SIN(BD$12)*$B71))</f>
        <v>10.6148668307632</v>
      </c>
      <c r="BE161" s="0" t="n">
        <f aca="false">IF($B71=0,0,IF(SIN(BE$12)=0,999999999,(SIN(BE$12)*COS($E71)+SIN($E71)*COS(BE$12))/SIN(BE$12)*$B71))</f>
        <v>10.3987628316412</v>
      </c>
      <c r="BF161" s="0" t="n">
        <f aca="false">IF($B71=0,0,IF(SIN(BF$12)=0,999999999,(SIN(BF$12)*COS($E71)+SIN($E71)*COS(BF$12))/SIN(BF$12)*$B71))</f>
        <v>10.1886828715575</v>
      </c>
      <c r="BG161" s="0" t="n">
        <f aca="false">IF($B71=0,0,IF(SIN(BG$12)=0,999999999,(SIN(BG$12)*COS($E71)+SIN($E71)*COS(BG$12))/SIN(BG$12)*$B71))</f>
        <v>9.98425570734038</v>
      </c>
      <c r="BH161" s="0" t="n">
        <f aca="false">IF($B71=0,0,IF(SIN(BH$12)=0,999999999,(SIN(BH$12)*COS($E71)+SIN($E71)*COS(BH$12))/SIN(BH$12)*$B71))</f>
        <v>9.78513652337702</v>
      </c>
      <c r="BI161" s="0" t="n">
        <f aca="false">IF($B71=0,0,IF(SIN(BI$12)=0,999999999,(SIN(BI$12)*COS($E71)+SIN($E71)*COS(BI$12))/SIN(BI$12)*$B71))</f>
        <v>9.59100449116948</v>
      </c>
      <c r="BJ161" s="0" t="n">
        <f aca="false">IF($B71=0,0,IF(SIN(BJ$12)=0,999999999,(SIN(BJ$12)*COS($E71)+SIN($E71)*COS(BJ$12))/SIN(BJ$12)*$B71))</f>
        <v>9.40156058849519</v>
      </c>
      <c r="BK161" s="0" t="n">
        <f aca="false">IF($B71=0,0,IF(SIN(BK$12)=0,999999999,(SIN(BK$12)*COS($E71)+SIN($E71)*COS(BK$12))/SIN(BK$12)*$B71))</f>
        <v>9.21652564618895</v>
      </c>
      <c r="BL161" s="0" t="n">
        <f aca="false">IF($B71=0,0,IF(SIN(BL$12)=0,999999999,(SIN(BL$12)*COS($E71)+SIN($E71)*COS(BL$12))/SIN(BL$12)*$B71))</f>
        <v>9.03563859496783</v>
      </c>
      <c r="BM161" s="0" t="n">
        <f aca="false">IF($B71=0,0,IF(SIN(BM$12)=0,999999999,(SIN(BM$12)*COS($E71)+SIN($E71)*COS(BM$12))/SIN(BM$12)*$B71))</f>
        <v>8.858654888453</v>
      </c>
      <c r="BN161" s="0" t="n">
        <f aca="false">IF($B71=0,0,IF(SIN(BN$12)=0,999999999,(SIN(BN$12)*COS($E71)+SIN($E71)*COS(BN$12))/SIN(BN$12)*$B71))</f>
        <v>8.68534508171428</v>
      </c>
      <c r="BO161" s="0" t="n">
        <f aca="false">IF($B71=0,0,IF(SIN(BO$12)=0,999999999,(SIN(BO$12)*COS($E71)+SIN($E71)*COS(BO$12))/SIN(BO$12)*$B71))</f>
        <v>8.51549354736775</v>
      </c>
      <c r="BP161" s="0" t="n">
        <f aca="false">IF($B71=0,0,IF(SIN(BP$12)=0,999999999,(SIN(BP$12)*COS($E71)+SIN($E71)*COS(BP$12))/SIN(BP$12)*$B71))</f>
        <v>8.34889731356459</v>
      </c>
      <c r="BQ161" s="0" t="n">
        <f aca="false">IF($B71=0,0,IF(SIN(BQ$12)=0,999999999,(SIN(BQ$12)*COS($E71)+SIN($E71)*COS(BQ$12))/SIN(BQ$12)*$B71))</f>
        <v>8.18536501019313</v>
      </c>
      <c r="BR161" s="0" t="n">
        <f aca="false">IF($B71=0,0,IF(SIN(BR$12)=0,999999999,(SIN(BR$12)*COS($E71)+SIN($E71)*COS(BR$12))/SIN(BR$12)*$B71))</f>
        <v>8.0247159113134</v>
      </c>
      <c r="BS161" s="0" t="n">
        <f aca="false">IF($B71=0,0,IF(SIN(BS$12)=0,999999999,(SIN(BS$12)*COS($E71)+SIN($E71)*COS(BS$12))/SIN(BS$12)*$B71))</f>
        <v>7.86677906330854</v>
      </c>
      <c r="BT161" s="0" t="n">
        <f aca="false">IF($B71=0,0,IF(SIN(BT$12)=0,999999999,(SIN(BT$12)*COS($E71)+SIN($E71)*COS(BT$12))/SIN(BT$12)*$B71))</f>
        <v>7.71139248950365</v>
      </c>
      <c r="BU161" s="0" t="n">
        <f aca="false">IF($B71=0,0,IF(SIN(BU$12)=0,999999999,(SIN(BU$12)*COS($E71)+SIN($E71)*COS(BU$12))/SIN(BU$12)*$B71))</f>
        <v>7.55840246309364</v>
      </c>
      <c r="BV161" s="0" t="n">
        <f aca="false">IF($B71=0,0,IF(SIN(BV$12)=0,999999999,(SIN(BV$12)*COS($E71)+SIN($E71)*COS(BV$12))/SIN(BV$12)*$B71))</f>
        <v>7.40766284116958</v>
      </c>
      <c r="BW161" s="0" t="n">
        <f aca="false">IF($B71=0,0,IF(SIN(BW$12)=0,999999999,(SIN(BW$12)*COS($E71)+SIN($E71)*COS(BW$12))/SIN(BW$12)*$B71))</f>
        <v>7.25903445345865</v>
      </c>
      <c r="BX161" s="0" t="n">
        <f aca="false">IF($B71=0,0,IF(SIN(BX$12)=0,999999999,(SIN(BX$12)*COS($E71)+SIN($E71)*COS(BX$12))/SIN(BX$12)*$B71))</f>
        <v>7.11238454010663</v>
      </c>
      <c r="BY161" s="0" t="n">
        <f aca="false">IF($B71=0,0,IF(SIN(BY$12)=0,999999999,(SIN(BY$12)*COS($E71)+SIN($E71)*COS(BY$12))/SIN(BY$12)*$B71))</f>
        <v>6.96758623345657</v>
      </c>
      <c r="BZ161" s="0" t="n">
        <f aca="false">IF($B71=0,0,IF(SIN(BZ$12)=0,999999999,(SIN(BZ$12)*COS($E71)+SIN($E71)*COS(BZ$12))/SIN(BZ$12)*$B71))</f>
        <v>6.8245180793247</v>
      </c>
      <c r="CA161" s="0" t="n">
        <f aca="false">IF($B71=0,0,IF(SIN(CA$12)=0,999999999,(SIN(CA$12)*COS($E71)+SIN($E71)*COS(CA$12))/SIN(CA$12)*$B71))</f>
        <v>6.68306359374904</v>
      </c>
      <c r="CB161" s="0" t="n">
        <f aca="false">IF($B71=0,0,IF(SIN(CB$12)=0,999999999,(SIN(CB$12)*COS($E71)+SIN($E71)*COS(CB$12))/SIN(CB$12)*$B71))</f>
        <v>6.54311085160363</v>
      </c>
      <c r="CC161" s="0" t="n">
        <f aca="false">IF($B71=0,0,IF(SIN(CC$12)=0,999999999,(SIN(CC$12)*COS($E71)+SIN($E71)*COS(CC$12))/SIN(CC$12)*$B71))</f>
        <v>6.40455210383934</v>
      </c>
      <c r="CD161" s="0" t="n">
        <f aca="false">IF($B71=0,0,IF(SIN(CD$12)=0,999999999,(SIN(CD$12)*COS($E71)+SIN($E71)*COS(CD$12))/SIN(CD$12)*$B71))</f>
        <v>6.26728342043072</v>
      </c>
      <c r="CE161" s="0" t="n">
        <f aca="false">IF($B71=0,0,IF(SIN(CE$12)=0,999999999,(SIN(CE$12)*COS($E71)+SIN($E71)*COS(CE$12))/SIN(CE$12)*$B71))</f>
        <v>6.1312043563902</v>
      </c>
      <c r="CF161" s="0" t="n">
        <f aca="false">IF($B71=0,0,IF(SIN(CF$12)=0,999999999,(SIN(CF$12)*COS($E71)+SIN($E71)*COS(CF$12))/SIN(CF$12)*$B71))</f>
        <v>5.99621763846012</v>
      </c>
      <c r="CG161" s="0" t="n">
        <f aca="false">IF($B71=0,0,IF(SIN(CG$12)=0,999999999,(SIN(CG$12)*COS($E71)+SIN($E71)*COS(CG$12))/SIN(CG$12)*$B71))</f>
        <v>5.86222887030819</v>
      </c>
      <c r="CH161" s="0" t="n">
        <f aca="false">IF($B71=0,0,IF(SIN(CH$12)=0,999999999,(SIN(CH$12)*COS($E71)+SIN($E71)*COS(CH$12))/SIN(CH$12)*$B71))</f>
        <v>5.72914625424205</v>
      </c>
      <c r="CI161" s="0" t="n">
        <f aca="false">IF($B71=0,0,IF(SIN(CI$12)=0,999999999,(SIN(CI$12)*COS($E71)+SIN($E71)*COS(CI$12))/SIN(CI$12)*$B71))</f>
        <v>5.59688032762777</v>
      </c>
      <c r="CJ161" s="0" t="n">
        <f aca="false">IF($B71=0,0,IF(SIN(CJ$12)=0,999999999,(SIN(CJ$12)*COS($E71)+SIN($E71)*COS(CJ$12))/SIN(CJ$12)*$B71))</f>
        <v>5.46534371234082</v>
      </c>
      <c r="CK161" s="0" t="n">
        <f aca="false">IF($B71=0,0,IF(SIN(CK$12)=0,999999999,(SIN(CK$12)*COS($E71)+SIN($E71)*COS(CK$12))/SIN(CK$12)*$B71))</f>
        <v>5.33445087570504</v>
      </c>
      <c r="CL161" s="0" t="n">
        <f aca="false">IF($B71=0,0,IF(SIN(CL$12)=0,999999999,(SIN(CL$12)*COS($E71)+SIN($E71)*COS(CL$12))/SIN(CL$12)*$B71))</f>
        <v>5.20411790148781</v>
      </c>
      <c r="CM161" s="0" t="n">
        <f aca="false">IF($B71=0,0,IF(SIN(CM$12)=0,999999999,(SIN(CM$12)*COS($E71)+SIN($E71)*COS(CM$12))/SIN(CM$12)*$B71))</f>
        <v>5.07426226961284</v>
      </c>
      <c r="CN161" s="0" t="n">
        <f aca="false">IF($B71=0,0,IF(SIN(CN$12)=0,999999999,(SIN(CN$12)*COS($E71)+SIN($E71)*COS(CN$12))/SIN(CN$12)*$B71))</f>
        <v>4.9448026433333</v>
      </c>
      <c r="CO161" s="0" t="n">
        <f aca="false">IF($B71=0,0,IF(SIN(CO$12)=0,999999999,(SIN(CO$12)*COS($E71)+SIN($E71)*COS(CO$12))/SIN(CO$12)*$B71))</f>
        <v>4.81565866267947</v>
      </c>
      <c r="CP161" s="0" t="n">
        <f aca="false">IF($B71=0,0,IF(SIN(CP$12)=0,999999999,(SIN(CP$12)*COS($E71)+SIN($E71)*COS(CP$12))/SIN(CP$12)*$B71))</f>
        <v>4.68675074305016</v>
      </c>
      <c r="CQ161" s="0" t="n">
        <f aca="false">IF($B71=0,0,IF(SIN(CQ$12)=0,999999999,(SIN(CQ$12)*COS($E71)+SIN($E71)*COS(CQ$12))/SIN(CQ$12)*$B71))</f>
        <v>4.55799987786419</v>
      </c>
    </row>
    <row r="162" customFormat="false" ht="12.8" hidden="true" customHeight="false" outlineLevel="0" collapsed="false">
      <c r="D162" s="0" t="n">
        <f aca="false">1+D161</f>
        <v>60</v>
      </c>
      <c r="E162" s="2" t="s">
        <v>56</v>
      </c>
      <c r="F162" s="0" t="n">
        <f aca="false">IF($B72=0,0,IF(SIN(F$12)=0,999999999,(SIN(F$12)*COS($E72)+SIN($E72)*COS(F$12))/SIN(F$12)*$B72))</f>
        <v>999999999</v>
      </c>
      <c r="G162" s="0" t="n">
        <f aca="false">IF($B72=0,0,IF(SIN(G$12)=0,999999999,(SIN(G$12)*COS($E72)+SIN($E72)*COS(G$12))/SIN(G$12)*$B72))</f>
        <v>458.63844992165</v>
      </c>
      <c r="H162" s="0" t="n">
        <f aca="false">IF($B72=0,0,IF(SIN(H$12)=0,999999999,(SIN(H$12)*COS($E72)+SIN($E72)*COS(H$12))/SIN(H$12)*$B72))</f>
        <v>231.538003232788</v>
      </c>
      <c r="I162" s="0" t="n">
        <f aca="false">IF($B72=0,0,IF(SIN(I$12)=0,999999999,(SIN(I$12)*COS($E72)+SIN($E72)*COS(I$12))/SIN(I$12)*$B72))</f>
        <v>155.80709885599</v>
      </c>
      <c r="J162" s="0" t="n">
        <f aca="false">IF($B72=0,0,IF(SIN(J$12)=0,999999999,(SIN(J$12)*COS($E72)+SIN($E72)*COS(J$12))/SIN(J$12)*$B72))</f>
        <v>117.918565997087</v>
      </c>
      <c r="K162" s="0" t="n">
        <f aca="false">IF($B72=0,0,IF(SIN(K$12)=0,999999999,(SIN(K$12)*COS($E72)+SIN($E72)*COS(K$12))/SIN(K$12)*$B72))</f>
        <v>95.1669659842912</v>
      </c>
      <c r="L162" s="0" t="n">
        <f aca="false">IF($B72=0,0,IF(SIN(L$12)=0,999999999,(SIN(L$12)*COS($E72)+SIN($E72)*COS(L$12))/SIN(L$12)*$B72))</f>
        <v>79.9838154880896</v>
      </c>
      <c r="M162" s="0" t="n">
        <f aca="false">IF($B72=0,0,IF(SIN(M$12)=0,999999999,(SIN(M$12)*COS($E72)+SIN($E72)*COS(M$12))/SIN(M$12)*$B72))</f>
        <v>69.1254755498275</v>
      </c>
      <c r="N162" s="0" t="n">
        <f aca="false">IF($B72=0,0,IF(SIN(N$12)=0,999999999,(SIN(N$12)*COS($E72)+SIN($E72)*COS(N$12))/SIN(N$12)*$B72))</f>
        <v>60.9701238363523</v>
      </c>
      <c r="O162" s="0" t="n">
        <f aca="false">IF($B72=0,0,IF(SIN(O$12)=0,999999999,(SIN(O$12)*COS($E72)+SIN($E72)*COS(O$12))/SIN(O$12)*$B72))</f>
        <v>54.616745389322</v>
      </c>
      <c r="P162" s="0" t="n">
        <f aca="false">IF($B72=0,0,IF(SIN(P$12)=0,999999999,(SIN(P$12)*COS($E72)+SIN($E72)*COS(P$12))/SIN(P$12)*$B72))</f>
        <v>49.5247289228895</v>
      </c>
      <c r="Q162" s="0" t="n">
        <f aca="false">IF($B72=0,0,IF(SIN(Q$12)=0,999999999,(SIN(Q$12)*COS($E72)+SIN($E72)*COS(Q$12))/SIN(Q$12)*$B72))</f>
        <v>45.3500469571339</v>
      </c>
      <c r="R162" s="0" t="n">
        <f aca="false">IF($B72=0,0,IF(SIN(R$12)=0,999999999,(SIN(R$12)*COS($E72)+SIN($E72)*COS(R$12))/SIN(R$12)*$B72))</f>
        <v>41.8633458830325</v>
      </c>
      <c r="S162" s="0" t="n">
        <f aca="false">IF($B72=0,0,IF(SIN(S$12)=0,999999999,(SIN(S$12)*COS($E72)+SIN($E72)*COS(S$12))/SIN(S$12)*$B72))</f>
        <v>38.9058406111942</v>
      </c>
      <c r="T162" s="0" t="n">
        <f aca="false">IF($B72=0,0,IF(SIN(T$12)=0,999999999,(SIN(T$12)*COS($E72)+SIN($E72)*COS(T$12))/SIN(T$12)*$B72))</f>
        <v>36.3641115124447</v>
      </c>
      <c r="U162" s="0" t="n">
        <f aca="false">IF($B72=0,0,IF(SIN(U$12)=0,999999999,(SIN(U$12)*COS($E72)+SIN($E72)*COS(U$12))/SIN(U$12)*$B72))</f>
        <v>34.1549825807089</v>
      </c>
      <c r="V162" s="0" t="n">
        <f aca="false">IF($B72=0,0,IF(SIN(V$12)=0,999999999,(SIN(V$12)*COS($E72)+SIN($E72)*COS(V$12))/SIN(V$12)*$B72))</f>
        <v>32.2160702834061</v>
      </c>
      <c r="W162" s="0" t="n">
        <f aca="false">IF($B72=0,0,IF(SIN(W$12)=0,999999999,(SIN(W$12)*COS($E72)+SIN($E72)*COS(W$12))/SIN(W$12)*$B72))</f>
        <v>30.4996681103527</v>
      </c>
      <c r="X162" s="0" t="n">
        <f aca="false">IF($B72=0,0,IF(SIN(X$12)=0,999999999,(SIN(X$12)*COS($E72)+SIN($E72)*COS(X$12))/SIN(X$12)*$B72))</f>
        <v>28.9686696050571</v>
      </c>
      <c r="Y162" s="0" t="n">
        <f aca="false">IF($B72=0,0,IF(SIN(Y$12)=0,999999999,(SIN(Y$12)*COS($E72)+SIN($E72)*COS(Y$12))/SIN(Y$12)*$B72))</f>
        <v>27.5937788585478</v>
      </c>
      <c r="Z162" s="0" t="n">
        <f aca="false">IF($B72=0,0,IF(SIN(Z$12)=0,999999999,(SIN(Z$12)*COS($E72)+SIN($E72)*COS(Z$12))/SIN(Z$12)*$B72))</f>
        <v>26.351557853817</v>
      </c>
      <c r="AA162" s="0" t="n">
        <f aca="false">IF($B72=0,0,IF(SIN(AA$12)=0,999999999,(SIN(AA$12)*COS($E72)+SIN($E72)*COS(AA$12))/SIN(AA$12)*$B72))</f>
        <v>25.2230317106412</v>
      </c>
      <c r="AB162" s="0" t="n">
        <f aca="false">IF($B72=0,0,IF(SIN(AB$12)=0,999999999,(SIN(AB$12)*COS($E72)+SIN($E72)*COS(AB$12))/SIN(AB$12)*$B72))</f>
        <v>24.1926743169923</v>
      </c>
      <c r="AC162" s="0" t="n">
        <f aca="false">IF($B72=0,0,IF(SIN(AC$12)=0,999999999,(SIN(AC$12)*COS($E72)+SIN($E72)*COS(AC$12))/SIN(AC$12)*$B72))</f>
        <v>23.2476585771702</v>
      </c>
      <c r="AD162" s="0" t="n">
        <f aca="false">IF($B72=0,0,IF(SIN(AD$12)=0,999999999,(SIN(AD$12)*COS($E72)+SIN($E72)*COS(AD$12))/SIN(AD$12)*$B72))</f>
        <v>22.3772940967484</v>
      </c>
      <c r="AE162" s="0" t="n">
        <f aca="false">IF($B72=0,0,IF(SIN(AE$12)=0,999999999,(SIN(AE$12)*COS($E72)+SIN($E72)*COS(AE$12))/SIN(AE$12)*$B72))</f>
        <v>21.5725998219874</v>
      </c>
      <c r="AF162" s="0" t="n">
        <f aca="false">IF($B72=0,0,IF(SIN(AF$12)=0,999999999,(SIN(AF$12)*COS($E72)+SIN($E72)*COS(AF$12))/SIN(AF$12)*$B72))</f>
        <v>20.8259752997852</v>
      </c>
      <c r="AG162" s="0" t="n">
        <f aca="false">IF($B72=0,0,IF(SIN(AG$12)=0,999999999,(SIN(AG$12)*COS($E72)+SIN($E72)*COS(AG$12))/SIN(AG$12)*$B72))</f>
        <v>20.1309449898403</v>
      </c>
      <c r="AH162" s="0" t="n">
        <f aca="false">IF($B72=0,0,IF(SIN(AH$12)=0,999999999,(SIN(AH$12)*COS($E72)+SIN($E72)*COS(AH$12))/SIN(AH$12)*$B72))</f>
        <v>19.4819573659345</v>
      </c>
      <c r="AI162" s="0" t="n">
        <f aca="false">IF($B72=0,0,IF(SIN(AI$12)=0,999999999,(SIN(AI$12)*COS($E72)+SIN($E72)*COS(AI$12))/SIN(AI$12)*$B72))</f>
        <v>18.8742255813382</v>
      </c>
      <c r="AJ162" s="0" t="n">
        <f aca="false">IF($B72=0,0,IF(SIN(AJ$12)=0,999999999,(SIN(AJ$12)*COS($E72)+SIN($E72)*COS(AJ$12))/SIN(AJ$12)*$B72))</f>
        <v>18.3036</v>
      </c>
      <c r="AK162" s="0" t="n">
        <f aca="false">IF($B72=0,0,IF(SIN(AK$12)=0,999999999,(SIN(AK$12)*COS($E72)+SIN($E72)*COS(AK$12))/SIN(AK$12)*$B72))</f>
        <v>17.7664653979811</v>
      </c>
      <c r="AL162" s="0" t="n">
        <f aca="false">IF($B72=0,0,IF(SIN(AL$12)=0,999999999,(SIN(AL$12)*COS($E72)+SIN($E72)*COS(AL$12))/SIN(AL$12)*$B72))</f>
        <v>17.2596574384741</v>
      </c>
      <c r="AM162" s="0" t="n">
        <f aca="false">IF($B72=0,0,IF(SIN(AM$12)=0,999999999,(SIN(AM$12)*COS($E72)+SIN($E72)*COS(AM$12))/SIN(AM$12)*$B72))</f>
        <v>16.7803943320272</v>
      </c>
      <c r="AN162" s="0" t="n">
        <f aca="false">IF($B72=0,0,IF(SIN(AN$12)=0,999999999,(SIN(AN$12)*COS($E72)+SIN($E72)*COS(AN$12))/SIN(AN$12)*$B72))</f>
        <v>16.3262205555608</v>
      </c>
      <c r="AO162" s="0" t="n">
        <f aca="false">IF($B72=0,0,IF(SIN(AO$12)=0,999999999,(SIN(AO$12)*COS($E72)+SIN($E72)*COS(AO$12))/SIN(AO$12)*$B72))</f>
        <v>15.894960218373</v>
      </c>
      <c r="AP162" s="0" t="n">
        <f aca="false">IF($B72=0,0,IF(SIN(AP$12)=0,999999999,(SIN(AP$12)*COS($E72)+SIN($E72)*COS(AP$12))/SIN(AP$12)*$B72))</f>
        <v>15.4846781992797</v>
      </c>
      <c r="AQ162" s="0" t="n">
        <f aca="false">IF($B72=0,0,IF(SIN(AQ$12)=0,999999999,(SIN(AQ$12)*COS($E72)+SIN($E72)*COS(AQ$12))/SIN(AQ$12)*$B72))</f>
        <v>15.0936475846268</v>
      </c>
      <c r="AR162" s="0" t="n">
        <f aca="false">IF($B72=0,0,IF(SIN(AR$12)=0,999999999,(SIN(AR$12)*COS($E72)+SIN($E72)*COS(AR$12))/SIN(AR$12)*$B72))</f>
        <v>14.7203222464347</v>
      </c>
      <c r="AS162" s="0" t="n">
        <f aca="false">IF($B72=0,0,IF(SIN(AS$12)=0,999999999,(SIN(AS$12)*COS($E72)+SIN($E72)*COS(AS$12))/SIN(AS$12)*$B72))</f>
        <v>14.3633136380333</v>
      </c>
      <c r="AT162" s="0" t="n">
        <f aca="false">IF($B72=0,0,IF(SIN(AT$12)=0,999999999,(SIN(AT$12)*COS($E72)+SIN($E72)*COS(AT$12))/SIN(AT$12)*$B72))</f>
        <v>14.0213710690725</v>
      </c>
      <c r="AU162" s="0" t="n">
        <f aca="false">IF($B72=0,0,IF(SIN(AU$12)=0,999999999,(SIN(AU$12)*COS($E72)+SIN($E72)*COS(AU$12))/SIN(AU$12)*$B72))</f>
        <v>13.6933648658104</v>
      </c>
      <c r="AV162" s="0" t="n">
        <f aca="false">IF($B72=0,0,IF(SIN(AV$12)=0,999999999,(SIN(AV$12)*COS($E72)+SIN($E72)*COS(AV$12))/SIN(AV$12)*$B72))</f>
        <v>13.3782719357404</v>
      </c>
      <c r="AW162" s="0" t="n">
        <f aca="false">IF($B72=0,0,IF(SIN(AW$12)=0,999999999,(SIN(AW$12)*COS($E72)+SIN($E72)*COS(AW$12))/SIN(AW$12)*$B72))</f>
        <v>13.0751633450912</v>
      </c>
      <c r="AX162" s="0" t="n">
        <f aca="false">IF($B72=0,0,IF(SIN(AX$12)=0,999999999,(SIN(AX$12)*COS($E72)+SIN($E72)*COS(AX$12))/SIN(AX$12)*$B72))</f>
        <v>12.7831935889079</v>
      </c>
      <c r="AY162" s="0" t="n">
        <f aca="false">IF($B72=0,0,IF(SIN(AY$12)=0,999999999,(SIN(AY$12)*COS($E72)+SIN($E72)*COS(AY$12))/SIN(AY$12)*$B72))</f>
        <v>12.5015912903544</v>
      </c>
      <c r="AZ162" s="0" t="n">
        <f aca="false">IF($B72=0,0,IF(SIN(AZ$12)=0,999999999,(SIN(AZ$12)*COS($E72)+SIN($E72)*COS(AZ$12))/SIN(AZ$12)*$B72))</f>
        <v>12.2296511116815</v>
      </c>
      <c r="BA162" s="0" t="n">
        <f aca="false">IF($B72=0,0,IF(SIN(BA$12)=0,999999999,(SIN(BA$12)*COS($E72)+SIN($E72)*COS(BA$12))/SIN(BA$12)*$B72))</f>
        <v>11.9667266963254</v>
      </c>
      <c r="BB162" s="0" t="n">
        <f aca="false">IF($B72=0,0,IF(SIN(BB$12)=0,999999999,(SIN(BB$12)*COS($E72)+SIN($E72)*COS(BB$12))/SIN(BB$12)*$B72))</f>
        <v>11.7122244916913</v>
      </c>
      <c r="BC162" s="0" t="n">
        <f aca="false">IF($B72=0,0,IF(SIN(BC$12)=0,999999999,(SIN(BC$12)*COS($E72)+SIN($E72)*COS(BC$12))/SIN(BC$12)*$B72))</f>
        <v>11.4655983267307</v>
      </c>
      <c r="BD162" s="0" t="n">
        <f aca="false">IF($B72=0,0,IF(SIN(BD$12)=0,999999999,(SIN(BD$12)*COS($E72)+SIN($E72)*COS(BD$12))/SIN(BD$12)*$B72))</f>
        <v>11.2263446385614</v>
      </c>
      <c r="BE162" s="0" t="n">
        <f aca="false">IF($B72=0,0,IF(SIN(BE$12)=0,999999999,(SIN(BE$12)*COS($E72)+SIN($E72)*COS(BE$12))/SIN(BE$12)*$B72))</f>
        <v>10.9939982589617</v>
      </c>
      <c r="BF162" s="0" t="n">
        <f aca="false">IF($B72=0,0,IF(SIN(BF$12)=0,999999999,(SIN(BF$12)*COS($E72)+SIN($E72)*COS(BF$12))/SIN(BF$12)*$B72))</f>
        <v>10.7681286852834</v>
      </c>
      <c r="BG162" s="0" t="n">
        <f aca="false">IF($B72=0,0,IF(SIN(BG$12)=0,999999999,(SIN(BG$12)*COS($E72)+SIN($E72)*COS(BG$12))/SIN(BG$12)*$B72))</f>
        <v>10.548336771711</v>
      </c>
      <c r="BH162" s="0" t="n">
        <f aca="false">IF($B72=0,0,IF(SIN(BH$12)=0,999999999,(SIN(BH$12)*COS($E72)+SIN($E72)*COS(BH$12))/SIN(BH$12)*$B72))</f>
        <v>10.3342517862842</v>
      </c>
      <c r="BI162" s="0" t="n">
        <f aca="false">IF($B72=0,0,IF(SIN(BI$12)=0,999999999,(SIN(BI$12)*COS($E72)+SIN($E72)*COS(BI$12))/SIN(BI$12)*$B72))</f>
        <v>10.1255287870292</v>
      </c>
      <c r="BJ162" s="0" t="n">
        <f aca="false">IF($B72=0,0,IF(SIN(BJ$12)=0,999999999,(SIN(BJ$12)*COS($E72)+SIN($E72)*COS(BJ$12))/SIN(BJ$12)*$B72))</f>
        <v>9.92184627720788</v>
      </c>
      <c r="BK162" s="0" t="n">
        <f aca="false">IF($B72=0,0,IF(SIN(BK$12)=0,999999999,(SIN(BK$12)*COS($E72)+SIN($E72)*COS(BK$12))/SIN(BK$12)*$B72))</f>
        <v>9.72290410529553</v>
      </c>
      <c r="BL162" s="0" t="n">
        <f aca="false">IF($B72=0,0,IF(SIN(BL$12)=0,999999999,(SIN(BL$12)*COS($E72)+SIN($E72)*COS(BL$12))/SIN(BL$12)*$B72))</f>
        <v>9.52842158003717</v>
      </c>
      <c r="BM162" s="0" t="n">
        <f aca="false">IF($B72=0,0,IF(SIN(BM$12)=0,999999999,(SIN(BM$12)*COS($E72)+SIN($E72)*COS(BM$12))/SIN(BM$12)*$B72))</f>
        <v>9.33813577494374</v>
      </c>
      <c r="BN162" s="0" t="n">
        <f aca="false">IF($B72=0,0,IF(SIN(BN$12)=0,999999999,(SIN(BN$12)*COS($E72)+SIN($E72)*COS(BN$12))/SIN(BN$12)*$B72))</f>
        <v>9.15179999999996</v>
      </c>
      <c r="BO162" s="0" t="n">
        <f aca="false">IF($B72=0,0,IF(SIN(BO$12)=0,999999999,(SIN(BO$12)*COS($E72)+SIN($E72)*COS(BO$12))/SIN(BO$12)*$B72))</f>
        <v>8.96918242126383</v>
      </c>
      <c r="BP162" s="0" t="n">
        <f aca="false">IF($B72=0,0,IF(SIN(BP$12)=0,999999999,(SIN(BP$12)*COS($E72)+SIN($E72)*COS(BP$12))/SIN(BP$12)*$B72))</f>
        <v>8.79006481151871</v>
      </c>
      <c r="BQ162" s="0" t="n">
        <f aca="false">IF($B72=0,0,IF(SIN(BQ$12)=0,999999999,(SIN(BQ$12)*COS($E72)+SIN($E72)*COS(BQ$12))/SIN(BQ$12)*$B72))</f>
        <v>8.61424141727188</v>
      </c>
      <c r="BR162" s="0" t="n">
        <f aca="false">IF($B72=0,0,IF(SIN(BR$12)=0,999999999,(SIN(BR$12)*COS($E72)+SIN($E72)*COS(BR$12))/SIN(BR$12)*$B72))</f>
        <v>8.44151792921846</v>
      </c>
      <c r="BS162" s="0" t="n">
        <f aca="false">IF($B72=0,0,IF(SIN(BS$12)=0,999999999,(SIN(BS$12)*COS($E72)+SIN($E72)*COS(BS$12))/SIN(BS$12)*$B72))</f>
        <v>8.27171054486467</v>
      </c>
      <c r="BT162" s="0" t="n">
        <f aca="false">IF($B72=0,0,IF(SIN(BT$12)=0,999999999,(SIN(BT$12)*COS($E72)+SIN($E72)*COS(BT$12))/SIN(BT$12)*$B72))</f>
        <v>8.10464511336578</v>
      </c>
      <c r="BU162" s="0" t="n">
        <f aca="false">IF($B72=0,0,IF(SIN(BU$12)=0,999999999,(SIN(BU$12)*COS($E72)+SIN($E72)*COS(BU$12))/SIN(BU$12)*$B72))</f>
        <v>7.94015635380725</v>
      </c>
      <c r="BV162" s="0" t="n">
        <f aca="false">IF($B72=0,0,IF(SIN(BV$12)=0,999999999,(SIN(BV$12)*COS($E72)+SIN($E72)*COS(BV$12))/SIN(BV$12)*$B72))</f>
        <v>7.7780871391765</v>
      </c>
      <c r="BW162" s="0" t="n">
        <f aca="false">IF($B72=0,0,IF(SIN(BW$12)=0,999999999,(SIN(BW$12)*COS($E72)+SIN($E72)*COS(BW$12))/SIN(BW$12)*$B72))</f>
        <v>7.61828783916046</v>
      </c>
      <c r="BX162" s="0" t="n">
        <f aca="false">IF($B72=0,0,IF(SIN(BX$12)=0,999999999,(SIN(BX$12)*COS($E72)+SIN($E72)*COS(BX$12))/SIN(BX$12)*$B72))</f>
        <v>7.46061571567189</v>
      </c>
      <c r="BY162" s="0" t="n">
        <f aca="false">IF($B72=0,0,IF(SIN(BY$12)=0,999999999,(SIN(BY$12)*COS($E72)+SIN($E72)*COS(BY$12))/SIN(BY$12)*$B72))</f>
        <v>7.30493436567845</v>
      </c>
      <c r="BZ162" s="0" t="n">
        <f aca="false">IF($B72=0,0,IF(SIN(BZ$12)=0,999999999,(SIN(BZ$12)*COS($E72)+SIN($E72)*COS(BZ$12))/SIN(BZ$12)*$B72))</f>
        <v>7.15111320649771</v>
      </c>
      <c r="CA162" s="0" t="n">
        <f aca="false">IF($B72=0,0,IF(SIN(CA$12)=0,999999999,(SIN(CA$12)*COS($E72)+SIN($E72)*COS(CA$12))/SIN(CA$12)*$B72))</f>
        <v>6.99902699923102</v>
      </c>
      <c r="CB162" s="0" t="n">
        <f aca="false">IF($B72=0,0,IF(SIN(CB$12)=0,999999999,(SIN(CB$12)*COS($E72)+SIN($E72)*COS(CB$12))/SIN(CB$12)*$B72))</f>
        <v>6.84855540645792</v>
      </c>
      <c r="CC162" s="0" t="n">
        <f aca="false">IF($B72=0,0,IF(SIN(CC$12)=0,999999999,(SIN(CC$12)*COS($E72)+SIN($E72)*COS(CC$12))/SIN(CC$12)*$B72))</f>
        <v>6.69958258070881</v>
      </c>
      <c r="CD162" s="0" t="n">
        <f aca="false">IF($B72=0,0,IF(SIN(CD$12)=0,999999999,(SIN(CD$12)*COS($E72)+SIN($E72)*COS(CD$12))/SIN(CD$12)*$B72))</f>
        <v>6.55199678057565</v>
      </c>
      <c r="CE162" s="0" t="n">
        <f aca="false">IF($B72=0,0,IF(SIN(CE$12)=0,999999999,(SIN(CE$12)*COS($E72)+SIN($E72)*COS(CE$12))/SIN(CE$12)*$B72))</f>
        <v>6.40569001162377</v>
      </c>
      <c r="CF162" s="0" t="n">
        <f aca="false">IF($B72=0,0,IF(SIN(CF$12)=0,999999999,(SIN(CF$12)*COS($E72)+SIN($E72)*COS(CF$12))/SIN(CF$12)*$B72))</f>
        <v>6.26055768953574</v>
      </c>
      <c r="CG162" s="0" t="n">
        <f aca="false">IF($B72=0,0,IF(SIN(CG$12)=0,999999999,(SIN(CG$12)*COS($E72)+SIN($E72)*COS(CG$12))/SIN(CG$12)*$B72))</f>
        <v>6.1164983231492</v>
      </c>
      <c r="CH162" s="0" t="n">
        <f aca="false">IF($B72=0,0,IF(SIN(CH$12)=0,999999999,(SIN(CH$12)*COS($E72)+SIN($E72)*COS(CH$12))/SIN(CH$12)*$B72))</f>
        <v>5.97341321525559</v>
      </c>
      <c r="CI162" s="0" t="n">
        <f aca="false">IF($B72=0,0,IF(SIN(CI$12)=0,999999999,(SIN(CI$12)*COS($E72)+SIN($E72)*COS(CI$12))/SIN(CI$12)*$B72))</f>
        <v>5.8312061792078</v>
      </c>
      <c r="CJ162" s="0" t="n">
        <f aca="false">IF($B72=0,0,IF(SIN(CJ$12)=0,999999999,(SIN(CJ$12)*COS($E72)+SIN($E72)*COS(CJ$12))/SIN(CJ$12)*$B72))</f>
        <v>5.68978326953987</v>
      </c>
      <c r="CK162" s="0" t="n">
        <f aca="false">IF($B72=0,0,IF(SIN(CK$12)=0,999999999,(SIN(CK$12)*COS($E72)+SIN($E72)*COS(CK$12))/SIN(CK$12)*$B72))</f>
        <v>5.54905252493816</v>
      </c>
      <c r="CL162" s="0" t="n">
        <f aca="false">IF($B72=0,0,IF(SIN(CL$12)=0,999999999,(SIN(CL$12)*COS($E72)+SIN($E72)*COS(CL$12))/SIN(CL$12)*$B72))</f>
        <v>5.40892372202449</v>
      </c>
      <c r="CM162" s="0" t="n">
        <f aca="false">IF($B72=0,0,IF(SIN(CM$12)=0,999999999,(SIN(CM$12)*COS($E72)+SIN($E72)*COS(CM$12))/SIN(CM$12)*$B72))</f>
        <v>5.26930813851215</v>
      </c>
      <c r="CN162" s="0" t="n">
        <f aca="false">IF($B72=0,0,IF(SIN(CN$12)=0,999999999,(SIN(CN$12)*COS($E72)+SIN($E72)*COS(CN$12))/SIN(CN$12)*$B72))</f>
        <v>5.13011832438294</v>
      </c>
      <c r="CO162" s="0" t="n">
        <f aca="false">IF($B72=0,0,IF(SIN(CO$12)=0,999999999,(SIN(CO$12)*COS($E72)+SIN($E72)*COS(CO$12))/SIN(CO$12)*$B72))</f>
        <v>4.99126787981037</v>
      </c>
      <c r="CP162" s="0" t="n">
        <f aca="false">IF($B72=0,0,IF(SIN(CP$12)=0,999999999,(SIN(CP$12)*COS($E72)+SIN($E72)*COS(CP$12))/SIN(CP$12)*$B72))</f>
        <v>4.8526712386132</v>
      </c>
      <c r="CQ162" s="0" t="n">
        <f aca="false">IF($B72=0,0,IF(SIN(CQ$12)=0,999999999,(SIN(CQ$12)*COS($E72)+SIN($E72)*COS(CQ$12))/SIN(CQ$12)*$B72))</f>
        <v>4.71424345607415</v>
      </c>
    </row>
    <row r="163" customFormat="false" ht="12.8" hidden="true" customHeight="false" outlineLevel="0" collapsed="false">
      <c r="D163" s="0" t="n">
        <f aca="false">1+D162</f>
        <v>61</v>
      </c>
      <c r="E163" s="2" t="s">
        <v>56</v>
      </c>
      <c r="F163" s="0" t="n">
        <f aca="false">IF($B73=0,0,IF(SIN(F$12)=0,999999999,(SIN(F$12)*COS($E73)+SIN($E73)*COS(F$12))/SIN(F$12)*$B73))</f>
        <v>999999999</v>
      </c>
      <c r="G163" s="0" t="n">
        <f aca="false">IF($B73=0,0,IF(SIN(G$12)=0,999999999,(SIN(G$12)*COS($E73)+SIN($E73)*COS(G$12))/SIN(G$12)*$B73))</f>
        <v>490.921999373254</v>
      </c>
      <c r="H163" s="0" t="n">
        <f aca="false">IF($B73=0,0,IF(SIN(H$12)=0,999999999,(SIN(H$12)*COS($E73)+SIN($E73)*COS(H$12))/SIN(H$12)*$B73))</f>
        <v>247.739128785048</v>
      </c>
      <c r="I163" s="0" t="n">
        <f aca="false">IF($B73=0,0,IF(SIN(I$12)=0,999999999,(SIN(I$12)*COS($E73)+SIN($E73)*COS(I$12))/SIN(I$12)*$B73))</f>
        <v>166.64523845104</v>
      </c>
      <c r="J163" s="0" t="n">
        <f aca="false">IF($B73=0,0,IF(SIN(J$12)=0,999999999,(SIN(J$12)*COS($E73)+SIN($E73)*COS(J$12))/SIN(J$12)*$B73))</f>
        <v>126.073578124775</v>
      </c>
      <c r="K163" s="0" t="n">
        <f aca="false">IF($B73=0,0,IF(SIN(K$12)=0,999999999,(SIN(K$12)*COS($E73)+SIN($E73)*COS(K$12))/SIN(K$12)*$B73))</f>
        <v>101.710792924416</v>
      </c>
      <c r="L163" s="0" t="n">
        <f aca="false">IF($B73=0,0,IF(SIN(L$12)=0,999999999,(SIN(L$12)*COS($E73)+SIN($E73)*COS(L$12))/SIN(L$12)*$B73))</f>
        <v>85.4524271832969</v>
      </c>
      <c r="M163" s="0" t="n">
        <f aca="false">IF($B73=0,0,IF(SIN(M$12)=0,999999999,(SIN(M$12)*COS($E73)+SIN($E73)*COS(M$12))/SIN(M$12)*$B73))</f>
        <v>73.8251392826842</v>
      </c>
      <c r="N163" s="0" t="n">
        <f aca="false">IF($B73=0,0,IF(SIN(N$12)=0,999999999,(SIN(N$12)*COS($E73)+SIN($E73)*COS(N$12))/SIN(N$12)*$B73))</f>
        <v>65.0922553572884</v>
      </c>
      <c r="O163" s="0" t="n">
        <f aca="false">IF($B73=0,0,IF(SIN(O$12)=0,999999999,(SIN(O$12)*COS($E73)+SIN($E73)*COS(O$12))/SIN(O$12)*$B73))</f>
        <v>58.28895386137</v>
      </c>
      <c r="P163" s="0" t="n">
        <f aca="false">IF($B73=0,0,IF(SIN(P$12)=0,999999999,(SIN(P$12)*COS($E73)+SIN($E73)*COS(P$12))/SIN(P$12)*$B73))</f>
        <v>52.8363393929979</v>
      </c>
      <c r="Q163" s="0" t="n">
        <f aca="false">IF($B73=0,0,IF(SIN(Q$12)=0,999999999,(SIN(Q$12)*COS($E73)+SIN($E73)*COS(Q$12))/SIN(Q$12)*$B73))</f>
        <v>48.3660217030632</v>
      </c>
      <c r="R163" s="0" t="n">
        <f aca="false">IF($B73=0,0,IF(SIN(R$12)=0,999999999,(SIN(R$12)*COS($E73)+SIN($E73)*COS(R$12))/SIN(R$12)*$B73))</f>
        <v>44.63240519792</v>
      </c>
      <c r="S163" s="0" t="n">
        <f aca="false">IF($B73=0,0,IF(SIN(S$12)=0,999999999,(SIN(S$12)*COS($E73)+SIN($E73)*COS(S$12))/SIN(S$12)*$B73))</f>
        <v>41.465460208284</v>
      </c>
      <c r="T163" s="0" t="n">
        <f aca="false">IF($B73=0,0,IF(SIN(T$12)=0,999999999,(SIN(T$12)*COS($E73)+SIN($E73)*COS(T$12))/SIN(T$12)*$B73))</f>
        <v>38.7437351412332</v>
      </c>
      <c r="U163" s="0" t="n">
        <f aca="false">IF($B73=0,0,IF(SIN(U$12)=0,999999999,(SIN(U$12)*COS($E73)+SIN($E73)*COS(U$12))/SIN(U$12)*$B73))</f>
        <v>36.3781637698348</v>
      </c>
      <c r="V163" s="0" t="n">
        <f aca="false">IF($B73=0,0,IF(SIN(V$12)=0,999999999,(SIN(V$12)*COS($E73)+SIN($E73)*COS(V$12))/SIN(V$12)*$B73))</f>
        <v>34.3019447876553</v>
      </c>
      <c r="W163" s="0" t="n">
        <f aca="false">IF($B73=0,0,IF(SIN(W$12)=0,999999999,(SIN(W$12)*COS($E73)+SIN($E73)*COS(W$12))/SIN(W$12)*$B73))</f>
        <v>32.4639932837606</v>
      </c>
      <c r="X163" s="0" t="n">
        <f aca="false">IF($B73=0,0,IF(SIN(X$12)=0,999999999,(SIN(X$12)*COS($E73)+SIN($E73)*COS(X$12))/SIN(X$12)*$B73))</f>
        <v>30.8245750579826</v>
      </c>
      <c r="Y163" s="0" t="n">
        <f aca="false">IF($B73=0,0,IF(SIN(Y$12)=0,999999999,(SIN(Y$12)*COS($E73)+SIN($E73)*COS(Y$12))/SIN(Y$12)*$B73))</f>
        <v>29.3523195721122</v>
      </c>
      <c r="Z163" s="0" t="n">
        <f aca="false">IF($B73=0,0,IF(SIN(Z$12)=0,999999999,(SIN(Z$12)*COS($E73)+SIN($E73)*COS(Z$12))/SIN(Z$12)*$B73))</f>
        <v>28.0221290144102</v>
      </c>
      <c r="AA163" s="0" t="n">
        <f aca="false">IF($B73=0,0,IF(SIN(AA$12)=0,999999999,(SIN(AA$12)*COS($E73)+SIN($E73)*COS(AA$12))/SIN(AA$12)*$B73))</f>
        <v>26.8136847729628</v>
      </c>
      <c r="AB163" s="0" t="n">
        <f aca="false">IF($B73=0,0,IF(SIN(AB$12)=0,999999999,(SIN(AB$12)*COS($E73)+SIN($E73)*COS(AB$12))/SIN(AB$12)*$B73))</f>
        <v>25.7103612332138</v>
      </c>
      <c r="AC163" s="0" t="n">
        <f aca="false">IF($B73=0,0,IF(SIN(AC$12)=0,999999999,(SIN(AC$12)*COS($E73)+SIN($E73)*COS(AC$12))/SIN(AC$12)*$B73))</f>
        <v>24.698422931411</v>
      </c>
      <c r="AD163" s="0" t="n">
        <f aca="false">IF($B73=0,0,IF(SIN(AD$12)=0,999999999,(SIN(AD$12)*COS($E73)+SIN($E73)*COS(AD$12))/SIN(AD$12)*$B73))</f>
        <v>23.7664224184531</v>
      </c>
      <c r="AE163" s="0" t="n">
        <f aca="false">IF($B73=0,0,IF(SIN(AE$12)=0,999999999,(SIN(AE$12)*COS($E73)+SIN($E73)*COS(AE$12))/SIN(AE$12)*$B73))</f>
        <v>22.904742635188</v>
      </c>
      <c r="AF163" s="0" t="n">
        <f aca="false">IF($B73=0,0,IF(SIN(AF$12)=0,999999999,(SIN(AF$12)*COS($E73)+SIN($E73)*COS(AF$12))/SIN(AF$12)*$B73))</f>
        <v>22.105244892194</v>
      </c>
      <c r="AG163" s="0" t="n">
        <f aca="false">IF($B73=0,0,IF(SIN(AG$12)=0,999999999,(SIN(AG$12)*COS($E73)+SIN($E73)*COS(AG$12))/SIN(AG$12)*$B73))</f>
        <v>21.3609950750644</v>
      </c>
      <c r="AH163" s="0" t="n">
        <f aca="false">IF($B73=0,0,IF(SIN(AH$12)=0,999999999,(SIN(AH$12)*COS($E73)+SIN($E73)*COS(AH$12))/SIN(AH$12)*$B73))</f>
        <v>20.6660485187776</v>
      </c>
      <c r="AI163" s="0" t="n">
        <f aca="false">IF($B73=0,0,IF(SIN(AI$12)=0,999999999,(SIN(AI$12)*COS($E73)+SIN($E73)*COS(AI$12))/SIN(AI$12)*$B73))</f>
        <v>20.0152793896076</v>
      </c>
      <c r="AJ163" s="0" t="n">
        <f aca="false">IF($B73=0,0,IF(SIN(AJ$12)=0,999999999,(SIN(AJ$12)*COS($E73)+SIN($E73)*COS(AJ$12))/SIN(AJ$12)*$B73))</f>
        <v>19.4042441894391</v>
      </c>
      <c r="AK163" s="0" t="n">
        <f aca="false">IF($B73=0,0,IF(SIN(AK$12)=0,999999999,(SIN(AK$12)*COS($E73)+SIN($E73)*COS(AK$12))/SIN(AK$12)*$B73))</f>
        <v>18.8290716773825</v>
      </c>
      <c r="AL163" s="0" t="n">
        <f aca="false">IF($B73=0,0,IF(SIN(AL$12)=0,999999999,(SIN(AL$12)*COS($E73)+SIN($E73)*COS(AL$12))/SIN(AL$12)*$B73))</f>
        <v>18.286373429859</v>
      </c>
      <c r="AM163" s="0" t="n">
        <f aca="false">IF($B73=0,0,IF(SIN(AM$12)=0,999999999,(SIN(AM$12)*COS($E73)+SIN($E73)*COS(AM$12))/SIN(AM$12)*$B73))</f>
        <v>17.7731706612512</v>
      </c>
      <c r="AN163" s="0" t="n">
        <f aca="false">IF($B73=0,0,IF(SIN(AN$12)=0,999999999,(SIN(AN$12)*COS($E73)+SIN($E73)*COS(AN$12))/SIN(AN$12)*$B73))</f>
        <v>17.2868339573067</v>
      </c>
      <c r="AO163" s="0" t="n">
        <f aca="false">IF($B73=0,0,IF(SIN(AO$12)=0,999999999,(SIN(AO$12)*COS($E73)+SIN($E73)*COS(AO$12))/SIN(AO$12)*$B73))</f>
        <v>16.8250333386939</v>
      </c>
      <c r="AP163" s="0" t="n">
        <f aca="false">IF($B73=0,0,IF(SIN(AP$12)=0,999999999,(SIN(AP$12)*COS($E73)+SIN($E73)*COS(AP$12))/SIN(AP$12)*$B73))</f>
        <v>16.3856966460165</v>
      </c>
      <c r="AQ163" s="0" t="n">
        <f aca="false">IF($B73=0,0,IF(SIN(AQ$12)=0,999999999,(SIN(AQ$12)*COS($E73)+SIN($E73)*COS(AQ$12))/SIN(AQ$12)*$B73))</f>
        <v>15.966974671905</v>
      </c>
      <c r="AR163" s="0" t="n">
        <f aca="false">IF($B73=0,0,IF(SIN(AR$12)=0,999999999,(SIN(AR$12)*COS($E73)+SIN($E73)*COS(AR$12))/SIN(AR$12)*$B73))</f>
        <v>15.5672117972452</v>
      </c>
      <c r="AS163" s="0" t="n">
        <f aca="false">IF($B73=0,0,IF(SIN(AS$12)=0,999999999,(SIN(AS$12)*COS($E73)+SIN($E73)*COS(AS$12))/SIN(AS$12)*$B73))</f>
        <v>15.184921143565</v>
      </c>
      <c r="AT163" s="0" t="n">
        <f aca="false">IF($B73=0,0,IF(SIN(AT$12)=0,999999999,(SIN(AT$12)*COS($E73)+SIN($E73)*COS(AT$12))/SIN(AT$12)*$B73))</f>
        <v>14.8187634511932</v>
      </c>
      <c r="AU163" s="0" t="n">
        <f aca="false">IF($B73=0,0,IF(SIN(AU$12)=0,999999999,(SIN(AU$12)*COS($E73)+SIN($E73)*COS(AU$12))/SIN(AU$12)*$B73))</f>
        <v>14.467529047021</v>
      </c>
      <c r="AV163" s="0" t="n">
        <f aca="false">IF($B73=0,0,IF(SIN(AV$12)=0,999999999,(SIN(AV$12)*COS($E73)+SIN($E73)*COS(AV$12))/SIN(AV$12)*$B73))</f>
        <v>14.1301223868682</v>
      </c>
      <c r="AW163" s="0" t="n">
        <f aca="false">IF($B73=0,0,IF(SIN(AW$12)=0,999999999,(SIN(AW$12)*COS($E73)+SIN($E73)*COS(AW$12))/SIN(AW$12)*$B73))</f>
        <v>13.8055487532682</v>
      </c>
      <c r="AX163" s="0" t="n">
        <f aca="false">IF($B73=0,0,IF(SIN(AX$12)=0,999999999,(SIN(AX$12)*COS($E73)+SIN($E73)*COS(AX$12))/SIN(AX$12)*$B73))</f>
        <v>13.4929027656939</v>
      </c>
      <c r="AY163" s="0" t="n">
        <f aca="false">IF($B73=0,0,IF(SIN(AY$12)=0,999999999,(SIN(AY$12)*COS($E73)+SIN($E73)*COS(AY$12))/SIN(AY$12)*$B73))</f>
        <v>13.1913584212202</v>
      </c>
      <c r="AZ163" s="0" t="n">
        <f aca="false">IF($B73=0,0,IF(SIN(AZ$12)=0,999999999,(SIN(AZ$12)*COS($E73)+SIN($E73)*COS(AZ$12))/SIN(AZ$12)*$B73))</f>
        <v>12.9001604326554</v>
      </c>
      <c r="BA163" s="0" t="n">
        <f aca="false">IF($B73=0,0,IF(SIN(BA$12)=0,999999999,(SIN(BA$12)*COS($E73)+SIN($E73)*COS(BA$12))/SIN(BA$12)*$B73))</f>
        <v>12.6186166708256</v>
      </c>
      <c r="BB163" s="0" t="n">
        <f aca="false">IF($B73=0,0,IF(SIN(BB$12)=0,999999999,(SIN(BB$12)*COS($E73)+SIN($E73)*COS(BB$12))/SIN(BB$12)*$B73))</f>
        <v>12.3460915499096</v>
      </c>
      <c r="BC163" s="0" t="n">
        <f aca="false">IF($B73=0,0,IF(SIN(BC$12)=0,999999999,(SIN(BC$12)*COS($E73)+SIN($E73)*COS(BC$12))/SIN(BC$12)*$B73))</f>
        <v>12.0820002210209</v>
      </c>
      <c r="BD163" s="0" t="n">
        <f aca="false">IF($B73=0,0,IF(SIN(BD$12)=0,999999999,(SIN(BD$12)*COS($E73)+SIN($E73)*COS(BD$12))/SIN(BD$12)*$B73))</f>
        <v>11.8258034607938</v>
      </c>
      <c r="BE163" s="0" t="n">
        <f aca="false">IF($B73=0,0,IF(SIN(BE$12)=0,999999999,(SIN(BE$12)*COS($E73)+SIN($E73)*COS(BE$12))/SIN(BE$12)*$B73))</f>
        <v>11.5770031594926</v>
      </c>
      <c r="BF163" s="0" t="n">
        <f aca="false">IF($B73=0,0,IF(SIN(BF$12)=0,999999999,(SIN(BF$12)*COS($E73)+SIN($E73)*COS(BF$12))/SIN(BF$12)*$B73))</f>
        <v>11.3351383278444</v>
      </c>
      <c r="BG163" s="0" t="n">
        <f aca="false">IF($B73=0,0,IF(SIN(BG$12)=0,999999999,(SIN(BG$12)*COS($E73)+SIN($E73)*COS(BG$12))/SIN(BG$12)*$B73))</f>
        <v>11.0997815539855</v>
      </c>
      <c r="BH163" s="0" t="n">
        <f aca="false">IF($B73=0,0,IF(SIN(BH$12)=0,999999999,(SIN(BH$12)*COS($E73)+SIN($E73)*COS(BH$12))/SIN(BH$12)*$B73))</f>
        <v>10.8705358520725</v>
      </c>
      <c r="BI163" s="0" t="n">
        <f aca="false">IF($B73=0,0,IF(SIN(BI$12)=0,999999999,(SIN(BI$12)*COS($E73)+SIN($E73)*COS(BI$12))/SIN(BI$12)*$B73))</f>
        <v>10.6470318526016</v>
      </c>
      <c r="BJ163" s="0" t="n">
        <f aca="false">IF($B73=0,0,IF(SIN(BJ$12)=0,999999999,(SIN(BJ$12)*COS($E73)+SIN($E73)*COS(BJ$12))/SIN(BJ$12)*$B73))</f>
        <v>10.42892529161</v>
      </c>
      <c r="BK163" s="0" t="n">
        <f aca="false">IF($B73=0,0,IF(SIN(BK$12)=0,999999999,(SIN(BK$12)*COS($E73)+SIN($E73)*COS(BK$12))/SIN(BK$12)*$B73))</f>
        <v>10.2158947619388</v>
      </c>
      <c r="BL163" s="0" t="n">
        <f aca="false">IF($B73=0,0,IF(SIN(BL$12)=0,999999999,(SIN(BL$12)*COS($E73)+SIN($E73)*COS(BL$12))/SIN(BL$12)*$B73))</f>
        <v>10.0076396948038</v>
      </c>
      <c r="BM163" s="0" t="n">
        <f aca="false">IF($B73=0,0,IF(SIN(BM$12)=0,999999999,(SIN(BM$12)*COS($E73)+SIN($E73)*COS(BM$12))/SIN(BM$12)*$B73))</f>
        <v>9.8038785442227</v>
      </c>
      <c r="BN163" s="0" t="n">
        <f aca="false">IF($B73=0,0,IF(SIN(BN$12)=0,999999999,(SIN(BN$12)*COS($E73)+SIN($E73)*COS(BN$12))/SIN(BN$12)*$B73))</f>
        <v>9.60434715049459</v>
      </c>
      <c r="BO163" s="0" t="n">
        <f aca="false">IF($B73=0,0,IF(SIN(BO$12)=0,999999999,(SIN(BO$12)*COS($E73)+SIN($E73)*COS(BO$12))/SIN(BO$12)*$B73))</f>
        <v>9.40879726204473</v>
      </c>
      <c r="BP163" s="0" t="n">
        <f aca="false">IF($B73=0,0,IF(SIN(BP$12)=0,999999999,(SIN(BP$12)*COS($E73)+SIN($E73)*COS(BP$12))/SIN(BP$12)*$B73))</f>
        <v>9.21699519760233</v>
      </c>
      <c r="BQ163" s="0" t="n">
        <f aca="false">IF($B73=0,0,IF(SIN(BQ$12)=0,999999999,(SIN(BQ$12)*COS($E73)+SIN($E73)*COS(BQ$12))/SIN(BQ$12)*$B73))</f>
        <v>9.02872063296403</v>
      </c>
      <c r="BR163" s="0" t="n">
        <f aca="false">IF($B73=0,0,IF(SIN(BR$12)=0,999999999,(SIN(BR$12)*COS($E73)+SIN($E73)*COS(BR$12))/SIN(BR$12)*$B73))</f>
        <v>8.84376549854994</v>
      </c>
      <c r="BS163" s="0" t="n">
        <f aca="false">IF($B73=0,0,IF(SIN(BS$12)=0,999999999,(SIN(BS$12)*COS($E73)+SIN($E73)*COS(BS$12))/SIN(BS$12)*$B73))</f>
        <v>8.6619329756452</v>
      </c>
      <c r="BT163" s="0" t="n">
        <f aca="false">IF($B73=0,0,IF(SIN(BT$12)=0,999999999,(SIN(BT$12)*COS($E73)+SIN($E73)*COS(BT$12))/SIN(BT$12)*$B73))</f>
        <v>8.48303658067853</v>
      </c>
      <c r="BU163" s="0" t="n">
        <f aca="false">IF($B73=0,0,IF(SIN(BU$12)=0,999999999,(SIN(BU$12)*COS($E73)+SIN($E73)*COS(BU$12))/SIN(BU$12)*$B73))</f>
        <v>8.3068993281449</v>
      </c>
      <c r="BV163" s="0" t="n">
        <f aca="false">IF($B73=0,0,IF(SIN(BV$12)=0,999999999,(SIN(BV$12)*COS($E73)+SIN($E73)*COS(BV$12))/SIN(BV$12)*$B73))</f>
        <v>8.13335296387077</v>
      </c>
      <c r="BW163" s="0" t="n">
        <f aca="false">IF($B73=0,0,IF(SIN(BW$12)=0,999999999,(SIN(BW$12)*COS($E73)+SIN($E73)*COS(BW$12))/SIN(BW$12)*$B73))</f>
        <v>7.96223726127101</v>
      </c>
      <c r="BX163" s="0" t="n">
        <f aca="false">IF($B73=0,0,IF(SIN(BX$12)=0,999999999,(SIN(BX$12)*COS($E73)+SIN($E73)*COS(BX$12))/SIN(BX$12)*$B73))</f>
        <v>7.79339937406852</v>
      </c>
      <c r="BY163" s="0" t="n">
        <f aca="false">IF($B73=0,0,IF(SIN(BY$12)=0,999999999,(SIN(BY$12)*COS($E73)+SIN($E73)*COS(BY$12))/SIN(BY$12)*$B73))</f>
        <v>7.62669323966658</v>
      </c>
      <c r="BZ163" s="0" t="n">
        <f aca="false">IF($B73=0,0,IF(SIN(BZ$12)=0,999999999,(SIN(BZ$12)*COS($E73)+SIN($E73)*COS(BZ$12))/SIN(BZ$12)*$B73))</f>
        <v>7.46197902799431</v>
      </c>
      <c r="CA163" s="0" t="n">
        <f aca="false">IF($B73=0,0,IF(SIN(CA$12)=0,999999999,(SIN(CA$12)*COS($E73)+SIN($E73)*COS(CA$12))/SIN(CA$12)*$B73))</f>
        <v>7.2991226311918</v>
      </c>
      <c r="CB163" s="0" t="n">
        <f aca="false">IF($B73=0,0,IF(SIN(CB$12)=0,999999999,(SIN(CB$12)*COS($E73)+SIN($E73)*COS(CB$12))/SIN(CB$12)*$B73))</f>
        <v>7.13799518998217</v>
      </c>
      <c r="CC163" s="0" t="n">
        <f aca="false">IF($B73=0,0,IF(SIN(CC$12)=0,999999999,(SIN(CC$12)*COS($E73)+SIN($E73)*COS(CC$12))/SIN(CC$12)*$B73))</f>
        <v>6.97847265300126</v>
      </c>
      <c r="CD163" s="0" t="n">
        <f aca="false">IF($B73=0,0,IF(SIN(CD$12)=0,999999999,(SIN(CD$12)*COS($E73)+SIN($E73)*COS(CD$12))/SIN(CD$12)*$B73))</f>
        <v>6.82043536572277</v>
      </c>
      <c r="CE163" s="0" t="n">
        <f aca="false">IF($B73=0,0,IF(SIN(CE$12)=0,999999999,(SIN(CE$12)*COS($E73)+SIN($E73)*COS(CE$12))/SIN(CE$12)*$B73))</f>
        <v>6.66376768594076</v>
      </c>
      <c r="CF163" s="0" t="n">
        <f aca="false">IF($B73=0,0,IF(SIN(CF$12)=0,999999999,(SIN(CF$12)*COS($E73)+SIN($E73)*COS(CF$12))/SIN(CF$12)*$B73))</f>
        <v>6.50835762305852</v>
      </c>
      <c r="CG163" s="0" t="n">
        <f aca="false">IF($B73=0,0,IF(SIN(CG$12)=0,999999999,(SIN(CG$12)*COS($E73)+SIN($E73)*COS(CG$12))/SIN(CG$12)*$B73))</f>
        <v>6.35409649868041</v>
      </c>
      <c r="CH163" s="0" t="n">
        <f aca="false">IF($B73=0,0,IF(SIN(CH$12)=0,999999999,(SIN(CH$12)*COS($E73)+SIN($E73)*COS(CH$12))/SIN(CH$12)*$B73))</f>
        <v>6.20087862622213</v>
      </c>
      <c r="CI163" s="0" t="n">
        <f aca="false">IF($B73=0,0,IF(SIN(CI$12)=0,999999999,(SIN(CI$12)*COS($E73)+SIN($E73)*COS(CI$12))/SIN(CI$12)*$B73))</f>
        <v>6.04860100744967</v>
      </c>
      <c r="CJ163" s="0" t="n">
        <f aca="false">IF($B73=0,0,IF(SIN(CJ$12)=0,999999999,(SIN(CJ$12)*COS($E73)+SIN($E73)*COS(CJ$12))/SIN(CJ$12)*$B73))</f>
        <v>5.8971630440224</v>
      </c>
      <c r="CK163" s="0" t="n">
        <f aca="false">IF($B73=0,0,IF(SIN(CK$12)=0,999999999,(SIN(CK$12)*COS($E73)+SIN($E73)*COS(CK$12))/SIN(CK$12)*$B73))</f>
        <v>5.74646626226244</v>
      </c>
      <c r="CL163" s="0" t="n">
        <f aca="false">IF($B73=0,0,IF(SIN(CL$12)=0,999999999,(SIN(CL$12)*COS($E73)+SIN($E73)*COS(CL$12))/SIN(CL$12)*$B73))</f>
        <v>5.59641404950163</v>
      </c>
      <c r="CM163" s="0" t="n">
        <f aca="false">IF($B73=0,0,IF(SIN(CM$12)=0,999999999,(SIN(CM$12)*COS($E73)+SIN($E73)*COS(CM$12))/SIN(CM$12)*$B73))</f>
        <v>5.44691140046503</v>
      </c>
      <c r="CN163" s="0" t="n">
        <f aca="false">IF($B73=0,0,IF(SIN(CN$12)=0,999999999,(SIN(CN$12)*COS($E73)+SIN($E73)*COS(CN$12))/SIN(CN$12)*$B73))</f>
        <v>5.29786467224369</v>
      </c>
      <c r="CO163" s="0" t="n">
        <f aca="false">IF($B73=0,0,IF(SIN(CO$12)=0,999999999,(SIN(CO$12)*COS($E73)+SIN($E73)*COS(CO$12))/SIN(CO$12)*$B73))</f>
        <v>5.14918134649107</v>
      </c>
      <c r="CP163" s="0" t="n">
        <f aca="false">IF($B73=0,0,IF(SIN(CP$12)=0,999999999,(SIN(CP$12)*COS($E73)+SIN($E73)*COS(CP$12))/SIN(CP$12)*$B73))</f>
        <v>5.0007697975416</v>
      </c>
      <c r="CQ163" s="0" t="n">
        <f aca="false">IF($B73=0,0,IF(SIN(CQ$12)=0,999999999,(SIN(CQ$12)*COS($E73)+SIN($E73)*COS(CQ$12))/SIN(CQ$12)*$B73))</f>
        <v>4.85253906520347</v>
      </c>
    </row>
    <row r="164" customFormat="false" ht="12.8" hidden="true" customHeight="false" outlineLevel="0" collapsed="false">
      <c r="D164" s="0" t="n">
        <f aca="false">1+D163</f>
        <v>62</v>
      </c>
      <c r="E164" s="2" t="s">
        <v>56</v>
      </c>
      <c r="F164" s="0" t="n">
        <f aca="false">IF($B74=0,0,IF(SIN(F$12)=0,999999999,(SIN(F$12)*COS($E74)+SIN($E74)*COS(F$12))/SIN(F$12)*$B74))</f>
        <v>999999999</v>
      </c>
      <c r="G164" s="0" t="n">
        <f aca="false">IF($B74=0,0,IF(SIN(G$12)=0,999999999,(SIN(G$12)*COS($E74)+SIN($E74)*COS(G$12))/SIN(G$12)*$B74))</f>
        <v>523.574118044872</v>
      </c>
      <c r="H164" s="0" t="n">
        <f aca="false">IF($B74=0,0,IF(SIN(H$12)=0,999999999,(SIN(H$12)*COS($E74)+SIN($E74)*COS(H$12))/SIN(H$12)*$B74))</f>
        <v>264.11534071653</v>
      </c>
      <c r="I164" s="0" t="n">
        <f aca="false">IF($B74=0,0,IF(SIN(I$12)=0,999999999,(SIN(I$12)*COS($E74)+SIN($E74)*COS(I$12))/SIN(I$12)*$B74))</f>
        <v>177.593943942293</v>
      </c>
      <c r="J164" s="0" t="n">
        <f aca="false">IF($B74=0,0,IF(SIN(J$12)=0,999999999,(SIN(J$12)*COS($E74)+SIN($E74)*COS(J$12))/SIN(J$12)*$B74))</f>
        <v>134.306876243109</v>
      </c>
      <c r="K164" s="0" t="n">
        <f aca="false">IF($B74=0,0,IF(SIN(K$12)=0,999999999,(SIN(K$12)*COS($E74)+SIN($E74)*COS(K$12))/SIN(K$12)*$B74))</f>
        <v>108.313522167187</v>
      </c>
      <c r="L164" s="0" t="n">
        <f aca="false">IF($B74=0,0,IF(SIN(L$12)=0,999999999,(SIN(L$12)*COS($E74)+SIN($E74)*COS(L$12))/SIN(L$12)*$B74))</f>
        <v>90.9670055875265</v>
      </c>
      <c r="M164" s="0" t="n">
        <f aca="false">IF($B74=0,0,IF(SIN(M$12)=0,999999999,(SIN(M$12)*COS($E74)+SIN($E74)*COS(M$12))/SIN(M$12)*$B74))</f>
        <v>78.5615187411849</v>
      </c>
      <c r="N164" s="0" t="n">
        <f aca="false">IF($B74=0,0,IF(SIN(N$12)=0,999999999,(SIN(N$12)*COS($E74)+SIN($E74)*COS(N$12))/SIN(N$12)*$B74))</f>
        <v>69.2441544862398</v>
      </c>
      <c r="O164" s="0" t="n">
        <f aca="false">IF($B74=0,0,IF(SIN(O$12)=0,999999999,(SIN(O$12)*COS($E74)+SIN($E74)*COS(O$12))/SIN(O$12)*$B74))</f>
        <v>61.9855170515491</v>
      </c>
      <c r="P164" s="0" t="n">
        <f aca="false">IF($B74=0,0,IF(SIN(P$12)=0,999999999,(SIN(P$12)*COS($E74)+SIN($E74)*COS(P$12))/SIN(P$12)*$B74))</f>
        <v>56.1679663343266</v>
      </c>
      <c r="Q164" s="0" t="n">
        <f aca="false">IF($B74=0,0,IF(SIN(Q$12)=0,999999999,(SIN(Q$12)*COS($E74)+SIN($E74)*COS(Q$12))/SIN(Q$12)*$B74))</f>
        <v>51.3984562150725</v>
      </c>
      <c r="R164" s="0" t="n">
        <f aca="false">IF($B74=0,0,IF(SIN(R$12)=0,999999999,(SIN(R$12)*COS($E74)+SIN($E74)*COS(R$12))/SIN(R$12)*$B74))</f>
        <v>47.414953713049</v>
      </c>
      <c r="S164" s="0" t="n">
        <f aca="false">IF($B74=0,0,IF(SIN(S$12)=0,999999999,(SIN(S$12)*COS($E74)+SIN($E74)*COS(S$12))/SIN(S$12)*$B74))</f>
        <v>44.0360492988952</v>
      </c>
      <c r="T164" s="0" t="n">
        <f aca="false">IF($B74=0,0,IF(SIN(T$12)=0,999999999,(SIN(T$12)*COS($E74)+SIN($E74)*COS(T$12))/SIN(T$12)*$B74))</f>
        <v>41.1321627857835</v>
      </c>
      <c r="U164" s="0" t="n">
        <f aca="false">IF($B74=0,0,IF(SIN(U$12)=0,999999999,(SIN(U$12)*COS($E74)+SIN($E74)*COS(U$12))/SIN(U$12)*$B74))</f>
        <v>38.6082668624342</v>
      </c>
      <c r="V164" s="0" t="n">
        <f aca="false">IF($B74=0,0,IF(SIN(V$12)=0,999999999,(SIN(V$12)*COS($E74)+SIN($E74)*COS(V$12))/SIN(V$12)*$B74))</f>
        <v>36.3930892996427</v>
      </c>
      <c r="W164" s="0" t="n">
        <f aca="false">IF($B74=0,0,IF(SIN(W$12)=0,999999999,(SIN(W$12)*COS($E74)+SIN($E74)*COS(W$12))/SIN(W$12)*$B74))</f>
        <v>34.4321261411939</v>
      </c>
      <c r="X164" s="0" t="n">
        <f aca="false">IF($B74=0,0,IF(SIN(X$12)=0,999999999,(SIN(X$12)*COS($E74)+SIN($E74)*COS(X$12))/SIN(X$12)*$B74))</f>
        <v>32.6829838296434</v>
      </c>
      <c r="Y164" s="0" t="n">
        <f aca="false">IF($B74=0,0,IF(SIN(Y$12)=0,999999999,(SIN(Y$12)*COS($E74)+SIN($E74)*COS(Y$12))/SIN(Y$12)*$B74))</f>
        <v>31.1121922382992</v>
      </c>
      <c r="Z164" s="0" t="n">
        <f aca="false">IF($B74=0,0,IF(SIN(Z$12)=0,999999999,(SIN(Z$12)*COS($E74)+SIN($E74)*COS(Z$12))/SIN(Z$12)*$B74))</f>
        <v>29.6929737921963</v>
      </c>
      <c r="AA164" s="0" t="n">
        <f aca="false">IF($B74=0,0,IF(SIN(AA$12)=0,999999999,(SIN(AA$12)*COS($E74)+SIN($E74)*COS(AA$12))/SIN(AA$12)*$B74))</f>
        <v>28.4036499816949</v>
      </c>
      <c r="AB164" s="0" t="n">
        <f aca="false">IF($B74=0,0,IF(SIN(AB$12)=0,999999999,(SIN(AB$12)*COS($E74)+SIN($E74)*COS(AB$12))/SIN(AB$12)*$B74))</f>
        <v>27.226482461925</v>
      </c>
      <c r="AC164" s="0" t="n">
        <f aca="false">IF($B74=0,0,IF(SIN(AC$12)=0,999999999,(SIN(AC$12)*COS($E74)+SIN($E74)*COS(AC$12))/SIN(AC$12)*$B74))</f>
        <v>26.146816472777</v>
      </c>
      <c r="AD164" s="0" t="n">
        <f aca="false">IF($B74=0,0,IF(SIN(AD$12)=0,999999999,(SIN(AD$12)*COS($E74)+SIN($E74)*COS(AD$12))/SIN(AD$12)*$B74))</f>
        <v>25.152438402576</v>
      </c>
      <c r="AE164" s="0" t="n">
        <f aca="false">IF($B74=0,0,IF(SIN(AE$12)=0,999999999,(SIN(AE$12)*COS($E74)+SIN($E74)*COS(AE$12))/SIN(AE$12)*$B74))</f>
        <v>24.233087535166</v>
      </c>
      <c r="AF164" s="0" t="n">
        <f aca="false">IF($B74=0,0,IF(SIN(AF$12)=0,999999999,(SIN(AF$12)*COS($E74)+SIN($E74)*COS(AF$12))/SIN(AF$12)*$B74))</f>
        <v>23.3800804694452</v>
      </c>
      <c r="AG164" s="0" t="n">
        <f aca="false">IF($B74=0,0,IF(SIN(AG$12)=0,999999999,(SIN(AG$12)*COS($E74)+SIN($E74)*COS(AG$12))/SIN(AG$12)*$B74))</f>
        <v>22.5860189999338</v>
      </c>
      <c r="AH164" s="0" t="n">
        <f aca="false">IF($B74=0,0,IF(SIN(AH$12)=0,999999999,(SIN(AH$12)*COS($E74)+SIN($E74)*COS(AH$12))/SIN(AH$12)*$B74))</f>
        <v>21.8445605930707</v>
      </c>
      <c r="AI164" s="0" t="n">
        <f aca="false">IF($B74=0,0,IF(SIN(AI$12)=0,999999999,(SIN(AI$12)*COS($E74)+SIN($E74)*COS(AI$12))/SIN(AI$12)*$B74))</f>
        <v>21.1502363498826</v>
      </c>
      <c r="AJ164" s="0" t="n">
        <f aca="false">IF($B74=0,0,IF(SIN(AJ$12)=0,999999999,(SIN(AJ$12)*COS($E74)+SIN($E74)*COS(AJ$12))/SIN(AJ$12)*$B74))</f>
        <v>20.4983053748233</v>
      </c>
      <c r="AK164" s="0" t="n">
        <f aca="false">IF($B74=0,0,IF(SIN(AK$12)=0,999999999,(SIN(AK$12)*COS($E74)+SIN($E74)*COS(AK$12))/SIN(AK$12)*$B74))</f>
        <v>19.8846373299889</v>
      </c>
      <c r="AL164" s="0" t="n">
        <f aca="false">IF($B74=0,0,IF(SIN(AL$12)=0,999999999,(SIN(AL$12)*COS($E74)+SIN($E74)*COS(AL$12))/SIN(AL$12)*$B74))</f>
        <v>19.3056170091081</v>
      </c>
      <c r="AM164" s="0" t="n">
        <f aca="false">IF($B74=0,0,IF(SIN(AM$12)=0,999999999,(SIN(AM$12)*COS($E74)+SIN($E74)*COS(AM$12))/SIN(AM$12)*$B74))</f>
        <v>18.7580662603961</v>
      </c>
      <c r="AN164" s="0" t="n">
        <f aca="false">IF($B74=0,0,IF(SIN(AN$12)=0,999999999,(SIN(AN$12)*COS($E74)+SIN($E74)*COS(AN$12))/SIN(AN$12)*$B74))</f>
        <v>18.2391796863948</v>
      </c>
      <c r="AO164" s="0" t="n">
        <f aca="false">IF($B74=0,0,IF(SIN(AO$12)=0,999999999,(SIN(AO$12)*COS($E74)+SIN($E74)*COS(AO$12))/SIN(AO$12)*$B74))</f>
        <v>17.7464713653484</v>
      </c>
      <c r="AP164" s="0" t="n">
        <f aca="false">IF($B74=0,0,IF(SIN(AP$12)=0,999999999,(SIN(AP$12)*COS($E74)+SIN($E74)*COS(AP$12))/SIN(AP$12)*$B74))</f>
        <v>17.2777304509828</v>
      </c>
      <c r="AQ164" s="0" t="n">
        <f aca="false">IF($B74=0,0,IF(SIN(AQ$12)=0,999999999,(SIN(AQ$12)*COS($E74)+SIN($E74)*COS(AQ$12))/SIN(AQ$12)*$B74))</f>
        <v>16.830983970934</v>
      </c>
      <c r="AR164" s="0" t="n">
        <f aca="false">IF($B74=0,0,IF(SIN(AR$12)=0,999999999,(SIN(AR$12)*COS($E74)+SIN($E74)*COS(AR$12))/SIN(AR$12)*$B74))</f>
        <v>16.4044654976977</v>
      </c>
      <c r="AS164" s="0" t="n">
        <f aca="false">IF($B74=0,0,IF(SIN(AS$12)=0,999999999,(SIN(AS$12)*COS($E74)+SIN($E74)*COS(AS$12))/SIN(AS$12)*$B74))</f>
        <v>15.9965886379994</v>
      </c>
      <c r="AT164" s="0" t="n">
        <f aca="false">IF($B74=0,0,IF(SIN(AT$12)=0,999999999,(SIN(AT$12)*COS($E74)+SIN($E74)*COS(AT$12))/SIN(AT$12)*$B74))</f>
        <v>15.605924497296</v>
      </c>
      <c r="AU164" s="0" t="n">
        <f aca="false">IF($B74=0,0,IF(SIN(AU$12)=0,999999999,(SIN(AU$12)*COS($E74)+SIN($E74)*COS(AU$12))/SIN(AU$12)*$B74))</f>
        <v>15.2311824406628</v>
      </c>
      <c r="AV164" s="0" t="n">
        <f aca="false">IF($B74=0,0,IF(SIN(AV$12)=0,999999999,(SIN(AV$12)*COS($E74)+SIN($E74)*COS(AV$12))/SIN(AV$12)*$B74))</f>
        <v>14.8711936006021</v>
      </c>
      <c r="AW164" s="0" t="n">
        <f aca="false">IF($B74=0,0,IF(SIN(AW$12)=0,999999999,(SIN(AW$12)*COS($E74)+SIN($E74)*COS(AW$12))/SIN(AW$12)*$B74))</f>
        <v>14.5248966845274</v>
      </c>
      <c r="AX164" s="0" t="n">
        <f aca="false">IF($B74=0,0,IF(SIN(AX$12)=0,999999999,(SIN(AX$12)*COS($E74)+SIN($E74)*COS(AX$12))/SIN(AX$12)*$B74))</f>
        <v>14.1913257159949</v>
      </c>
      <c r="AY164" s="0" t="n">
        <f aca="false">IF($B74=0,0,IF(SIN(AY$12)=0,999999999,(SIN(AY$12)*COS($E74)+SIN($E74)*COS(AY$12))/SIN(AY$12)*$B74))</f>
        <v>13.8695994087999</v>
      </c>
      <c r="AZ164" s="0" t="n">
        <f aca="false">IF($B74=0,0,IF(SIN(AZ$12)=0,999999999,(SIN(AZ$12)*COS($E74)+SIN($E74)*COS(AZ$12))/SIN(AZ$12)*$B74))</f>
        <v>13.5589119253816</v>
      </c>
      <c r="BA164" s="0" t="n">
        <f aca="false">IF($B74=0,0,IF(SIN(BA$12)=0,999999999,(SIN(BA$12)*COS($E74)+SIN($E74)*COS(BA$12))/SIN(BA$12)*$B74))</f>
        <v>13.258524813279</v>
      </c>
      <c r="BB164" s="0" t="n">
        <f aca="false">IF($B74=0,0,IF(SIN(BB$12)=0,999999999,(SIN(BB$12)*COS($E74)+SIN($E74)*COS(BB$12))/SIN(BB$12)*$B74))</f>
        <v>12.9677599477559</v>
      </c>
      <c r="BC164" s="0" t="n">
        <f aca="false">IF($B74=0,0,IF(SIN(BC$12)=0,999999999,(SIN(BC$12)*COS($E74)+SIN($E74)*COS(BC$12))/SIN(BC$12)*$B74))</f>
        <v>12.6859933367658</v>
      </c>
      <c r="BD164" s="0" t="n">
        <f aca="false">IF($B74=0,0,IF(SIN(BD$12)=0,999999999,(SIN(BD$12)*COS($E74)+SIN($E74)*COS(BD$12))/SIN(BD$12)*$B74))</f>
        <v>12.412649667439</v>
      </c>
      <c r="BE164" s="0" t="n">
        <f aca="false">IF($B74=0,0,IF(SIN(BE$12)=0,999999999,(SIN(BE$12)*COS($E74)+SIN($E74)*COS(BE$12))/SIN(BE$12)*$B74))</f>
        <v>12.1471974922163</v>
      </c>
      <c r="BF164" s="0" t="n">
        <f aca="false">IF($B74=0,0,IF(SIN(BF$12)=0,999999999,(SIN(BF$12)*COS($E74)+SIN($E74)*COS(BF$12))/SIN(BF$12)*$B74))</f>
        <v>11.8891449684247</v>
      </c>
      <c r="BG164" s="0" t="n">
        <f aca="false">IF($B74=0,0,IF(SIN(BG$12)=0,999999999,(SIN(BG$12)*COS($E74)+SIN($E74)*COS(BG$12))/SIN(BG$12)*$B74))</f>
        <v>11.6380360780918</v>
      </c>
      <c r="BH164" s="0" t="n">
        <f aca="false">IF($B74=0,0,IF(SIN(BH$12)=0,999999999,(SIN(BH$12)*COS($E74)+SIN($E74)*COS(BH$12))/SIN(BH$12)*$B74))</f>
        <v>11.3934472656387</v>
      </c>
      <c r="BI164" s="0" t="n">
        <f aca="false">IF($B74=0,0,IF(SIN(BI$12)=0,999999999,(SIN(BI$12)*COS($E74)+SIN($E74)*COS(BI$12))/SIN(BI$12)*$B74))</f>
        <v>11.1549844401508</v>
      </c>
      <c r="BJ164" s="0" t="n">
        <f aca="false">IF($B74=0,0,IF(SIN(BJ$12)=0,999999999,(SIN(BJ$12)*COS($E74)+SIN($E74)*COS(BJ$12))/SIN(BJ$12)*$B74))</f>
        <v>10.9222802965354</v>
      </c>
      <c r="BK164" s="0" t="n">
        <f aca="false">IF($B74=0,0,IF(SIN(BK$12)=0,999999999,(SIN(BK$12)*COS($E74)+SIN($E74)*COS(BK$12))/SIN(BK$12)*$B74))</f>
        <v>10.6949919162789</v>
      </c>
      <c r="BL164" s="0" t="n">
        <f aca="false">IF($B74=0,0,IF(SIN(BL$12)=0,999999999,(SIN(BL$12)*COS($E74)+SIN($E74)*COS(BL$12))/SIN(BL$12)*$B74))</f>
        <v>10.4727986139276</v>
      </c>
      <c r="BM164" s="0" t="n">
        <f aca="false">IF($B74=0,0,IF(SIN(BM$12)=0,999999999,(SIN(BM$12)*COS($E74)+SIN($E74)*COS(BM$12))/SIN(BM$12)*$B74))</f>
        <v>10.2554000000001</v>
      </c>
      <c r="BN164" s="0" t="n">
        <f aca="false">IF($B74=0,0,IF(SIN(BN$12)=0,999999999,(SIN(BN$12)*COS($E74)+SIN($E74)*COS(BN$12))/SIN(BN$12)*$B74))</f>
        <v>10.0425142349374</v>
      </c>
      <c r="BO164" s="0" t="n">
        <f aca="false">IF($B74=0,0,IF(SIN(BO$12)=0,999999999,(SIN(BO$12)*COS($E74)+SIN($E74)*COS(BO$12))/SIN(BO$12)*$B74))</f>
        <v>9.83387645201634</v>
      </c>
      <c r="BP164" s="0" t="n">
        <f aca="false">IF($B74=0,0,IF(SIN(BP$12)=0,999999999,(SIN(BP$12)*COS($E74)+SIN($E74)*COS(BP$12))/SIN(BP$12)*$B74))</f>
        <v>9.62923732998893</v>
      </c>
      <c r="BQ164" s="0" t="n">
        <f aca="false">IF($B74=0,0,IF(SIN(BQ$12)=0,999999999,(SIN(BQ$12)*COS($E74)+SIN($E74)*COS(BQ$12))/SIN(BQ$12)*$B74))</f>
        <v>9.42836179864529</v>
      </c>
      <c r="BR164" s="0" t="n">
        <f aca="false">IF($B74=0,0,IF(SIN(BR$12)=0,999999999,(SIN(BR$12)*COS($E74)+SIN($E74)*COS(BR$12))/SIN(BR$12)*$B74))</f>
        <v>9.23102786258472</v>
      </c>
      <c r="BS164" s="0" t="n">
        <f aca="false">IF($B74=0,0,IF(SIN(BS$12)=0,999999999,(SIN(BS$12)*COS($E74)+SIN($E74)*COS(BS$12))/SIN(BS$12)*$B74))</f>
        <v>9.03702553027702</v>
      </c>
      <c r="BT164" s="0" t="n">
        <f aca="false">IF($B74=0,0,IF(SIN(BT$12)=0,999999999,(SIN(BT$12)*COS($E74)+SIN($E74)*COS(BT$12))/SIN(BT$12)*$B74))</f>
        <v>8.84615583705303</v>
      </c>
      <c r="BU164" s="0" t="n">
        <f aca="false">IF($B74=0,0,IF(SIN(BU$12)=0,999999999,(SIN(BU$12)*COS($E74)+SIN($E74)*COS(BU$12))/SIN(BU$12)*$B74))</f>
        <v>8.65822995200279</v>
      </c>
      <c r="BV164" s="0" t="n">
        <f aca="false">IF($B74=0,0,IF(SIN(BV$12)=0,999999999,(SIN(BV$12)*COS($E74)+SIN($E74)*COS(BV$12))/SIN(BV$12)*$B74))</f>
        <v>8.47306835992423</v>
      </c>
      <c r="BW164" s="0" t="n">
        <f aca="false">IF($B74=0,0,IF(SIN(BW$12)=0,999999999,(SIN(BW$12)*COS($E74)+SIN($E74)*COS(BW$12))/SIN(BW$12)*$B74))</f>
        <v>8.29050011047958</v>
      </c>
      <c r="BX164" s="0" t="n">
        <f aca="false">IF($B74=0,0,IF(SIN(BX$12)=0,999999999,(SIN(BX$12)*COS($E74)+SIN($E74)*COS(BX$12))/SIN(BX$12)*$B74))</f>
        <v>8.11036212759328</v>
      </c>
      <c r="BY164" s="0" t="n">
        <f aca="false">IF($B74=0,0,IF(SIN(BY$12)=0,999999999,(SIN(BY$12)*COS($E74)+SIN($E74)*COS(BY$12))/SIN(BY$12)*$B74))</f>
        <v>7.9324985728929</v>
      </c>
      <c r="BZ164" s="0" t="n">
        <f aca="false">IF($B74=0,0,IF(SIN(BZ$12)=0,999999999,(SIN(BZ$12)*COS($E74)+SIN($E74)*COS(BZ$12))/SIN(BZ$12)*$B74))</f>
        <v>7.75676025766651</v>
      </c>
      <c r="CA164" s="0" t="n">
        <f aca="false">IF($B74=0,0,IF(SIN(CA$12)=0,999999999,(SIN(CA$12)*COS($E74)+SIN($E74)*COS(CA$12))/SIN(CA$12)*$B74))</f>
        <v>7.58300409839315</v>
      </c>
      <c r="CB164" s="0" t="n">
        <f aca="false">IF($B74=0,0,IF(SIN(CB$12)=0,999999999,(SIN(CB$12)*COS($E74)+SIN($E74)*COS(CB$12))/SIN(CB$12)*$B74))</f>
        <v>7.41109261141556</v>
      </c>
      <c r="CC164" s="0" t="n">
        <f aca="false">IF($B74=0,0,IF(SIN(CC$12)=0,999999999,(SIN(CC$12)*COS($E74)+SIN($E74)*COS(CC$12))/SIN(CC$12)*$B74))</f>
        <v>7.24089344277646</v>
      </c>
      <c r="CD164" s="0" t="n">
        <f aca="false">IF($B74=0,0,IF(SIN(CD$12)=0,999999999,(SIN(CD$12)*COS($E74)+SIN($E74)*COS(CD$12))/SIN(CD$12)*$B74))</f>
        <v>7.07227892963093</v>
      </c>
      <c r="CE164" s="0" t="n">
        <f aca="false">IF($B74=0,0,IF(SIN(CE$12)=0,999999999,(SIN(CE$12)*COS($E74)+SIN($E74)*COS(CE$12))/SIN(CE$12)*$B74))</f>
        <v>6.90512568999366</v>
      </c>
      <c r="CF164" s="0" t="n">
        <f aca="false">IF($B74=0,0,IF(SIN(CF$12)=0,999999999,(SIN(CF$12)*COS($E74)+SIN($E74)*COS(CF$12))/SIN(CF$12)*$B74))</f>
        <v>6.73931423788597</v>
      </c>
      <c r="CG164" s="0" t="n">
        <f aca="false">IF($B74=0,0,IF(SIN(CG$12)=0,999999999,(SIN(CG$12)*COS($E74)+SIN($E74)*COS(CG$12))/SIN(CG$12)*$B74))</f>
        <v>6.57472862121145</v>
      </c>
      <c r="CH164" s="0" t="n">
        <f aca="false">IF($B74=0,0,IF(SIN(CH$12)=0,999999999,(SIN(CH$12)*COS($E74)+SIN($E74)*COS(CH$12))/SIN(CH$12)*$B74))</f>
        <v>6.411256079923</v>
      </c>
      <c r="CI164" s="0" t="n">
        <f aca="false">IF($B74=0,0,IF(SIN(CI$12)=0,999999999,(SIN(CI$12)*COS($E74)+SIN($E74)*COS(CI$12))/SIN(CI$12)*$B74))</f>
        <v>6.24878672225151</v>
      </c>
      <c r="CJ164" s="0" t="n">
        <f aca="false">IF($B74=0,0,IF(SIN(CJ$12)=0,999999999,(SIN(CJ$12)*COS($E74)+SIN($E74)*COS(CJ$12))/SIN(CJ$12)*$B74))</f>
        <v>6.08721321694296</v>
      </c>
      <c r="CK164" s="0" t="n">
        <f aca="false">IF($B74=0,0,IF(SIN(CK$12)=0,999999999,(SIN(CK$12)*COS($E74)+SIN($E74)*COS(CK$12))/SIN(CK$12)*$B74))</f>
        <v>5.9264304996069</v>
      </c>
      <c r="CL164" s="0" t="n">
        <f aca="false">IF($B74=0,0,IF(SIN(CL$12)=0,999999999,(SIN(CL$12)*COS($E74)+SIN($E74)*COS(CL$12))/SIN(CL$12)*$B74))</f>
        <v>5.76633549141753</v>
      </c>
      <c r="CM164" s="0" t="n">
        <f aca="false">IF($B74=0,0,IF(SIN(CM$12)=0,999999999,(SIN(CM$12)*COS($E74)+SIN($E74)*COS(CM$12))/SIN(CM$12)*$B74))</f>
        <v>5.60682682852298</v>
      </c>
      <c r="CN164" s="0" t="n">
        <f aca="false">IF($B74=0,0,IF(SIN(CN$12)=0,999999999,(SIN(CN$12)*COS($E74)+SIN($E74)*COS(CN$12))/SIN(CN$12)*$B74))</f>
        <v>5.44780460061868</v>
      </c>
      <c r="CO164" s="0" t="n">
        <f aca="false">IF($B74=0,0,IF(SIN(CO$12)=0,999999999,(SIN(CO$12)*COS($E74)+SIN($E74)*COS(CO$12))/SIN(CO$12)*$B74))</f>
        <v>5.28917009722798</v>
      </c>
      <c r="CP164" s="0" t="n">
        <f aca="false">IF($B74=0,0,IF(SIN(CP$12)=0,999999999,(SIN(CP$12)*COS($E74)+SIN($E74)*COS(CP$12))/SIN(CP$12)*$B74))</f>
        <v>5.13082556030111</v>
      </c>
      <c r="CQ164" s="0" t="n">
        <f aca="false">IF($B74=0,0,IF(SIN(CQ$12)=0,999999999,(SIN(CQ$12)*COS($E74)+SIN($E74)*COS(CQ$12))/SIN(CQ$12)*$B74))</f>
        <v>4.97267394180138</v>
      </c>
    </row>
    <row r="165" customFormat="false" ht="12.8" hidden="true" customHeight="false" outlineLevel="0" collapsed="false">
      <c r="D165" s="0" t="n">
        <f aca="false">1+D164</f>
        <v>63</v>
      </c>
      <c r="E165" s="2" t="s">
        <v>56</v>
      </c>
      <c r="F165" s="0" t="n">
        <f aca="false">IF($B75=0,0,IF(SIN(F$12)=0,999999999,(SIN(F$12)*COS($E75)+SIN($E75)*COS(F$12))/SIN(F$12)*$B75))</f>
        <v>999999999</v>
      </c>
      <c r="G165" s="0" t="n">
        <f aca="false">IF($B75=0,0,IF(SIN(G$12)=0,999999999,(SIN(G$12)*COS($E75)+SIN($E75)*COS(G$12))/SIN(G$12)*$B75))</f>
        <v>556.567774883673</v>
      </c>
      <c r="H165" s="0" t="n">
        <f aca="false">IF($B75=0,0,IF(SIN(H$12)=0,999999999,(SIN(H$12)*COS($E75)+SIN($E75)*COS(H$12))/SIN(H$12)*$B75))</f>
        <v>280.653030602604</v>
      </c>
      <c r="I165" s="0" t="n">
        <f aca="false">IF($B75=0,0,IF(SIN(I$12)=0,999999999,(SIN(I$12)*COS($E75)+SIN($E75)*COS(I$12))/SIN(I$12)*$B75))</f>
        <v>188.6440829323</v>
      </c>
      <c r="J165" s="0" t="n">
        <f aca="false">IF($B75=0,0,IF(SIN(J$12)=0,999999999,(SIN(J$12)*COS($E75)+SIN($E75)*COS(J$12))/SIN(J$12)*$B75))</f>
        <v>142.611567332401</v>
      </c>
      <c r="K165" s="0" t="n">
        <f aca="false">IF($B75=0,0,IF(SIN(K$12)=0,999999999,(SIN(K$12)*COS($E75)+SIN($E75)*COS(K$12))/SIN(K$12)*$B75))</f>
        <v>114.969605411841</v>
      </c>
      <c r="L165" s="0" t="n">
        <f aca="false">IF($B75=0,0,IF(SIN(L$12)=0,999999999,(SIN(L$12)*COS($E75)+SIN($E75)*COS(L$12))/SIN(L$12)*$B75))</f>
        <v>96.5228997905179</v>
      </c>
      <c r="M165" s="0" t="n">
        <f aca="false">IF($B75=0,0,IF(SIN(M$12)=0,999999999,(SIN(M$12)*COS($E75)+SIN($E75)*COS(M$12))/SIN(M$12)*$B75))</f>
        <v>83.3306047903803</v>
      </c>
      <c r="N165" s="0" t="n">
        <f aca="false">IF($B75=0,0,IF(SIN(N$12)=0,999999999,(SIN(N$12)*COS($E75)+SIN($E75)*COS(N$12))/SIN(N$12)*$B75))</f>
        <v>73.4222941051594</v>
      </c>
      <c r="O165" s="0" t="n">
        <f aca="false">IF($B75=0,0,IF(SIN(O$12)=0,999999999,(SIN(O$12)*COS($E75)+SIN($E75)*COS(O$12))/SIN(O$12)*$B75))</f>
        <v>65.7032833542255</v>
      </c>
      <c r="P165" s="0" t="n">
        <f aca="false">IF($B75=0,0,IF(SIN(P$12)=0,999999999,(SIN(P$12)*COS($E75)+SIN($E75)*COS(P$12))/SIN(P$12)*$B75))</f>
        <v>59.5167591016529</v>
      </c>
      <c r="Q165" s="0" t="n">
        <f aca="false">IF($B75=0,0,IF(SIN(Q$12)=0,999999999,(SIN(Q$12)*COS($E75)+SIN($E75)*COS(Q$12))/SIN(Q$12)*$B75))</f>
        <v>54.444746589875</v>
      </c>
      <c r="R165" s="0" t="n">
        <f aca="false">IF($B75=0,0,IF(SIN(R$12)=0,999999999,(SIN(R$12)*COS($E75)+SIN($E75)*COS(R$12))/SIN(R$12)*$B75))</f>
        <v>50.2085936043936</v>
      </c>
      <c r="S165" s="0" t="n">
        <f aca="false">IF($B75=0,0,IF(SIN(S$12)=0,999999999,(SIN(S$12)*COS($E75)+SIN($E75)*COS(S$12))/SIN(S$12)*$B75))</f>
        <v>46.6153848604797</v>
      </c>
      <c r="T165" s="0" t="n">
        <f aca="false">IF($B75=0,0,IF(SIN(T$12)=0,999999999,(SIN(T$12)*COS($E75)+SIN($E75)*COS(T$12))/SIN(T$12)*$B75))</f>
        <v>43.5273216508372</v>
      </c>
      <c r="U165" s="0" t="n">
        <f aca="false">IF($B75=0,0,IF(SIN(U$12)=0,999999999,(SIN(U$12)*COS($E75)+SIN($E75)*COS(U$12))/SIN(U$12)*$B75))</f>
        <v>40.8433496324164</v>
      </c>
      <c r="V165" s="0" t="n">
        <f aca="false">IF($B75=0,0,IF(SIN(V$12)=0,999999999,(SIN(V$12)*COS($E75)+SIN($E75)*COS(V$12))/SIN(V$12)*$B75))</f>
        <v>38.4876761914625</v>
      </c>
      <c r="W165" s="0" t="n">
        <f aca="false">IF($B75=0,0,IF(SIN(W$12)=0,999999999,(SIN(W$12)*COS($E75)+SIN($E75)*COS(W$12))/SIN(W$12)*$B75))</f>
        <v>36.402340501611</v>
      </c>
      <c r="X165" s="0" t="n">
        <f aca="false">IF($B75=0,0,IF(SIN(X$12)=0,999999999,(SIN(X$12)*COS($E75)+SIN($E75)*COS(X$12))/SIN(X$12)*$B75))</f>
        <v>34.5422602276956</v>
      </c>
      <c r="Y165" s="0" t="n">
        <f aca="false">IF($B75=0,0,IF(SIN(Y$12)=0,999999999,(SIN(Y$12)*COS($E75)+SIN($E75)*COS(Y$12))/SIN(Y$12)*$B75))</f>
        <v>32.8718424268128</v>
      </c>
      <c r="Z165" s="0" t="n">
        <f aca="false">IF($B75=0,0,IF(SIN(Z$12)=0,999999999,(SIN(Z$12)*COS($E75)+SIN($E75)*COS(Z$12))/SIN(Z$12)*$B75))</f>
        <v>31.3626111775653</v>
      </c>
      <c r="AA165" s="0" t="n">
        <f aca="false">IF($B75=0,0,IF(SIN(AA$12)=0,999999999,(SIN(AA$12)*COS($E75)+SIN($E75)*COS(AA$12))/SIN(AA$12)*$B75))</f>
        <v>29.9915130280516</v>
      </c>
      <c r="AB165" s="0" t="n">
        <f aca="false">IF($B75=0,0,IF(SIN(AB$12)=0,999999999,(SIN(AB$12)*COS($E75)+SIN($E75)*COS(AB$12))/SIN(AB$12)*$B75))</f>
        <v>28.7396845929616</v>
      </c>
      <c r="AC165" s="0" t="n">
        <f aca="false">IF($B75=0,0,IF(SIN(AC$12)=0,999999999,(SIN(AC$12)*COS($E75)+SIN($E75)*COS(AC$12))/SIN(AC$12)*$B75))</f>
        <v>27.5915416456611</v>
      </c>
      <c r="AD165" s="0" t="n">
        <f aca="false">IF($B75=0,0,IF(SIN(AD$12)=0,999999999,(SIN(AD$12)*COS($E75)+SIN($E75)*COS(AD$12))/SIN(AD$12)*$B75))</f>
        <v>26.5340959358519</v>
      </c>
      <c r="AE165" s="0" t="n">
        <f aca="false">IF($B75=0,0,IF(SIN(AE$12)=0,999999999,(SIN(AE$12)*COS($E75)+SIN($E75)*COS(AE$12))/SIN(AE$12)*$B75))</f>
        <v>25.5564359696022</v>
      </c>
      <c r="AF165" s="0" t="n">
        <f aca="false">IF($B75=0,0,IF(SIN(AF$12)=0,999999999,(SIN(AF$12)*COS($E75)+SIN($E75)*COS(AF$12))/SIN(AF$12)*$B75))</f>
        <v>24.6493276079898</v>
      </c>
      <c r="AG165" s="0" t="n">
        <f aca="false">IF($B75=0,0,IF(SIN(AG$12)=0,999999999,(SIN(AG$12)*COS($E75)+SIN($E75)*COS(AG$12))/SIN(AG$12)*$B75))</f>
        <v>23.8049034202259</v>
      </c>
      <c r="AH165" s="0" t="n">
        <f aca="false">IF($B75=0,0,IF(SIN(AH$12)=0,999999999,(SIN(AH$12)*COS($E75)+SIN($E75)*COS(AH$12))/SIN(AH$12)*$B75))</f>
        <v>23.0164186025942</v>
      </c>
      <c r="AI165" s="0" t="n">
        <f aca="false">IF($B75=0,0,IF(SIN(AI$12)=0,999999999,(SIN(AI$12)*COS($E75)+SIN($E75)*COS(AI$12))/SIN(AI$12)*$B75))</f>
        <v>22.278057395546</v>
      </c>
      <c r="AJ165" s="0" t="n">
        <f aca="false">IF($B75=0,0,IF(SIN(AJ$12)=0,999999999,(SIN(AJ$12)*COS($E75)+SIN($E75)*COS(AJ$12))/SIN(AJ$12)*$B75))</f>
        <v>21.5847782159993</v>
      </c>
      <c r="AK165" s="0" t="n">
        <f aca="false">IF($B75=0,0,IF(SIN(AK$12)=0,999999999,(SIN(AK$12)*COS($E75)+SIN($E75)*COS(AK$12))/SIN(AK$12)*$B75))</f>
        <v>20.9321887626478</v>
      </c>
      <c r="AL165" s="0" t="n">
        <f aca="false">IF($B75=0,0,IF(SIN(AL$12)=0,999999999,(SIN(AL$12)*COS($E75)+SIN($E75)*COS(AL$12))/SIN(AL$12)*$B75))</f>
        <v>20.3164445376329</v>
      </c>
      <c r="AM165" s="0" t="n">
        <f aca="false">IF($B75=0,0,IF(SIN(AM$12)=0,999999999,(SIN(AM$12)*COS($E75)+SIN($E75)*COS(AM$12))/SIN(AM$12)*$B75))</f>
        <v>19.734165817416</v>
      </c>
      <c r="AN165" s="0" t="n">
        <f aca="false">IF($B75=0,0,IF(SIN(AN$12)=0,999999999,(SIN(AN$12)*COS($E75)+SIN($E75)*COS(AN$12))/SIN(AN$12)*$B75))</f>
        <v>19.1823692744327</v>
      </c>
      <c r="AO165" s="0" t="n">
        <f aca="false">IF($B75=0,0,IF(SIN(AO$12)=0,999999999,(SIN(AO$12)*COS($E75)+SIN($E75)*COS(AO$12))/SIN(AO$12)*$B75))</f>
        <v>18.6584113193136</v>
      </c>
      <c r="AP165" s="0" t="n">
        <f aca="false">IF($B75=0,0,IF(SIN(AP$12)=0,999999999,(SIN(AP$12)*COS($E75)+SIN($E75)*COS(AP$12))/SIN(AP$12)*$B75))</f>
        <v>18.1599408846149</v>
      </c>
      <c r="AQ165" s="0" t="n">
        <f aca="false">IF($B75=0,0,IF(SIN(AQ$12)=0,999999999,(SIN(AQ$12)*COS($E75)+SIN($E75)*COS(AQ$12))/SIN(AQ$12)*$B75))</f>
        <v>17.6848598637668</v>
      </c>
      <c r="AR165" s="0" t="n">
        <f aca="false">IF($B75=0,0,IF(SIN(AR$12)=0,999999999,(SIN(AR$12)*COS($E75)+SIN($E75)*COS(AR$12))/SIN(AR$12)*$B75))</f>
        <v>17.2312897950031</v>
      </c>
      <c r="AS165" s="0" t="n">
        <f aca="false">IF($B75=0,0,IF(SIN(AS$12)=0,999999999,(SIN(AS$12)*COS($E75)+SIN($E75)*COS(AS$12))/SIN(AS$12)*$B75))</f>
        <v>16.7975436693156</v>
      </c>
      <c r="AT165" s="0" t="n">
        <f aca="false">IF($B75=0,0,IF(SIN(AT$12)=0,999999999,(SIN(AT$12)*COS($E75)+SIN($E75)*COS(AT$12))/SIN(AT$12)*$B75))</f>
        <v>16.3821019656588</v>
      </c>
      <c r="AU165" s="0" t="n">
        <f aca="false">IF($B75=0,0,IF(SIN(AU$12)=0,999999999,(SIN(AU$12)*COS($E75)+SIN($E75)*COS(AU$12))/SIN(AU$12)*$B75))</f>
        <v>15.9835921916131</v>
      </c>
      <c r="AV165" s="0" t="n">
        <f aca="false">IF($B75=0,0,IF(SIN(AV$12)=0,999999999,(SIN(AV$12)*COS($E75)+SIN($E75)*COS(AV$12))/SIN(AV$12)*$B75))</f>
        <v>15.6007713451875</v>
      </c>
      <c r="AW165" s="0" t="n">
        <f aca="false">IF($B75=0,0,IF(SIN(AW$12)=0,999999999,(SIN(AW$12)*COS($E75)+SIN($E75)*COS(AW$12))/SIN(AW$12)*$B75))</f>
        <v>15.2325108221559</v>
      </c>
      <c r="AX165" s="0" t="n">
        <f aca="false">IF($B75=0,0,IF(SIN(AX$12)=0,999999999,(SIN(AX$12)*COS($E75)+SIN($E75)*COS(AX$12))/SIN(AX$12)*$B75))</f>
        <v>14.8777833797854</v>
      </c>
      <c r="AY165" s="0" t="n">
        <f aca="false">IF($B75=0,0,IF(SIN(AY$12)=0,999999999,(SIN(AY$12)*COS($E75)+SIN($E75)*COS(AY$12))/SIN(AY$12)*$B75))</f>
        <v>14.5356518369938</v>
      </c>
      <c r="AZ165" s="0" t="n">
        <f aca="false">IF($B75=0,0,IF(SIN(AZ$12)=0,999999999,(SIN(AZ$12)*COS($E75)+SIN($E75)*COS(AZ$12))/SIN(AZ$12)*$B75))</f>
        <v>14.2052592466124</v>
      </c>
      <c r="BA165" s="0" t="n">
        <f aca="false">IF($B75=0,0,IF(SIN(BA$12)=0,999999999,(SIN(BA$12)*COS($E75)+SIN($E75)*COS(BA$12))/SIN(BA$12)*$B75))</f>
        <v>13.8858203204194</v>
      </c>
      <c r="BB165" s="0" t="n">
        <f aca="false">IF($B75=0,0,IF(SIN(BB$12)=0,999999999,(SIN(BB$12)*COS($E75)+SIN($E75)*COS(BB$12))/SIN(BB$12)*$B75))</f>
        <v>13.5766139241556</v>
      </c>
      <c r="BC165" s="0" t="n">
        <f aca="false">IF($B75=0,0,IF(SIN(BC$12)=0,999999999,(SIN(BC$12)*COS($E75)+SIN($E75)*COS(BC$12))/SIN(BC$12)*$B75))</f>
        <v>13.2769764895742</v>
      </c>
      <c r="BD165" s="0" t="n">
        <f aca="false">IF($B75=0,0,IF(SIN(BD$12)=0,999999999,(SIN(BD$12)*COS($E75)+SIN($E75)*COS(BD$12))/SIN(BD$12)*$B75))</f>
        <v>12.9862962150436</v>
      </c>
      <c r="BE165" s="0" t="n">
        <f aca="false">IF($B75=0,0,IF(SIN(BE$12)=0,999999999,(SIN(BE$12)*COS($E75)+SIN($E75)*COS(BE$12))/SIN(BE$12)*$B75))</f>
        <v>12.7040079463654</v>
      </c>
      <c r="BF165" s="0" t="n">
        <f aca="false">IF($B75=0,0,IF(SIN(BF$12)=0,999999999,(SIN(BF$12)*COS($E75)+SIN($E75)*COS(BF$12))/SIN(BF$12)*$B75))</f>
        <v>12.4295886461351</v>
      </c>
      <c r="BG165" s="0" t="n">
        <f aca="false">IF($B75=0,0,IF(SIN(BG$12)=0,999999999,(SIN(BG$12)*COS($E75)+SIN($E75)*COS(BG$12))/SIN(BG$12)*$B75))</f>
        <v>12.1625533738027</v>
      </c>
      <c r="BH165" s="0" t="n">
        <f aca="false">IF($B75=0,0,IF(SIN(BH$12)=0,999999999,(SIN(BH$12)*COS($E75)+SIN($E75)*COS(BH$12))/SIN(BH$12)*$B75))</f>
        <v>11.9024517101129</v>
      </c>
      <c r="BI165" s="0" t="n">
        <f aca="false">IF($B75=0,0,IF(SIN(BI$12)=0,999999999,(SIN(BI$12)*COS($E75)+SIN($E75)*COS(BI$12))/SIN(BI$12)*$B75))</f>
        <v>11.6488645692479</v>
      </c>
      <c r="BJ165" s="0" t="n">
        <f aca="false">IF($B75=0,0,IF(SIN(BJ$12)=0,999999999,(SIN(BJ$12)*COS($E75)+SIN($E75)*COS(BJ$12))/SIN(BJ$12)*$B75))</f>
        <v>11.4014013500809</v>
      </c>
      <c r="BK165" s="0" t="n">
        <f aca="false">IF($B75=0,0,IF(SIN(BK$12)=0,999999999,(SIN(BK$12)*COS($E75)+SIN($E75)*COS(BK$12))/SIN(BK$12)*$B75))</f>
        <v>11.1596973847641</v>
      </c>
      <c r="BL165" s="0" t="n">
        <f aca="false">IF($B75=0,0,IF(SIN(BL$12)=0,999999999,(SIN(BL$12)*COS($E75)+SIN($E75)*COS(BL$12))/SIN(BL$12)*$B75))</f>
        <v>10.9234116486232</v>
      </c>
      <c r="BM165" s="0" t="n">
        <f aca="false">IF($B75=0,0,IF(SIN(BM$12)=0,999999999,(SIN(BM$12)*COS($E75)+SIN($E75)*COS(BM$12))/SIN(BM$12)*$B75))</f>
        <v>10.6922247002127</v>
      </c>
      <c r="BN165" s="0" t="n">
        <f aca="false">IF($B75=0,0,IF(SIN(BN$12)=0,999999999,(SIN(BN$12)*COS($E75)+SIN($E75)*COS(BN$12))/SIN(BN$12)*$B75))</f>
        <v>10.4658368245232</v>
      </c>
      <c r="BO165" s="0" t="n">
        <f aca="false">IF($B75=0,0,IF(SIN(BO$12)=0,999999999,(SIN(BO$12)*COS($E75)+SIN($E75)*COS(BO$12))/SIN(BO$12)*$B75))</f>
        <v>10.24396635587</v>
      </c>
      <c r="BP165" s="0" t="n">
        <f aca="false">IF($B75=0,0,IF(SIN(BP$12)=0,999999999,(SIN(BP$12)*COS($E75)+SIN($E75)*COS(BP$12))/SIN(BP$12)*$B75))</f>
        <v>10.0263481600028</v>
      </c>
      <c r="BQ165" s="0" t="n">
        <f aca="false">IF($B75=0,0,IF(SIN(BQ$12)=0,999999999,(SIN(BQ$12)*COS($E75)+SIN($E75)*COS(BQ$12))/SIN(BQ$12)*$B75))</f>
        <v>9.81273225757041</v>
      </c>
      <c r="BR165" s="0" t="n">
        <f aca="false">IF($B75=0,0,IF(SIN(BR$12)=0,999999999,(SIN(BR$12)*COS($E75)+SIN($E75)*COS(BR$12))/SIN(BR$12)*$B75))</f>
        <v>9.60288257329002</v>
      </c>
      <c r="BS165" s="0" t="n">
        <f aca="false">IF($B75=0,0,IF(SIN(BS$12)=0,999999999,(SIN(BS$12)*COS($E75)+SIN($E75)*COS(BS$12))/SIN(BS$12)*$B75))</f>
        <v>9.39657579708538</v>
      </c>
      <c r="BT165" s="0" t="n">
        <f aca="false">IF($B75=0,0,IF(SIN(BT$12)=0,999999999,(SIN(BT$12)*COS($E75)+SIN($E75)*COS(BT$12))/SIN(BT$12)*$B75))</f>
        <v>9.19360034511114</v>
      </c>
      <c r="BU165" s="0" t="n">
        <f aca="false">IF($B75=0,0,IF(SIN(BU$12)=0,999999999,(SIN(BU$12)*COS($E75)+SIN($E75)*COS(BU$12))/SIN(BU$12)*$B75))</f>
        <v>8.99375541000681</v>
      </c>
      <c r="BV165" s="0" t="n">
        <f aca="false">IF($B75=0,0,IF(SIN(BV$12)=0,999999999,(SIN(BV$12)*COS($E75)+SIN($E75)*COS(BV$12))/SIN(BV$12)*$B75))</f>
        <v>8.79685009096117</v>
      </c>
      <c r="BW165" s="0" t="n">
        <f aca="false">IF($B75=0,0,IF(SIN(BW$12)=0,999999999,(SIN(BW$12)*COS($E75)+SIN($E75)*COS(BW$12))/SIN(BW$12)*$B75))</f>
        <v>8.60270259524697</v>
      </c>
      <c r="BX165" s="0" t="n">
        <f aca="false">IF($B75=0,0,IF(SIN(BX$12)=0,999999999,(SIN(BX$12)*COS($E75)+SIN($E75)*COS(BX$12))/SIN(BX$12)*$B75))</f>
        <v>8.41113950381807</v>
      </c>
      <c r="BY165" s="0" t="n">
        <f aca="false">IF($B75=0,0,IF(SIN(BY$12)=0,999999999,(SIN(BY$12)*COS($E75)+SIN($E75)*COS(BY$12))/SIN(BY$12)*$B75))</f>
        <v>8.22199509437698</v>
      </c>
      <c r="BZ165" s="0" t="n">
        <f aca="false">IF($B75=0,0,IF(SIN(BZ$12)=0,999999999,(SIN(BZ$12)*COS($E75)+SIN($E75)*COS(BZ$12))/SIN(BZ$12)*$B75))</f>
        <v>8.03511071603616</v>
      </c>
      <c r="CA165" s="0" t="n">
        <f aca="false">IF($B75=0,0,IF(SIN(CA$12)=0,999999999,(SIN(CA$12)*COS($E75)+SIN($E75)*COS(CA$12))/SIN(CA$12)*$B75))</f>
        <v>7.85033421031595</v>
      </c>
      <c r="CB165" s="0" t="n">
        <f aca="false">IF($B75=0,0,IF(SIN(CB$12)=0,999999999,(SIN(CB$12)*COS($E75)+SIN($E75)*COS(CB$12))/SIN(CB$12)*$B75))</f>
        <v>7.66751937376728</v>
      </c>
      <c r="CC165" s="0" t="n">
        <f aca="false">IF($B75=0,0,IF(SIN(CC$12)=0,999999999,(SIN(CC$12)*COS($E75)+SIN($E75)*COS(CC$12))/SIN(CC$12)*$B75))</f>
        <v>7.48652545798821</v>
      </c>
      <c r="CD165" s="0" t="n">
        <f aca="false">IF($B75=0,0,IF(SIN(CD$12)=0,999999999,(SIN(CD$12)*COS($E75)+SIN($E75)*COS(CD$12))/SIN(CD$12)*$B75))</f>
        <v>7.30721670321923</v>
      </c>
      <c r="CE165" s="0" t="n">
        <f aca="false">IF($B75=0,0,IF(SIN(CE$12)=0,999999999,(SIN(CE$12)*COS($E75)+SIN($E75)*COS(CE$12))/SIN(CE$12)*$B75))</f>
        <v>7.12946190207059</v>
      </c>
      <c r="CF165" s="0" t="n">
        <f aca="false">IF($B75=0,0,IF(SIN(CF$12)=0,999999999,(SIN(CF$12)*COS($E75)+SIN($E75)*COS(CF$12))/SIN(CF$12)*$B75))</f>
        <v>6.95313399026027</v>
      </c>
      <c r="CG165" s="0" t="n">
        <f aca="false">IF($B75=0,0,IF(SIN(CG$12)=0,999999999,(SIN(CG$12)*COS($E75)+SIN($E75)*COS(CG$12))/SIN(CG$12)*$B75))</f>
        <v>6.7781096615222</v>
      </c>
      <c r="CH165" s="0" t="n">
        <f aca="false">IF($B75=0,0,IF(SIN(CH$12)=0,999999999,(SIN(CH$12)*COS($E75)+SIN($E75)*COS(CH$12))/SIN(CH$12)*$B75))</f>
        <v>6.60426900409283</v>
      </c>
      <c r="CI165" s="0" t="n">
        <f aca="false">IF($B75=0,0,IF(SIN(CI$12)=0,999999999,(SIN(CI$12)*COS($E75)+SIN($E75)*COS(CI$12))/SIN(CI$12)*$B75))</f>
        <v>6.43149515640484</v>
      </c>
      <c r="CJ165" s="0" t="n">
        <f aca="false">IF($B75=0,0,IF(SIN(CJ$12)=0,999999999,(SIN(CJ$12)*COS($E75)+SIN($E75)*COS(CJ$12))/SIN(CJ$12)*$B75))</f>
        <v>6.25967397980465</v>
      </c>
      <c r="CK165" s="0" t="n">
        <f aca="false">IF($B75=0,0,IF(SIN(CK$12)=0,999999999,(SIN(CK$12)*COS($E75)+SIN($E75)*COS(CK$12))/SIN(CK$12)*$B75))</f>
        <v>6.08869374627624</v>
      </c>
      <c r="CL165" s="0" t="n">
        <f aca="false">IF($B75=0,0,IF(SIN(CL$12)=0,999999999,(SIN(CL$12)*COS($E75)+SIN($E75)*COS(CL$12))/SIN(CL$12)*$B75))</f>
        <v>5.91844483930114</v>
      </c>
      <c r="CM165" s="0" t="n">
        <f aca="false">IF($B75=0,0,IF(SIN(CM$12)=0,999999999,(SIN(CM$12)*COS($E75)+SIN($E75)*COS(CM$12))/SIN(CM$12)*$B75))</f>
        <v>5.74881946610565</v>
      </c>
      <c r="CN165" s="0" t="n">
        <f aca="false">IF($B75=0,0,IF(SIN(CN$12)=0,999999999,(SIN(CN$12)*COS($E75)+SIN($E75)*COS(CN$12))/SIN(CN$12)*$B75))</f>
        <v>5.57971137965347</v>
      </c>
      <c r="CO165" s="0" t="n">
        <f aca="false">IF($B75=0,0,IF(SIN(CO$12)=0,999999999,(SIN(CO$12)*COS($E75)+SIN($E75)*COS(CO$12))/SIN(CO$12)*$B75))</f>
        <v>5.41101560883431</v>
      </c>
      <c r="CP165" s="0" t="n">
        <f aca="false">IF($B75=0,0,IF(SIN(CP$12)=0,999999999,(SIN(CP$12)*COS($E75)+SIN($E75)*COS(CP$12))/SIN(CP$12)*$B75))</f>
        <v>5.24262819537174</v>
      </c>
      <c r="CQ165" s="0" t="n">
        <f aca="false">IF($B75=0,0,IF(SIN(CQ$12)=0,999999999,(SIN(CQ$12)*COS($E75)+SIN($E75)*COS(CQ$12))/SIN(CQ$12)*$B75))</f>
        <v>5.07444593603438</v>
      </c>
    </row>
    <row r="166" customFormat="false" ht="12.8" hidden="true" customHeight="false" outlineLevel="0" collapsed="false">
      <c r="D166" s="0" t="n">
        <f aca="false">1+D165</f>
        <v>64</v>
      </c>
      <c r="E166" s="2" t="s">
        <v>56</v>
      </c>
      <c r="F166" s="0" t="n">
        <f aca="false">IF($B76=0,0,IF(SIN(F$12)=0,999999999,(SIN(F$12)*COS($E76)+SIN($E76)*COS(F$12))/SIN(F$12)*$B76))</f>
        <v>999999999</v>
      </c>
      <c r="G166" s="0" t="n">
        <f aca="false">IF($B76=0,0,IF(SIN(G$12)=0,999999999,(SIN(G$12)*COS($E76)+SIN($E76)*COS(G$12))/SIN(G$12)*$B76))</f>
        <v>589.875682184244</v>
      </c>
      <c r="H166" s="0" t="n">
        <f aca="false">IF($B76=0,0,IF(SIN(H$12)=0,999999999,(SIN(H$12)*COS($E76)+SIN($E76)*COS(H$12))/SIN(H$12)*$B76))</f>
        <v>297.338467136653</v>
      </c>
      <c r="I166" s="0" t="n">
        <f aca="false">IF($B76=0,0,IF(SIN(I$12)=0,999999999,(SIN(I$12)*COS($E76)+SIN($E76)*COS(I$12))/SIN(I$12)*$B76))</f>
        <v>199.786444749942</v>
      </c>
      <c r="J166" s="0" t="n">
        <f aca="false">IF($B76=0,0,IF(SIN(J$12)=0,999999999,(SIN(J$12)*COS($E76)+SIN($E76)*COS(J$12))/SIN(J$12)*$B76))</f>
        <v>150.980702417044</v>
      </c>
      <c r="K166" s="0" t="n">
        <f aca="false">IF($B76=0,0,IF(SIN(K$12)=0,999999999,(SIN(K$12)*COS($E76)+SIN($E76)*COS(K$12))/SIN(K$12)*$B76))</f>
        <v>121.673451803228</v>
      </c>
      <c r="L166" s="0" t="n">
        <f aca="false">IF($B76=0,0,IF(SIN(L$12)=0,999999999,(SIN(L$12)*COS($E76)+SIN($E76)*COS(L$12))/SIN(L$12)*$B76))</f>
        <v>102.115425271063</v>
      </c>
      <c r="M166" s="0" t="n">
        <f aca="false">IF($B76=0,0,IF(SIN(M$12)=0,999999999,(SIN(M$12)*COS($E76)+SIN($E76)*COS(M$12))/SIN(M$12)*$B76))</f>
        <v>88.1283610803388</v>
      </c>
      <c r="N166" s="0" t="n">
        <f aca="false">IF($B76=0,0,IF(SIN(N$12)=0,999999999,(SIN(N$12)*COS($E76)+SIN($E76)*COS(N$12))/SIN(N$12)*$B76))</f>
        <v>77.6231246848234</v>
      </c>
      <c r="O166" s="0" t="n">
        <f aca="false">IF($B76=0,0,IF(SIN(O$12)=0,999999999,(SIN(O$12)*COS($E76)+SIN($E76)*COS(O$12))/SIN(O$12)*$B76))</f>
        <v>69.4390824949636</v>
      </c>
      <c r="P166" s="0" t="n">
        <f aca="false">IF($B76=0,0,IF(SIN(P$12)=0,999999999,(SIN(P$12)*COS($E76)+SIN($E76)*COS(P$12))/SIN(P$12)*$B76))</f>
        <v>62.8798513803394</v>
      </c>
      <c r="Q166" s="0" t="n">
        <f aca="false">IF($B76=0,0,IF(SIN(Q$12)=0,999999999,(SIN(Q$12)*COS($E76)+SIN($E76)*COS(Q$12))/SIN(Q$12)*$B76))</f>
        <v>57.5022757138119</v>
      </c>
      <c r="R166" s="0" t="n">
        <f aca="false">IF($B76=0,0,IF(SIN(R$12)=0,999999999,(SIN(R$12)*COS($E76)+SIN($E76)*COS(R$12))/SIN(R$12)*$B76))</f>
        <v>53.010915891352</v>
      </c>
      <c r="S166" s="0" t="n">
        <f aca="false">IF($B76=0,0,IF(SIN(S$12)=0,999999999,(SIN(S$12)*COS($E76)+SIN($E76)*COS(S$12))/SIN(S$12)*$B76))</f>
        <v>49.2012344559937</v>
      </c>
      <c r="T166" s="0" t="n">
        <f aca="false">IF($B76=0,0,IF(SIN(T$12)=0,999999999,(SIN(T$12)*COS($E76)+SIN($E76)*COS(T$12))/SIN(T$12)*$B76))</f>
        <v>45.9271310238136</v>
      </c>
      <c r="U166" s="0" t="n">
        <f aca="false">IF($B76=0,0,IF(SIN(U$12)=0,999999999,(SIN(U$12)*COS($E76)+SIN($E76)*COS(U$12))/SIN(U$12)*$B76))</f>
        <v>43.0814632376272</v>
      </c>
      <c r="V166" s="0" t="n">
        <f aca="false">IF($B76=0,0,IF(SIN(V$12)=0,999999999,(SIN(V$12)*COS($E76)+SIN($E76)*COS(V$12))/SIN(V$12)*$B76))</f>
        <v>40.5838723612359</v>
      </c>
      <c r="W166" s="0" t="n">
        <f aca="false">IF($B76=0,0,IF(SIN(W$12)=0,999999999,(SIN(W$12)*COS($E76)+SIN($E76)*COS(W$12))/SIN(W$12)*$B76))</f>
        <v>38.3729057210224</v>
      </c>
      <c r="X166" s="0" t="n">
        <f aca="false">IF($B76=0,0,IF(SIN(X$12)=0,999999999,(SIN(X$12)*COS($E76)+SIN($E76)*COS(X$12))/SIN(X$12)*$B76))</f>
        <v>36.4007649986626</v>
      </c>
      <c r="Y166" s="0" t="n">
        <f aca="false">IF($B76=0,0,IF(SIN(Y$12)=0,999999999,(SIN(Y$12)*COS($E76)+SIN($E76)*COS(Y$12))/SIN(Y$12)*$B76))</f>
        <v>34.6297129560853</v>
      </c>
      <c r="Z166" s="0" t="n">
        <f aca="false">IF($B76=0,0,IF(SIN(Z$12)=0,999999999,(SIN(Z$12)*COS($E76)+SIN($E76)*COS(Z$12))/SIN(Z$12)*$B76))</f>
        <v>33.0295581413505</v>
      </c>
      <c r="AA166" s="0" t="n">
        <f aca="false">IF($B76=0,0,IF(SIN(AA$12)=0,999999999,(SIN(AA$12)*COS($E76)+SIN($E76)*COS(AA$12))/SIN(AA$12)*$B76))</f>
        <v>31.5758582484334</v>
      </c>
      <c r="AB166" s="0" t="n">
        <f aca="false">IF($B76=0,0,IF(SIN(AB$12)=0,999999999,(SIN(AB$12)*COS($E76)+SIN($E76)*COS(AB$12))/SIN(AB$12)*$B76))</f>
        <v>30.2486134682648</v>
      </c>
      <c r="AC166" s="0" t="n">
        <f aca="false">IF($B76=0,0,IF(SIN(AC$12)=0,999999999,(SIN(AC$12)*COS($E76)+SIN($E76)*COS(AC$12))/SIN(AC$12)*$B76))</f>
        <v>29.0313007032113</v>
      </c>
      <c r="AD166" s="0" t="n">
        <f aca="false">IF($B76=0,0,IF(SIN(AD$12)=0,999999999,(SIN(AD$12)*COS($E76)+SIN($E76)*COS(AD$12))/SIN(AD$12)*$B76))</f>
        <v>27.9101492264475</v>
      </c>
      <c r="AE166" s="0" t="n">
        <f aca="false">IF($B76=0,0,IF(SIN(AE$12)=0,999999999,(SIN(AE$12)*COS($E76)+SIN($E76)*COS(AE$12))/SIN(AE$12)*$B76))</f>
        <v>26.8735901816041</v>
      </c>
      <c r="AF166" s="0" t="n">
        <f aca="false">IF($B76=0,0,IF(SIN(AF$12)=0,999999999,(SIN(AF$12)*COS($E76)+SIN($E76)*COS(AF$12))/SIN(AF$12)*$B76))</f>
        <v>25.9118331194945</v>
      </c>
      <c r="AG166" s="0" t="n">
        <f aca="false">IF($B76=0,0,IF(SIN(AG$12)=0,999999999,(SIN(AG$12)*COS($E76)+SIN($E76)*COS(AG$12))/SIN(AG$12)*$B76))</f>
        <v>25.0165366363329</v>
      </c>
      <c r="AH166" s="0" t="n">
        <f aca="false">IF($B76=0,0,IF(SIN(AH$12)=0,999999999,(SIN(AH$12)*COS($E76)+SIN($E76)*COS(AH$12))/SIN(AH$12)*$B76))</f>
        <v>24.1805495880209</v>
      </c>
      <c r="AI166" s="0" t="n">
        <f aca="false">IF($B76=0,0,IF(SIN(AI$12)=0,999999999,(SIN(AI$12)*COS($E76)+SIN($E76)*COS(AI$12))/SIN(AI$12)*$B76))</f>
        <v>23.3977058448499</v>
      </c>
      <c r="AJ166" s="0" t="n">
        <f aca="false">IF($B76=0,0,IF(SIN(AJ$12)=0,999999999,(SIN(AJ$12)*COS($E76)+SIN($E76)*COS(AJ$12))/SIN(AJ$12)*$B76))</f>
        <v>22.6626600938027</v>
      </c>
      <c r="AK166" s="0" t="n">
        <f aca="false">IF($B76=0,0,IF(SIN(AK$12)=0,999999999,(SIN(AK$12)*COS($E76)+SIN($E76)*COS(AK$12))/SIN(AK$12)*$B76))</f>
        <v>21.9707554195878</v>
      </c>
      <c r="AL166" s="0" t="n">
        <f aca="false">IF($B76=0,0,IF(SIN(AL$12)=0,999999999,(SIN(AL$12)*COS($E76)+SIN($E76)*COS(AL$12))/SIN(AL$12)*$B76))</f>
        <v>21.3179157127543</v>
      </c>
      <c r="AM166" s="0" t="n">
        <f aca="false">IF($B76=0,0,IF(SIN(AM$12)=0,999999999,(SIN(AM$12)*COS($E76)+SIN($E76)*COS(AM$12))/SIN(AM$12)*$B76))</f>
        <v>20.7005576384783</v>
      </c>
      <c r="AN166" s="0" t="n">
        <f aca="false">IF($B76=0,0,IF(SIN(AN$12)=0,999999999,(SIN(AN$12)*COS($E76)+SIN($E76)*COS(AN$12))/SIN(AN$12)*$B76))</f>
        <v>20.1155181387668</v>
      </c>
      <c r="AO166" s="0" t="n">
        <f aca="false">IF($B76=0,0,IF(SIN(AO$12)=0,999999999,(SIN(AO$12)*COS($E76)+SIN($E76)*COS(AO$12))/SIN(AO$12)*$B76))</f>
        <v>19.5599943613334</v>
      </c>
      <c r="AP166" s="0" t="n">
        <f aca="false">IF($B76=0,0,IF(SIN(AP$12)=0,999999999,(SIN(AP$12)*COS($E76)+SIN($E76)*COS(AP$12))/SIN(AP$12)*$B76))</f>
        <v>19.0314935987871</v>
      </c>
      <c r="AQ166" s="0" t="n">
        <f aca="false">IF($B76=0,0,IF(SIN(AQ$12)=0,999999999,(SIN(AQ$12)*COS($E76)+SIN($E76)*COS(AQ$12))/SIN(AQ$12)*$B76))</f>
        <v>18.5277913442265</v>
      </c>
      <c r="AR166" s="0" t="n">
        <f aca="false">IF($B76=0,0,IF(SIN(AR$12)=0,999999999,(SIN(AR$12)*COS($E76)+SIN($E76)*COS(AR$12))/SIN(AR$12)*$B76))</f>
        <v>18.0468959680451</v>
      </c>
      <c r="AS166" s="0" t="n">
        <f aca="false">IF($B76=0,0,IF(SIN(AS$12)=0,999999999,(SIN(AS$12)*COS($E76)+SIN($E76)*COS(AS$12))/SIN(AS$12)*$B76))</f>
        <v>17.5870188274561</v>
      </c>
      <c r="AT166" s="0" t="n">
        <f aca="false">IF($B76=0,0,IF(SIN(AT$12)=0,999999999,(SIN(AT$12)*COS($E76)+SIN($E76)*COS(AT$12))/SIN(AT$12)*$B76))</f>
        <v>17.1465488579405</v>
      </c>
      <c r="AU166" s="0" t="n">
        <f aca="false">IF($B76=0,0,IF(SIN(AU$12)=0,999999999,(SIN(AU$12)*COS($E76)+SIN($E76)*COS(AU$12))/SIN(AU$12)*$B76))</f>
        <v>16.7240308813375</v>
      </c>
      <c r="AV166" s="0" t="n">
        <f aca="false">IF($B76=0,0,IF(SIN(AV$12)=0,999999999,(SIN(AV$12)*COS($E76)+SIN($E76)*COS(AV$12))/SIN(AV$12)*$B76))</f>
        <v>16.3181470110597</v>
      </c>
      <c r="AW166" s="0" t="n">
        <f aca="false">IF($B76=0,0,IF(SIN(AW$12)=0,999999999,(SIN(AW$12)*COS($E76)+SIN($E76)*COS(AW$12))/SIN(AW$12)*$B76))</f>
        <v>15.9277006501726</v>
      </c>
      <c r="AX166" s="0" t="n">
        <f aca="false">IF($B76=0,0,IF(SIN(AX$12)=0,999999999,(SIN(AX$12)*COS($E76)+SIN($E76)*COS(AX$12))/SIN(AX$12)*$B76))</f>
        <v>15.5516026697533</v>
      </c>
      <c r="AY166" s="0" t="n">
        <f aca="false">IF($B76=0,0,IF(SIN(AY$12)=0,999999999,(SIN(AY$12)*COS($E76)+SIN($E76)*COS(AY$12))/SIN(AY$12)*$B76))</f>
        <v>15.1888594282894</v>
      </c>
      <c r="AZ166" s="0" t="n">
        <f aca="false">IF($B76=0,0,IF(SIN(AZ$12)=0,999999999,(SIN(AZ$12)*COS($E76)+SIN($E76)*COS(AZ$12))/SIN(AZ$12)*$B76))</f>
        <v>14.8385623518705</v>
      </c>
      <c r="BA166" s="0" t="n">
        <f aca="false">IF($B76=0,0,IF(SIN(BA$12)=0,999999999,(SIN(BA$12)*COS($E76)+SIN($E76)*COS(BA$12))/SIN(BA$12)*$B76))</f>
        <v>14.4998788426229</v>
      </c>
      <c r="BB166" s="0" t="n">
        <f aca="false">IF($B76=0,0,IF(SIN(BB$12)=0,999999999,(SIN(BB$12)*COS($E76)+SIN($E76)*COS(BB$12))/SIN(BB$12)*$B76))</f>
        <v>14.1720443215876</v>
      </c>
      <c r="BC166" s="0" t="n">
        <f aca="false">IF($B76=0,0,IF(SIN(BC$12)=0,999999999,(SIN(BC$12)*COS($E76)+SIN($E76)*COS(BC$12))/SIN(BC$12)*$B76))</f>
        <v>13.8543552438806</v>
      </c>
      <c r="BD166" s="0" t="n">
        <f aca="false">IF($B76=0,0,IF(SIN(BD$12)=0,999999999,(SIN(BD$12)*COS($E76)+SIN($E76)*COS(BD$12))/SIN(BD$12)*$B76))</f>
        <v>13.5461629499094</v>
      </c>
      <c r="BE166" s="0" t="n">
        <f aca="false">IF($B76=0,0,IF(SIN(BE$12)=0,999999999,(SIN(BE$12)*COS($E76)+SIN($E76)*COS(BE$12))/SIN(BE$12)*$B76))</f>
        <v>13.2468682377877</v>
      </c>
      <c r="BF166" s="0" t="n">
        <f aca="false">IF($B76=0,0,IF(SIN(BF$12)=0,999999999,(SIN(BF$12)*COS($E76)+SIN($E76)*COS(BF$12))/SIN(BF$12)*$B76))</f>
        <v>12.9559165597473</v>
      </c>
      <c r="BG166" s="0" t="n">
        <f aca="false">IF($B76=0,0,IF(SIN(BG$12)=0,999999999,(SIN(BG$12)*COS($E76)+SIN($E76)*COS(BG$12))/SIN(BG$12)*$B76))</f>
        <v>12.6727937600174</v>
      </c>
      <c r="BH166" s="0" t="n">
        <f aca="false">IF($B76=0,0,IF(SIN(BH$12)=0,999999999,(SIN(BH$12)*COS($E76)+SIN($E76)*COS(BH$12))/SIN(BH$12)*$B76))</f>
        <v>12.3970222838562</v>
      </c>
      <c r="BI166" s="0" t="n">
        <f aca="false">IF($B76=0,0,IF(SIN(BI$12)=0,999999999,(SIN(BI$12)*COS($E76)+SIN($E76)*COS(BI$12))/SIN(BI$12)*$B76))</f>
        <v>12.1281577976402</v>
      </c>
      <c r="BJ166" s="0" t="n">
        <f aca="false">IF($B76=0,0,IF(SIN(BJ$12)=0,999999999,(SIN(BJ$12)*COS($E76)+SIN($E76)*COS(BJ$12))/SIN(BJ$12)*$B76))</f>
        <v>11.8657861684964</v>
      </c>
      <c r="BK166" s="0" t="n">
        <f aca="false">IF($B76=0,0,IF(SIN(BK$12)=0,999999999,(SIN(BK$12)*COS($E76)+SIN($E76)*COS(BK$12))/SIN(BK$12)*$B76))</f>
        <v>11.6095207591795</v>
      </c>
      <c r="BL166" s="0" t="n">
        <f aca="false">IF($B76=0,0,IF(SIN(BL$12)=0,999999999,(SIN(BL$12)*COS($E76)+SIN($E76)*COS(BL$12))/SIN(BL$12)*$B76))</f>
        <v>11.359</v>
      </c>
      <c r="BM166" s="0" t="n">
        <f aca="false">IF($B76=0,0,IF(SIN(BM$12)=0,999999999,(SIN(BM$12)*COS($E76)+SIN($E76)*COS(BM$12))/SIN(BM$12)*$B76))</f>
        <v>11.1138852047773</v>
      </c>
      <c r="BN166" s="0" t="n">
        <f aca="false">IF($B76=0,0,IF(SIN(BN$12)=0,999999999,(SIN(BN$12)*COS($E76)+SIN($E76)*COS(BN$12))/SIN(BN$12)*$B76))</f>
        <v>10.8738586021856</v>
      </c>
      <c r="BO166" s="0" t="n">
        <f aca="false">IF($B76=0,0,IF(SIN(BO$12)=0,999999999,(SIN(BO$12)*COS($E76)+SIN($E76)*COS(BO$12))/SIN(BO$12)*$B76))</f>
        <v>10.6386215576042</v>
      </c>
      <c r="BP166" s="0" t="n">
        <f aca="false">IF($B76=0,0,IF(SIN(BP$12)=0,999999999,(SIN(BP$12)*COS($E76)+SIN($E76)*COS(BP$12))/SIN(BP$12)*$B76))</f>
        <v>10.4078929637825</v>
      </c>
      <c r="BQ166" s="0" t="n">
        <f aca="false">IF($B76=0,0,IF(SIN(BQ$12)=0,999999999,(SIN(BQ$12)*COS($E76)+SIN($E76)*COS(BQ$12))/SIN(BQ$12)*$B76))</f>
        <v>10.1814077813748</v>
      </c>
      <c r="BR166" s="0" t="n">
        <f aca="false">IF($B76=0,0,IF(SIN(BR$12)=0,999999999,(SIN(BR$12)*COS($E76)+SIN($E76)*COS(BR$12))/SIN(BR$12)*$B76))</f>
        <v>9.95891571275428</v>
      </c>
      <c r="BS166" s="0" t="n">
        <f aca="false">IF($B76=0,0,IF(SIN(BS$12)=0,999999999,(SIN(BS$12)*COS($E76)+SIN($E76)*COS(BS$12))/SIN(BS$12)*$B76))</f>
        <v>9.74017999453955</v>
      </c>
      <c r="BT166" s="0" t="n">
        <f aca="false">IF($B76=0,0,IF(SIN(BT$12)=0,999999999,(SIN(BT$12)*COS($E76)+SIN($E76)*COS(BT$12))/SIN(BT$12)*$B76))</f>
        <v>9.5249762960265</v>
      </c>
      <c r="BU166" s="0" t="n">
        <f aca="false">IF($B76=0,0,IF(SIN(BU$12)=0,999999999,(SIN(BU$12)*COS($E76)+SIN($E76)*COS(BU$12))/SIN(BU$12)*$B76))</f>
        <v>9.31309171222465</v>
      </c>
      <c r="BV166" s="0" t="n">
        <f aca="false">IF($B76=0,0,IF(SIN(BV$12)=0,999999999,(SIN(BV$12)*COS($E76)+SIN($E76)*COS(BV$12))/SIN(BV$12)*$B76))</f>
        <v>9.1043238415124</v>
      </c>
      <c r="BW166" s="0" t="n">
        <f aca="false">IF($B76=0,0,IF(SIN(BW$12)=0,999999999,(SIN(BW$12)*COS($E76)+SIN($E76)*COS(BW$12))/SIN(BW$12)*$B76))</f>
        <v>8.89847993906826</v>
      </c>
      <c r="BX166" s="0" t="n">
        <f aca="false">IF($B76=0,0,IF(SIN(BX$12)=0,999999999,(SIN(BX$12)*COS($E76)+SIN($E76)*COS(BX$12))/SIN(BX$12)*$B76))</f>
        <v>8.69537613822378</v>
      </c>
      <c r="BY166" s="0" t="n">
        <f aca="false">IF($B76=0,0,IF(SIN(BY$12)=0,999999999,(SIN(BY$12)*COS($E76)+SIN($E76)*COS(BY$12))/SIN(BY$12)*$B76))</f>
        <v>8.49483673274948</v>
      </c>
      <c r="BZ166" s="0" t="n">
        <f aca="false">IF($B76=0,0,IF(SIN(BZ$12)=0,999999999,(SIN(BZ$12)*COS($E76)+SIN($E76)*COS(BZ$12))/SIN(BZ$12)*$B76))</f>
        <v>8.29669351384259</v>
      </c>
      <c r="CA166" s="0" t="n">
        <f aca="false">IF($B76=0,0,IF(SIN(CA$12)=0,999999999,(SIN(CA$12)*COS($E76)+SIN($E76)*COS(CA$12))/SIN(CA$12)*$B76))</f>
        <v>8.10078515624299</v>
      </c>
      <c r="CB166" s="0" t="n">
        <f aca="false">IF($B76=0,0,IF(SIN(CB$12)=0,999999999,(SIN(CB$12)*COS($E76)+SIN($E76)*COS(CB$12))/SIN(CB$12)*$B76))</f>
        <v>7.90695664848174</v>
      </c>
      <c r="CC166" s="0" t="n">
        <f aca="false">IF($B76=0,0,IF(SIN(CC$12)=0,999999999,(SIN(CC$12)*COS($E76)+SIN($E76)*COS(CC$12))/SIN(CC$12)*$B76))</f>
        <v>7.71505876277602</v>
      </c>
      <c r="CD166" s="0" t="n">
        <f aca="false">IF($B76=0,0,IF(SIN(CD$12)=0,999999999,(SIN(CD$12)*COS($E76)+SIN($E76)*COS(CD$12))/SIN(CD$12)*$B76))</f>
        <v>7.52494756052605</v>
      </c>
      <c r="CE166" s="0" t="n">
        <f aca="false">IF($B76=0,0,IF(SIN(CE$12)=0,999999999,(SIN(CE$12)*COS($E76)+SIN($E76)*COS(CE$12))/SIN(CE$12)*$B76))</f>
        <v>7.33648392975904</v>
      </c>
      <c r="CF166" s="0" t="n">
        <f aca="false">IF($B76=0,0,IF(SIN(CF$12)=0,999999999,(SIN(CF$12)*COS($E76)+SIN($E76)*COS(CF$12))/SIN(CF$12)*$B76))</f>
        <v>7.14953315121129</v>
      </c>
      <c r="CG166" s="0" t="n">
        <f aca="false">IF($B76=0,0,IF(SIN(CG$12)=0,999999999,(SIN(CG$12)*COS($E76)+SIN($E76)*COS(CG$12))/SIN(CG$12)*$B76))</f>
        <v>6.96396449003655</v>
      </c>
      <c r="CH166" s="0" t="n">
        <f aca="false">IF($B76=0,0,IF(SIN(CH$12)=0,999999999,(SIN(CH$12)*COS($E76)+SIN($E76)*COS(CH$12))/SIN(CH$12)*$B76))</f>
        <v>6.77965081039272</v>
      </c>
      <c r="CI166" s="0" t="n">
        <f aca="false">IF($B76=0,0,IF(SIN(CI$12)=0,999999999,(SIN(CI$12)*COS($E76)+SIN($E76)*COS(CI$12))/SIN(CI$12)*$B76))</f>
        <v>6.59646821039287</v>
      </c>
      <c r="CJ166" s="0" t="n">
        <f aca="false">IF($B76=0,0,IF(SIN(CJ$12)=0,999999999,(SIN(CJ$12)*COS($E76)+SIN($E76)*COS(CJ$12))/SIN(CJ$12)*$B76))</f>
        <v>6.4142956751056</v>
      </c>
      <c r="CK166" s="0" t="n">
        <f aca="false">IF($B76=0,0,IF(SIN(CK$12)=0,999999999,(SIN(CK$12)*COS($E76)+SIN($E76)*COS(CK$12))/SIN(CK$12)*$B76))</f>
        <v>6.23301474546584</v>
      </c>
      <c r="CL166" s="0" t="n">
        <f aca="false">IF($B76=0,0,IF(SIN(CL$12)=0,999999999,(SIN(CL$12)*COS($E76)+SIN($E76)*COS(CL$12))/SIN(CL$12)*$B76))</f>
        <v>6.05250920111314</v>
      </c>
      <c r="CM166" s="0" t="n">
        <f aca="false">IF($B76=0,0,IF(SIN(CM$12)=0,999999999,(SIN(CM$12)*COS($E76)+SIN($E76)*COS(CM$12))/SIN(CM$12)*$B76))</f>
        <v>5.87266475530321</v>
      </c>
      <c r="CN166" s="0" t="n">
        <f aca="false">IF($B76=0,0,IF(SIN(CN$12)=0,999999999,(SIN(CN$12)*COS($E76)+SIN($E76)*COS(CN$12))/SIN(CN$12)*$B76))</f>
        <v>5.69336876015206</v>
      </c>
      <c r="CO166" s="0" t="n">
        <f aca="false">IF($B76=0,0,IF(SIN(CO$12)=0,999999999,(SIN(CO$12)*COS($E76)+SIN($E76)*COS(CO$12))/SIN(CO$12)*$B76))</f>
        <v>5.51450992056982</v>
      </c>
      <c r="CP166" s="0" t="n">
        <f aca="false">IF($B76=0,0,IF(SIN(CP$12)=0,999999999,(SIN(CP$12)*COS($E76)+SIN($E76)*COS(CP$12))/SIN(CP$12)*$B76))</f>
        <v>5.33597801531858</v>
      </c>
      <c r="CQ166" s="0" t="n">
        <f aca="false">IF($B76=0,0,IF(SIN(CQ$12)=0,999999999,(SIN(CQ$12)*COS($E76)+SIN($E76)*COS(CQ$12))/SIN(CQ$12)*$B76))</f>
        <v>5.15766362369315</v>
      </c>
    </row>
    <row r="167" customFormat="false" ht="12.8" hidden="true" customHeight="false" outlineLevel="0" collapsed="false">
      <c r="D167" s="0" t="n">
        <f aca="false">1+D166</f>
        <v>65</v>
      </c>
      <c r="E167" s="2" t="s">
        <v>56</v>
      </c>
      <c r="F167" s="0" t="n">
        <f aca="false">IF($B77=0,0,IF(SIN(F$12)=0,999999999,(SIN(F$12)*COS($E77)+SIN($E77)*COS(F$12))/SIN(F$12)*$B77))</f>
        <v>999999999</v>
      </c>
      <c r="G167" s="0" t="n">
        <f aca="false">IF($B77=0,0,IF(SIN(G$12)=0,999999999,(SIN(G$12)*COS($E77)+SIN($E77)*COS(G$12))/SIN(G$12)*$B77))</f>
        <v>622.234968175506</v>
      </c>
      <c r="H167" s="0" t="n">
        <f aca="false">IF($B77=0,0,IF(SIN(H$12)=0,999999999,(SIN(H$12)*COS($E77)+SIN($E77)*COS(H$12))/SIN(H$12)*$B77))</f>
        <v>313.535332249525</v>
      </c>
      <c r="I167" s="0" t="n">
        <f aca="false">IF($B77=0,0,IF(SIN(I$12)=0,999999999,(SIN(I$12)*COS($E77)+SIN($E77)*COS(I$12))/SIN(I$12)*$B77))</f>
        <v>210.59364741219</v>
      </c>
      <c r="J167" s="0" t="n">
        <f aca="false">IF($B77=0,0,IF(SIN(J$12)=0,999999999,(SIN(J$12)*COS($E77)+SIN($E77)*COS(J$12))/SIN(J$12)*$B77))</f>
        <v>159.09143123497</v>
      </c>
      <c r="K167" s="0" t="n">
        <f aca="false">IF($B77=0,0,IF(SIN(K$12)=0,999999999,(SIN(K$12)*COS($E77)+SIN($E77)*COS(K$12))/SIN(K$12)*$B77))</f>
        <v>128.164981097661</v>
      </c>
      <c r="L167" s="0" t="n">
        <f aca="false">IF($B77=0,0,IF(SIN(L$12)=0,999999999,(SIN(L$12)*COS($E77)+SIN($E77)*COS(L$12))/SIN(L$12)*$B77))</f>
        <v>107.526390999209</v>
      </c>
      <c r="M167" s="0" t="n">
        <f aca="false">IF($B77=0,0,IF(SIN(M$12)=0,999999999,(SIN(M$12)*COS($E77)+SIN($E77)*COS(M$12))/SIN(M$12)*$B77))</f>
        <v>92.7665539554078</v>
      </c>
      <c r="N167" s="0" t="n">
        <f aca="false">IF($B77=0,0,IF(SIN(N$12)=0,999999999,(SIN(N$12)*COS($E77)+SIN($E77)*COS(N$12))/SIN(N$12)*$B77))</f>
        <v>81.6809125949252</v>
      </c>
      <c r="O167" s="0" t="n">
        <f aca="false">IF($B77=0,0,IF(SIN(O$12)=0,999999999,(SIN(O$12)*COS($E77)+SIN($E77)*COS(O$12))/SIN(O$12)*$B77))</f>
        <v>73.0447093549321</v>
      </c>
      <c r="P167" s="0" t="n">
        <f aca="false">IF($B77=0,0,IF(SIN(P$12)=0,999999999,(SIN(P$12)*COS($E77)+SIN($E77)*COS(P$12))/SIN(P$12)*$B77))</f>
        <v>66.1230865565833</v>
      </c>
      <c r="Q167" s="0" t="n">
        <f aca="false">IF($B77=0,0,IF(SIN(Q$12)=0,999999999,(SIN(Q$12)*COS($E77)+SIN($E77)*COS(Q$12))/SIN(Q$12)*$B77))</f>
        <v>60.4484046185899</v>
      </c>
      <c r="R167" s="0" t="n">
        <f aca="false">IF($B77=0,0,IF(SIN(R$12)=0,999999999,(SIN(R$12)*COS($E77)+SIN($E77)*COS(R$12))/SIN(R$12)*$B77))</f>
        <v>55.7089011616352</v>
      </c>
      <c r="S167" s="0" t="n">
        <f aca="false">IF($B77=0,0,IF(SIN(S$12)=0,999999999,(SIN(S$12)*COS($E77)+SIN($E77)*COS(S$12))/SIN(S$12)*$B77))</f>
        <v>51.6887382162207</v>
      </c>
      <c r="T167" s="0" t="n">
        <f aca="false">IF($B77=0,0,IF(SIN(T$12)=0,999999999,(SIN(T$12)*COS($E77)+SIN($E77)*COS(T$12))/SIN(T$12)*$B77))</f>
        <v>48.2337434821881</v>
      </c>
      <c r="U167" s="0" t="n">
        <f aca="false">IF($B77=0,0,IF(SIN(U$12)=0,999999999,(SIN(U$12)*COS($E77)+SIN($E77)*COS(U$12))/SIN(U$12)*$B77))</f>
        <v>45.2308550824366</v>
      </c>
      <c r="V167" s="0" t="n">
        <f aca="false">IF($B77=0,0,IF(SIN(V$12)=0,999999999,(SIN(V$12)*COS($E77)+SIN($E77)*COS(V$12))/SIN(V$12)*$B77))</f>
        <v>42.5952745320829</v>
      </c>
      <c r="W167" s="0" t="n">
        <f aca="false">IF($B77=0,0,IF(SIN(W$12)=0,999999999,(SIN(W$12)*COS($E77)+SIN($E77)*COS(W$12))/SIN(W$12)*$B77))</f>
        <v>40.2621539519633</v>
      </c>
      <c r="X167" s="0" t="n">
        <f aca="false">IF($B77=0,0,IF(SIN(X$12)=0,999999999,(SIN(X$12)*COS($E77)+SIN($E77)*COS(X$12))/SIN(X$12)*$B77))</f>
        <v>38.1810542091897</v>
      </c>
      <c r="Y167" s="0" t="n">
        <f aca="false">IF($B77=0,0,IF(SIN(Y$12)=0,999999999,(SIN(Y$12)*COS($E77)+SIN($E77)*COS(Y$12))/SIN(Y$12)*$B77))</f>
        <v>36.3121531168598</v>
      </c>
      <c r="Z167" s="0" t="n">
        <f aca="false">IF($B77=0,0,IF(SIN(Z$12)=0,999999999,(SIN(Z$12)*COS($E77)+SIN($E77)*COS(Z$12))/SIN(Z$12)*$B77))</f>
        <v>34.6235911721736</v>
      </c>
      <c r="AA167" s="0" t="n">
        <f aca="false">IF($B77=0,0,IF(SIN(AA$12)=0,999999999,(SIN(AA$12)*COS($E77)+SIN($E77)*COS(AA$12))/SIN(AA$12)*$B77))</f>
        <v>33.0895756534434</v>
      </c>
      <c r="AB167" s="0" t="n">
        <f aca="false">IF($B77=0,0,IF(SIN(AB$12)=0,999999999,(SIN(AB$12)*COS($E77)+SIN($E77)*COS(AB$12))/SIN(AB$12)*$B77))</f>
        <v>31.6890017799413</v>
      </c>
      <c r="AC167" s="0" t="n">
        <f aca="false">IF($B77=0,0,IF(SIN(AC$12)=0,999999999,(SIN(AC$12)*COS($E77)+SIN($E77)*COS(AC$12))/SIN(AC$12)*$B77))</f>
        <v>30.4044335675895</v>
      </c>
      <c r="AD167" s="0" t="n">
        <f aca="false">IF($B77=0,0,IF(SIN(AD$12)=0,999999999,(SIN(AD$12)*COS($E77)+SIN($E77)*COS(AD$12))/SIN(AD$12)*$B77))</f>
        <v>29.2213394691564</v>
      </c>
      <c r="AE167" s="0" t="n">
        <f aca="false">IF($B77=0,0,IF(SIN(AE$12)=0,999999999,(SIN(AE$12)*COS($E77)+SIN($E77)*COS(AE$12))/SIN(AE$12)*$B77))</f>
        <v>28.1275114592504</v>
      </c>
      <c r="AF167" s="0" t="n">
        <f aca="false">IF($B77=0,0,IF(SIN(AF$12)=0,999999999,(SIN(AF$12)*COS($E77)+SIN($E77)*COS(AF$12))/SIN(AF$12)*$B77))</f>
        <v>27.1126181750774</v>
      </c>
      <c r="AG167" s="0" t="n">
        <f aca="false">IF($B77=0,0,IF(SIN(AG$12)=0,999999999,(SIN(AG$12)*COS($E77)+SIN($E77)*COS(AG$12))/SIN(AG$12)*$B77))</f>
        <v>26.1678573577132</v>
      </c>
      <c r="AH167" s="0" t="n">
        <f aca="false">IF($B77=0,0,IF(SIN(AH$12)=0,999999999,(SIN(AH$12)*COS($E77)+SIN($E77)*COS(AH$12))/SIN(AH$12)*$B77))</f>
        <v>25.2856827687101</v>
      </c>
      <c r="AI167" s="0" t="n">
        <f aca="false">IF($B77=0,0,IF(SIN(AI$12)=0,999999999,(SIN(AI$12)*COS($E77)+SIN($E77)*COS(AI$12))/SIN(AI$12)*$B77))</f>
        <v>24.4595876051784</v>
      </c>
      <c r="AJ167" s="0" t="n">
        <f aca="false">IF($B77=0,0,IF(SIN(AJ$12)=0,999999999,(SIN(AJ$12)*COS($E77)+SIN($E77)*COS(AJ$12))/SIN(AJ$12)*$B77))</f>
        <v>23.6839312303124</v>
      </c>
      <c r="AK167" s="0" t="n">
        <f aca="false">IF($B77=0,0,IF(SIN(AK$12)=0,999999999,(SIN(AK$12)*COS($E77)+SIN($E77)*COS(AK$12))/SIN(AK$12)*$B77))</f>
        <v>22.9537994383936</v>
      </c>
      <c r="AL167" s="0" t="n">
        <f aca="false">IF($B77=0,0,IF(SIN(AL$12)=0,999999999,(SIN(AL$12)*COS($E77)+SIN($E77)*COS(AL$12))/SIN(AL$12)*$B77))</f>
        <v>22.2648909185503</v>
      </c>
      <c r="AM167" s="0" t="n">
        <f aca="false">IF($B77=0,0,IF(SIN(AM$12)=0,999999999,(SIN(AM$12)*COS($E77)+SIN($E77)*COS(AM$12))/SIN(AM$12)*$B77))</f>
        <v>21.6134243598974</v>
      </c>
      <c r="AN167" s="0" t="n">
        <f aca="false">IF($B77=0,0,IF(SIN(AN$12)=0,999999999,(SIN(AN$12)*COS($E77)+SIN($E77)*COS(AN$12))/SIN(AN$12)*$B77))</f>
        <v>20.9960619483018</v>
      </c>
      <c r="AO167" s="0" t="n">
        <f aca="false">IF($B77=0,0,IF(SIN(AO$12)=0,999999999,(SIN(AO$12)*COS($E77)+SIN($E77)*COS(AO$12))/SIN(AO$12)*$B77))</f>
        <v>20.4098459763817</v>
      </c>
      <c r="AP167" s="0" t="n">
        <f aca="false">IF($B77=0,0,IF(SIN(AP$12)=0,999999999,(SIN(AP$12)*COS($E77)+SIN($E77)*COS(AP$12))/SIN(AP$12)*$B77))</f>
        <v>19.8521460168804</v>
      </c>
      <c r="AQ167" s="0" t="n">
        <f aca="false">IF($B77=0,0,IF(SIN(AQ$12)=0,999999999,(SIN(AQ$12)*COS($E77)+SIN($E77)*COS(AQ$12))/SIN(AQ$12)*$B77))</f>
        <v>19.3206146608694</v>
      </c>
      <c r="AR167" s="0" t="n">
        <f aca="false">IF($B77=0,0,IF(SIN(AR$12)=0,999999999,(SIN(AR$12)*COS($E77)+SIN($E77)*COS(AR$12))/SIN(AR$12)*$B77))</f>
        <v>18.8131502429779</v>
      </c>
      <c r="AS167" s="0" t="n">
        <f aca="false">IF($B77=0,0,IF(SIN(AS$12)=0,999999999,(SIN(AS$12)*COS($E77)+SIN($E77)*COS(AS$12))/SIN(AS$12)*$B77))</f>
        <v>18.3278652994968</v>
      </c>
      <c r="AT167" s="0" t="n">
        <f aca="false">IF($B77=0,0,IF(SIN(AT$12)=0,999999999,(SIN(AT$12)*COS($E77)+SIN($E77)*COS(AT$12))/SIN(AT$12)*$B77))</f>
        <v>17.8630597560255</v>
      </c>
      <c r="AU167" s="0" t="n">
        <f aca="false">IF($B77=0,0,IF(SIN(AU$12)=0,999999999,(SIN(AU$12)*COS($E77)+SIN($E77)*COS(AU$12))/SIN(AU$12)*$B77))</f>
        <v>17.4171980371043</v>
      </c>
      <c r="AV167" s="0" t="n">
        <f aca="false">IF($B77=0,0,IF(SIN(AV$12)=0,999999999,(SIN(AV$12)*COS($E77)+SIN($E77)*COS(AV$12))/SIN(AV$12)*$B77))</f>
        <v>16.9888894440844</v>
      </c>
      <c r="AW167" s="0" t="n">
        <f aca="false">IF($B77=0,0,IF(SIN(AW$12)=0,999999999,(SIN(AW$12)*COS($E77)+SIN($E77)*COS(AW$12))/SIN(AW$12)*$B77))</f>
        <v>16.5768712691153</v>
      </c>
      <c r="AX167" s="0" t="n">
        <f aca="false">IF($B77=0,0,IF(SIN(AX$12)=0,999999999,(SIN(AX$12)*COS($E77)+SIN($E77)*COS(AX$12))/SIN(AX$12)*$B77))</f>
        <v>16.1799942098699</v>
      </c>
      <c r="AY167" s="0" t="n">
        <f aca="false">IF($B77=0,0,IF(SIN(AY$12)=0,999999999,(SIN(AY$12)*COS($E77)+SIN($E77)*COS(AY$12))/SIN(AY$12)*$B77))</f>
        <v>15.7972097270261</v>
      </c>
      <c r="AZ167" s="0" t="n">
        <f aca="false">IF($B77=0,0,IF(SIN(AZ$12)=0,999999999,(SIN(AZ$12)*COS($E77)+SIN($E77)*COS(AZ$12))/SIN(AZ$12)*$B77))</f>
        <v>15.4275590487736</v>
      </c>
      <c r="BA167" s="0" t="n">
        <f aca="false">IF($B77=0,0,IF(SIN(BA$12)=0,999999999,(SIN(BA$12)*COS($E77)+SIN($E77)*COS(BA$12))/SIN(BA$12)*$B77))</f>
        <v>15.0701635769467</v>
      </c>
      <c r="BB167" s="0" t="n">
        <f aca="false">IF($B77=0,0,IF(SIN(BB$12)=0,999999999,(SIN(BB$12)*COS($E77)+SIN($E77)*COS(BB$12))/SIN(BB$12)*$B77))</f>
        <v>14.7242164902792</v>
      </c>
      <c r="BC167" s="0" t="n">
        <f aca="false">IF($B77=0,0,IF(SIN(BC$12)=0,999999999,(SIN(BC$12)*COS($E77)+SIN($E77)*COS(BC$12))/SIN(BC$12)*$B77))</f>
        <v>14.3889753736579</v>
      </c>
      <c r="BD167" s="0" t="n">
        <f aca="false">IF($B77=0,0,IF(SIN(BD$12)=0,999999999,(SIN(BD$12)*COS($E77)+SIN($E77)*COS(BD$12))/SIN(BD$12)*$B77))</f>
        <v>14.0637557296252</v>
      </c>
      <c r="BE167" s="0" t="n">
        <f aca="false">IF($B77=0,0,IF(SIN(BE$12)=0,999999999,(SIN(BE$12)*COS($E77)+SIN($E77)*COS(BE$12))/SIN(BE$12)*$B77))</f>
        <v>13.7479252509235</v>
      </c>
      <c r="BF167" s="0" t="n">
        <f aca="false">IF($B77=0,0,IF(SIN(BF$12)=0,999999999,(SIN(BF$12)*COS($E77)+SIN($E77)*COS(BF$12))/SIN(BF$12)*$B77))</f>
        <v>13.4408987515137</v>
      </c>
      <c r="BG167" s="0" t="n">
        <f aca="false">IF($B77=0,0,IF(SIN(BG$12)=0,999999999,(SIN(BG$12)*COS($E77)+SIN($E77)*COS(BG$12))/SIN(BG$12)*$B77))</f>
        <v>13.1421336689764</v>
      </c>
      <c r="BH167" s="0" t="n">
        <f aca="false">IF($B77=0,0,IF(SIN(BH$12)=0,999999999,(SIN(BH$12)*COS($E77)+SIN($E77)*COS(BH$12))/SIN(BH$12)*$B77))</f>
        <v>12.8511260640947</v>
      </c>
      <c r="BI167" s="0" t="n">
        <f aca="false">IF($B77=0,0,IF(SIN(BI$12)=0,999999999,(SIN(BI$12)*COS($E77)+SIN($E77)*COS(BI$12))/SIN(BI$12)*$B77))</f>
        <v>12.567407054208</v>
      </c>
      <c r="BJ167" s="0" t="n">
        <f aca="false">IF($B77=0,0,IF(SIN(BJ$12)=0,999999999,(SIN(BJ$12)*COS($E77)+SIN($E77)*COS(BJ$12))/SIN(BJ$12)*$B77))</f>
        <v>12.2905396259705</v>
      </c>
      <c r="BK167" s="0" t="n">
        <f aca="false">IF($B77=0,0,IF(SIN(BK$12)=0,999999999,(SIN(BK$12)*COS($E77)+SIN($E77)*COS(BK$12))/SIN(BK$12)*$B77))</f>
        <v>12.0201157807731</v>
      </c>
      <c r="BL167" s="0" t="n">
        <f aca="false">IF($B77=0,0,IF(SIN(BL$12)=0,999999999,(SIN(BL$12)*COS($E77)+SIN($E77)*COS(BL$12))/SIN(BL$12)*$B77))</f>
        <v>11.7557539725223</v>
      </c>
      <c r="BM167" s="0" t="n">
        <f aca="false">IF($B77=0,0,IF(SIN(BM$12)=0,999999999,(SIN(BM$12)*COS($E77)+SIN($E77)*COS(BM$12))/SIN(BM$12)*$B77))</f>
        <v>11.4970968029276</v>
      </c>
      <c r="BN167" s="0" t="n">
        <f aca="false">IF($B77=0,0,IF(SIN(BN$12)=0,999999999,(SIN(BN$12)*COS($E77)+SIN($E77)*COS(BN$12))/SIN(BN$12)*$B77))</f>
        <v>11.2438089440802</v>
      </c>
      <c r="BO167" s="0" t="n">
        <f aca="false">IF($B77=0,0,IF(SIN(BO$12)=0,999999999,(SIN(BO$12)*COS($E77)+SIN($E77)*COS(BO$12))/SIN(BO$12)*$B77))</f>
        <v>10.9955752620621</v>
      </c>
      <c r="BP167" s="0" t="n">
        <f aca="false">IF($B77=0,0,IF(SIN(BP$12)=0,999999999,(SIN(BP$12)*COS($E77)+SIN($E77)*COS(BP$12))/SIN(BP$12)*$B77))</f>
        <v>10.7520991186972</v>
      </c>
      <c r="BQ167" s="0" t="n">
        <f aca="false">IF($B77=0,0,IF(SIN(BQ$12)=0,999999999,(SIN(BQ$12)*COS($E77)+SIN($E77)*COS(BQ$12))/SIN(BQ$12)*$B77))</f>
        <v>10.5131008314519</v>
      </c>
      <c r="BR167" s="0" t="n">
        <f aca="false">IF($B77=0,0,IF(SIN(BR$12)=0,999999999,(SIN(BR$12)*COS($E77)+SIN($E77)*COS(BR$12))/SIN(BR$12)*$B77))</f>
        <v>10.2783162739781</v>
      </c>
      <c r="BS167" s="0" t="n">
        <f aca="false">IF($B77=0,0,IF(SIN(BS$12)=0,999999999,(SIN(BS$12)*COS($E77)+SIN($E77)*COS(BS$12))/SIN(BS$12)*$B77))</f>
        <v>10.0474956019282</v>
      </c>
      <c r="BT167" s="0" t="n">
        <f aca="false">IF($B77=0,0,IF(SIN(BT$12)=0,999999999,(SIN(BT$12)*COS($E77)+SIN($E77)*COS(BT$12))/SIN(BT$12)*$B77))</f>
        <v>9.82040209052623</v>
      </c>
      <c r="BU167" s="0" t="n">
        <f aca="false">IF($B77=0,0,IF(SIN(BU$12)=0,999999999,(SIN(BU$12)*COS($E77)+SIN($E77)*COS(BU$12))/SIN(BU$12)*$B77))</f>
        <v>9.59681107197046</v>
      </c>
      <c r="BV167" s="0" t="n">
        <f aca="false">IF($B77=0,0,IF(SIN(BV$12)=0,999999999,(SIN(BV$12)*COS($E77)+SIN($E77)*COS(BV$12))/SIN(BV$12)*$B77))</f>
        <v>9.37650896212975</v>
      </c>
      <c r="BW167" s="0" t="n">
        <f aca="false">IF($B77=0,0,IF(SIN(BW$12)=0,999999999,(SIN(BW$12)*COS($E77)+SIN($E77)*COS(BW$12))/SIN(BW$12)*$B77))</f>
        <v>9.15929236720266</v>
      </c>
      <c r="BX167" s="0" t="n">
        <f aca="false">IF($B77=0,0,IF(SIN(BX$12)=0,999999999,(SIN(BX$12)*COS($E77)+SIN($E77)*COS(BX$12))/SIN(BX$12)*$B77))</f>
        <v>8.94496726205091</v>
      </c>
      <c r="BY167" s="0" t="n">
        <f aca="false">IF($B77=0,0,IF(SIN(BY$12)=0,999999999,(SIN(BY$12)*COS($E77)+SIN($E77)*COS(BY$12))/SIN(BY$12)*$B77))</f>
        <v>8.73334823283216</v>
      </c>
      <c r="BZ167" s="0" t="n">
        <f aca="false">IF($B77=0,0,IF(SIN(BZ$12)=0,999999999,(SIN(BZ$12)*COS($E77)+SIN($E77)*COS(BZ$12))/SIN(BZ$12)*$B77))</f>
        <v>8.52425777735692</v>
      </c>
      <c r="CA167" s="0" t="n">
        <f aca="false">IF($B77=0,0,IF(SIN(CA$12)=0,999999999,(SIN(CA$12)*COS($E77)+SIN($E77)*COS(CA$12))/SIN(CA$12)*$B77))</f>
        <v>8.31752565728798</v>
      </c>
      <c r="CB167" s="0" t="n">
        <f aca="false">IF($B77=0,0,IF(SIN(CB$12)=0,999999999,(SIN(CB$12)*COS($E77)+SIN($E77)*COS(CB$12))/SIN(CB$12)*$B77))</f>
        <v>8.11298829691062</v>
      </c>
      <c r="CC167" s="0" t="n">
        <f aca="false">IF($B77=0,0,IF(SIN(CC$12)=0,999999999,(SIN(CC$12)*COS($E77)+SIN($E77)*COS(CC$12))/SIN(CC$12)*$B77))</f>
        <v>7.91048822373983</v>
      </c>
      <c r="CD167" s="0" t="n">
        <f aca="false">IF($B77=0,0,IF(SIN(CD$12)=0,999999999,(SIN(CD$12)*COS($E77)+SIN($E77)*COS(CD$12))/SIN(CD$12)*$B77))</f>
        <v>7.70987354669619</v>
      </c>
      <c r="CE167" s="0" t="n">
        <f aca="false">IF($B77=0,0,IF(SIN(CE$12)=0,999999999,(SIN(CE$12)*COS($E77)+SIN($E77)*COS(CE$12))/SIN(CE$12)*$B77))</f>
        <v>7.5109974679942</v>
      </c>
      <c r="CF167" s="0" t="n">
        <f aca="false">IF($B77=0,0,IF(SIN(CF$12)=0,999999999,(SIN(CF$12)*COS($E77)+SIN($E77)*COS(CF$12))/SIN(CF$12)*$B77))</f>
        <v>7.3137178252507</v>
      </c>
      <c r="CG167" s="0" t="n">
        <f aca="false">IF($B77=0,0,IF(SIN(CG$12)=0,999999999,(SIN(CG$12)*COS($E77)+SIN($E77)*COS(CG$12))/SIN(CG$12)*$B77))</f>
        <v>7.11789666063547</v>
      </c>
      <c r="CH167" s="0" t="n">
        <f aca="false">IF($B77=0,0,IF(SIN(CH$12)=0,999999999,(SIN(CH$12)*COS($E77)+SIN($E77)*COS(CH$12))/SIN(CH$12)*$B77))</f>
        <v>6.92339981416425</v>
      </c>
      <c r="CI167" s="0" t="n">
        <f aca="false">IF($B77=0,0,IF(SIN(CI$12)=0,999999999,(SIN(CI$12)*COS($E77)+SIN($E77)*COS(CI$12))/SIN(CI$12)*$B77))</f>
        <v>6.73009653848109</v>
      </c>
      <c r="CJ167" s="0" t="n">
        <f aca="false">IF($B77=0,0,IF(SIN(CJ$12)=0,999999999,(SIN(CJ$12)*COS($E77)+SIN($E77)*COS(CJ$12))/SIN(CJ$12)*$B77))</f>
        <v>6.53785913268728</v>
      </c>
      <c r="CK167" s="0" t="n">
        <f aca="false">IF($B77=0,0,IF(SIN(CK$12)=0,999999999,(SIN(CK$12)*COS($E77)+SIN($E77)*COS(CK$12))/SIN(CK$12)*$B77))</f>
        <v>6.34656259295982</v>
      </c>
      <c r="CL167" s="0" t="n">
        <f aca="false">IF($B77=0,0,IF(SIN(CL$12)=0,999999999,(SIN(CL$12)*COS($E77)+SIN($E77)*COS(CL$12))/SIN(CL$12)*$B77))</f>
        <v>6.15608427786669</v>
      </c>
      <c r="CM167" s="0" t="n">
        <f aca="false">IF($B77=0,0,IF(SIN(CM$12)=0,999999999,(SIN(CM$12)*COS($E77)+SIN($E77)*COS(CM$12))/SIN(CM$12)*$B77))</f>
        <v>5.96630358642269</v>
      </c>
      <c r="CN167" s="0" t="n">
        <f aca="false">IF($B77=0,0,IF(SIN(CN$12)=0,999999999,(SIN(CN$12)*COS($E77)+SIN($E77)*COS(CN$12))/SIN(CN$12)*$B77))</f>
        <v>5.77710164704844</v>
      </c>
      <c r="CO167" s="0" t="n">
        <f aca="false">IF($B77=0,0,IF(SIN(CO$12)=0,999999999,(SIN(CO$12)*COS($E77)+SIN($E77)*COS(CO$12))/SIN(CO$12)*$B77))</f>
        <v>5.58836101569936</v>
      </c>
      <c r="CP167" s="0" t="n">
        <f aca="false">IF($B77=0,0,IF(SIN(CP$12)=0,999999999,(SIN(CP$12)*COS($E77)+SIN($E77)*COS(CP$12))/SIN(CP$12)*$B77))</f>
        <v>5.39996538151222</v>
      </c>
      <c r="CQ167" s="0" t="n">
        <f aca="false">IF($B77=0,0,IF(SIN(CQ$12)=0,999999999,(SIN(CQ$12)*COS($E77)+SIN($E77)*COS(CQ$12))/SIN(CQ$12)*$B77))</f>
        <v>5.21179927838522</v>
      </c>
    </row>
    <row r="168" customFormat="false" ht="12.8" hidden="true" customHeight="false" outlineLevel="0" collapsed="false">
      <c r="D168" s="0" t="n">
        <f aca="false">1+D167</f>
        <v>66</v>
      </c>
      <c r="E168" s="2" t="s">
        <v>56</v>
      </c>
      <c r="F168" s="0" t="n">
        <f aca="false">IF($B78=0,0,IF(SIN(F$12)=0,999999999,(SIN(F$12)*COS($E78)+SIN($E78)*COS(F$12))/SIN(F$12)*$B78))</f>
        <v>999999999</v>
      </c>
      <c r="G168" s="0" t="n">
        <f aca="false">IF($B78=0,0,IF(SIN(G$12)=0,999999999,(SIN(G$12)*COS($E78)+SIN($E78)*COS(G$12))/SIN(G$12)*$B78))</f>
        <v>654.834391957485</v>
      </c>
      <c r="H168" s="0" t="n">
        <f aca="false">IF($B78=0,0,IF(SIN(H$12)=0,999999999,(SIN(H$12)*COS($E78)+SIN($E78)*COS(H$12))/SIN(H$12)*$B78))</f>
        <v>329.843107083076</v>
      </c>
      <c r="I168" s="0" t="n">
        <f aca="false">IF($B78=0,0,IF(SIN(I$12)=0,999999999,(SIN(I$12)*COS($E78)+SIN($E78)*COS(I$12))/SIN(I$12)*$B78))</f>
        <v>221.468666270831</v>
      </c>
      <c r="J168" s="0" t="n">
        <f aca="false">IF($B78=0,0,IF(SIN(J$12)=0,999999999,(SIN(J$12)*COS($E78)+SIN($E78)*COS(J$12))/SIN(J$12)*$B78))</f>
        <v>167.248416353441</v>
      </c>
      <c r="K168" s="0" t="n">
        <f aca="false">IF($B78=0,0,IF(SIN(K$12)=0,999999999,(SIN(K$12)*COS($E78)+SIN($E78)*COS(K$12))/SIN(K$12)*$B78))</f>
        <v>134.689820239197</v>
      </c>
      <c r="L168" s="0" t="n">
        <f aca="false">IF($B78=0,0,IF(SIN(L$12)=0,999999999,(SIN(L$12)*COS($E78)+SIN($E78)*COS(L$12))/SIN(L$12)*$B78))</f>
        <v>112.962026832597</v>
      </c>
      <c r="M168" s="0" t="n">
        <f aca="false">IF($B78=0,0,IF(SIN(M$12)=0,999999999,(SIN(M$12)*COS($E78)+SIN($E78)*COS(M$12))/SIN(M$12)*$B78))</f>
        <v>97.4232381618132</v>
      </c>
      <c r="N168" s="0" t="n">
        <f aca="false">IF($B78=0,0,IF(SIN(N$12)=0,999999999,(SIN(N$12)*COS($E78)+SIN($E78)*COS(N$12))/SIN(N$12)*$B78))</f>
        <v>85.7525511569734</v>
      </c>
      <c r="O168" s="0" t="n">
        <f aca="false">IF($B78=0,0,IF(SIN(O$12)=0,999999999,(SIN(O$12)*COS($E78)+SIN($E78)*COS(O$12))/SIN(O$12)*$B78))</f>
        <v>76.6605715730556</v>
      </c>
      <c r="P168" s="0" t="n">
        <f aca="false">IF($B78=0,0,IF(SIN(P$12)=0,999999999,(SIN(P$12)*COS($E78)+SIN($E78)*COS(P$12))/SIN(P$12)*$B78))</f>
        <v>69.3736595561243</v>
      </c>
      <c r="Q168" s="0" t="n">
        <f aca="false">IF($B78=0,0,IF(SIN(Q$12)=0,999999999,(SIN(Q$12)*COS($E78)+SIN($E78)*COS(Q$12))/SIN(Q$12)*$B78))</f>
        <v>63.3994958071127</v>
      </c>
      <c r="R168" s="0" t="n">
        <f aca="false">IF($B78=0,0,IF(SIN(R$12)=0,999999999,(SIN(R$12)*COS($E78)+SIN($E78)*COS(R$12))/SIN(R$12)*$B78))</f>
        <v>58.4098646612187</v>
      </c>
      <c r="S168" s="0" t="n">
        <f aca="false">IF($B78=0,0,IF(SIN(S$12)=0,999999999,(SIN(S$12)*COS($E78)+SIN($E78)*COS(S$12))/SIN(S$12)*$B78))</f>
        <v>54.1775372821608</v>
      </c>
      <c r="T168" s="0" t="n">
        <f aca="false">IF($B78=0,0,IF(SIN(T$12)=0,999999999,(SIN(T$12)*COS($E78)+SIN($E78)*COS(T$12))/SIN(T$12)*$B78))</f>
        <v>50.5402049138233</v>
      </c>
      <c r="U168" s="0" t="n">
        <f aca="false">IF($B78=0,0,IF(SIN(U$12)=0,999999999,(SIN(U$12)*COS($E78)+SIN($E78)*COS(U$12))/SIN(U$12)*$B78))</f>
        <v>47.3788388291425</v>
      </c>
      <c r="V168" s="0" t="n">
        <f aca="false">IF($B78=0,0,IF(SIN(V$12)=0,999999999,(SIN(V$12)*COS($E78)+SIN($E78)*COS(V$12))/SIN(V$12)*$B78))</f>
        <v>44.6041652961462</v>
      </c>
      <c r="W168" s="0" t="n">
        <f aca="false">IF($B78=0,0,IF(SIN(W$12)=0,999999999,(SIN(W$12)*COS($E78)+SIN($E78)*COS(W$12))/SIN(W$12)*$B78))</f>
        <v>42.1479140834567</v>
      </c>
      <c r="X168" s="0" t="n">
        <f aca="false">IF($B78=0,0,IF(SIN(X$12)=0,999999999,(SIN(X$12)*COS($E78)+SIN($E78)*COS(X$12))/SIN(X$12)*$B78))</f>
        <v>39.9569841287548</v>
      </c>
      <c r="Y168" s="0" t="n">
        <f aca="false">IF($B78=0,0,IF(SIN(Y$12)=0,999999999,(SIN(Y$12)*COS($E78)+SIN($E78)*COS(Y$12))/SIN(Y$12)*$B78))</f>
        <v>37.989451625914</v>
      </c>
      <c r="Z168" s="0" t="n">
        <f aca="false">IF($B78=0,0,IF(SIN(Z$12)=0,999999999,(SIN(Z$12)*COS($E78)+SIN($E78)*COS(Z$12))/SIN(Z$12)*$B78))</f>
        <v>36.2117756842256</v>
      </c>
      <c r="AA168" s="0" t="n">
        <f aca="false">IF($B78=0,0,IF(SIN(AA$12)=0,999999999,(SIN(AA$12)*COS($E78)+SIN($E78)*COS(AA$12))/SIN(AA$12)*$B78))</f>
        <v>34.5968023689705</v>
      </c>
      <c r="AB168" s="0" t="n">
        <f aca="false">IF($B78=0,0,IF(SIN(AB$12)=0,999999999,(SIN(AB$12)*COS($E78)+SIN($E78)*COS(AB$12))/SIN(AB$12)*$B78))</f>
        <v>33.1223130928636</v>
      </c>
      <c r="AC168" s="0" t="n">
        <f aca="false">IF($B78=0,0,IF(SIN(AC$12)=0,999999999,(SIN(AC$12)*COS($E78)+SIN($E78)*COS(AC$12))/SIN(AC$12)*$B78))</f>
        <v>31.7699516863178</v>
      </c>
      <c r="AD168" s="0" t="n">
        <f aca="false">IF($B78=0,0,IF(SIN(AD$12)=0,999999999,(SIN(AD$12)*COS($E78)+SIN($E78)*COS(AD$12))/SIN(AD$12)*$B78))</f>
        <v>30.5244196984884</v>
      </c>
      <c r="AE168" s="0" t="n">
        <f aca="false">IF($B78=0,0,IF(SIN(AE$12)=0,999999999,(SIN(AE$12)*COS($E78)+SIN($E78)*COS(AE$12))/SIN(AE$12)*$B78))</f>
        <v>29.3728648244289</v>
      </c>
      <c r="AF168" s="0" t="n">
        <f aca="false">IF($B78=0,0,IF(SIN(AF$12)=0,999999999,(SIN(AF$12)*COS($E78)+SIN($E78)*COS(AF$12))/SIN(AF$12)*$B78))</f>
        <v>28.3044104628148</v>
      </c>
      <c r="AG168" s="0" t="n">
        <f aca="false">IF($B78=0,0,IF(SIN(AG$12)=0,999999999,(SIN(AG$12)*COS($E78)+SIN($E78)*COS(AG$12))/SIN(AG$12)*$B78))</f>
        <v>27.3097898147755</v>
      </c>
      <c r="AH168" s="0" t="n">
        <f aca="false">IF($B78=0,0,IF(SIN(AH$12)=0,999999999,(SIN(AH$12)*COS($E78)+SIN($E78)*COS(AH$12))/SIN(AH$12)*$B78))</f>
        <v>26.3810583885019</v>
      </c>
      <c r="AI168" s="0" t="n">
        <f aca="false">IF($B78=0,0,IF(SIN(AI$12)=0,999999999,(SIN(AI$12)*COS($E78)+SIN($E78)*COS(AI$12))/SIN(AI$12)*$B78))</f>
        <v>25.511365984041</v>
      </c>
      <c r="AJ168" s="0" t="n">
        <f aca="false">IF($B78=0,0,IF(SIN(AJ$12)=0,999999999,(SIN(AJ$12)*COS($E78)+SIN($E78)*COS(AJ$12))/SIN(AJ$12)*$B78))</f>
        <v>24.6947742795105</v>
      </c>
      <c r="AK168" s="0" t="n">
        <f aca="false">IF($B78=0,0,IF(SIN(AK$12)=0,999999999,(SIN(AK$12)*COS($E78)+SIN($E78)*COS(AK$12))/SIN(AK$12)*$B78))</f>
        <v>23.9261097215768</v>
      </c>
      <c r="AL168" s="0" t="n">
        <f aca="false">IF($B78=0,0,IF(SIN(AL$12)=0,999999999,(SIN(AL$12)*COS($E78)+SIN($E78)*COS(AL$12))/SIN(AL$12)*$B78))</f>
        <v>23.2008439973293</v>
      </c>
      <c r="AM168" s="0" t="n">
        <f aca="false">IF($B78=0,0,IF(SIN(AM$12)=0,999999999,(SIN(AM$12)*COS($E78)+SIN($E78)*COS(AM$12))/SIN(AM$12)*$B78))</f>
        <v>22.5149962368866</v>
      </c>
      <c r="AN168" s="0" t="n">
        <f aca="false">IF($B78=0,0,IF(SIN(AN$12)=0,999999999,(SIN(AN$12)*COS($E78)+SIN($E78)*COS(AN$12))/SIN(AN$12)*$B78))</f>
        <v>21.8650524726972</v>
      </c>
      <c r="AO168" s="0" t="n">
        <f aca="false">IF($B78=0,0,IF(SIN(AO$12)=0,999999999,(SIN(AO$12)*COS($E78)+SIN($E78)*COS(AO$12))/SIN(AO$12)*$B78))</f>
        <v>21.2478989041264</v>
      </c>
      <c r="AP168" s="0" t="n">
        <f aca="false">IF($B78=0,0,IF(SIN(AP$12)=0,999999999,(SIN(AP$12)*COS($E78)+SIN($E78)*COS(AP$12))/SIN(AP$12)*$B78))</f>
        <v>20.6607662829005</v>
      </c>
      <c r="AQ168" s="0" t="n">
        <f aca="false">IF($B78=0,0,IF(SIN(AQ$12)=0,999999999,(SIN(AQ$12)*COS($E78)+SIN($E78)*COS(AQ$12))/SIN(AQ$12)*$B78))</f>
        <v>20.1011833153893</v>
      </c>
      <c r="AR168" s="0" t="n">
        <f aca="false">IF($B78=0,0,IF(SIN(AR$12)=0,999999999,(SIN(AR$12)*COS($E78)+SIN($E78)*COS(AR$12))/SIN(AR$12)*$B78))</f>
        <v>19.5669374206578</v>
      </c>
      <c r="AS168" s="0" t="n">
        <f aca="false">IF($B78=0,0,IF(SIN(AS$12)=0,999999999,(SIN(AS$12)*COS($E78)+SIN($E78)*COS(AS$12))/SIN(AS$12)*$B78))</f>
        <v>19.0560415239423</v>
      </c>
      <c r="AT168" s="0" t="n">
        <f aca="false">IF($B78=0,0,IF(SIN(AT$12)=0,999999999,(SIN(AT$12)*COS($E78)+SIN($E78)*COS(AT$12))/SIN(AT$12)*$B78))</f>
        <v>18.5667058292747</v>
      </c>
      <c r="AU168" s="0" t="n">
        <f aca="false">IF($B78=0,0,IF(SIN(AU$12)=0,999999999,(SIN(AU$12)*COS($E78)+SIN($E78)*COS(AU$12))/SIN(AU$12)*$B78))</f>
        <v>18.0973137210726</v>
      </c>
      <c r="AV168" s="0" t="n">
        <f aca="false">IF($B78=0,0,IF(SIN(AV$12)=0,999999999,(SIN(AV$12)*COS($E78)+SIN($E78)*COS(AV$12))/SIN(AV$12)*$B78))</f>
        <v>17.6464011064505</v>
      </c>
      <c r="AW168" s="0" t="n">
        <f aca="false">IF($B78=0,0,IF(SIN(AW$12)=0,999999999,(SIN(AW$12)*COS($E78)+SIN($E78)*COS(AW$12))/SIN(AW$12)*$B78))</f>
        <v>17.212638638046</v>
      </c>
      <c r="AX168" s="0" t="n">
        <f aca="false">IF($B78=0,0,IF(SIN(AX$12)=0,999999999,(SIN(AX$12)*COS($E78)+SIN($E78)*COS(AX$12))/SIN(AX$12)*$B78))</f>
        <v>16.7948163590062</v>
      </c>
      <c r="AY168" s="0" t="n">
        <f aca="false">IF($B78=0,0,IF(SIN(AY$12)=0,999999999,(SIN(AY$12)*COS($E78)+SIN($E78)*COS(AY$12))/SIN(AY$12)*$B78))</f>
        <v>16.3918303932592</v>
      </c>
      <c r="AZ168" s="0" t="n">
        <f aca="false">IF($B78=0,0,IF(SIN(AZ$12)=0,999999999,(SIN(AZ$12)*COS($E78)+SIN($E78)*COS(AZ$12))/SIN(AZ$12)*$B78))</f>
        <v>16.0026713697326</v>
      </c>
      <c r="BA168" s="0" t="n">
        <f aca="false">IF($B78=0,0,IF(SIN(BA$12)=0,999999999,(SIN(BA$12)*COS($E78)+SIN($E78)*COS(BA$12))/SIN(BA$12)*$B78))</f>
        <v>15.6264143221694</v>
      </c>
      <c r="BB168" s="0" t="n">
        <f aca="false">IF($B78=0,0,IF(SIN(BB$12)=0,999999999,(SIN(BB$12)*COS($E78)+SIN($E78)*COS(BB$12))/SIN(BB$12)*$B78))</f>
        <v>15.2622098492442</v>
      </c>
      <c r="BC168" s="0" t="n">
        <f aca="false">IF($B78=0,0,IF(SIN(BC$12)=0,999999999,(SIN(BC$12)*COS($E78)+SIN($E78)*COS(BC$12))/SIN(BC$12)*$B78))</f>
        <v>14.9092763548244</v>
      </c>
      <c r="BD168" s="0" t="n">
        <f aca="false">IF($B78=0,0,IF(SIN(BD$12)=0,999999999,(SIN(BD$12)*COS($E78)+SIN($E78)*COS(BD$12))/SIN(BD$12)*$B78))</f>
        <v>14.5668932170421</v>
      </c>
      <c r="BE168" s="0" t="n">
        <f aca="false">IF($B78=0,0,IF(SIN(BE$12)=0,999999999,(SIN(BE$12)*COS($E78)+SIN($E78)*COS(BE$12))/SIN(BE$12)*$B78))</f>
        <v>14.2343947585717</v>
      </c>
      <c r="BF168" s="0" t="n">
        <f aca="false">IF($B78=0,0,IF(SIN(BF$12)=0,999999999,(SIN(BF$12)*COS($E78)+SIN($E78)*COS(BF$12))/SIN(BF$12)*$B78))</f>
        <v>13.9111649101323</v>
      </c>
      <c r="BG168" s="0" t="n">
        <f aca="false">IF($B78=0,0,IF(SIN(BG$12)=0,999999999,(SIN(BG$12)*COS($E78)+SIN($E78)*COS(BG$12))/SIN(BG$12)*$B78))</f>
        <v>13.5966324755274</v>
      </c>
      <c r="BH168" s="0" t="n">
        <f aca="false">IF($B78=0,0,IF(SIN(BH$12)=0,999999999,(SIN(BH$12)*COS($E78)+SIN($E78)*COS(BH$12))/SIN(BH$12)*$B78))</f>
        <v>13.2902669201064</v>
      </c>
      <c r="BI168" s="0" t="n">
        <f aca="false">IF($B78=0,0,IF(SIN(BI$12)=0,999999999,(SIN(BI$12)*COS($E78)+SIN($E78)*COS(BI$12))/SIN(BI$12)*$B78))</f>
        <v>12.9915746158872</v>
      </c>
      <c r="BJ168" s="0" t="n">
        <f aca="false">IF($B78=0,0,IF(SIN(BJ$12)=0,999999999,(SIN(BJ$12)*COS($E78)+SIN($E78)*COS(BJ$12))/SIN(BJ$12)*$B78))</f>
        <v>12.7000954861083</v>
      </c>
      <c r="BK168" s="0" t="n">
        <f aca="false">IF($B78=0,0,IF(SIN(BK$12)=0,999999999,(SIN(BK$12)*COS($E78)+SIN($E78)*COS(BK$12))/SIN(BK$12)*$B78))</f>
        <v>12.4154</v>
      </c>
      <c r="BL168" s="0" t="n">
        <f aca="false">IF($B78=0,0,IF(SIN(BL$12)=0,999999999,(SIN(BL$12)*COS($E78)+SIN($E78)*COS(BL$12))/SIN(BL$12)*$B78))</f>
        <v>12.1370864753422</v>
      </c>
      <c r="BM168" s="0" t="n">
        <f aca="false">IF($B78=0,0,IF(SIN(BM$12)=0,999999999,(SIN(BM$12)*COS($E78)+SIN($E78)*COS(BM$12))/SIN(BM$12)*$B78))</f>
        <v>11.8647786521198</v>
      </c>
      <c r="BN168" s="0" t="n">
        <f aca="false">IF($B78=0,0,IF(SIN(BN$12)=0,999999999,(SIN(BN$12)*COS($E78)+SIN($E78)*COS(BN$12))/SIN(BN$12)*$B78))</f>
        <v>11.5981235054656</v>
      </c>
      <c r="BO168" s="0" t="n">
        <f aca="false">IF($B78=0,0,IF(SIN(BO$12)=0,999999999,(SIN(BO$12)*COS($E78)+SIN($E78)*COS(BO$12))/SIN(BO$12)*$B78))</f>
        <v>11.3367892702432</v>
      </c>
      <c r="BP168" s="0" t="n">
        <f aca="false">IF($B78=0,0,IF(SIN(BP$12)=0,999999999,(SIN(BP$12)*COS($E78)+SIN($E78)*COS(BP$12))/SIN(BP$12)*$B78))</f>
        <v>11.0804636531719</v>
      </c>
      <c r="BQ168" s="0" t="n">
        <f aca="false">IF($B78=0,0,IF(SIN(BQ$12)=0,999999999,(SIN(BQ$12)*COS($E78)+SIN($E78)*COS(BQ$12))/SIN(BQ$12)*$B78))</f>
        <v>10.8288522114491</v>
      </c>
      <c r="BR168" s="0" t="n">
        <f aca="false">IF($B78=0,0,IF(SIN(BR$12)=0,999999999,(SIN(BR$12)*COS($E78)+SIN($E78)*COS(BR$12))/SIN(BR$12)*$B78))</f>
        <v>10.5816768794368</v>
      </c>
      <c r="BS168" s="0" t="n">
        <f aca="false">IF($B78=0,0,IF(SIN(BS$12)=0,999999999,(SIN(BS$12)*COS($E78)+SIN($E78)*COS(BS$12))/SIN(BS$12)*$B78))</f>
        <v>10.3386746272312</v>
      </c>
      <c r="BT168" s="0" t="n">
        <f aca="false">IF($B78=0,0,IF(SIN(BT$12)=0,999999999,(SIN(BT$12)*COS($E78)+SIN($E78)*COS(BT$12))/SIN(BT$12)*$B78))</f>
        <v>10.0995962368865</v>
      </c>
      <c r="BU168" s="0" t="n">
        <f aca="false">IF($B78=0,0,IF(SIN(BU$12)=0,999999999,(SIN(BU$12)*COS($E78)+SIN($E78)*COS(BU$12))/SIN(BU$12)*$B78))</f>
        <v>9.86420518373918</v>
      </c>
      <c r="BV168" s="0" t="n">
        <f aca="false">IF($B78=0,0,IF(SIN(BV$12)=0,999999999,(SIN(BV$12)*COS($E78)+SIN($E78)*COS(BV$12))/SIN(BV$12)*$B78))</f>
        <v>9.63227661173775</v>
      </c>
      <c r="BW168" s="0" t="n">
        <f aca="false">IF($B78=0,0,IF(SIN(BW$12)=0,999999999,(SIN(BW$12)*COS($E78)+SIN($E78)*COS(BW$12))/SIN(BW$12)*$B78))</f>
        <v>9.403596392956</v>
      </c>
      <c r="BX168" s="0" t="n">
        <f aca="false">IF($B78=0,0,IF(SIN(BX$12)=0,999999999,(SIN(BX$12)*COS($E78)+SIN($E78)*COS(BX$12))/SIN(BX$12)*$B78))</f>
        <v>9.17796026256286</v>
      </c>
      <c r="BY168" s="0" t="n">
        <f aca="false">IF($B78=0,0,IF(SIN(BY$12)=0,999999999,(SIN(BY$12)*COS($E78)+SIN($E78)*COS(BY$12))/SIN(BY$12)*$B78))</f>
        <v>8.95517302148505</v>
      </c>
      <c r="BZ168" s="0" t="n">
        <f aca="false">IF($B78=0,0,IF(SIN(BZ$12)=0,999999999,(SIN(BZ$12)*COS($E78)+SIN($E78)*COS(BZ$12))/SIN(BZ$12)*$B78))</f>
        <v>8.73504779984025</v>
      </c>
      <c r="CA168" s="0" t="n">
        <f aca="false">IF($B78=0,0,IF(SIN(CA$12)=0,999999999,(SIN(CA$12)*COS($E78)+SIN($E78)*COS(CA$12))/SIN(CA$12)*$B78))</f>
        <v>8.51740537494887</v>
      </c>
      <c r="CB168" s="0" t="n">
        <f aca="false">IF($B78=0,0,IF(SIN(CB$12)=0,999999999,(SIN(CB$12)*COS($E78)+SIN($E78)*COS(CB$12))/SIN(CB$12)*$B78))</f>
        <v>8.30207353837426</v>
      </c>
      <c r="CC168" s="0" t="n">
        <f aca="false">IF($B78=0,0,IF(SIN(CC$12)=0,999999999,(SIN(CC$12)*COS($E78)+SIN($E78)*COS(CC$12))/SIN(CC$12)*$B78))</f>
        <v>8.08888650700789</v>
      </c>
      <c r="CD168" s="0" t="n">
        <f aca="false">IF($B78=0,0,IF(SIN(CD$12)=0,999999999,(SIN(CD$12)*COS($E78)+SIN($E78)*COS(CD$12))/SIN(CD$12)*$B78))</f>
        <v>7.87768437370603</v>
      </c>
      <c r="CE168" s="0" t="n">
        <f aca="false">IF($B78=0,0,IF(SIN(CE$12)=0,999999999,(SIN(CE$12)*COS($E78)+SIN($E78)*COS(CE$12))/SIN(CE$12)*$B78))</f>
        <v>7.66831259341782</v>
      </c>
      <c r="CF168" s="0" t="n">
        <f aca="false">IF($B78=0,0,IF(SIN(CF$12)=0,999999999,(SIN(CF$12)*COS($E78)+SIN($E78)*COS(CF$12))/SIN(CF$12)*$B78))</f>
        <v>7.46062150112853</v>
      </c>
      <c r="CG168" s="0" t="n">
        <f aca="false">IF($B78=0,0,IF(SIN(CG$12)=0,999999999,(SIN(CG$12)*COS($E78)+SIN($E78)*COS(CG$12))/SIN(CG$12)*$B78))</f>
        <v>7.25446585827197</v>
      </c>
      <c r="CH168" s="0" t="n">
        <f aca="false">IF($B78=0,0,IF(SIN(CH$12)=0,999999999,(SIN(CH$12)*COS($E78)+SIN($E78)*COS(CH$12))/SIN(CH$12)*$B78))</f>
        <v>7.04970442455957</v>
      </c>
      <c r="CI168" s="0" t="n">
        <f aca="false">IF($B78=0,0,IF(SIN(CI$12)=0,999999999,(SIN(CI$12)*COS($E78)+SIN($E78)*COS(CI$12))/SIN(CI$12)*$B78))</f>
        <v>6.84619955243278</v>
      </c>
      <c r="CJ168" s="0" t="n">
        <f aca="false">IF($B78=0,0,IF(SIN(CJ$12)=0,999999999,(SIN(CJ$12)*COS($E78)+SIN($E78)*COS(CJ$12))/SIN(CJ$12)*$B78))</f>
        <v>6.64381680156736</v>
      </c>
      <c r="CK168" s="0" t="n">
        <f aca="false">IF($B78=0,0,IF(SIN(CK$12)=0,999999999,(SIN(CK$12)*COS($E78)+SIN($E78)*COS(CK$12))/SIN(CK$12)*$B78))</f>
        <v>6.44242457105315</v>
      </c>
      <c r="CL168" s="0" t="n">
        <f aca="false">IF($B78=0,0,IF(SIN(CL$12)=0,999999999,(SIN(CL$12)*COS($E78)+SIN($E78)*COS(CL$12))/SIN(CL$12)*$B78))</f>
        <v>6.24189374704638</v>
      </c>
      <c r="CM168" s="0" t="n">
        <f aca="false">IF($B78=0,0,IF(SIN(CM$12)=0,999999999,(SIN(CM$12)*COS($E78)+SIN($E78)*COS(CM$12))/SIN(CM$12)*$B78))</f>
        <v>6.04209736383481</v>
      </c>
      <c r="CN168" s="0" t="n">
        <f aca="false">IF($B78=0,0,IF(SIN(CN$12)=0,999999999,(SIN(CN$12)*COS($E78)+SIN($E78)*COS(CN$12))/SIN(CN$12)*$B78))</f>
        <v>5.84291027638158</v>
      </c>
      <c r="CO168" s="0" t="n">
        <f aca="false">IF($B78=0,0,IF(SIN(CO$12)=0,999999999,(SIN(CO$12)*COS($E78)+SIN($E78)*COS(CO$12))/SIN(CO$12)*$B78))</f>
        <v>5.64420884252291</v>
      </c>
      <c r="CP168" s="0" t="n">
        <f aca="false">IF($B78=0,0,IF(SIN(CP$12)=0,999999999,(SIN(CP$12)*COS($E78)+SIN($E78)*COS(CP$12))/SIN(CP$12)*$B78))</f>
        <v>5.44587061308007</v>
      </c>
      <c r="CQ168" s="0" t="n">
        <f aca="false">IF($B78=0,0,IF(SIN(CQ$12)=0,999999999,(SIN(CQ$12)*COS($E78)+SIN($E78)*COS(CQ$12))/SIN(CQ$12)*$B78))</f>
        <v>5.24777402821815</v>
      </c>
    </row>
    <row r="169" customFormat="false" ht="12.8" hidden="true" customHeight="false" outlineLevel="0" collapsed="false">
      <c r="D169" s="0" t="n">
        <f aca="false">1+D168</f>
        <v>67</v>
      </c>
      <c r="E169" s="2" t="s">
        <v>56</v>
      </c>
      <c r="F169" s="0" t="n">
        <f aca="false">IF($B79=0,0,IF(SIN(F$12)=0,999999999,(SIN(F$12)*COS($E79)+SIN($E79)*COS(F$12))/SIN(F$12)*$B79))</f>
        <v>999999999</v>
      </c>
      <c r="G169" s="0" t="n">
        <f aca="false">IF($B79=0,0,IF(SIN(G$12)=0,999999999,(SIN(G$12)*COS($E79)+SIN($E79)*COS(G$12))/SIN(G$12)*$B79))</f>
        <v>687.647115204283</v>
      </c>
      <c r="H169" s="0" t="n">
        <f aca="false">IF($B79=0,0,IF(SIN(H$12)=0,999999999,(SIN(H$12)*COS($E79)+SIN($E79)*COS(H$12))/SIN(H$12)*$B79))</f>
        <v>346.248305854314</v>
      </c>
      <c r="I169" s="0" t="n">
        <f aca="false">IF($B79=0,0,IF(SIN(I$12)=0,999999999,(SIN(I$12)*COS($E79)+SIN($E79)*COS(I$12))/SIN(I$12)*$B79))</f>
        <v>232.402468198799</v>
      </c>
      <c r="J169" s="0" t="n">
        <f aca="false">IF($B79=0,0,IF(SIN(J$12)=0,999999999,(SIN(J$12)*COS($E79)+SIN($E79)*COS(J$12))/SIN(J$12)*$B79))</f>
        <v>175.444852330397</v>
      </c>
      <c r="K169" s="0" t="n">
        <f aca="false">IF($B79=0,0,IF(SIN(K$12)=0,999999999,(SIN(K$12)*COS($E79)+SIN($E79)*COS(K$12))/SIN(K$12)*$B79))</f>
        <v>141.242501483343</v>
      </c>
      <c r="L169" s="0" t="n">
        <f aca="false">IF($B79=0,0,IF(SIN(L$12)=0,999999999,(SIN(L$12)*COS($E79)+SIN($E79)*COS(L$12))/SIN(L$12)*$B79))</f>
        <v>118.417757731578</v>
      </c>
      <c r="M169" s="0" t="n">
        <f aca="false">IF($B79=0,0,IF(SIN(M$12)=0,999999999,(SIN(M$12)*COS($E79)+SIN($E79)*COS(M$12))/SIN(M$12)*$B79))</f>
        <v>102.094477084232</v>
      </c>
      <c r="N169" s="0" t="n">
        <f aca="false">IF($B79=0,0,IF(SIN(N$12)=0,999999999,(SIN(N$12)*COS($E79)+SIN($E79)*COS(N$12))/SIN(N$12)*$B79))</f>
        <v>89.8345832557307</v>
      </c>
      <c r="O169" s="0" t="n">
        <f aca="false">IF($B79=0,0,IF(SIN(O$12)=0,999999999,(SIN(O$12)*COS($E79)+SIN($E79)*COS(O$12))/SIN(O$12)*$B79))</f>
        <v>80.2835855857984</v>
      </c>
      <c r="P169" s="0" t="n">
        <f aca="false">IF($B79=0,0,IF(SIN(P$12)=0,999999999,(SIN(P$12)*COS($E79)+SIN($E79)*COS(P$12))/SIN(P$12)*$B79))</f>
        <v>72.6287862043943</v>
      </c>
      <c r="Q169" s="0" t="n">
        <f aca="false">IF($B79=0,0,IF(SIN(Q$12)=0,999999999,(SIN(Q$12)*COS($E79)+SIN($E79)*COS(Q$12))/SIN(Q$12)*$B79))</f>
        <v>66.3530105584028</v>
      </c>
      <c r="R169" s="0" t="n">
        <f aca="false">IF($B79=0,0,IF(SIN(R$12)=0,999999999,(SIN(R$12)*COS($E79)+SIN($E79)*COS(R$12))/SIN(R$12)*$B79))</f>
        <v>61.1114726723576</v>
      </c>
      <c r="S169" s="0" t="n">
        <f aca="false">IF($B79=0,0,IF(SIN(S$12)=0,999999999,(SIN(S$12)*COS($E79)+SIN($E79)*COS(S$12))/SIN(S$12)*$B79))</f>
        <v>56.6654718248332</v>
      </c>
      <c r="T169" s="0" t="n">
        <f aca="false">IF($B79=0,0,IF(SIN(T$12)=0,999999999,(SIN(T$12)*COS($E79)+SIN($E79)*COS(T$12))/SIN(T$12)*$B79))</f>
        <v>52.8445049326275</v>
      </c>
      <c r="U169" s="0" t="n">
        <f aca="false">IF($B79=0,0,IF(SIN(U$12)=0,999999999,(SIN(U$12)*COS($E79)+SIN($E79)*COS(U$12))/SIN(U$12)*$B79))</f>
        <v>49.5235339790633</v>
      </c>
      <c r="V169" s="0" t="n">
        <f aca="false">IF($B79=0,0,IF(SIN(V$12)=0,999999999,(SIN(V$12)*COS($E79)+SIN($E79)*COS(V$12))/SIN(V$12)*$B79))</f>
        <v>46.6087781545621</v>
      </c>
      <c r="W169" s="0" t="n">
        <f aca="false">IF($B79=0,0,IF(SIN(W$12)=0,999999999,(SIN(W$12)*COS($E79)+SIN($E79)*COS(W$12))/SIN(W$12)*$B79))</f>
        <v>44.0285205338057</v>
      </c>
      <c r="X169" s="0" t="n">
        <f aca="false">IF($B79=0,0,IF(SIN(X$12)=0,999999999,(SIN(X$12)*COS($E79)+SIN($E79)*COS(X$12))/SIN(X$12)*$B79))</f>
        <v>41.7269791918787</v>
      </c>
      <c r="Y169" s="0" t="n">
        <f aca="false">IF($B79=0,0,IF(SIN(Y$12)=0,999999999,(SIN(Y$12)*COS($E79)+SIN($E79)*COS(Y$12))/SIN(Y$12)*$B79))</f>
        <v>39.6601137555123</v>
      </c>
      <c r="Z169" s="0" t="n">
        <f aca="false">IF($B79=0,0,IF(SIN(Z$12)=0,999999999,(SIN(Z$12)*COS($E79)+SIN($E79)*COS(Z$12))/SIN(Z$12)*$B79))</f>
        <v>37.7926899870965</v>
      </c>
      <c r="AA169" s="0" t="n">
        <f aca="false">IF($B79=0,0,IF(SIN(AA$12)=0,999999999,(SIN(AA$12)*COS($E79)+SIN($E79)*COS(AA$12))/SIN(AA$12)*$B79))</f>
        <v>36.0961830571548</v>
      </c>
      <c r="AB169" s="0" t="n">
        <f aca="false">IF($B79=0,0,IF(SIN(AB$12)=0,999999999,(SIN(AB$12)*COS($E79)+SIN($E79)*COS(AB$12))/SIN(AB$12)*$B79))</f>
        <v>34.5472526498157</v>
      </c>
      <c r="AC169" s="0" t="n">
        <f aca="false">IF($B79=0,0,IF(SIN(AC$12)=0,999999999,(SIN(AC$12)*COS($E79)+SIN($E79)*COS(AC$12))/SIN(AC$12)*$B79))</f>
        <v>33.1266158650969</v>
      </c>
      <c r="AD169" s="0" t="n">
        <f aca="false">IF($B79=0,0,IF(SIN(AD$12)=0,999999999,(SIN(AD$12)*COS($E79)+SIN($E79)*COS(AD$12))/SIN(AD$12)*$B79))</f>
        <v>31.8182018938836</v>
      </c>
      <c r="AE169" s="0" t="n">
        <f aca="false">IF($B79=0,0,IF(SIN(AE$12)=0,999999999,(SIN(AE$12)*COS($E79)+SIN($E79)*COS(AE$12))/SIN(AE$12)*$B79))</f>
        <v>30.6085095691894</v>
      </c>
      <c r="AF169" s="0" t="n">
        <f aca="false">IF($B79=0,0,IF(SIN(AF$12)=0,999999999,(SIN(AF$12)*COS($E79)+SIN($E79)*COS(AF$12))/SIN(AF$12)*$B79))</f>
        <v>29.4861131731112</v>
      </c>
      <c r="AG169" s="0" t="n">
        <f aca="false">IF($B79=0,0,IF(SIN(AG$12)=0,999999999,(SIN(AG$12)*COS($E79)+SIN($E79)*COS(AG$12))/SIN(AG$12)*$B79))</f>
        <v>28.4412780627583</v>
      </c>
      <c r="AH169" s="0" t="n">
        <f aca="false">IF($B79=0,0,IF(SIN(AH$12)=0,999999999,(SIN(AH$12)*COS($E79)+SIN($E79)*COS(AH$12))/SIN(AH$12)*$B79))</f>
        <v>27.4656586603542</v>
      </c>
      <c r="AI169" s="0" t="n">
        <f aca="false">IF($B79=0,0,IF(SIN(AI$12)=0,999999999,(SIN(AI$12)*COS($E79)+SIN($E79)*COS(AI$12))/SIN(AI$12)*$B79))</f>
        <v>26.5520589264463</v>
      </c>
      <c r="AJ169" s="0" t="n">
        <f aca="false">IF($B79=0,0,IF(SIN(AJ$12)=0,999999999,(SIN(AJ$12)*COS($E79)+SIN($E79)*COS(AJ$12))/SIN(AJ$12)*$B79))</f>
        <v>25.6942407367692</v>
      </c>
      <c r="AK169" s="0" t="n">
        <f aca="false">IF($B79=0,0,IF(SIN(AK$12)=0,999999999,(SIN(AK$12)*COS($E79)+SIN($E79)*COS(AK$12))/SIN(AK$12)*$B79))</f>
        <v>24.8867693457457</v>
      </c>
      <c r="AL169" s="0" t="n">
        <f aca="false">IF($B79=0,0,IF(SIN(AL$12)=0,999999999,(SIN(AL$12)*COS($E79)+SIN($E79)*COS(AL$12))/SIN(AL$12)*$B79))</f>
        <v>24.1248878238576</v>
      </c>
      <c r="AM169" s="0" t="n">
        <f aca="false">IF($B79=0,0,IF(SIN(AM$12)=0,999999999,(SIN(AM$12)*COS($E79)+SIN($E79)*COS(AM$12))/SIN(AM$12)*$B79))</f>
        <v>23.4044143228498</v>
      </c>
      <c r="AN169" s="0" t="n">
        <f aca="false">IF($B79=0,0,IF(SIN(AN$12)=0,999999999,(SIN(AN$12)*COS($E79)+SIN($E79)*COS(AN$12))/SIN(AN$12)*$B79))</f>
        <v>22.7216574688485</v>
      </c>
      <c r="AO169" s="0" t="n">
        <f aca="false">IF($B79=0,0,IF(SIN(AO$12)=0,999999999,(SIN(AO$12)*COS($E79)+SIN($E79)*COS(AO$12))/SIN(AO$12)*$B79))</f>
        <v>22.0733462577415</v>
      </c>
      <c r="AP169" s="0" t="n">
        <f aca="false">IF($B79=0,0,IF(SIN(AP$12)=0,999999999,(SIN(AP$12)*COS($E79)+SIN($E79)*COS(AP$12))/SIN(AP$12)*$B79))</f>
        <v>21.4565716328635</v>
      </c>
      <c r="AQ169" s="0" t="n">
        <f aca="false">IF($B79=0,0,IF(SIN(AQ$12)=0,999999999,(SIN(AQ$12)*COS($E79)+SIN($E79)*COS(AQ$12))/SIN(AQ$12)*$B79))</f>
        <v>20.868737534744</v>
      </c>
      <c r="AR169" s="0" t="n">
        <f aca="false">IF($B79=0,0,IF(SIN(AR$12)=0,999999999,(SIN(AR$12)*COS($E79)+SIN($E79)*COS(AR$12))/SIN(AR$12)*$B79))</f>
        <v>20.3075196779884</v>
      </c>
      <c r="AS169" s="0" t="n">
        <f aca="false">IF($B79=0,0,IF(SIN(AS$12)=0,999999999,(SIN(AS$12)*COS($E79)+SIN($E79)*COS(AS$12))/SIN(AS$12)*$B79))</f>
        <v>19.7708306682882</v>
      </c>
      <c r="AT169" s="0" t="n">
        <f aca="false">IF($B79=0,0,IF(SIN(AT$12)=0,999999999,(SIN(AT$12)*COS($E79)+SIN($E79)*COS(AT$12))/SIN(AT$12)*$B79))</f>
        <v>19.2567903499562</v>
      </c>
      <c r="AU169" s="0" t="n">
        <f aca="false">IF($B79=0,0,IF(SIN(AU$12)=0,999999999,(SIN(AU$12)*COS($E79)+SIN($E79)*COS(AU$12))/SIN(AU$12)*$B79))</f>
        <v>18.7637004908838</v>
      </c>
      <c r="AV169" s="0" t="n">
        <f aca="false">IF($B79=0,0,IF(SIN(AV$12)=0,999999999,(SIN(AV$12)*COS($E79)+SIN($E79)*COS(AV$12))/SIN(AV$12)*$B79))</f>
        <v>18.290023081927</v>
      </c>
      <c r="AW169" s="0" t="n">
        <f aca="false">IF($B79=0,0,IF(SIN(AW$12)=0,999999999,(SIN(AW$12)*COS($E79)+SIN($E79)*COS(AW$12))/SIN(AW$12)*$B79))</f>
        <v>17.8343616622331</v>
      </c>
      <c r="AX169" s="0" t="n">
        <f aca="false">IF($B79=0,0,IF(SIN(AX$12)=0,999999999,(SIN(AX$12)*COS($E79)+SIN($E79)*COS(AX$12))/SIN(AX$12)*$B79))</f>
        <v>17.3954451890139</v>
      </c>
      <c r="AY169" s="0" t="n">
        <f aca="false">IF($B79=0,0,IF(SIN(AY$12)=0,999999999,(SIN(AY$12)*COS($E79)+SIN($E79)*COS(AY$12))/SIN(AY$12)*$B79))</f>
        <v>16.9721140558608</v>
      </c>
      <c r="AZ169" s="0" t="n">
        <f aca="false">IF($B79=0,0,IF(SIN(AZ$12)=0,999999999,(SIN(AZ$12)*COS($E79)+SIN($E79)*COS(AZ$12))/SIN(AZ$12)*$B79))</f>
        <v>16.5633079325485</v>
      </c>
      <c r="BA169" s="0" t="n">
        <f aca="false">IF($B79=0,0,IF(SIN(BA$12)=0,999999999,(SIN(BA$12)*COS($E79)+SIN($E79)*COS(BA$12))/SIN(BA$12)*$B79))</f>
        <v>16.1680551549325</v>
      </c>
      <c r="BB169" s="0" t="n">
        <f aca="false">IF($B79=0,0,IF(SIN(BB$12)=0,999999999,(SIN(BB$12)*COS($E79)+SIN($E79)*COS(BB$12))/SIN(BB$12)*$B79))</f>
        <v>15.7854634387741</v>
      </c>
      <c r="BC169" s="0" t="n">
        <f aca="false">IF($B79=0,0,IF(SIN(BC$12)=0,999999999,(SIN(BC$12)*COS($E79)+SIN($E79)*COS(BC$12))/SIN(BC$12)*$B79))</f>
        <v>15.4147117282438</v>
      </c>
      <c r="BD169" s="0" t="n">
        <f aca="false">IF($B79=0,0,IF(SIN(BD$12)=0,999999999,(SIN(BD$12)*COS($E79)+SIN($E79)*COS(BD$12))/SIN(BD$12)*$B79))</f>
        <v>15.0550430201258</v>
      </c>
      <c r="BE169" s="0" t="n">
        <f aca="false">IF($B79=0,0,IF(SIN(BE$12)=0,999999999,(SIN(BE$12)*COS($E79)+SIN($E79)*COS(BE$12))/SIN(BE$12)*$B79))</f>
        <v>14.7057580296795</v>
      </c>
      <c r="BF169" s="0" t="n">
        <f aca="false">IF($B79=0,0,IF(SIN(BF$12)=0,999999999,(SIN(BF$12)*COS($E79)+SIN($E79)*COS(BF$12))/SIN(BF$12)*$B79))</f>
        <v>14.3662095847228</v>
      </c>
      <c r="BG169" s="0" t="n">
        <f aca="false">IF($B79=0,0,IF(SIN(BG$12)=0,999999999,(SIN(BG$12)*COS($E79)+SIN($E79)*COS(BG$12))/SIN(BG$12)*$B79))</f>
        <v>14.0357976516227</v>
      </c>
      <c r="BH169" s="0" t="n">
        <f aca="false">IF($B79=0,0,IF(SIN(BH$12)=0,999999999,(SIN(BH$12)*COS($E79)+SIN($E79)*COS(BH$12))/SIN(BH$12)*$B79))</f>
        <v>13.7139649111324</v>
      </c>
      <c r="BI169" s="0" t="n">
        <f aca="false">IF($B79=0,0,IF(SIN(BI$12)=0,999999999,(SIN(BI$12)*COS($E79)+SIN($E79)*COS(BI$12))/SIN(BI$12)*$B79))</f>
        <v>13.4001928139458</v>
      </c>
      <c r="BJ169" s="0" t="n">
        <f aca="false">IF($B79=0,0,IF(SIN(BJ$12)=0,999999999,(SIN(BJ$12)*COS($E79)+SIN($E79)*COS(BJ$12))/SIN(BJ$12)*$B79))</f>
        <v>13.0939980558453</v>
      </c>
      <c r="BK169" s="0" t="n">
        <f aca="false">IF($B79=0,0,IF(SIN(BK$12)=0,999999999,(SIN(BK$12)*COS($E79)+SIN($E79)*COS(BK$12))/SIN(BK$12)*$B79))</f>
        <v>12.7949294207517</v>
      </c>
      <c r="BL169" s="0" t="n">
        <f aca="false">IF($B79=0,0,IF(SIN(BL$12)=0,999999999,(SIN(BL$12)*COS($E79)+SIN($E79)*COS(BL$12))/SIN(BL$12)*$B79))</f>
        <v>12.5025649470986</v>
      </c>
      <c r="BM169" s="0" t="n">
        <f aca="false">IF($B79=0,0,IF(SIN(BM$12)=0,999999999,(SIN(BM$12)*COS($E79)+SIN($E79)*COS(BM$12))/SIN(BM$12)*$B79))</f>
        <v>12.2165093789909</v>
      </c>
      <c r="BN169" s="0" t="n">
        <f aca="false">IF($B79=0,0,IF(SIN(BN$12)=0,999999999,(SIN(BN$12)*COS($E79)+SIN($E79)*COS(BN$12))/SIN(BN$12)*$B79))</f>
        <v>11.9363918687322</v>
      </c>
      <c r="BO169" s="0" t="n">
        <f aca="false">IF($B79=0,0,IF(SIN(BO$12)=0,999999999,(SIN(BO$12)*COS($E79)+SIN($E79)*COS(BO$12))/SIN(BO$12)*$B79))</f>
        <v>11.6618639016767</v>
      </c>
      <c r="BP169" s="0" t="n">
        <f aca="false">IF($B79=0,0,IF(SIN(BP$12)=0,999999999,(SIN(BP$12)*COS($E79)+SIN($E79)*COS(BP$12))/SIN(BP$12)*$B79))</f>
        <v>11.3925974180913</v>
      </c>
      <c r="BQ169" s="0" t="n">
        <f aca="false">IF($B79=0,0,IF(SIN(BQ$12)=0,999999999,(SIN(BQ$12)*COS($E79)+SIN($E79)*COS(BQ$12))/SIN(BQ$12)*$B79))</f>
        <v>11.1282831099209</v>
      </c>
      <c r="BR169" s="0" t="n">
        <f aca="false">IF($B79=0,0,IF(SIN(BR$12)=0,999999999,(SIN(BR$12)*COS($E79)+SIN($E79)*COS(BR$12))/SIN(BR$12)*$B79))</f>
        <v>10.8686288730933</v>
      </c>
      <c r="BS169" s="0" t="n">
        <f aca="false">IF($B79=0,0,IF(SIN(BS$12)=0,999999999,(SIN(BS$12)*COS($E79)+SIN($E79)*COS(BS$12))/SIN(BS$12)*$B79))</f>
        <v>10.6133583983653</v>
      </c>
      <c r="BT169" s="0" t="n">
        <f aca="false">IF($B79=0,0,IF(SIN(BT$12)=0,999999999,(SIN(BT$12)*COS($E79)+SIN($E79)*COS(BT$12))/SIN(BT$12)*$B79))</f>
        <v>10.3622098857628</v>
      </c>
      <c r="BU169" s="0" t="n">
        <f aca="false">IF($B79=0,0,IF(SIN(BU$12)=0,999999999,(SIN(BU$12)*COS($E79)+SIN($E79)*COS(BU$12))/SIN(BU$12)*$B79))</f>
        <v>10.1149348694275</v>
      </c>
      <c r="BV169" s="0" t="n">
        <f aca="false">IF($B79=0,0,IF(SIN(BV$12)=0,999999999,(SIN(BV$12)*COS($E79)+SIN($E79)*COS(BV$12))/SIN(BV$12)*$B79))</f>
        <v>9.87129714121546</v>
      </c>
      <c r="BW169" s="0" t="n">
        <f aca="false">IF($B79=0,0,IF(SIN(BW$12)=0,999999999,(SIN(BW$12)*COS($E79)+SIN($E79)*COS(BW$12))/SIN(BW$12)*$B79))</f>
        <v>9.63107176272831</v>
      </c>
      <c r="BX169" s="0" t="n">
        <f aca="false">IF($B79=0,0,IF(SIN(BX$12)=0,999999999,(SIN(BX$12)*COS($E79)+SIN($E79)*COS(BX$12))/SIN(BX$12)*$B79))</f>
        <v>9.39404415661168</v>
      </c>
      <c r="BY169" s="0" t="n">
        <f aca="false">IF($B79=0,0,IF(SIN(BY$12)=0,999999999,(SIN(BY$12)*COS($E79)+SIN($E79)*COS(BY$12))/SIN(BY$12)*$B79))</f>
        <v>9.16000926896315</v>
      </c>
      <c r="BZ169" s="0" t="n">
        <f aca="false">IF($B79=0,0,IF(SIN(BZ$12)=0,999999999,(SIN(BZ$12)*COS($E79)+SIN($E79)*COS(BZ$12))/SIN(BZ$12)*$B79))</f>
        <v>8.92877079557925</v>
      </c>
      <c r="CA169" s="0" t="n">
        <f aca="false">IF($B79=0,0,IF(SIN(CA$12)=0,999999999,(SIN(CA$12)*COS($E79)+SIN($E79)*COS(CA$12))/SIN(CA$12)*$B79))</f>
        <v>8.70014046553618</v>
      </c>
      <c r="CB169" s="0" t="n">
        <f aca="false">IF($B79=0,0,IF(SIN(CB$12)=0,999999999,(SIN(CB$12)*COS($E79)+SIN($E79)*COS(CB$12))/SIN(CB$12)*$B79))</f>
        <v>8.4739373762745</v>
      </c>
      <c r="CC169" s="0" t="n">
        <f aca="false">IF($B79=0,0,IF(SIN(CC$12)=0,999999999,(SIN(CC$12)*COS($E79)+SIN($E79)*COS(CC$12))/SIN(CC$12)*$B79))</f>
        <v>8.24998737495228</v>
      </c>
      <c r="CD169" s="0" t="n">
        <f aca="false">IF($B79=0,0,IF(SIN(CD$12)=0,999999999,(SIN(CD$12)*COS($E79)+SIN($E79)*COS(CD$12))/SIN(CD$12)*$B79))</f>
        <v>8.02812248134661</v>
      </c>
      <c r="CE169" s="0" t="n">
        <f aca="false">IF($B79=0,0,IF(SIN(CE$12)=0,999999999,(SIN(CE$12)*COS($E79)+SIN($E79)*COS(CE$12))/SIN(CE$12)*$B79))</f>
        <v>7.80818034803833</v>
      </c>
      <c r="CF169" s="0" t="n">
        <f aca="false">IF($B79=0,0,IF(SIN(CF$12)=0,999999999,(SIN(CF$12)*COS($E79)+SIN($E79)*COS(CF$12))/SIN(CF$12)*$B79))</f>
        <v>7.59000375401809</v>
      </c>
      <c r="CG169" s="0" t="n">
        <f aca="false">IF($B79=0,0,IF(SIN(CG$12)=0,999999999,(SIN(CG$12)*COS($E79)+SIN($E79)*COS(CG$12))/SIN(CG$12)*$B79))</f>
        <v>7.37344012819901</v>
      </c>
      <c r="CH169" s="0" t="n">
        <f aca="false">IF($B79=0,0,IF(SIN(CH$12)=0,999999999,(SIN(CH$12)*COS($E79)+SIN($E79)*COS(CH$12))/SIN(CH$12)*$B79))</f>
        <v>7.15834109962898</v>
      </c>
      <c r="CI169" s="0" t="n">
        <f aca="false">IF($B79=0,0,IF(SIN(CI$12)=0,999999999,(SIN(CI$12)*COS($E79)+SIN($E79)*COS(CI$12))/SIN(CI$12)*$B79))</f>
        <v>6.94456207146873</v>
      </c>
      <c r="CJ169" s="0" t="n">
        <f aca="false">IF($B79=0,0,IF(SIN(CJ$12)=0,999999999,(SIN(CJ$12)*COS($E79)+SIN($E79)*COS(CJ$12))/SIN(CJ$12)*$B79))</f>
        <v>6.7319618160338</v>
      </c>
      <c r="CK169" s="0" t="n">
        <f aca="false">IF($B79=0,0,IF(SIN(CK$12)=0,999999999,(SIN(CK$12)*COS($E79)+SIN($E79)*COS(CK$12))/SIN(CK$12)*$B79))</f>
        <v>6.52040208840463</v>
      </c>
      <c r="CL169" s="0" t="n">
        <f aca="false">IF($B79=0,0,IF(SIN(CL$12)=0,999999999,(SIN(CL$12)*COS($E79)+SIN($E79)*COS(CL$12))/SIN(CL$12)*$B79))</f>
        <v>6.30974725629017</v>
      </c>
      <c r="CM169" s="0" t="n">
        <f aca="false">IF($B79=0,0,IF(SIN(CM$12)=0,999999999,(SIN(CM$12)*COS($E79)+SIN($E79)*COS(CM$12))/SIN(CM$12)*$B79))</f>
        <v>6.09986394398159</v>
      </c>
      <c r="CN169" s="0" t="n">
        <f aca="false">IF($B79=0,0,IF(SIN(CN$12)=0,999999999,(SIN(CN$12)*COS($E79)+SIN($E79)*COS(CN$12))/SIN(CN$12)*$B79))</f>
        <v>5.89062068836414</v>
      </c>
      <c r="CO169" s="0" t="n">
        <f aca="false">IF($B79=0,0,IF(SIN(CO$12)=0,999999999,(SIN(CO$12)*COS($E79)+SIN($E79)*COS(CO$12))/SIN(CO$12)*$B79))</f>
        <v>5.68188760507024</v>
      </c>
      <c r="CP169" s="0" t="n">
        <f aca="false">IF($B79=0,0,IF(SIN(CP$12)=0,999999999,(SIN(CP$12)*COS($E79)+SIN($E79)*COS(CP$12))/SIN(CP$12)*$B79))</f>
        <v>5.47353606294648</v>
      </c>
      <c r="CQ169" s="0" t="n">
        <f aca="false">IF($B79=0,0,IF(SIN(CQ$12)=0,999999999,(SIN(CQ$12)*COS($E79)+SIN($E79)*COS(CQ$12))/SIN(CQ$12)*$B79))</f>
        <v>5.2654383650827</v>
      </c>
    </row>
    <row r="170" customFormat="false" ht="12.8" hidden="true" customHeight="false" outlineLevel="0" collapsed="false">
      <c r="D170" s="0" t="n">
        <f aca="false">1+D169</f>
        <v>68</v>
      </c>
      <c r="E170" s="2" t="s">
        <v>56</v>
      </c>
      <c r="F170" s="0" t="n">
        <f aca="false">IF($B80=0,0,IF(SIN(F$12)=0,999999999,(SIN(F$12)*COS($E80)+SIN($E80)*COS(F$12))/SIN(F$12)*$B80))</f>
        <v>999999999</v>
      </c>
      <c r="G170" s="0" t="n">
        <f aca="false">IF($B80=0,0,IF(SIN(G$12)=0,999999999,(SIN(G$12)*COS($E80)+SIN($E80)*COS(G$12))/SIN(G$12)*$B80))</f>
        <v>720.646108883687</v>
      </c>
      <c r="H170" s="0" t="n">
        <f aca="false">IF($B80=0,0,IF(SIN(H$12)=0,999999999,(SIN(H$12)*COS($E80)+SIN($E80)*COS(H$12))/SIN(H$12)*$B80))</f>
        <v>362.737352822523</v>
      </c>
      <c r="I170" s="0" t="n">
        <f aca="false">IF($B80=0,0,IF(SIN(I$12)=0,999999999,(SIN(I$12)*COS($E80)+SIN($E80)*COS(I$12))/SIN(I$12)*$B80))</f>
        <v>243.385963707814</v>
      </c>
      <c r="J170" s="0" t="n">
        <f aca="false">IF($B80=0,0,IF(SIN(J$12)=0,999999999,(SIN(J$12)*COS($E80)+SIN($E80)*COS(J$12))/SIN(J$12)*$B80))</f>
        <v>183.673894171063</v>
      </c>
      <c r="K170" s="0" t="n">
        <f aca="false">IF($B80=0,0,IF(SIN(K$12)=0,999999999,(SIN(K$12)*COS($E80)+SIN($E80)*COS(K$12))/SIN(K$12)*$B80))</f>
        <v>147.817527626187</v>
      </c>
      <c r="L170" s="0" t="n">
        <f aca="false">IF($B80=0,0,IF(SIN(L$12)=0,999999999,(SIN(L$12)*COS($E80)+SIN($E80)*COS(L$12))/SIN(L$12)*$B80))</f>
        <v>123.888985932784</v>
      </c>
      <c r="M170" s="0" t="n">
        <f aca="false">IF($B80=0,0,IF(SIN(M$12)=0,999999999,(SIN(M$12)*COS($E80)+SIN($E80)*COS(M$12))/SIN(M$12)*$B80))</f>
        <v>106.776316200711</v>
      </c>
      <c r="N170" s="0" t="n">
        <f aca="false">IF($B80=0,0,IF(SIN(N$12)=0,999999999,(SIN(N$12)*COS($E80)+SIN($E80)*COS(N$12))/SIN(N$12)*$B80))</f>
        <v>93.9235374872892</v>
      </c>
      <c r="O170" s="0" t="n">
        <f aca="false">IF($B80=0,0,IF(SIN(O$12)=0,999999999,(SIN(O$12)*COS($E80)+SIN($E80)*COS(O$12))/SIN(O$12)*$B80))</f>
        <v>83.9106563595042</v>
      </c>
      <c r="P170" s="0" t="n">
        <f aca="false">IF($B80=0,0,IF(SIN(P$12)=0,999999999,(SIN(P$12)*COS($E80)+SIN($E80)*COS(P$12))/SIN(P$12)*$B80))</f>
        <v>75.8856731156769</v>
      </c>
      <c r="Q170" s="0" t="n">
        <f aca="false">IF($B80=0,0,IF(SIN(Q$12)=0,999999999,(SIN(Q$12)*COS($E80)+SIN($E80)*COS(Q$12))/SIN(Q$12)*$B80))</f>
        <v>69.3064027923488</v>
      </c>
      <c r="R170" s="0" t="n">
        <f aca="false">IF($B80=0,0,IF(SIN(R$12)=0,999999999,(SIN(R$12)*COS($E80)+SIN($E80)*COS(R$12))/SIN(R$12)*$B80))</f>
        <v>63.8113856649786</v>
      </c>
      <c r="S170" s="0" t="n">
        <f aca="false">IF($B80=0,0,IF(SIN(S$12)=0,999999999,(SIN(S$12)*COS($E80)+SIN($E80)*COS(S$12))/SIN(S$12)*$B80))</f>
        <v>59.1503775149674</v>
      </c>
      <c r="T170" s="0" t="n">
        <f aca="false">IF($B80=0,0,IF(SIN(T$12)=0,999999999,(SIN(T$12)*COS($E80)+SIN($E80)*COS(T$12))/SIN(T$12)*$B80))</f>
        <v>55.1446297798065</v>
      </c>
      <c r="U170" s="0" t="n">
        <f aca="false">IF($B80=0,0,IF(SIN(U$12)=0,999999999,(SIN(U$12)*COS($E80)+SIN($E80)*COS(U$12))/SIN(U$12)*$B80))</f>
        <v>51.6630576408511</v>
      </c>
      <c r="V170" s="0" t="n">
        <f aca="false">IF($B80=0,0,IF(SIN(V$12)=0,999999999,(SIN(V$12)*COS($E80)+SIN($E80)*COS(V$12))/SIN(V$12)*$B80))</f>
        <v>48.6073450759609</v>
      </c>
      <c r="W170" s="0" t="n">
        <f aca="false">IF($B80=0,0,IF(SIN(W$12)=0,999999999,(SIN(W$12)*COS($E80)+SIN($E80)*COS(W$12))/SIN(W$12)*$B80))</f>
        <v>45.902306950255</v>
      </c>
      <c r="X170" s="0" t="n">
        <f aca="false">IF($B80=0,0,IF(SIN(X$12)=0,999999999,(SIN(X$12)*COS($E80)+SIN($E80)*COS(X$12))/SIN(X$12)*$B80))</f>
        <v>43.4894637412208</v>
      </c>
      <c r="Y170" s="0" t="n">
        <f aca="false">IF($B80=0,0,IF(SIN(Y$12)=0,999999999,(SIN(Y$12)*COS($E80)+SIN($E80)*COS(Y$12))/SIN(Y$12)*$B80))</f>
        <v>41.3226452960007</v>
      </c>
      <c r="Z170" s="0" t="n">
        <f aca="false">IF($B80=0,0,IF(SIN(Z$12)=0,999999999,(SIN(Z$12)*COS($E80)+SIN($E80)*COS(Z$12))/SIN(Z$12)*$B80))</f>
        <v>39.3649134595442</v>
      </c>
      <c r="AA170" s="0" t="n">
        <f aca="false">IF($B80=0,0,IF(SIN(AA$12)=0,999999999,(SIN(AA$12)*COS($E80)+SIN($E80)*COS(AA$12))/SIN(AA$12)*$B80))</f>
        <v>37.5863639499525</v>
      </c>
      <c r="AB170" s="0" t="n">
        <f aca="false">IF($B80=0,0,IF(SIN(AB$12)=0,999999999,(SIN(AB$12)*COS($E80)+SIN($E80)*COS(AB$12))/SIN(AB$12)*$B80))</f>
        <v>35.9625277204952</v>
      </c>
      <c r="AC170" s="0" t="n">
        <f aca="false">IF($B80=0,0,IF(SIN(AC$12)=0,999999999,(SIN(AC$12)*COS($E80)+SIN($E80)*COS(AC$12))/SIN(AC$12)*$B80))</f>
        <v>34.4731893557788</v>
      </c>
      <c r="AD170" s="0" t="n">
        <f aca="false">IF($B80=0,0,IF(SIN(AD$12)=0,999999999,(SIN(AD$12)*COS($E80)+SIN($E80)*COS(AD$12))/SIN(AD$12)*$B80))</f>
        <v>33.1015008670531</v>
      </c>
      <c r="AE170" s="0" t="n">
        <f aca="false">IF($B80=0,0,IF(SIN(AE$12)=0,999999999,(SIN(AE$12)*COS($E80)+SIN($E80)*COS(AE$12))/SIN(AE$12)*$B80))</f>
        <v>31.8333081748395</v>
      </c>
      <c r="AF170" s="0" t="n">
        <f aca="false">IF($B80=0,0,IF(SIN(AF$12)=0,999999999,(SIN(AF$12)*COS($E80)+SIN($E80)*COS(AF$12))/SIN(AF$12)*$B80))</f>
        <v>30.6566330168543</v>
      </c>
      <c r="AG170" s="0" t="n">
        <f aca="false">IF($B80=0,0,IF(SIN(AG$12)=0,999999999,(SIN(AG$12)*COS($E80)+SIN($E80)*COS(AG$12))/SIN(AG$12)*$B80))</f>
        <v>29.5612699857193</v>
      </c>
      <c r="AH170" s="0" t="n">
        <f aca="false">IF($B80=0,0,IF(SIN(AH$12)=0,999999999,(SIN(AH$12)*COS($E80)+SIN($E80)*COS(AH$12))/SIN(AH$12)*$B80))</f>
        <v>28.5384699139544</v>
      </c>
      <c r="AI170" s="0" t="n">
        <f aca="false">IF($B80=0,0,IF(SIN(AI$12)=0,999999999,(SIN(AI$12)*COS($E80)+SIN($E80)*COS(AI$12))/SIN(AI$12)*$B80))</f>
        <v>27.5806887637407</v>
      </c>
      <c r="AJ170" s="0" t="n">
        <f aca="false">IF($B80=0,0,IF(SIN(AJ$12)=0,999999999,(SIN(AJ$12)*COS($E80)+SIN($E80)*COS(AJ$12))/SIN(AJ$12)*$B80))</f>
        <v>26.6813867369454</v>
      </c>
      <c r="AK170" s="0" t="n">
        <f aca="false">IF($B80=0,0,IF(SIN(AK$12)=0,999999999,(SIN(AK$12)*COS($E80)+SIN($E80)*COS(AK$12))/SIN(AK$12)*$B80))</f>
        <v>25.8348662652821</v>
      </c>
      <c r="AL170" s="0" t="n">
        <f aca="false">IF($B80=0,0,IF(SIN(AL$12)=0,999999999,(SIN(AL$12)*COS($E80)+SIN($E80)*COS(AL$12))/SIN(AL$12)*$B80))</f>
        <v>25.0361403755107</v>
      </c>
      <c r="AM170" s="0" t="n">
        <f aca="false">IF($B80=0,0,IF(SIN(AM$12)=0,999999999,(SIN(AM$12)*COS($E80)+SIN($E80)*COS(AM$12))/SIN(AM$12)*$B80))</f>
        <v>24.2808249864158</v>
      </c>
      <c r="AN170" s="0" t="n">
        <f aca="false">IF($B80=0,0,IF(SIN(AN$12)=0,999999999,(SIN(AN$12)*COS($E80)+SIN($E80)*COS(AN$12))/SIN(AN$12)*$B80))</f>
        <v>23.565050210361</v>
      </c>
      <c r="AO170" s="0" t="n">
        <f aca="false">IF($B80=0,0,IF(SIN(AO$12)=0,999999999,(SIN(AO$12)*COS($E80)+SIN($E80)*COS(AO$12))/SIN(AO$12)*$B80))</f>
        <v>22.8853868584307</v>
      </c>
      <c r="AP170" s="0" t="n">
        <f aca="false">IF($B80=0,0,IF(SIN(AP$12)=0,999999999,(SIN(AP$12)*COS($E80)+SIN($E80)*COS(AP$12))/SIN(AP$12)*$B80))</f>
        <v>22.2387851928288</v>
      </c>
      <c r="AQ170" s="0" t="n">
        <f aca="false">IF($B80=0,0,IF(SIN(AQ$12)=0,999999999,(SIN(AQ$12)*COS($E80)+SIN($E80)*COS(AQ$12))/SIN(AQ$12)*$B80))</f>
        <v>21.6225236094072</v>
      </c>
      <c r="AR170" s="0" t="n">
        <f aca="false">IF($B80=0,0,IF(SIN(AR$12)=0,999999999,(SIN(AR$12)*COS($E80)+SIN($E80)*COS(AR$12))/SIN(AR$12)*$B80))</f>
        <v>21.0341654210082</v>
      </c>
      <c r="AS170" s="0" t="n">
        <f aca="false">IF($B80=0,0,IF(SIN(AS$12)=0,999999999,(SIN(AS$12)*COS($E80)+SIN($E80)*COS(AS$12))/SIN(AS$12)*$B80))</f>
        <v>20.4715222875443</v>
      </c>
      <c r="AT170" s="0" t="n">
        <f aca="false">IF($B80=0,0,IF(SIN(AT$12)=0,999999999,(SIN(AT$12)*COS($E80)+SIN($E80)*COS(AT$12))/SIN(AT$12)*$B80))</f>
        <v>19.9326231295484</v>
      </c>
      <c r="AU170" s="0" t="n">
        <f aca="false">IF($B80=0,0,IF(SIN(AU$12)=0,999999999,(SIN(AU$12)*COS($E80)+SIN($E80)*COS(AU$12))/SIN(AU$12)*$B80))</f>
        <v>19.4156875889032</v>
      </c>
      <c r="AV170" s="0" t="n">
        <f aca="false">IF($B80=0,0,IF(SIN(AV$12)=0,999999999,(SIN(AV$12)*COS($E80)+SIN($E80)*COS(AV$12))/SIN(AV$12)*$B80))</f>
        <v>18.9191032787915</v>
      </c>
      <c r="AW170" s="0" t="n">
        <f aca="false">IF($B80=0,0,IF(SIN(AW$12)=0,999999999,(SIN(AW$12)*COS($E80)+SIN($E80)*COS(AW$12))/SIN(AW$12)*$B80))</f>
        <v>18.4414062059218</v>
      </c>
      <c r="AX170" s="0" t="n">
        <f aca="false">IF($B80=0,0,IF(SIN(AX$12)=0,999999999,(SIN(AX$12)*COS($E80)+SIN($E80)*COS(AX$12))/SIN(AX$12)*$B80))</f>
        <v>17.9812638602476</v>
      </c>
      <c r="AY170" s="0" t="n">
        <f aca="false">IF($B80=0,0,IF(SIN(AY$12)=0,999999999,(SIN(AY$12)*COS($E80)+SIN($E80)*COS(AY$12))/SIN(AY$12)*$B80))</f>
        <v>17.5374605571334</v>
      </c>
      <c r="AZ170" s="0" t="n">
        <f aca="false">IF($B80=0,0,IF(SIN(AZ$12)=0,999999999,(SIN(AZ$12)*COS($E80)+SIN($E80)*COS(AZ$12))/SIN(AZ$12)*$B80))</f>
        <v>17.1088846890936</v>
      </c>
      <c r="BA170" s="0" t="n">
        <f aca="false">IF($B80=0,0,IF(SIN(BA$12)=0,999999999,(SIN(BA$12)*COS($E80)+SIN($E80)*COS(BA$12))/SIN(BA$12)*$B80))</f>
        <v>16.6945176025897</v>
      </c>
      <c r="BB170" s="0" t="n">
        <f aca="false">IF($B80=0,0,IF(SIN(BB$12)=0,999999999,(SIN(BB$12)*COS($E80)+SIN($E80)*COS(BB$12))/SIN(BB$12)*$B80))</f>
        <v>16.2934238627777</v>
      </c>
      <c r="BC170" s="0" t="n">
        <f aca="false">IF($B80=0,0,IF(SIN(BC$12)=0,999999999,(SIN(BC$12)*COS($E80)+SIN($E80)*COS(BC$12))/SIN(BC$12)*$B80))</f>
        <v>15.9047427078079</v>
      </c>
      <c r="BD170" s="0" t="n">
        <f aca="false">IF($B80=0,0,IF(SIN(BD$12)=0,999999999,(SIN(BD$12)*COS($E80)+SIN($E80)*COS(BD$12))/SIN(BD$12)*$B80))</f>
        <v>15.5276805260102</v>
      </c>
      <c r="BE170" s="0" t="n">
        <f aca="false">IF($B80=0,0,IF(SIN(BE$12)=0,999999999,(SIN(BE$12)*COS($E80)+SIN($E80)*COS(BE$12))/SIN(BE$12)*$B80))</f>
        <v>15.1615042154381</v>
      </c>
      <c r="BF170" s="0" t="n">
        <f aca="false">IF($B80=0,0,IF(SIN(BF$12)=0,999999999,(SIN(BF$12)*COS($E80)+SIN($E80)*COS(BF$12))/SIN(BF$12)*$B80))</f>
        <v>14.8055353068518</v>
      </c>
      <c r="BG170" s="0" t="n">
        <f aca="false">IF($B80=0,0,IF(SIN(BG$12)=0,999999999,(SIN(BG$12)*COS($E80)+SIN($E80)*COS(BG$12))/SIN(BG$12)*$B80))</f>
        <v>14.4591447491671</v>
      </c>
      <c r="BH170" s="0" t="n">
        <f aca="false">IF($B80=0,0,IF(SIN(BH$12)=0,999999999,(SIN(BH$12)*COS($E80)+SIN($E80)*COS(BH$12))/SIN(BH$12)*$B80))</f>
        <v>14.1217482713413</v>
      </c>
      <c r="BI170" s="0" t="n">
        <f aca="false">IF($B80=0,0,IF(SIN(BI$12)=0,999999999,(SIN(BI$12)*COS($E80)+SIN($E80)*COS(BI$12))/SIN(BI$12)*$B80))</f>
        <v>13.792802247175</v>
      </c>
      <c r="BJ170" s="0" t="n">
        <f aca="false">IF($B80=0,0,IF(SIN(BJ$12)=0,999999999,(SIN(BJ$12)*COS($E80)+SIN($E80)*COS(BJ$12))/SIN(BJ$12)*$B80))</f>
        <v>13.4718</v>
      </c>
      <c r="BK170" s="0" t="n">
        <f aca="false">IF($B80=0,0,IF(SIN(BK$12)=0,999999999,(SIN(BK$12)*COS($E80)+SIN($E80)*COS(BK$12))/SIN(BK$12)*$B80))</f>
        <v>13.1582684930594</v>
      </c>
      <c r="BL170" s="0" t="n">
        <f aca="false">IF($B80=0,0,IF(SIN(BL$12)=0,999999999,(SIN(BL$12)*COS($E80)+SIN($E80)*COS(BL$12))/SIN(BL$12)*$B80))</f>
        <v>12.8517653588484</v>
      </c>
      <c r="BM170" s="0" t="n">
        <f aca="false">IF($B80=0,0,IF(SIN(BM$12)=0,999999999,(SIN(BM$12)*COS($E80)+SIN($E80)*COS(BM$12))/SIN(BM$12)*$B80))</f>
        <v>12.5518762270124</v>
      </c>
      <c r="BN170" s="0" t="n">
        <f aca="false">IF($B80=0,0,IF(SIN(BN$12)=0,999999999,(SIN(BN$12)*COS($E80)+SIN($E80)*COS(BN$12))/SIN(BN$12)*$B80))</f>
        <v>12.2582123157688</v>
      </c>
      <c r="BO170" s="0" t="n">
        <f aca="false">IF($B80=0,0,IF(SIN(BO$12)=0,999999999,(SIN(BO$12)*COS($E80)+SIN($E80)*COS(BO$12))/SIN(BO$12)*$B80))</f>
        <v>11.9704082564051</v>
      </c>
      <c r="BP170" s="0" t="n">
        <f aca="false">IF($B80=0,0,IF(SIN(BP$12)=0,999999999,(SIN(BP$12)*COS($E80)+SIN($E80)*COS(BP$12))/SIN(BP$12)*$B80))</f>
        <v>11.6881201243155</v>
      </c>
      <c r="BQ170" s="0" t="n">
        <f aca="false">IF($B80=0,0,IF(SIN(BQ$12)=0,999999999,(SIN(BQ$12)*COS($E80)+SIN($E80)*COS(BQ$12))/SIN(BQ$12)*$B80))</f>
        <v>11.4110236533977</v>
      </c>
      <c r="BR170" s="0" t="n">
        <f aca="false">IF($B80=0,0,IF(SIN(BR$12)=0,999999999,(SIN(BR$12)*COS($E80)+SIN($E80)*COS(BR$12))/SIN(BR$12)*$B80))</f>
        <v>11.1388126135117</v>
      </c>
      <c r="BS170" s="0" t="n">
        <f aca="false">IF($B80=0,0,IF(SIN(BS$12)=0,999999999,(SIN(BS$12)*COS($E80)+SIN($E80)*COS(BS$12))/SIN(BS$12)*$B80))</f>
        <v>10.8711973331802</v>
      </c>
      <c r="BT170" s="0" t="n">
        <f aca="false">IF($B80=0,0,IF(SIN(BT$12)=0,999999999,(SIN(BT$12)*COS($E80)+SIN($E80)*COS(BT$12))/SIN(BT$12)*$B80))</f>
        <v>10.6079033518587</v>
      </c>
      <c r="BU170" s="0" t="n">
        <f aca="false">IF($B80=0,0,IF(SIN(BU$12)=0,999999999,(SIN(BU$12)*COS($E80)+SIN($E80)*COS(BU$12))/SIN(BU$12)*$B80))</f>
        <v>10.3486701879526</v>
      </c>
      <c r="BV170" s="0" t="n">
        <f aca="false">IF($B80=0,0,IF(SIN(BV$12)=0,999999999,(SIN(BV$12)*COS($E80)+SIN($E80)*COS(BV$12))/SIN(BV$12)*$B80))</f>
        <v>10.0932502103611</v>
      </c>
      <c r="BW170" s="0" t="n">
        <f aca="false">IF($B80=0,0,IF(SIN(BW$12)=0,999999999,(SIN(BW$12)*COS($E80)+SIN($E80)*COS(BW$12))/SIN(BW$12)*$B80))</f>
        <v>9.84140760273053</v>
      </c>
      <c r="BX170" s="0" t="n">
        <f aca="false">IF($B80=0,0,IF(SIN(BX$12)=0,999999999,(SIN(BX$12)*COS($E80)+SIN($E80)*COS(BX$12))/SIN(BX$12)*$B80))</f>
        <v>9.5929174108084</v>
      </c>
      <c r="BY170" s="0" t="n">
        <f aca="false">IF($B80=0,0,IF(SIN(BY$12)=0,999999999,(SIN(BY$12)*COS($E80)+SIN($E80)*COS(BY$12))/SIN(BY$12)*$B80))</f>
        <v>9.34756466434545</v>
      </c>
      <c r="BZ170" s="0" t="n">
        <f aca="false">IF($B80=0,0,IF(SIN(BZ$12)=0,999999999,(SIN(BZ$12)*COS($E80)+SIN($E80)*COS(BZ$12))/SIN(BZ$12)*$B80))</f>
        <v>9.10514356592423</v>
      </c>
      <c r="CA170" s="0" t="n">
        <f aca="false">IF($B80=0,0,IF(SIN(CA$12)=0,999999999,(SIN(CA$12)*COS($E80)+SIN($E80)*COS(CA$12))/SIN(CA$12)*$B80))</f>
        <v>8.86545673989408</v>
      </c>
      <c r="CB170" s="0" t="n">
        <f aca="false">IF($B80=0,0,IF(SIN(CB$12)=0,999999999,(SIN(CB$12)*COS($E80)+SIN($E80)*COS(CB$12))/SIN(CB$12)*$B80))</f>
        <v>8.6283145353006</v>
      </c>
      <c r="CC170" s="0" t="n">
        <f aca="false">IF($B80=0,0,IF(SIN(CC$12)=0,999999999,(SIN(CC$12)*COS($E80)+SIN($E80)*COS(CC$12))/SIN(CC$12)*$B80))</f>
        <v>8.3935343773213</v>
      </c>
      <c r="CD170" s="0" t="n">
        <f aca="false">IF($B80=0,0,IF(SIN(CD$12)=0,999999999,(SIN(CD$12)*COS($E80)+SIN($E80)*COS(CD$12))/SIN(CD$12)*$B80))</f>
        <v>8.16094016225874</v>
      </c>
      <c r="CE170" s="0" t="n">
        <f aca="false">IF($B80=0,0,IF(SIN(CE$12)=0,999999999,(SIN(CE$12)*COS($E80)+SIN($E80)*COS(CE$12))/SIN(CE$12)*$B80))</f>
        <v>7.93036169161999</v>
      </c>
      <c r="CF170" s="0" t="n">
        <f aca="false">IF($B80=0,0,IF(SIN(CF$12)=0,999999999,(SIN(CF$12)*COS($E80)+SIN($E80)*COS(CF$12))/SIN(CF$12)*$B80))</f>
        <v>7.70163414123361</v>
      </c>
      <c r="CG170" s="0" t="n">
        <f aca="false">IF($B80=0,0,IF(SIN(CG$12)=0,999999999,(SIN(CG$12)*COS($E80)+SIN($E80)*COS(CG$12))/SIN(CG$12)*$B80))</f>
        <v>7.4745975617195</v>
      </c>
      <c r="CH170" s="0" t="n">
        <f aca="false">IF($B80=0,0,IF(SIN(CH$12)=0,999999999,(SIN(CH$12)*COS($E80)+SIN($E80)*COS(CH$12))/SIN(CH$12)*$B80))</f>
        <v>7.24909640694968</v>
      </c>
      <c r="CI170" s="0" t="n">
        <f aca="false">IF($B80=0,0,IF(SIN(CI$12)=0,999999999,(SIN(CI$12)*COS($E80)+SIN($E80)*COS(CI$12))/SIN(CI$12)*$B80))</f>
        <v>7.02497908742392</v>
      </c>
      <c r="CJ170" s="0" t="n">
        <f aca="false">IF($B80=0,0,IF(SIN(CJ$12)=0,999999999,(SIN(CJ$12)*COS($E80)+SIN($E80)*COS(CJ$12))/SIN(CJ$12)*$B80))</f>
        <v>6.80209754572821</v>
      </c>
      <c r="CK170" s="0" t="n">
        <f aca="false">IF($B80=0,0,IF(SIN(CK$12)=0,999999999,(SIN(CK$12)*COS($E80)+SIN($E80)*COS(CK$12))/SIN(CK$12)*$B80))</f>
        <v>6.58030685145904</v>
      </c>
      <c r="CL170" s="0" t="n">
        <f aca="false">IF($B80=0,0,IF(SIN(CL$12)=0,999999999,(SIN(CL$12)*COS($E80)+SIN($E80)*COS(CL$12))/SIN(CL$12)*$B80))</f>
        <v>6.3594648131874</v>
      </c>
      <c r="CM170" s="0" t="n">
        <f aca="false">IF($B80=0,0,IF(SIN(CM$12)=0,999999999,(SIN(CM$12)*COS($E80)+SIN($E80)*COS(CM$12))/SIN(CM$12)*$B80))</f>
        <v>6.13943160519412</v>
      </c>
      <c r="CN170" s="0" t="n">
        <f aca="false">IF($B80=0,0,IF(SIN(CN$12)=0,999999999,(SIN(CN$12)*COS($E80)+SIN($E80)*COS(CN$12))/SIN(CN$12)*$B80))</f>
        <v>5.92006940684662</v>
      </c>
      <c r="CO170" s="0" t="n">
        <f aca="false">IF($B80=0,0,IF(SIN(CO$12)=0,999999999,(SIN(CO$12)*COS($E80)+SIN($E80)*COS(CO$12))/SIN(CO$12)*$B80))</f>
        <v>5.70124205260723</v>
      </c>
      <c r="CP170" s="0" t="n">
        <f aca="false">IF($B80=0,0,IF(SIN(CP$12)=0,999999999,(SIN(CP$12)*COS($E80)+SIN($E80)*COS(CP$12))/SIN(CP$12)*$B80))</f>
        <v>5.48281469075753</v>
      </c>
      <c r="CQ170" s="0" t="n">
        <f aca="false">IF($B80=0,0,IF(SIN(CQ$12)=0,999999999,(SIN(CQ$12)*COS($E80)+SIN($E80)*COS(CQ$12))/SIN(CQ$12)*$B80))</f>
        <v>5.2646534490021</v>
      </c>
    </row>
    <row r="171" customFormat="false" ht="12.8" hidden="true" customHeight="false" outlineLevel="0" collapsed="false">
      <c r="D171" s="0" t="n">
        <f aca="false">1+D170</f>
        <v>69</v>
      </c>
      <c r="E171" s="2" t="s">
        <v>56</v>
      </c>
      <c r="F171" s="0" t="n">
        <f aca="false">IF($B81=0,0,IF(SIN(F$12)=0,999999999,(SIN(F$12)*COS($E81)+SIN($E81)*COS(F$12))/SIN(F$12)*$B81))</f>
        <v>999999999</v>
      </c>
      <c r="G171" s="0" t="n">
        <f aca="false">IF($B81=0,0,IF(SIN(G$12)=0,999999999,(SIN(G$12)*COS($E81)+SIN($E81)*COS(G$12))/SIN(G$12)*$B81))</f>
        <v>753.804166679173</v>
      </c>
      <c r="H171" s="0" t="n">
        <f aca="false">IF($B81=0,0,IF(SIN(H$12)=0,999999999,(SIN(H$12)*COS($E81)+SIN($E81)*COS(H$12))/SIN(H$12)*$B81))</f>
        <v>379.296589037682</v>
      </c>
      <c r="I171" s="0" t="n">
        <f aca="false">IF($B81=0,0,IF(SIN(I$12)=0,999999999,(SIN(I$12)*COS($E81)+SIN($E81)*COS(I$12))/SIN(I$12)*$B81))</f>
        <v>254.410011471364</v>
      </c>
      <c r="J171" s="0" t="n">
        <f aca="false">IF($B81=0,0,IF(SIN(J$12)=0,999999999,(SIN(J$12)*COS($E81)+SIN($E81)*COS(J$12))/SIN(J$12)*$B81))</f>
        <v>191.928660737528</v>
      </c>
      <c r="K171" s="0" t="n">
        <f aca="false">IF($B81=0,0,IF(SIN(K$12)=0,999999999,(SIN(K$12)*COS($E81)+SIN($E81)*COS(K$12))/SIN(K$12)*$B81))</f>
        <v>154.409374745396</v>
      </c>
      <c r="L171" s="0" t="n">
        <f aca="false">IF($B81=0,0,IF(SIN(L$12)=0,999999999,(SIN(L$12)*COS($E81)+SIN($E81)*COS(L$12))/SIN(L$12)*$B81))</f>
        <v>129.371093243955</v>
      </c>
      <c r="M171" s="0" t="n">
        <f aca="false">IF($B81=0,0,IF(SIN(M$12)=0,999999999,(SIN(M$12)*COS($E81)+SIN($E81)*COS(M$12))/SIN(M$12)*$B81))</f>
        <v>111.464785058407</v>
      </c>
      <c r="N171" s="0" t="n">
        <f aca="false">IF($B81=0,0,IF(SIN(N$12)=0,999999999,(SIN(N$12)*COS($E81)+SIN($E81)*COS(N$12))/SIN(N$12)*$B81))</f>
        <v>98.0159298951567</v>
      </c>
      <c r="O171" s="0" t="n">
        <f aca="false">IF($B81=0,0,IF(SIN(O$12)=0,999999999,(SIN(O$12)*COS($E81)+SIN($E81)*COS(O$12))/SIN(O$12)*$B81))</f>
        <v>87.5386789397816</v>
      </c>
      <c r="P171" s="0" t="n">
        <f aca="false">IF($B81=0,0,IF(SIN(P$12)=0,999999999,(SIN(P$12)*COS($E81)+SIN($E81)*COS(P$12))/SIN(P$12)*$B81))</f>
        <v>79.1415190928576</v>
      </c>
      <c r="Q171" s="0" t="n">
        <f aca="false">IF($B81=0,0,IF(SIN(Q$12)=0,999999999,(SIN(Q$12)*COS($E81)+SIN($E81)*COS(Q$12))/SIN(Q$12)*$B81))</f>
        <v>72.2571203467787</v>
      </c>
      <c r="R171" s="0" t="n">
        <f aca="false">IF($B81=0,0,IF(SIN(R$12)=0,999999999,(SIN(R$12)*COS($E81)+SIN($E81)*COS(R$12))/SIN(R$12)*$B81))</f>
        <v>66.5072594712927</v>
      </c>
      <c r="S171" s="0" t="n">
        <f aca="false">IF($B81=0,0,IF(SIN(S$12)=0,999999999,(SIN(S$12)*COS($E81)+SIN($E81)*COS(S$12))/SIN(S$12)*$B81))</f>
        <v>61.6300866107058</v>
      </c>
      <c r="T171" s="0" t="n">
        <f aca="false">IF($B81=0,0,IF(SIN(T$12)=0,999999999,(SIN(T$12)*COS($E81)+SIN($E81)*COS(T$12))/SIN(T$12)*$B81))</f>
        <v>57.4385633368756</v>
      </c>
      <c r="U171" s="0" t="n">
        <f aca="false">IF($B81=0,0,IF(SIN(U$12)=0,999999999,(SIN(U$12)*COS($E81)+SIN($E81)*COS(U$12))/SIN(U$12)*$B81))</f>
        <v>53.7955254785856</v>
      </c>
      <c r="V171" s="0" t="n">
        <f aca="false">IF($B81=0,0,IF(SIN(V$12)=0,999999999,(SIN(V$12)*COS($E81)+SIN($E81)*COS(V$12))/SIN(V$12)*$B81))</f>
        <v>50.5980973875831</v>
      </c>
      <c r="W171" s="0" t="n">
        <f aca="false">IF($B81=0,0,IF(SIN(W$12)=0,999999999,(SIN(W$12)*COS($E81)+SIN($E81)*COS(W$12))/SIN(W$12)*$B81))</f>
        <v>47.767607049669</v>
      </c>
      <c r="X171" s="0" t="n">
        <f aca="false">IF($B81=0,0,IF(SIN(X$12)=0,999999999,(SIN(X$12)*COS($E81)+SIN($E81)*COS(X$12))/SIN(X$12)*$B81))</f>
        <v>45.2428628232671</v>
      </c>
      <c r="Y171" s="0" t="n">
        <f aca="false">IF($B81=0,0,IF(SIN(Y$12)=0,999999999,(SIN(Y$12)*COS($E81)+SIN($E81)*COS(Y$12))/SIN(Y$12)*$B81))</f>
        <v>42.9755533110919</v>
      </c>
      <c r="Z171" s="0" t="n">
        <f aca="false">IF($B81=0,0,IF(SIN(Z$12)=0,999999999,(SIN(Z$12)*COS($E81)+SIN($E81)*COS(Z$12))/SIN(Z$12)*$B81))</f>
        <v>40.9270272682765</v>
      </c>
      <c r="AA171" s="0" t="n">
        <f aca="false">IF($B81=0,0,IF(SIN(AA$12)=0,999999999,(SIN(AA$12)*COS($E81)+SIN($E81)*COS(AA$12))/SIN(AA$12)*$B81))</f>
        <v>39.0659935347547</v>
      </c>
      <c r="AB171" s="0" t="n">
        <f aca="false">IF($B81=0,0,IF(SIN(AB$12)=0,999999999,(SIN(AB$12)*COS($E81)+SIN($E81)*COS(AB$12))/SIN(AB$12)*$B81))</f>
        <v>37.3668482568543</v>
      </c>
      <c r="AC171" s="0" t="n">
        <f aca="false">IF($B81=0,0,IF(SIN(AC$12)=0,999999999,(SIN(AC$12)*COS($E81)+SIN($E81)*COS(AC$12))/SIN(AC$12)*$B81))</f>
        <v>35.8084384839367</v>
      </c>
      <c r="AD171" s="0" t="n">
        <f aca="false">IF($B81=0,0,IF(SIN(AD$12)=0,999999999,(SIN(AD$12)*COS($E81)+SIN($E81)*COS(AD$12))/SIN(AD$12)*$B81))</f>
        <v>34.3731348639728</v>
      </c>
      <c r="AE171" s="0" t="n">
        <f aca="false">IF($B81=0,0,IF(SIN(AE$12)=0,999999999,(SIN(AE$12)*COS($E81)+SIN($E81)*COS(AE$12))/SIN(AE$12)*$B81))</f>
        <v>33.0461268902914</v>
      </c>
      <c r="AF171" s="0" t="n">
        <f aca="false">IF($B81=0,0,IF(SIN(AF$12)=0,999999999,(SIN(AF$12)*COS($E81)+SIN($E81)*COS(AF$12))/SIN(AF$12)*$B81))</f>
        <v>31.8148807818205</v>
      </c>
      <c r="AG171" s="0" t="n">
        <f aca="false">IF($B81=0,0,IF(SIN(AG$12)=0,999999999,(SIN(AG$12)*COS($E81)+SIN($E81)*COS(AG$12))/SIN(AG$12)*$B81))</f>
        <v>30.6687178325176</v>
      </c>
      <c r="AH171" s="0" t="n">
        <f aca="false">IF($B81=0,0,IF(SIN(AH$12)=0,999999999,(SIN(AH$12)*COS($E81)+SIN($E81)*COS(AH$12))/SIN(AH$12)*$B81))</f>
        <v>29.5984831126306</v>
      </c>
      <c r="AI171" s="0" t="n">
        <f aca="false">IF($B81=0,0,IF(SIN(AI$12)=0,999999999,(SIN(AI$12)*COS($E81)+SIN($E81)*COS(AI$12))/SIN(AI$12)*$B81))</f>
        <v>28.5962827126608</v>
      </c>
      <c r="AJ171" s="0" t="n">
        <f aca="false">IF($B81=0,0,IF(SIN(AJ$12)=0,999999999,(SIN(AJ$12)*COS($E81)+SIN($E81)*COS(AJ$12))/SIN(AJ$12)*$B81))</f>
        <v>27.6552735366638</v>
      </c>
      <c r="AK171" s="0" t="n">
        <f aca="false">IF($B81=0,0,IF(SIN(AK$12)=0,999999999,(SIN(AK$12)*COS($E81)+SIN($E81)*COS(AK$12))/SIN(AK$12)*$B81))</f>
        <v>26.7694937788409</v>
      </c>
      <c r="AL171" s="0" t="n">
        <f aca="false">IF($B81=0,0,IF(SIN(AL$12)=0,999999999,(SIN(AL$12)*COS($E81)+SIN($E81)*COS(AL$12))/SIN(AL$12)*$B81))</f>
        <v>25.933725183879</v>
      </c>
      <c r="AM171" s="0" t="n">
        <f aca="false">IF($B81=0,0,IF(SIN(AM$12)=0,999999999,(SIN(AM$12)*COS($E81)+SIN($E81)*COS(AM$12))/SIN(AM$12)*$B81))</f>
        <v>25.1433803489598</v>
      </c>
      <c r="AN171" s="0" t="n">
        <f aca="false">IF($B81=0,0,IF(SIN(AN$12)=0,999999999,(SIN(AN$12)*COS($E81)+SIN($E81)*COS(AN$12))/SIN(AN$12)*$B81))</f>
        <v>24.3944099117254</v>
      </c>
      <c r="AO171" s="0" t="n">
        <f aca="false">IF($B81=0,0,IF(SIN(AO$12)=0,999999999,(SIN(AO$12)*COS($E81)+SIN($E81)*COS(AO$12))/SIN(AO$12)*$B81))</f>
        <v>23.6832256469302</v>
      </c>
      <c r="AP171" s="0" t="n">
        <f aca="false">IF($B81=0,0,IF(SIN(AP$12)=0,999999999,(SIN(AP$12)*COS($E81)+SIN($E81)*COS(AP$12))/SIN(AP$12)*$B81))</f>
        <v>23.0066363783454</v>
      </c>
      <c r="AQ171" s="0" t="n">
        <f aca="false">IF($B81=0,0,IF(SIN(AQ$12)=0,999999999,(SIN(AQ$12)*COS($E81)+SIN($E81)*COS(AQ$12))/SIN(AQ$12)*$B81))</f>
        <v>22.3617942813242</v>
      </c>
      <c r="AR171" s="0" t="n">
        <f aca="false">IF($B81=0,0,IF(SIN(AR$12)=0,999999999,(SIN(AR$12)*COS($E81)+SIN($E81)*COS(AR$12))/SIN(AR$12)*$B81))</f>
        <v>21.7461496618749</v>
      </c>
      <c r="AS171" s="0" t="n">
        <f aca="false">IF($B81=0,0,IF(SIN(AS$12)=0,999999999,(SIN(AS$12)*COS($E81)+SIN($E81)*COS(AS$12))/SIN(AS$12)*$B81))</f>
        <v>21.1574126907287</v>
      </c>
      <c r="AT171" s="0" t="n">
        <f aca="false">IF($B81=0,0,IF(SIN(AT$12)=0,999999999,(SIN(AT$12)*COS($E81)+SIN($E81)*COS(AT$12))/SIN(AT$12)*$B81))</f>
        <v>20.5935208751856</v>
      </c>
      <c r="AU171" s="0" t="n">
        <f aca="false">IF($B81=0,0,IF(SIN(AU$12)=0,999999999,(SIN(AU$12)*COS($E81)+SIN($E81)*COS(AU$12))/SIN(AU$12)*$B81))</f>
        <v>20.0526112890263</v>
      </c>
      <c r="AV171" s="0" t="n">
        <f aca="false">IF($B81=0,0,IF(SIN(AV$12)=0,999999999,(SIN(AV$12)*COS($E81)+SIN($E81)*COS(AV$12))/SIN(AV$12)*$B81))</f>
        <v>19.5329967673773</v>
      </c>
      <c r="AW171" s="0" t="n">
        <f aca="false">IF($B81=0,0,IF(SIN(AW$12)=0,999999999,(SIN(AW$12)*COS($E81)+SIN($E81)*COS(AW$12))/SIN(AW$12)*$B81))</f>
        <v>19.0331454209735</v>
      </c>
      <c r="AX171" s="0" t="n">
        <f aca="false">IF($B81=0,0,IF(SIN(AX$12)=0,999999999,(SIN(AX$12)*COS($E81)+SIN($E81)*COS(AX$12))/SIN(AX$12)*$B81))</f>
        <v>18.5516629416255</v>
      </c>
      <c r="AY171" s="0" t="n">
        <f aca="false">IF($B81=0,0,IF(SIN(AY$12)=0,999999999,(SIN(AY$12)*COS($E81)+SIN($E81)*COS(AY$12))/SIN(AY$12)*$B81))</f>
        <v>18.087277264595</v>
      </c>
      <c r="AZ171" s="0" t="n">
        <f aca="false">IF($B81=0,0,IF(SIN(AZ$12)=0,999999999,(SIN(AZ$12)*COS($E81)+SIN($E81)*COS(AZ$12))/SIN(AZ$12)*$B81))</f>
        <v>17.6388252291055</v>
      </c>
      <c r="BA171" s="0" t="n">
        <f aca="false">IF($B81=0,0,IF(SIN(BA$12)=0,999999999,(SIN(BA$12)*COS($E81)+SIN($E81)*COS(BA$12))/SIN(BA$12)*$B81))</f>
        <v>17.2052409392748</v>
      </c>
      <c r="BB171" s="0" t="n">
        <f aca="false">IF($B81=0,0,IF(SIN(BB$12)=0,999999999,(SIN(BB$12)*COS($E81)+SIN($E81)*COS(BB$12))/SIN(BB$12)*$B81))</f>
        <v>16.7855455773695</v>
      </c>
      <c r="BC171" s="0" t="n">
        <f aca="false">IF($B81=0,0,IF(SIN(BC$12)=0,999999999,(SIN(BC$12)*COS($E81)+SIN($E81)*COS(BC$12))/SIN(BC$12)*$B81))</f>
        <v>16.3788384617779</v>
      </c>
      <c r="BD171" s="0" t="n">
        <f aca="false">IF($B81=0,0,IF(SIN(BD$12)=0,999999999,(SIN(BD$12)*COS($E81)+SIN($E81)*COS(BD$12))/SIN(BD$12)*$B81))</f>
        <v>15.984289175308</v>
      </c>
      <c r="BE171" s="0" t="n">
        <f aca="false">IF($B81=0,0,IF(SIN(BE$12)=0,999999999,(SIN(BE$12)*COS($E81)+SIN($E81)*COS(BE$12))/SIN(BE$12)*$B81))</f>
        <v>15.6011306167656</v>
      </c>
      <c r="BF171" s="0" t="n">
        <f aca="false">IF($B81=0,0,IF(SIN(BF$12)=0,999999999,(SIN(BF$12)*COS($E81)+SIN($E81)*COS(BF$12))/SIN(BF$12)*$B81))</f>
        <v>15.228652851378</v>
      </c>
      <c r="BG171" s="0" t="n">
        <f aca="false">IF($B81=0,0,IF(SIN(BG$12)=0,999999999,(SIN(BG$12)*COS($E81)+SIN($E81)*COS(BG$12))/SIN(BG$12)*$B81))</f>
        <v>14.8661976544054</v>
      </c>
      <c r="BH171" s="0" t="n">
        <f aca="false">IF($B81=0,0,IF(SIN(BH$12)=0,999999999,(SIN(BH$12)*COS($E81)+SIN($E81)*COS(BH$12))/SIN(BH$12)*$B81))</f>
        <v>14.5131536579246</v>
      </c>
      <c r="BI171" s="0" t="n">
        <f aca="false">IF($B81=0,0,IF(SIN(BI$12)=0,999999999,(SIN(BI$12)*COS($E81)+SIN($E81)*COS(BI$12))/SIN(BI$12)*$B81))</f>
        <v>14.1689520238515</v>
      </c>
      <c r="BJ171" s="0" t="n">
        <f aca="false">IF($B81=0,0,IF(SIN(BJ$12)=0,999999999,(SIN(BJ$12)*COS($E81)+SIN($E81)*COS(BJ$12))/SIN(BJ$12)*$B81))</f>
        <v>13.8330625772506</v>
      </c>
      <c r="BK171" s="0" t="n">
        <f aca="false">IF($B81=0,0,IF(SIN(BK$12)=0,999999999,(SIN(BK$12)*COS($E81)+SIN($E81)*COS(BK$12))/SIN(BK$12)*$B81))</f>
        <v>13.5049903432241</v>
      </c>
      <c r="BL171" s="0" t="n">
        <f aca="false">IF($B81=0,0,IF(SIN(BL$12)=0,999999999,(SIN(BL$12)*COS($E81)+SIN($E81)*COS(BL$12))/SIN(BL$12)*$B81))</f>
        <v>13.1842724384818</v>
      </c>
      <c r="BM171" s="0" t="n">
        <f aca="false">IF($B81=0,0,IF(SIN(BM$12)=0,999999999,(SIN(BM$12)*COS($E81)+SIN($E81)*COS(BM$12))/SIN(BM$12)*$B81))</f>
        <v>12.870475275314</v>
      </c>
      <c r="BN171" s="0" t="n">
        <f aca="false">IF($B81=0,0,IF(SIN(BN$12)=0,999999999,(SIN(BN$12)*COS($E81)+SIN($E81)*COS(BN$12))/SIN(BN$12)*$B81))</f>
        <v>12.5631920413107</v>
      </c>
      <c r="BO171" s="0" t="n">
        <f aca="false">IF($B81=0,0,IF(SIN(BO$12)=0,999999999,(SIN(BO$12)*COS($E81)+SIN($E81)*COS(BO$12))/SIN(BO$12)*$B81))</f>
        <v>12.2620404229657</v>
      </c>
      <c r="BP171" s="0" t="n">
        <f aca="false">IF($B81=0,0,IF(SIN(BP$12)=0,999999999,(SIN(BP$12)*COS($E81)+SIN($E81)*COS(BP$12))/SIN(BP$12)*$B81))</f>
        <v>11.9666605453978</v>
      </c>
      <c r="BQ171" s="0" t="n">
        <f aca="false">IF($B81=0,0,IF(SIN(BQ$12)=0,999999999,(SIN(BQ$12)*COS($E81)+SIN($E81)*COS(BQ$12))/SIN(BQ$12)*$B81))</f>
        <v>11.6767131039368</v>
      </c>
      <c r="BR171" s="0" t="n">
        <f aca="false">IF($B81=0,0,IF(SIN(BR$12)=0,999999999,(SIN(BR$12)*COS($E81)+SIN($E81)*COS(BR$12))/SIN(BR$12)*$B81))</f>
        <v>11.3918776663328</v>
      </c>
      <c r="BS171" s="0" t="n">
        <f aca="false">IF($B81=0,0,IF(SIN(BS$12)=0,999999999,(SIN(BS$12)*COS($E81)+SIN($E81)*COS(BS$12))/SIN(BS$12)*$B81))</f>
        <v>11.1118511269438</v>
      </c>
      <c r="BT171" s="0" t="n">
        <f aca="false">IF($B81=0,0,IF(SIN(BT$12)=0,999999999,(SIN(BT$12)*COS($E81)+SIN($E81)*COS(BT$12))/SIN(BT$12)*$B81))</f>
        <v>10.836346296502</v>
      </c>
      <c r="BU171" s="0" t="n">
        <f aca="false">IF($B81=0,0,IF(SIN(BU$12)=0,999999999,(SIN(BU$12)*COS($E81)+SIN($E81)*COS(BU$12))/SIN(BU$12)*$B81))</f>
        <v>10.5650906129942</v>
      </c>
      <c r="BV171" s="0" t="n">
        <f aca="false">IF($B81=0,0,IF(SIN(BV$12)=0,999999999,(SIN(BV$12)*COS($E81)+SIN($E81)*COS(BV$12))/SIN(BV$12)*$B81))</f>
        <v>10.2978249608716</v>
      </c>
      <c r="BW171" s="0" t="n">
        <f aca="false">IF($B81=0,0,IF(SIN(BW$12)=0,999999999,(SIN(BW$12)*COS($E81)+SIN($E81)*COS(BW$12))/SIN(BW$12)*$B81))</f>
        <v>10.0343025872683</v>
      </c>
      <c r="BX171" s="0" t="n">
        <f aca="false">IF($B81=0,0,IF(SIN(BX$12)=0,999999999,(SIN(BX$12)*COS($E81)+SIN($E81)*COS(BX$12))/SIN(BX$12)*$B81))</f>
        <v>9.77428810517357</v>
      </c>
      <c r="BY171" s="0" t="n">
        <f aca="false">IF($B81=0,0,IF(SIN(BY$12)=0,999999999,(SIN(BY$12)*COS($E81)+SIN($E81)*COS(BY$12))/SIN(BY$12)*$B81))</f>
        <v>9.51755657461044</v>
      </c>
      <c r="BZ171" s="0" t="n">
        <f aca="false">IF($B81=0,0,IF(SIN(BZ$12)=0,999999999,(SIN(BZ$12)*COS($E81)+SIN($E81)*COS(BZ$12))/SIN(BZ$12)*$B81))</f>
        <v>9.26389265384455</v>
      </c>
      <c r="CA171" s="0" t="n">
        <f aca="false">IF($B81=0,0,IF(SIN(CA$12)=0,999999999,(SIN(CA$12)*COS($E81)+SIN($E81)*COS(CA$12))/SIN(CA$12)*$B81))</f>
        <v>9.01308981348657</v>
      </c>
      <c r="CB171" s="0" t="n">
        <f aca="false">IF($B81=0,0,IF(SIN(CB$12)=0,999999999,(SIN(CB$12)*COS($E81)+SIN($E81)*COS(CB$12))/SIN(CB$12)*$B81))</f>
        <v>8.76494960709361</v>
      </c>
      <c r="CC171" s="0" t="n">
        <f aca="false">IF($B81=0,0,IF(SIN(CC$12)=0,999999999,(SIN(CC$12)*COS($E81)+SIN($E81)*COS(CC$12))/SIN(CC$12)*$B81))</f>
        <v>8.51928099252613</v>
      </c>
      <c r="CD171" s="0" t="n">
        <f aca="false">IF($B81=0,0,IF(SIN(CD$12)=0,999999999,(SIN(CD$12)*COS($E81)+SIN($E81)*COS(CD$12))/SIN(CD$12)*$B81))</f>
        <v>8.27589969888263</v>
      </c>
      <c r="CE171" s="0" t="n">
        <f aca="false">IF($B81=0,0,IF(SIN(CE$12)=0,999999999,(SIN(CE$12)*COS($E81)+SIN($E81)*COS(CE$12))/SIN(CE$12)*$B81))</f>
        <v>8.03462763433319</v>
      </c>
      <c r="CF171" s="0" t="n">
        <f aca="false">IF($B81=0,0,IF(SIN(CF$12)=0,999999999,(SIN(CF$12)*COS($E81)+SIN($E81)*COS(CF$12))/SIN(CF$12)*$B81))</f>
        <v>7.79529233061563</v>
      </c>
      <c r="CG171" s="0" t="n">
        <f aca="false">IF($B81=0,0,IF(SIN(CG$12)=0,999999999,(SIN(CG$12)*COS($E81)+SIN($E81)*COS(CG$12))/SIN(CG$12)*$B81))</f>
        <v>7.55772642033847</v>
      </c>
      <c r="CH171" s="0" t="n">
        <f aca="false">IF($B81=0,0,IF(SIN(CH$12)=0,999999999,(SIN(CH$12)*COS($E81)+SIN($E81)*COS(CH$12))/SIN(CH$12)*$B81))</f>
        <v>7.32176714357304</v>
      </c>
      <c r="CI171" s="0" t="n">
        <f aca="false">IF($B81=0,0,IF(SIN(CI$12)=0,999999999,(SIN(CI$12)*COS($E81)+SIN($E81)*COS(CI$12))/SIN(CI$12)*$B81))</f>
        <v>7.08725588051595</v>
      </c>
      <c r="CJ171" s="0" t="n">
        <f aca="false">IF($B81=0,0,IF(SIN(CJ$12)=0,999999999,(SIN(CJ$12)*COS($E81)+SIN($E81)*COS(CJ$12))/SIN(CJ$12)*$B81))</f>
        <v>6.85403770725841</v>
      </c>
      <c r="CK171" s="0" t="n">
        <f aca="false">IF($B81=0,0,IF(SIN(CK$12)=0,999999999,(SIN(CK$12)*COS($E81)+SIN($E81)*COS(CK$12))/SIN(CK$12)*$B81))</f>
        <v>6.62196097192429</v>
      </c>
      <c r="CL171" s="0" t="n">
        <f aca="false">IF($B81=0,0,IF(SIN(CL$12)=0,999999999,(SIN(CL$12)*COS($E81)+SIN($E81)*COS(CL$12))/SIN(CL$12)*$B81))</f>
        <v>6.39087688863803</v>
      </c>
      <c r="CM171" s="0" t="n">
        <f aca="false">IF($B81=0,0,IF(SIN(CM$12)=0,999999999,(SIN(CM$12)*COS($E81)+SIN($E81)*COS(CM$12))/SIN(CM$12)*$B81))</f>
        <v>6.16063914694901</v>
      </c>
      <c r="CN171" s="0" t="n">
        <f aca="false">IF($B81=0,0,IF(SIN(CN$12)=0,999999999,(SIN(CN$12)*COS($E81)+SIN($E81)*COS(CN$12))/SIN(CN$12)*$B81))</f>
        <v>5.93110353448359</v>
      </c>
      <c r="CO171" s="0" t="n">
        <f aca="false">IF($B81=0,0,IF(SIN(CO$12)=0,999999999,(SIN(CO$12)*COS($E81)+SIN($E81)*COS(CO$12))/SIN(CO$12)*$B81))</f>
        <v>5.70212757072179</v>
      </c>
      <c r="CP171" s="0" t="n">
        <f aca="false">IF($B81=0,0,IF(SIN(CP$12)=0,999999999,(SIN(CP$12)*COS($E81)+SIN($E81)*COS(CP$12))/SIN(CP$12)*$B81))</f>
        <v>5.4735701498942</v>
      </c>
      <c r="CQ171" s="0" t="n">
        <f aca="false">IF($B81=0,0,IF(SIN(CQ$12)=0,999999999,(SIN(CQ$12)*COS($E81)+SIN($E81)*COS(CQ$12))/SIN(CQ$12)*$B81))</f>
        <v>5.24529119107732</v>
      </c>
    </row>
    <row r="172" customFormat="false" ht="12.8" hidden="true" customHeight="false" outlineLevel="0" collapsed="false">
      <c r="D172" s="0" t="n">
        <f aca="false">1+D171</f>
        <v>70</v>
      </c>
      <c r="E172" s="2" t="s">
        <v>56</v>
      </c>
      <c r="F172" s="0" t="n">
        <f aca="false">IF($B82=0,0,IF(SIN(F$12)=0,999999999,(SIN(F$12)*COS($E82)+SIN($E82)*COS(F$12))/SIN(F$12)*$B82))</f>
        <v>999999999</v>
      </c>
      <c r="G172" s="0" t="n">
        <f aca="false">IF($B82=0,0,IF(SIN(G$12)=0,999999999,(SIN(G$12)*COS($E82)+SIN($E82)*COS(G$12))/SIN(G$12)*$B82))</f>
        <v>763.895338093299</v>
      </c>
      <c r="H172" s="0" t="n">
        <f aca="false">IF($B82=0,0,IF(SIN(H$12)=0,999999999,(SIN(H$12)*COS($E82)+SIN($E82)*COS(H$12))/SIN(H$12)*$B82))</f>
        <v>384.243274167351</v>
      </c>
      <c r="I172" s="0" t="n">
        <f aca="false">IF($B82=0,0,IF(SIN(I$12)=0,999999999,(SIN(I$12)*COS($E82)+SIN($E82)*COS(I$12))/SIN(I$12)*$B82))</f>
        <v>257.641171138375</v>
      </c>
      <c r="J172" s="0" t="n">
        <f aca="false">IF($B82=0,0,IF(SIN(J$12)=0,999999999,(SIN(J$12)*COS($E82)+SIN($E82)*COS(J$12))/SIN(J$12)*$B82))</f>
        <v>194.301534828827</v>
      </c>
      <c r="K172" s="0" t="n">
        <f aca="false">IF($B82=0,0,IF(SIN(K$12)=0,999999999,(SIN(K$12)*COS($E82)+SIN($E82)*COS(K$12))/SIN(K$12)*$B82))</f>
        <v>156.266858858727</v>
      </c>
      <c r="L172" s="0" t="n">
        <f aca="false">IF($B82=0,0,IF(SIN(L$12)=0,999999999,(SIN(L$12)*COS($E82)+SIN($E82)*COS(L$12))/SIN(L$12)*$B82))</f>
        <v>130.884634795212</v>
      </c>
      <c r="M172" s="0" t="n">
        <f aca="false">IF($B82=0,0,IF(SIN(M$12)=0,999999999,(SIN(M$12)*COS($E82)+SIN($E82)*COS(M$12))/SIN(M$12)*$B82))</f>
        <v>112.732353597726</v>
      </c>
      <c r="N172" s="0" t="n">
        <f aca="false">IF($B82=0,0,IF(SIN(N$12)=0,999999999,(SIN(N$12)*COS($E82)+SIN($E82)*COS(N$12))/SIN(N$12)*$B82))</f>
        <v>99.0987559751518</v>
      </c>
      <c r="O172" s="0" t="n">
        <f aca="false">IF($B82=0,0,IF(SIN(O$12)=0,999999999,(SIN(O$12)*COS($E82)+SIN($E82)*COS(O$12))/SIN(O$12)*$B82))</f>
        <v>88.4775825010972</v>
      </c>
      <c r="P172" s="0" t="n">
        <f aca="false">IF($B82=0,0,IF(SIN(P$12)=0,999999999,(SIN(P$12)*COS($E82)+SIN($E82)*COS(P$12))/SIN(P$12)*$B82))</f>
        <v>79.9650736566097</v>
      </c>
      <c r="Q172" s="0" t="n">
        <f aca="false">IF($B82=0,0,IF(SIN(Q$12)=0,999999999,(SIN(Q$12)*COS($E82)+SIN($E82)*COS(Q$12))/SIN(Q$12)*$B82))</f>
        <v>72.9861062100815</v>
      </c>
      <c r="R172" s="0" t="n">
        <f aca="false">IF($B82=0,0,IF(SIN(R$12)=0,999999999,(SIN(R$12)*COS($E82)+SIN($E82)*COS(R$12))/SIN(R$12)*$B82))</f>
        <v>67.1572614042896</v>
      </c>
      <c r="S172" s="0" t="n">
        <f aca="false">IF($B82=0,0,IF(SIN(S$12)=0,999999999,(SIN(S$12)*COS($E82)+SIN($E82)*COS(S$12))/SIN(S$12)*$B82))</f>
        <v>62.2130924389878</v>
      </c>
      <c r="T172" s="0" t="n">
        <f aca="false">IF($B82=0,0,IF(SIN(T$12)=0,999999999,(SIN(T$12)*COS($E82)+SIN($E82)*COS(T$12))/SIN(T$12)*$B82))</f>
        <v>57.9639916012295</v>
      </c>
      <c r="U172" s="0" t="n">
        <f aca="false">IF($B82=0,0,IF(SIN(U$12)=0,999999999,(SIN(U$12)*COS($E82)+SIN($E82)*COS(U$12))/SIN(U$12)*$B82))</f>
        <v>54.270910541107</v>
      </c>
      <c r="V172" s="0" t="n">
        <f aca="false">IF($B82=0,0,IF(SIN(V$12)=0,999999999,(SIN(V$12)*COS($E82)+SIN($E82)*COS(V$12))/SIN(V$12)*$B82))</f>
        <v>51.0295604417348</v>
      </c>
      <c r="W172" s="0" t="n">
        <f aca="false">IF($B82=0,0,IF(SIN(W$12)=0,999999999,(SIN(W$12)*COS($E82)+SIN($E82)*COS(W$12))/SIN(W$12)*$B82))</f>
        <v>48.1601885975681</v>
      </c>
      <c r="X172" s="0" t="n">
        <f aca="false">IF($B82=0,0,IF(SIN(X$12)=0,999999999,(SIN(X$12)*COS($E82)+SIN($E82)*COS(X$12))/SIN(X$12)*$B82))</f>
        <v>45.6007627977618</v>
      </c>
      <c r="Y172" s="0" t="n">
        <f aca="false">IF($B82=0,0,IF(SIN(Y$12)=0,999999999,(SIN(Y$12)*COS($E82)+SIN($E82)*COS(Y$12))/SIN(Y$12)*$B82))</f>
        <v>43.3023080074016</v>
      </c>
      <c r="Z172" s="0" t="n">
        <f aca="false">IF($B82=0,0,IF(SIN(Z$12)=0,999999999,(SIN(Z$12)*COS($E82)+SIN($E82)*COS(Z$12))/SIN(Z$12)*$B82))</f>
        <v>41.2256420422995</v>
      </c>
      <c r="AA172" s="0" t="n">
        <f aca="false">IF($B82=0,0,IF(SIN(AA$12)=0,999999999,(SIN(AA$12)*COS($E82)+SIN($E82)*COS(AA$12))/SIN(AA$12)*$B82))</f>
        <v>39.3390439061098</v>
      </c>
      <c r="AB172" s="0" t="n">
        <f aca="false">IF($B82=0,0,IF(SIN(AB$12)=0,999999999,(SIN(AB$12)*COS($E82)+SIN($E82)*COS(AB$12))/SIN(AB$12)*$B82))</f>
        <v>37.616558033521</v>
      </c>
      <c r="AC172" s="0" t="n">
        <f aca="false">IF($B82=0,0,IF(SIN(AC$12)=0,999999999,(SIN(AC$12)*COS($E82)+SIN($E82)*COS(AC$12))/SIN(AC$12)*$B82))</f>
        <v>36.0367409028329</v>
      </c>
      <c r="AD172" s="0" t="n">
        <f aca="false">IF($B82=0,0,IF(SIN(AD$12)=0,999999999,(SIN(AD$12)*COS($E82)+SIN($E82)*COS(AD$12))/SIN(AD$12)*$B82))</f>
        <v>34.5817209934592</v>
      </c>
      <c r="AE172" s="0" t="n">
        <f aca="false">IF($B82=0,0,IF(SIN(AE$12)=0,999999999,(SIN(AE$12)*COS($E82)+SIN($E82)*COS(AE$12))/SIN(AE$12)*$B82))</f>
        <v>33.2364843517147</v>
      </c>
      <c r="AF172" s="0" t="n">
        <f aca="false">IF($B82=0,0,IF(SIN(AF$12)=0,999999999,(SIN(AF$12)*COS($E82)+SIN($E82)*COS(AF$12))/SIN(AF$12)*$B82))</f>
        <v>31.9883250241369</v>
      </c>
      <c r="AG172" s="0" t="n">
        <f aca="false">IF($B82=0,0,IF(SIN(AG$12)=0,999999999,(SIN(AG$12)*COS($E82)+SIN($E82)*COS(AG$12))/SIN(AG$12)*$B82))</f>
        <v>30.8264176148432</v>
      </c>
      <c r="AH172" s="0" t="n">
        <f aca="false">IF($B82=0,0,IF(SIN(AH$12)=0,999999999,(SIN(AH$12)*COS($E82)+SIN($E82)*COS(AH$12))/SIN(AH$12)*$B82))</f>
        <v>29.7414814358502</v>
      </c>
      <c r="AI172" s="0" t="n">
        <f aca="false">IF($B82=0,0,IF(SIN(AI$12)=0,999999999,(SIN(AI$12)*COS($E82)+SIN($E82)*COS(AI$12))/SIN(AI$12)*$B82))</f>
        <v>28.7255141416444</v>
      </c>
      <c r="AJ172" s="0" t="n">
        <f aca="false">IF($B82=0,0,IF(SIN(AJ$12)=0,999999999,(SIN(AJ$12)*COS($E82)+SIN($E82)*COS(AJ$12))/SIN(AJ$12)*$B82))</f>
        <v>27.7715786349443</v>
      </c>
      <c r="AK172" s="0" t="n">
        <f aca="false">IF($B82=0,0,IF(SIN(AK$12)=0,999999999,(SIN(AK$12)*COS($E82)+SIN($E82)*COS(AK$12))/SIN(AK$12)*$B82))</f>
        <v>26.8736312146034</v>
      </c>
      <c r="AL172" s="0" t="n">
        <f aca="false">IF($B82=0,0,IF(SIN(AL$12)=0,999999999,(SIN(AL$12)*COS($E82)+SIN($E82)*COS(AL$12))/SIN(AL$12)*$B82))</f>
        <v>26.0263819438676</v>
      </c>
      <c r="AM172" s="0" t="n">
        <f aca="false">IF($B82=0,0,IF(SIN(AM$12)=0,999999999,(SIN(AM$12)*COS($E82)+SIN($E82)*COS(AM$12))/SIN(AM$12)*$B82))</f>
        <v>25.2251804042888</v>
      </c>
      <c r="AN172" s="0" t="n">
        <f aca="false">IF($B82=0,0,IF(SIN(AN$12)=0,999999999,(SIN(AN$12)*COS($E82)+SIN($E82)*COS(AN$12))/SIN(AN$12)*$B82))</f>
        <v>24.4659216087624</v>
      </c>
      <c r="AO172" s="0" t="n">
        <f aca="false">IF($B82=0,0,IF(SIN(AO$12)=0,999999999,(SIN(AO$12)*COS($E82)+SIN($E82)*COS(AO$12))/SIN(AO$12)*$B82))</f>
        <v>23.7449680417839</v>
      </c>
      <c r="AP172" s="0" t="n">
        <f aca="false">IF($B82=0,0,IF(SIN(AP$12)=0,999999999,(SIN(AP$12)*COS($E82)+SIN($E82)*COS(AP$12))/SIN(AP$12)*$B82))</f>
        <v>23.0590846909955</v>
      </c>
      <c r="AQ172" s="0" t="n">
        <f aca="false">IF($B82=0,0,IF(SIN(AQ$12)=0,999999999,(SIN(AQ$12)*COS($E82)+SIN($E82)*COS(AQ$12))/SIN(AQ$12)*$B82))</f>
        <v>22.4053846121287</v>
      </c>
      <c r="AR172" s="0" t="n">
        <f aca="false">IF($B82=0,0,IF(SIN(AR$12)=0,999999999,(SIN(AR$12)*COS($E82)+SIN($E82)*COS(AR$12))/SIN(AR$12)*$B82))</f>
        <v>21.7812830868919</v>
      </c>
      <c r="AS172" s="0" t="n">
        <f aca="false">IF($B82=0,0,IF(SIN(AS$12)=0,999999999,(SIN(AS$12)*COS($E82)+SIN($E82)*COS(AS$12))/SIN(AS$12)*$B82))</f>
        <v>21.1844588313913</v>
      </c>
      <c r="AT172" s="0" t="n">
        <f aca="false">IF($B82=0,0,IF(SIN(AT$12)=0,999999999,(SIN(AT$12)*COS($E82)+SIN($E82)*COS(AT$12))/SIN(AT$12)*$B82))</f>
        <v>20.6128210211498</v>
      </c>
      <c r="AU172" s="0" t="n">
        <f aca="false">IF($B82=0,0,IF(SIN(AU$12)=0,999999999,(SIN(AU$12)*COS($E82)+SIN($E82)*COS(AU$12))/SIN(AU$12)*$B82))</f>
        <v>20.0644811395485</v>
      </c>
      <c r="AV172" s="0" t="n">
        <f aca="false">IF($B82=0,0,IF(SIN(AV$12)=0,999999999,(SIN(AV$12)*COS($E82)+SIN($E82)*COS(AV$12))/SIN(AV$12)*$B82))</f>
        <v>19.5377288456903</v>
      </c>
      <c r="AW172" s="0" t="n">
        <f aca="false">IF($B82=0,0,IF(SIN(AW$12)=0,999999999,(SIN(AW$12)*COS($E82)+SIN($E82)*COS(AW$12))/SIN(AW$12)*$B82))</f>
        <v>19.0310112072557</v>
      </c>
      <c r="AX172" s="0" t="n">
        <f aca="false">IF($B82=0,0,IF(SIN(AX$12)=0,999999999,(SIN(AX$12)*COS($E82)+SIN($E82)*COS(AX$12))/SIN(AX$12)*$B82))</f>
        <v>18.5429147629064</v>
      </c>
      <c r="AY172" s="0" t="n">
        <f aca="false">IF($B82=0,0,IF(SIN(AY$12)=0,999999999,(SIN(AY$12)*COS($E82)+SIN($E82)*COS(AY$12))/SIN(AY$12)*$B82))</f>
        <v>18.0721499739733</v>
      </c>
      <c r="AZ172" s="0" t="n">
        <f aca="false">IF($B82=0,0,IF(SIN(AZ$12)=0,999999999,(SIN(AZ$12)*COS($E82)+SIN($E82)*COS(AZ$12))/SIN(AZ$12)*$B82))</f>
        <v>17.617537701726</v>
      </c>
      <c r="BA172" s="0" t="n">
        <f aca="false">IF($B82=0,0,IF(SIN(BA$12)=0,999999999,(SIN(BA$12)*COS($E82)+SIN($E82)*COS(BA$12))/SIN(BA$12)*$B82))</f>
        <v>17.1779974084248</v>
      </c>
      <c r="BB172" s="0" t="n">
        <f aca="false">IF($B82=0,0,IF(SIN(BB$12)=0,999999999,(SIN(BB$12)*COS($E82)+SIN($E82)*COS(BB$12))/SIN(BB$12)*$B82))</f>
        <v>16.7525368306417</v>
      </c>
      <c r="BC172" s="0" t="n">
        <f aca="false">IF($B82=0,0,IF(SIN(BC$12)=0,999999999,(SIN(BC$12)*COS($E82)+SIN($E82)*COS(BC$12))/SIN(BC$12)*$B82))</f>
        <v>16.3402429144007</v>
      </c>
      <c r="BD172" s="0" t="n">
        <f aca="false">IF($B82=0,0,IF(SIN(BD$12)=0,999999999,(SIN(BD$12)*COS($E82)+SIN($E82)*COS(BD$12))/SIN(BD$12)*$B82))</f>
        <v>15.9402738353446</v>
      </c>
      <c r="BE172" s="0" t="n">
        <f aca="false">IF($B82=0,0,IF(SIN(BE$12)=0,999999999,(SIN(BE$12)*COS($E82)+SIN($E82)*COS(BE$12))/SIN(BE$12)*$B82))</f>
        <v>15.5518519548647</v>
      </c>
      <c r="BF172" s="0" t="n">
        <f aca="false">IF($B82=0,0,IF(SIN(BF$12)=0,999999999,(SIN(BF$12)*COS($E82)+SIN($E82)*COS(BF$12))/SIN(BF$12)*$B82))</f>
        <v>15.1742575860498</v>
      </c>
      <c r="BG172" s="0" t="n">
        <f aca="false">IF($B82=0,0,IF(SIN(BG$12)=0,999999999,(SIN(BG$12)*COS($E82)+SIN($E82)*COS(BG$12))/SIN(BG$12)*$B82))</f>
        <v>14.8068234623454</v>
      </c>
      <c r="BH172" s="0" t="n">
        <f aca="false">IF($B82=0,0,IF(SIN(BH$12)=0,999999999,(SIN(BH$12)*COS($E82)+SIN($E82)*COS(BH$12))/SIN(BH$12)*$B82))</f>
        <v>14.4489298176702</v>
      </c>
      <c r="BI172" s="0" t="n">
        <f aca="false">IF($B82=0,0,IF(SIN(BI$12)=0,999999999,(SIN(BI$12)*COS($E82)+SIN($E82)*COS(BI$12))/SIN(BI$12)*$B82))</f>
        <v>14.1</v>
      </c>
      <c r="BJ172" s="0" t="n">
        <f aca="false">IF($B82=0,0,IF(SIN(BJ$12)=0,999999999,(SIN(BJ$12)*COS($E82)+SIN($E82)*COS(BJ$12))/SIN(BJ$12)*$B82))</f>
        <v>13.7594965515624</v>
      </c>
      <c r="BK172" s="0" t="n">
        <f aca="false">IF($B82=0,0,IF(SIN(BK$12)=0,999999999,(SIN(BK$12)*COS($E82)+SIN($E82)*COS(BK$12))/SIN(BK$12)*$B82))</f>
        <v>13.4269176981535</v>
      </c>
      <c r="BL172" s="0" t="n">
        <f aca="false">IF($B82=0,0,IF(SIN(BL$12)=0,999999999,(SIN(BL$12)*COS($E82)+SIN($E82)*COS(BL$12))/SIN(BL$12)*$B82))</f>
        <v>13.101794198009</v>
      </c>
      <c r="BM172" s="0" t="n">
        <f aca="false">IF($B82=0,0,IF(SIN(BM$12)=0,999999999,(SIN(BM$12)*COS($E82)+SIN($E82)*COS(BM$12))/SIN(BM$12)*$B82))</f>
        <v>12.7836865073688</v>
      </c>
      <c r="BN172" s="0" t="n">
        <f aca="false">IF($B82=0,0,IF(SIN(BN$12)=0,999999999,(SIN(BN$12)*COS($E82)+SIN($E82)*COS(BN$12))/SIN(BN$12)*$B82))</f>
        <v>12.472182225576</v>
      </c>
      <c r="BO172" s="0" t="n">
        <f aca="false">IF($B82=0,0,IF(SIN(BO$12)=0,999999999,(SIN(BO$12)*COS($E82)+SIN($E82)*COS(BO$12))/SIN(BO$12)*$B82))</f>
        <v>12.1668937874105</v>
      </c>
      <c r="BP172" s="0" t="n">
        <f aca="false">IF($B82=0,0,IF(SIN(BP$12)=0,999999999,(SIN(BP$12)*COS($E82)+SIN($E82)*COS(BP$12))/SIN(BP$12)*$B82))</f>
        <v>11.8674563745093</v>
      </c>
      <c r="BQ172" s="0" t="n">
        <f aca="false">IF($B82=0,0,IF(SIN(BQ$12)=0,999999999,(SIN(BQ$12)*COS($E82)+SIN($E82)*COS(BQ$12))/SIN(BQ$12)*$B82))</f>
        <v>11.5735260212867</v>
      </c>
      <c r="BR172" s="0" t="n">
        <f aca="false">IF($B82=0,0,IF(SIN(BR$12)=0,999999999,(SIN(BR$12)*COS($E82)+SIN($E82)*COS(BR$12))/SIN(BR$12)*$B82))</f>
        <v>11.2847778938213</v>
      </c>
      <c r="BS172" s="0" t="n">
        <f aca="false">IF($B82=0,0,IF(SIN(BS$12)=0,999999999,(SIN(BS$12)*COS($E82)+SIN($E82)*COS(BS$12))/SIN(BS$12)*$B82))</f>
        <v>11.0009047228094</v>
      </c>
      <c r="BT172" s="0" t="n">
        <f aca="false">IF($B82=0,0,IF(SIN(BT$12)=0,999999999,(SIN(BT$12)*COS($E82)+SIN($E82)*COS(BT$12))/SIN(BT$12)*$B82))</f>
        <v>10.7216153739596</v>
      </c>
      <c r="BU172" s="0" t="n">
        <f aca="false">IF($B82=0,0,IF(SIN(BU$12)=0,999999999,(SIN(BU$12)*COS($E82)+SIN($E82)*COS(BU$12))/SIN(BU$12)*$B82))</f>
        <v>10.4466335411648</v>
      </c>
      <c r="BV172" s="0" t="n">
        <f aca="false">IF($B82=0,0,IF(SIN(BV$12)=0,999999999,(SIN(BV$12)*COS($E82)+SIN($E82)*COS(BV$12))/SIN(BV$12)*$B82))</f>
        <v>10.175696549492</v>
      </c>
      <c r="BW172" s="0" t="n">
        <f aca="false">IF($B82=0,0,IF(SIN(BW$12)=0,999999999,(SIN(BW$12)*COS($E82)+SIN($E82)*COS(BW$12))/SIN(BW$12)*$B82))</f>
        <v>9.90855425651306</v>
      </c>
      <c r="BX172" s="0" t="n">
        <f aca="false">IF($B82=0,0,IF(SIN(BX$12)=0,999999999,(SIN(BX$12)*COS($E82)+SIN($E82)*COS(BX$12))/SIN(BX$12)*$B82))</f>
        <v>9.64496804178388</v>
      </c>
      <c r="BY172" s="0" t="n">
        <f aca="false">IF($B82=0,0,IF(SIN(BY$12)=0,999999999,(SIN(BY$12)*COS($E82)+SIN($E82)*COS(BY$12))/SIN(BY$12)*$B82))</f>
        <v>9.38470987540182</v>
      </c>
      <c r="BZ172" s="0" t="n">
        <f aca="false">IF($B82=0,0,IF(SIN(BZ$12)=0,999999999,(SIN(BZ$12)*COS($E82)+SIN($E82)*COS(BZ$12))/SIN(BZ$12)*$B82))</f>
        <v>9.12756145755456</v>
      </c>
      <c r="CA172" s="0" t="n">
        <f aca="false">IF($B82=0,0,IF(SIN(CA$12)=0,999999999,(SIN(CA$12)*COS($E82)+SIN($E82)*COS(CA$12))/SIN(CA$12)*$B82))</f>
        <v>8.8733134218271</v>
      </c>
      <c r="CB172" s="0" t="n">
        <f aca="false">IF($B82=0,0,IF(SIN(CB$12)=0,999999999,(SIN(CB$12)*COS($E82)+SIN($E82)*COS(CB$12))/SIN(CB$12)*$B82))</f>
        <v>8.62176459578364</v>
      </c>
      <c r="CC172" s="0" t="n">
        <f aca="false">IF($B82=0,0,IF(SIN(CC$12)=0,999999999,(SIN(CC$12)*COS($E82)+SIN($E82)*COS(CC$12))/SIN(CC$12)*$B82))</f>
        <v>8.37272131300217</v>
      </c>
      <c r="CD172" s="0" t="n">
        <f aca="false">IF($B82=0,0,IF(SIN(CD$12)=0,999999999,(SIN(CD$12)*COS($E82)+SIN($E82)*COS(CD$12))/SIN(CD$12)*$B82))</f>
        <v>8.12599677131299</v>
      </c>
      <c r="CE172" s="0" t="n">
        <f aca="false">IF($B82=0,0,IF(SIN(CE$12)=0,999999999,(SIN(CE$12)*COS($E82)+SIN($E82)*COS(CE$12))/SIN(CE$12)*$B82))</f>
        <v>7.88141043249783</v>
      </c>
      <c r="CF172" s="0" t="n">
        <f aca="false">IF($B82=0,0,IF(SIN(CF$12)=0,999999999,(SIN(CF$12)*COS($E82)+SIN($E82)*COS(CF$12))/SIN(CF$12)*$B82))</f>
        <v>7.63878745915522</v>
      </c>
      <c r="CG172" s="0" t="n">
        <f aca="false">IF($B82=0,0,IF(SIN(CG$12)=0,999999999,(SIN(CG$12)*COS($E82)+SIN($E82)*COS(CG$12))/SIN(CG$12)*$B82))</f>
        <v>7.39795818482339</v>
      </c>
      <c r="CH172" s="0" t="n">
        <f aca="false">IF($B82=0,0,IF(SIN(CH$12)=0,999999999,(SIN(CH$12)*COS($E82)+SIN($E82)*COS(CH$12))/SIN(CH$12)*$B82))</f>
        <v>7.15875761379456</v>
      </c>
      <c r="CI172" s="0" t="n">
        <f aca="false">IF($B82=0,0,IF(SIN(CI$12)=0,999999999,(SIN(CI$12)*COS($E82)+SIN($E82)*COS(CI$12))/SIN(CI$12)*$B82))</f>
        <v>6.92102494735774</v>
      </c>
      <c r="CJ172" s="0" t="n">
        <f aca="false">IF($B82=0,0,IF(SIN(CJ$12)=0,999999999,(SIN(CJ$12)*COS($E82)+SIN($E82)*COS(CJ$12))/SIN(CJ$12)*$B82))</f>
        <v>6.68460313346585</v>
      </c>
      <c r="CK172" s="0" t="n">
        <f aca="false">IF($B82=0,0,IF(SIN(CK$12)=0,999999999,(SIN(CK$12)*COS($E82)+SIN($E82)*COS(CK$12))/SIN(CK$12)*$B82))</f>
        <v>6.44933843705124</v>
      </c>
      <c r="CL172" s="0" t="n">
        <f aca="false">IF($B82=0,0,IF(SIN(CL$12)=0,999999999,(SIN(CL$12)*COS($E82)+SIN($E82)*COS(CL$12))/SIN(CL$12)*$B82))</f>
        <v>6.21508002841618</v>
      </c>
      <c r="CM172" s="0" t="n">
        <f aca="false">IF($B82=0,0,IF(SIN(CM$12)=0,999999999,(SIN(CM$12)*COS($E82)+SIN($E82)*COS(CM$12))/SIN(CM$12)*$B82))</f>
        <v>5.98167958729196</v>
      </c>
      <c r="CN172" s="0" t="n">
        <f aca="false">IF($B82=0,0,IF(SIN(CN$12)=0,999999999,(SIN(CN$12)*COS($E82)+SIN($E82)*COS(CN$12))/SIN(CN$12)*$B82))</f>
        <v>5.74899092030743</v>
      </c>
      <c r="CO172" s="0" t="n">
        <f aca="false">IF($B82=0,0,IF(SIN(CO$12)=0,999999999,(SIN(CO$12)*COS($E82)+SIN($E82)*COS(CO$12))/SIN(CO$12)*$B82))</f>
        <v>5.51686958973501</v>
      </c>
      <c r="CP172" s="0" t="n">
        <f aca="false">IF($B82=0,0,IF(SIN(CP$12)=0,999999999,(SIN(CP$12)*COS($E82)+SIN($E82)*COS(CP$12))/SIN(CP$12)*$B82))</f>
        <v>5.28517255148215</v>
      </c>
      <c r="CQ172" s="0" t="n">
        <f aca="false">IF($B82=0,0,IF(SIN(CQ$12)=0,999999999,(SIN(CQ$12)*COS($E82)+SIN($E82)*COS(CQ$12))/SIN(CQ$12)*$B82))</f>
        <v>5.05375780038021</v>
      </c>
    </row>
    <row r="173" customFormat="false" ht="12.8" hidden="true" customHeight="false" outlineLevel="0" collapsed="false">
      <c r="D173" s="0" t="n">
        <f aca="false">1+D172</f>
        <v>71</v>
      </c>
      <c r="E173" s="2" t="s">
        <v>56</v>
      </c>
      <c r="F173" s="0" t="n">
        <f aca="false">IF($B83=0,0,IF(SIN(F$12)=0,999999999,(SIN(F$12)*COS($E83)+SIN($E83)*COS(F$12))/SIN(F$12)*$B83))</f>
        <v>999999999</v>
      </c>
      <c r="G173" s="0" t="n">
        <f aca="false">IF($B83=0,0,IF(SIN(G$12)=0,999999999,(SIN(G$12)*COS($E83)+SIN($E83)*COS(G$12))/SIN(G$12)*$B83))</f>
        <v>773.818933218314</v>
      </c>
      <c r="H173" s="0" t="n">
        <f aca="false">IF($B83=0,0,IF(SIN(H$12)=0,999999999,(SIN(H$12)*COS($E83)+SIN($E83)*COS(H$12))/SIN(H$12)*$B83))</f>
        <v>389.103821480095</v>
      </c>
      <c r="I173" s="0" t="n">
        <f aca="false">IF($B83=0,0,IF(SIN(I$12)=0,999999999,(SIN(I$12)*COS($E83)+SIN($E83)*COS(I$12))/SIN(I$12)*$B83))</f>
        <v>260.813350174804</v>
      </c>
      <c r="J173" s="0" t="n">
        <f aca="false">IF($B83=0,0,IF(SIN(J$12)=0,999999999,(SIN(J$12)*COS($E83)+SIN($E83)*COS(J$12))/SIN(J$12)*$B83))</f>
        <v>196.62901515947</v>
      </c>
      <c r="K173" s="0" t="n">
        <f aca="false">IF($B83=0,0,IF(SIN(K$12)=0,999999999,(SIN(K$12)*COS($E83)+SIN($E83)*COS(K$12))/SIN(K$12)*$B83))</f>
        <v>158.087107960414</v>
      </c>
      <c r="L173" s="0" t="n">
        <f aca="false">IF($B83=0,0,IF(SIN(L$12)=0,999999999,(SIN(L$12)*COS($E83)+SIN($E83)*COS(L$12))/SIN(L$12)*$B83))</f>
        <v>132.366386029439</v>
      </c>
      <c r="M173" s="0" t="n">
        <f aca="false">IF($B83=0,0,IF(SIN(M$12)=0,999999999,(SIN(M$12)*COS($E83)+SIN($E83)*COS(M$12))/SIN(M$12)*$B83))</f>
        <v>113.972025632768</v>
      </c>
      <c r="N173" s="0" t="n">
        <f aca="false">IF($B83=0,0,IF(SIN(N$12)=0,999999999,(SIN(N$12)*COS($E83)+SIN($E83)*COS(N$12))/SIN(N$12)*$B83))</f>
        <v>100.156610069043</v>
      </c>
      <c r="O173" s="0" t="n">
        <f aca="false">IF($B83=0,0,IF(SIN(O$12)=0,999999999,(SIN(O$12)*COS($E83)+SIN($E83)*COS(O$12))/SIN(O$12)*$B83))</f>
        <v>89.3937924048701</v>
      </c>
      <c r="P173" s="0" t="n">
        <f aca="false">IF($B83=0,0,IF(SIN(P$12)=0,999999999,(SIN(P$12)*COS($E83)+SIN($E83)*COS(P$12))/SIN(P$12)*$B83))</f>
        <v>80.7677605655743</v>
      </c>
      <c r="Q173" s="0" t="n">
        <f aca="false">IF($B83=0,0,IF(SIN(Q$12)=0,999999999,(SIN(Q$12)*COS($E83)+SIN($E83)*COS(Q$12))/SIN(Q$12)*$B83))</f>
        <v>73.6957214641824</v>
      </c>
      <c r="R173" s="0" t="n">
        <f aca="false">IF($B83=0,0,IF(SIN(R$12)=0,999999999,(SIN(R$12)*COS($E83)+SIN($E83)*COS(R$12))/SIN(R$12)*$B83))</f>
        <v>67.7891430629588</v>
      </c>
      <c r="S173" s="0" t="n">
        <f aca="false">IF($B83=0,0,IF(SIN(S$12)=0,999999999,(SIN(S$12)*COS($E83)+SIN($E83)*COS(S$12))/SIN(S$12)*$B83))</f>
        <v>62.7790385576142</v>
      </c>
      <c r="T173" s="0" t="n">
        <f aca="false">IF($B83=0,0,IF(SIN(T$12)=0,999999999,(SIN(T$12)*COS($E83)+SIN($E83)*COS(T$12))/SIN(T$12)*$B83))</f>
        <v>58.4732716228031</v>
      </c>
      <c r="U173" s="0" t="n">
        <f aca="false">IF($B83=0,0,IF(SIN(U$12)=0,999999999,(SIN(U$12)*COS($E83)+SIN($E83)*COS(U$12))/SIN(U$12)*$B83))</f>
        <v>54.7309395569343</v>
      </c>
      <c r="V173" s="0" t="n">
        <f aca="false">IF($B83=0,0,IF(SIN(V$12)=0,999999999,(SIN(V$12)*COS($E83)+SIN($E83)*COS(V$12))/SIN(V$12)*$B83))</f>
        <v>51.4463627452937</v>
      </c>
      <c r="W173" s="0" t="n">
        <f aca="false">IF($B83=0,0,IF(SIN(W$12)=0,999999999,(SIN(W$12)*COS($E83)+SIN($E83)*COS(W$12))/SIN(W$12)*$B83))</f>
        <v>48.5387248985984</v>
      </c>
      <c r="X173" s="0" t="n">
        <f aca="false">IF($B83=0,0,IF(SIN(X$12)=0,999999999,(SIN(X$12)*COS($E83)+SIN($E83)*COS(X$12))/SIN(X$12)*$B83))</f>
        <v>45.9451665431505</v>
      </c>
      <c r="Y173" s="0" t="n">
        <f aca="false">IF($B83=0,0,IF(SIN(Y$12)=0,999999999,(SIN(Y$12)*COS($E83)+SIN($E83)*COS(Y$12))/SIN(Y$12)*$B83))</f>
        <v>43.6160595119528</v>
      </c>
      <c r="Z173" s="0" t="n">
        <f aca="false">IF($B83=0,0,IF(SIN(Z$12)=0,999999999,(SIN(Z$12)*COS($E83)+SIN($E83)*COS(Z$12))/SIN(Z$12)*$B83))</f>
        <v>41.5116990863947</v>
      </c>
      <c r="AA173" s="0" t="n">
        <f aca="false">IF($B83=0,0,IF(SIN(AA$12)=0,999999999,(SIN(AA$12)*COS($E83)+SIN($E83)*COS(AA$12))/SIN(AA$12)*$B83))</f>
        <v>39.5999412382643</v>
      </c>
      <c r="AB173" s="0" t="n">
        <f aca="false">IF($B83=0,0,IF(SIN(AB$12)=0,999999999,(SIN(AB$12)*COS($E83)+SIN($E83)*COS(AB$12))/SIN(AB$12)*$B83))</f>
        <v>37.8544842582918</v>
      </c>
      <c r="AC173" s="0" t="n">
        <f aca="false">IF($B83=0,0,IF(SIN(AC$12)=0,999999999,(SIN(AC$12)*COS($E83)+SIN($E83)*COS(AC$12))/SIN(AC$12)*$B83))</f>
        <v>36.2535986535262</v>
      </c>
      <c r="AD173" s="0" t="n">
        <f aca="false">IF($B83=0,0,IF(SIN(AD$12)=0,999999999,(SIN(AD$12)*COS($E83)+SIN($E83)*COS(AD$12))/SIN(AD$12)*$B83))</f>
        <v>34.7791745684111</v>
      </c>
      <c r="AE173" s="0" t="n">
        <f aca="false">IF($B83=0,0,IF(SIN(AE$12)=0,999999999,(SIN(AE$12)*COS($E83)+SIN($E83)*COS(AE$12))/SIN(AE$12)*$B83))</f>
        <v>33.4159978228633</v>
      </c>
      <c r="AF173" s="0" t="n">
        <f aca="false">IF($B83=0,0,IF(SIN(AF$12)=0,999999999,(SIN(AF$12)*COS($E83)+SIN($E83)*COS(AF$12))/SIN(AF$12)*$B83))</f>
        <v>32.1511930165609</v>
      </c>
      <c r="AG173" s="0" t="n">
        <f aca="false">IF($B83=0,0,IF(SIN(AG$12)=0,999999999,(SIN(AG$12)*COS($E83)+SIN($E83)*COS(AG$12))/SIN(AG$12)*$B83))</f>
        <v>30.9737903859167</v>
      </c>
      <c r="AH173" s="0" t="n">
        <f aca="false">IF($B83=0,0,IF(SIN(AH$12)=0,999999999,(SIN(AH$12)*COS($E83)+SIN($E83)*COS(AH$12))/SIN(AH$12)*$B83))</f>
        <v>29.8743854754997</v>
      </c>
      <c r="AI173" s="0" t="n">
        <f aca="false">IF($B83=0,0,IF(SIN(AI$12)=0,999999999,(SIN(AI$12)*COS($E83)+SIN($E83)*COS(AI$12))/SIN(AI$12)*$B83))</f>
        <v>28.8448692203504</v>
      </c>
      <c r="AJ173" s="0" t="n">
        <f aca="false">IF($B83=0,0,IF(SIN(AJ$12)=0,999999999,(SIN(AJ$12)*COS($E83)+SIN($E83)*COS(AJ$12))/SIN(AJ$12)*$B83))</f>
        <v>27.8782120099137</v>
      </c>
      <c r="AK173" s="0" t="n">
        <f aca="false">IF($B83=0,0,IF(SIN(AK$12)=0,999999999,(SIN(AK$12)*COS($E83)+SIN($E83)*COS(AK$12))/SIN(AK$12)*$B83))</f>
        <v>26.9682895441191</v>
      </c>
      <c r="AL173" s="0" t="n">
        <f aca="false">IF($B83=0,0,IF(SIN(AL$12)=0,999999999,(SIN(AL$12)*COS($E83)+SIN($E83)*COS(AL$12))/SIN(AL$12)*$B83))</f>
        <v>26.1097413395061</v>
      </c>
      <c r="AM173" s="0" t="n">
        <f aca="false">IF($B83=0,0,IF(SIN(AM$12)=0,999999999,(SIN(AM$12)*COS($E83)+SIN($E83)*COS(AM$12))/SIN(AM$12)*$B83))</f>
        <v>25.2978549595495</v>
      </c>
      <c r="AN173" s="0" t="n">
        <f aca="false">IF($B83=0,0,IF(SIN(AN$12)=0,999999999,(SIN(AN$12)*COS($E83)+SIN($E83)*COS(AN$12))/SIN(AN$12)*$B83))</f>
        <v>24.5284706729514</v>
      </c>
      <c r="AO173" s="0" t="n">
        <f aca="false">IF($B83=0,0,IF(SIN(AO$12)=0,999999999,(SIN(AO$12)*COS($E83)+SIN($E83)*COS(AO$12))/SIN(AO$12)*$B83))</f>
        <v>23.7979024542249</v>
      </c>
      <c r="AP173" s="0" t="n">
        <f aca="false">IF($B83=0,0,IF(SIN(AP$12)=0,999999999,(SIN(AP$12)*COS($E83)+SIN($E83)*COS(AP$12))/SIN(AP$12)*$B83))</f>
        <v>23.1028721488203</v>
      </c>
      <c r="AQ173" s="0" t="n">
        <f aca="false">IF($B83=0,0,IF(SIN(AQ$12)=0,999999999,(SIN(AQ$12)*COS($E83)+SIN($E83)*COS(AQ$12))/SIN(AQ$12)*$B83))</f>
        <v>22.4404543121204</v>
      </c>
      <c r="AR173" s="0" t="n">
        <f aca="false">IF($B83=0,0,IF(SIN(AR$12)=0,999999999,(SIN(AR$12)*COS($E83)+SIN($E83)*COS(AR$12))/SIN(AR$12)*$B83))</f>
        <v>21.8080297559765</v>
      </c>
      <c r="AS173" s="0" t="n">
        <f aca="false">IF($B83=0,0,IF(SIN(AS$12)=0,999999999,(SIN(AS$12)*COS($E83)+SIN($E83)*COS(AS$12))/SIN(AS$12)*$B83))</f>
        <v>21.2032462398048</v>
      </c>
      <c r="AT173" s="0" t="n">
        <f aca="false">IF($B83=0,0,IF(SIN(AT$12)=0,999999999,(SIN(AT$12)*COS($E83)+SIN($E83)*COS(AT$12))/SIN(AT$12)*$B83))</f>
        <v>20.6239850558493</v>
      </c>
      <c r="AU173" s="0" t="n">
        <f aca="false">IF($B83=0,0,IF(SIN(AU$12)=0,999999999,(SIN(AU$12)*COS($E83)+SIN($E83)*COS(AU$12))/SIN(AU$12)*$B83))</f>
        <v>20.0683325021946</v>
      </c>
      <c r="AV173" s="0" t="n">
        <f aca="false">IF($B83=0,0,IF(SIN(AV$12)=0,999999999,(SIN(AV$12)*COS($E83)+SIN($E83)*COS(AV$12))/SIN(AV$12)*$B83))</f>
        <v>19.5345554288015</v>
      </c>
      <c r="AW173" s="0" t="n">
        <f aca="false">IF($B83=0,0,IF(SIN(AW$12)=0,999999999,(SIN(AW$12)*COS($E83)+SIN($E83)*COS(AW$12))/SIN(AW$12)*$B83))</f>
        <v>19.021080193413</v>
      </c>
      <c r="AX173" s="0" t="n">
        <f aca="false">IF($B83=0,0,IF(SIN(AX$12)=0,999999999,(SIN(AX$12)*COS($E83)+SIN($E83)*COS(AX$12))/SIN(AX$12)*$B83))</f>
        <v>18.5264744847411</v>
      </c>
      <c r="AY173" s="0" t="n">
        <f aca="false">IF($B83=0,0,IF(SIN(AY$12)=0,999999999,(SIN(AY$12)*COS($E83)+SIN($E83)*COS(AY$12))/SIN(AY$12)*$B83))</f>
        <v>18.049431566802</v>
      </c>
      <c r="AZ173" s="0" t="n">
        <f aca="false">IF($B83=0,0,IF(SIN(AZ$12)=0,999999999,(SIN(AZ$12)*COS($E83)+SIN($E83)*COS(AZ$12))/SIN(AZ$12)*$B83))</f>
        <v>17.5887565758469</v>
      </c>
      <c r="BA173" s="0" t="n">
        <f aca="false">IF($B83=0,0,IF(SIN(BA$12)=0,999999999,(SIN(BA$12)*COS($E83)+SIN($E83)*COS(BA$12))/SIN(BA$12)*$B83))</f>
        <v>17.1433545640622</v>
      </c>
      <c r="BB173" s="0" t="n">
        <f aca="false">IF($B83=0,0,IF(SIN(BB$12)=0,999999999,(SIN(BB$12)*COS($E83)+SIN($E83)*COS(BB$12))/SIN(BB$12)*$B83))</f>
        <v>16.7122200351743</v>
      </c>
      <c r="BC173" s="0" t="n">
        <f aca="false">IF($B83=0,0,IF(SIN(BC$12)=0,999999999,(SIN(BC$12)*COS($E83)+SIN($E83)*COS(BC$12))/SIN(BC$12)*$B83))</f>
        <v>16.2944277587004</v>
      </c>
      <c r="BD173" s="0" t="n">
        <f aca="false">IF($B83=0,0,IF(SIN(BD$12)=0,999999999,(SIN(BD$12)*COS($E83)+SIN($E83)*COS(BD$12))/SIN(BD$12)*$B83))</f>
        <v>15.8891246836961</v>
      </c>
      <c r="BE173" s="0" t="n">
        <f aca="false">IF($B83=0,0,IF(SIN(BE$12)=0,999999999,(SIN(BE$12)*COS($E83)+SIN($E83)*COS(BE$12))/SIN(BE$12)*$B83))</f>
        <v>15.4955228009482</v>
      </c>
      <c r="BF173" s="0" t="n">
        <f aca="false">IF($B83=0,0,IF(SIN(BF$12)=0,999999999,(SIN(BF$12)*COS($E83)+SIN($E83)*COS(BF$12))/SIN(BF$12)*$B83))</f>
        <v>15.1128928257858</v>
      </c>
      <c r="BG173" s="0" t="n">
        <f aca="false">IF($B83=0,0,IF(SIN(BG$12)=0,999999999,(SIN(BG$12)*COS($E83)+SIN($E83)*COS(BG$12))/SIN(BG$12)*$B83))</f>
        <v>14.7405585929738</v>
      </c>
      <c r="BH173" s="0" t="n">
        <f aca="false">IF($B83=0,0,IF(SIN(BH$12)=0,999999999,(SIN(BH$12)*COS($E83)+SIN($E83)*COS(BH$12))/SIN(BH$12)*$B83))</f>
        <v>14.3778920712174</v>
      </c>
      <c r="BI173" s="0" t="n">
        <f aca="false">IF($B83=0,0,IF(SIN(BI$12)=0,999999999,(SIN(BI$12)*COS($E83)+SIN($E83)*COS(BI$12))/SIN(BI$12)*$B83))</f>
        <v>14.0243089182493</v>
      </c>
      <c r="BJ173" s="0" t="n">
        <f aca="false">IF($B83=0,0,IF(SIN(BJ$12)=0,999999999,(SIN(BJ$12)*COS($E83)+SIN($E83)*COS(BJ$12))/SIN(BJ$12)*$B83))</f>
        <v>13.679264508749</v>
      </c>
      <c r="BK173" s="0" t="n">
        <f aca="false">IF($B83=0,0,IF(SIN(BK$12)=0,999999999,(SIN(BK$12)*COS($E83)+SIN($E83)*COS(BK$12))/SIN(BK$12)*$B83))</f>
        <v>13.3422503768412</v>
      </c>
      <c r="BL173" s="0" t="n">
        <f aca="false">IF($B83=0,0,IF(SIN(BL$12)=0,999999999,(SIN(BL$12)*COS($E83)+SIN($E83)*COS(BL$12))/SIN(BL$12)*$B83))</f>
        <v>13.0127910229439</v>
      </c>
      <c r="BM173" s="0" t="n">
        <f aca="false">IF($B83=0,0,IF(SIN(BM$12)=0,999999999,(SIN(BM$12)*COS($E83)+SIN($E83)*COS(BM$12))/SIN(BM$12)*$B83))</f>
        <v>12.6904410415324</v>
      </c>
      <c r="BN173" s="0" t="n">
        <f aca="false">IF($B83=0,0,IF(SIN(BN$12)=0,999999999,(SIN(BN$12)*COS($E83)+SIN($E83)*COS(BN$12))/SIN(BN$12)*$B83))</f>
        <v>12.3747825321656</v>
      </c>
      <c r="BO173" s="0" t="n">
        <f aca="false">IF($B83=0,0,IF(SIN(BO$12)=0,999999999,(SIN(BO$12)*COS($E83)+SIN($E83)*COS(BO$12))/SIN(BO$12)*$B83))</f>
        <v>12.065422761046</v>
      </c>
      <c r="BP173" s="0" t="n">
        <f aca="false">IF($B83=0,0,IF(SIN(BP$12)=0,999999999,(SIN(BP$12)*COS($E83)+SIN($E83)*COS(BP$12))/SIN(BP$12)*$B83))</f>
        <v>11.7619920445852</v>
      </c>
      <c r="BQ173" s="0" t="n">
        <f aca="false">IF($B83=0,0,IF(SIN(BQ$12)=0,999999999,(SIN(BQ$12)*COS($E83)+SIN($E83)*COS(BQ$12))/SIN(BQ$12)*$B83))</f>
        <v>11.4641418300652</v>
      </c>
      <c r="BR173" s="0" t="n">
        <f aca="false">IF($B83=0,0,IF(SIN(BR$12)=0,999999999,(SIN(BR$12)*COS($E83)+SIN($E83)*COS(BR$12))/SIN(BR$12)*$B83))</f>
        <v>11.1715429515728</v>
      </c>
      <c r="BS173" s="0" t="n">
        <f aca="false">IF($B83=0,0,IF(SIN(BS$12)=0,999999999,(SIN(BS$12)*COS($E83)+SIN($E83)*COS(BS$12))/SIN(BS$12)*$B83))</f>
        <v>10.8838840420544</v>
      </c>
      <c r="BT173" s="0" t="n">
        <f aca="false">IF($B83=0,0,IF(SIN(BT$12)=0,999999999,(SIN(BT$12)*COS($E83)+SIN($E83)*COS(BT$12))/SIN(BT$12)*$B83))</f>
        <v>10.6008700846458</v>
      </c>
      <c r="BU173" s="0" t="n">
        <f aca="false">IF($B83=0,0,IF(SIN(BU$12)=0,999999999,(SIN(BU$12)*COS($E83)+SIN($E83)*COS(BU$12))/SIN(BU$12)*$B83))</f>
        <v>10.3222210884158</v>
      </c>
      <c r="BV173" s="0" t="n">
        <f aca="false">IF($B83=0,0,IF(SIN(BV$12)=0,999999999,(SIN(BV$12)*COS($E83)+SIN($E83)*COS(BV$12))/SIN(BV$12)*$B83))</f>
        <v>10.047670875393</v>
      </c>
      <c r="BW173" s="0" t="n">
        <f aca="false">IF($B83=0,0,IF(SIN(BW$12)=0,999999999,(SIN(BW$12)*COS($E83)+SIN($E83)*COS(BW$12))/SIN(BW$12)*$B83))</f>
        <v>9.77696596724463</v>
      </c>
      <c r="BX173" s="0" t="n">
        <f aca="false">IF($B83=0,0,IF(SIN(BX$12)=0,999999999,(SIN(BX$12)*COS($E83)+SIN($E83)*COS(BX$12))/SIN(BX$12)*$B83))</f>
        <v>9.50986456127948</v>
      </c>
      <c r="BY173" s="0" t="n">
        <f aca="false">IF($B83=0,0,IF(SIN(BY$12)=0,999999999,(SIN(BY$12)*COS($E83)+SIN($E83)*COS(BY$12))/SIN(BY$12)*$B83))</f>
        <v>9.24613558658336</v>
      </c>
      <c r="BZ173" s="0" t="n">
        <f aca="false">IF($B83=0,0,IF(SIN(BZ$12)=0,999999999,(SIN(BZ$12)*COS($E83)+SIN($E83)*COS(BZ$12))/SIN(BZ$12)*$B83))</f>
        <v>8.9855578320931</v>
      </c>
      <c r="CA173" s="0" t="n">
        <f aca="false">IF($B83=0,0,IF(SIN(CA$12)=0,999999999,(SIN(CA$12)*COS($E83)+SIN($E83)*COS(CA$12))/SIN(CA$12)*$B83))</f>
        <v>8.72791913927886</v>
      </c>
      <c r="CB173" s="0" t="n">
        <f aca="false">IF($B83=0,0,IF(SIN(CB$12)=0,999999999,(SIN(CB$12)*COS($E83)+SIN($E83)*COS(CB$12))/SIN(CB$12)*$B83))</f>
        <v>8.47301565286503</v>
      </c>
      <c r="CC173" s="0" t="n">
        <f aca="false">IF($B83=0,0,IF(SIN(CC$12)=0,999999999,(SIN(CC$12)*COS($E83)+SIN($E83)*COS(CC$12))/SIN(CC$12)*$B83))</f>
        <v>8.2206511236902</v>
      </c>
      <c r="CD173" s="0" t="n">
        <f aca="false">IF($B83=0,0,IF(SIN(CD$12)=0,999999999,(SIN(CD$12)*COS($E83)+SIN($E83)*COS(CD$12))/SIN(CD$12)*$B83))</f>
        <v>7.97063625838703</v>
      </c>
      <c r="CE173" s="0" t="n">
        <f aca="false">IF($B83=0,0,IF(SIN(CE$12)=0,999999999,(SIN(CE$12)*COS($E83)+SIN($E83)*COS(CE$12))/SIN(CE$12)*$B83))</f>
        <v>7.72278811107584</v>
      </c>
      <c r="CF173" s="0" t="n">
        <f aca="false">IF($B83=0,0,IF(SIN(CF$12)=0,999999999,(SIN(CF$12)*COS($E83)+SIN($E83)*COS(CF$12))/SIN(CF$12)*$B83))</f>
        <v>7.47692951271993</v>
      </c>
      <c r="CG173" s="0" t="n">
        <f aca="false">IF($B83=0,0,IF(SIN(CG$12)=0,999999999,(SIN(CG$12)*COS($E83)+SIN($E83)*COS(CG$12))/SIN(CG$12)*$B83))</f>
        <v>7.23288853418208</v>
      </c>
      <c r="CH173" s="0" t="n">
        <f aca="false">IF($B83=0,0,IF(SIN(CH$12)=0,999999999,(SIN(CH$12)*COS($E83)+SIN($E83)*COS(CH$12))/SIN(CH$12)*$B83))</f>
        <v>6.99049797936831</v>
      </c>
      <c r="CI173" s="0" t="n">
        <f aca="false">IF($B83=0,0,IF(SIN(CI$12)=0,999999999,(SIN(CI$12)*COS($E83)+SIN($E83)*COS(CI$12))/SIN(CI$12)*$B83))</f>
        <v>6.74959490515269</v>
      </c>
      <c r="CJ173" s="0" t="n">
        <f aca="false">IF($B83=0,0,IF(SIN(CJ$12)=0,999999999,(SIN(CJ$12)*COS($E83)+SIN($E83)*COS(CJ$12))/SIN(CJ$12)*$B83))</f>
        <v>6.51002016503877</v>
      </c>
      <c r="CK173" s="0" t="n">
        <f aca="false">IF($B83=0,0,IF(SIN(CK$12)=0,999999999,(SIN(CK$12)*COS($E83)+SIN($E83)*COS(CK$12))/SIN(CK$12)*$B83))</f>
        <v>6.27161797374485</v>
      </c>
      <c r="CL173" s="0" t="n">
        <f aca="false">IF($B83=0,0,IF(SIN(CL$12)=0,999999999,(SIN(CL$12)*COS($E83)+SIN($E83)*COS(CL$12))/SIN(CL$12)*$B83))</f>
        <v>6.03423549010522</v>
      </c>
      <c r="CM173" s="0" t="n">
        <f aca="false">IF($B83=0,0,IF(SIN(CM$12)=0,999999999,(SIN(CM$12)*COS($E83)+SIN($E83)*COS(CM$12))/SIN(CM$12)*$B83))</f>
        <v>5.79772241584898</v>
      </c>
      <c r="CN173" s="0" t="n">
        <f aca="false">IF($B83=0,0,IF(SIN(CN$12)=0,999999999,(SIN(CN$12)*COS($E83)+SIN($E83)*COS(CN$12))/SIN(CN$12)*$B83))</f>
        <v>5.56193060796714</v>
      </c>
      <c r="CO173" s="0" t="n">
        <f aca="false">IF($B83=0,0,IF(SIN(CO$12)=0,999999999,(SIN(CO$12)*COS($E83)+SIN($E83)*COS(CO$12))/SIN(CO$12)*$B83))</f>
        <v>5.32671370250758</v>
      </c>
      <c r="CP173" s="0" t="n">
        <f aca="false">IF($B83=0,0,IF(SIN(CP$12)=0,999999999,(SIN(CP$12)*COS($E83)+SIN($E83)*COS(CP$12))/SIN(CP$12)*$B83))</f>
        <v>5.09192674773878</v>
      </c>
      <c r="CQ173" s="0" t="n">
        <f aca="false">IF($B83=0,0,IF(SIN(CQ$12)=0,999999999,(SIN(CQ$12)*COS($E83)+SIN($E83)*COS(CQ$12))/SIN(CQ$12)*$B83))</f>
        <v>4.85742584470822</v>
      </c>
    </row>
    <row r="174" customFormat="false" ht="12.8" hidden="true" customHeight="false" outlineLevel="0" collapsed="false">
      <c r="D174" s="0" t="n">
        <f aca="false">1+D173</f>
        <v>72</v>
      </c>
      <c r="E174" s="2" t="s">
        <v>56</v>
      </c>
      <c r="F174" s="0" t="n">
        <f aca="false">IF($B84=0,0,IF(SIN(F$12)=0,999999999,(SIN(F$12)*COS($E84)+SIN($E84)*COS(F$12))/SIN(F$12)*$B84))</f>
        <v>999999999</v>
      </c>
      <c r="G174" s="0" t="n">
        <f aca="false">IF($B84=0,0,IF(SIN(G$12)=0,999999999,(SIN(G$12)*COS($E84)+SIN($E84)*COS(G$12))/SIN(G$12)*$B84))</f>
        <v>783.568618998995</v>
      </c>
      <c r="H174" s="0" t="n">
        <f aca="false">IF($B84=0,0,IF(SIN(H$12)=0,999999999,(SIN(H$12)*COS($E84)+SIN($E84)*COS(H$12))/SIN(H$12)*$B84))</f>
        <v>393.875085623596</v>
      </c>
      <c r="I174" s="0" t="n">
        <f aca="false">IF($B84=0,0,IF(SIN(I$12)=0,999999999,(SIN(I$12)*COS($E84)+SIN($E84)*COS(I$12))/SIN(I$12)*$B84))</f>
        <v>263.924466227671</v>
      </c>
      <c r="J174" s="0" t="n">
        <f aca="false">IF($B84=0,0,IF(SIN(J$12)=0,999999999,(SIN(J$12)*COS($E84)+SIN($E84)*COS(J$12))/SIN(J$12)*$B84))</f>
        <v>198.909551200118</v>
      </c>
      <c r="K174" s="0" t="n">
        <f aca="false">IF($B84=0,0,IF(SIN(K$12)=0,999999999,(SIN(K$12)*COS($E84)+SIN($E84)*COS(K$12))/SIN(K$12)*$B84))</f>
        <v>159.868890874701</v>
      </c>
      <c r="L174" s="0" t="n">
        <f aca="false">IF($B84=0,0,IF(SIN(L$12)=0,999999999,(SIN(L$12)*COS($E84)+SIN($E84)*COS(L$12))/SIN(L$12)*$B84))</f>
        <v>133.815328889675</v>
      </c>
      <c r="M174" s="0" t="n">
        <f aca="false">IF($B84=0,0,IF(SIN(M$12)=0,999999999,(SIN(M$12)*COS($E84)+SIN($E84)*COS(M$12))/SIN(M$12)*$B84))</f>
        <v>115.182935520015</v>
      </c>
      <c r="N174" s="0" t="n">
        <f aca="false">IF($B84=0,0,IF(SIN(N$12)=0,999999999,(SIN(N$12)*COS($E84)+SIN($E84)*COS(N$12))/SIN(N$12)*$B84))</f>
        <v>101.188741006177</v>
      </c>
      <c r="O174" s="0" t="n">
        <f aca="false">IF($B84=0,0,IF(SIN(O$12)=0,999999999,(SIN(O$12)*COS($E84)+SIN($E84)*COS(O$12))/SIN(O$12)*$B84))</f>
        <v>90.286646659853</v>
      </c>
      <c r="P174" s="0" t="n">
        <f aca="false">IF($B84=0,0,IF(SIN(P$12)=0,999999999,(SIN(P$12)*COS($E84)+SIN($E84)*COS(P$12))/SIN(P$12)*$B84))</f>
        <v>81.5489893027611</v>
      </c>
      <c r="Q174" s="0" t="n">
        <f aca="false">IF($B84=0,0,IF(SIN(Q$12)=0,999999999,(SIN(Q$12)*COS($E84)+SIN($E84)*COS(Q$12))/SIN(Q$12)*$B84))</f>
        <v>74.3854341901517</v>
      </c>
      <c r="R174" s="0" t="n">
        <f aca="false">IF($B84=0,0,IF(SIN(R$12)=0,999999999,(SIN(R$12)*COS($E84)+SIN($E84)*COS(R$12))/SIN(R$12)*$B84))</f>
        <v>68.4024214695651</v>
      </c>
      <c r="S174" s="0" t="n">
        <f aca="false">IF($B84=0,0,IF(SIN(S$12)=0,999999999,(SIN(S$12)*COS($E84)+SIN($E84)*COS(S$12))/SIN(S$12)*$B84))</f>
        <v>63.3274835019704</v>
      </c>
      <c r="T174" s="0" t="n">
        <f aca="false">IF($B84=0,0,IF(SIN(T$12)=0,999999999,(SIN(T$12)*COS($E84)+SIN($E84)*COS(T$12))/SIN(T$12)*$B84))</f>
        <v>58.965997614046</v>
      </c>
      <c r="U174" s="0" t="n">
        <f aca="false">IF($B84=0,0,IF(SIN(U$12)=0,999999999,(SIN(U$12)*COS($E84)+SIN($E84)*COS(U$12))/SIN(U$12)*$B84))</f>
        <v>55.1752377470283</v>
      </c>
      <c r="V174" s="0" t="n">
        <f aca="false">IF($B84=0,0,IF(SIN(V$12)=0,999999999,(SIN(V$12)*COS($E84)+SIN($E84)*COS(V$12))/SIN(V$12)*$B84))</f>
        <v>51.848156734827</v>
      </c>
      <c r="W174" s="0" t="n">
        <f aca="false">IF($B84=0,0,IF(SIN(W$12)=0,999999999,(SIN(W$12)*COS($E84)+SIN($E84)*COS(W$12))/SIN(W$12)*$B84))</f>
        <v>48.9028924816626</v>
      </c>
      <c r="X174" s="0" t="n">
        <f aca="false">IF($B84=0,0,IF(SIN(X$12)=0,999999999,(SIN(X$12)*COS($E84)+SIN($E84)*COS(X$12))/SIN(X$12)*$B84))</f>
        <v>46.275772078247</v>
      </c>
      <c r="Y174" s="0" t="n">
        <f aca="false">IF($B84=0,0,IF(SIN(Y$12)=0,999999999,(SIN(Y$12)*COS($E84)+SIN($E84)*COS(Y$12))/SIN(Y$12)*$B84))</f>
        <v>43.9165251422584</v>
      </c>
      <c r="Z174" s="0" t="n">
        <f aca="false">IF($B84=0,0,IF(SIN(Z$12)=0,999999999,(SIN(Z$12)*COS($E84)+SIN($E84)*COS(Z$12))/SIN(Z$12)*$B84))</f>
        <v>41.7849331545511</v>
      </c>
      <c r="AA174" s="0" t="n">
        <f aca="false">IF($B84=0,0,IF(SIN(AA$12)=0,999999999,(SIN(AA$12)*COS($E84)+SIN($E84)*COS(AA$12))/SIN(AA$12)*$B84))</f>
        <v>39.8484361258017</v>
      </c>
      <c r="AB174" s="0" t="n">
        <f aca="false">IF($B84=0,0,IF(SIN(AB$12)=0,999999999,(SIN(AB$12)*COS($E84)+SIN($E84)*COS(AB$12))/SIN(AB$12)*$B84))</f>
        <v>38.0803919883957</v>
      </c>
      <c r="AC174" s="0" t="n">
        <f aca="false">IF($B84=0,0,IF(SIN(AC$12)=0,999999999,(SIN(AC$12)*COS($E84)+SIN($E84)*COS(AC$12))/SIN(AC$12)*$B84))</f>
        <v>36.45879005799</v>
      </c>
      <c r="AD174" s="0" t="n">
        <f aca="false">IF($B84=0,0,IF(SIN(AD$12)=0,999999999,(SIN(AD$12)*COS($E84)+SIN($E84)*COS(AD$12))/SIN(AD$12)*$B84))</f>
        <v>34.9652861277019</v>
      </c>
      <c r="AE174" s="0" t="n">
        <f aca="false">IF($B84=0,0,IF(SIN(AE$12)=0,999999999,(SIN(AE$12)*COS($E84)+SIN($E84)*COS(AE$12))/SIN(AE$12)*$B84))</f>
        <v>33.5844691377283</v>
      </c>
      <c r="AF174" s="0" t="n">
        <f aca="false">IF($B84=0,0,IF(SIN(AF$12)=0,999999999,(SIN(AF$12)*COS($E84)+SIN($E84)*COS(AF$12))/SIN(AF$12)*$B84))</f>
        <v>32.3032970731031</v>
      </c>
      <c r="AG174" s="0" t="n">
        <f aca="false">IF($B84=0,0,IF(SIN(AG$12)=0,999999999,(SIN(AG$12)*COS($E84)+SIN($E84)*COS(AG$12))/SIN(AG$12)*$B84))</f>
        <v>31.1106582155647</v>
      </c>
      <c r="AH174" s="0" t="n">
        <f aca="false">IF($B84=0,0,IF(SIN(AH$12)=0,999999999,(SIN(AH$12)*COS($E84)+SIN($E84)*COS(AH$12))/SIN(AH$12)*$B84))</f>
        <v>29.997026410942</v>
      </c>
      <c r="AI174" s="0" t="n">
        <f aca="false">IF($B84=0,0,IF(SIN(AI$12)=0,999999999,(SIN(AI$12)*COS($E84)+SIN($E84)*COS(AI$12))/SIN(AI$12)*$B84))</f>
        <v>28.9541876585887</v>
      </c>
      <c r="AJ174" s="0" t="n">
        <f aca="false">IF($B84=0,0,IF(SIN(AJ$12)=0,999999999,(SIN(AJ$12)*COS($E84)+SIN($E84)*COS(AJ$12))/SIN(AJ$12)*$B84))</f>
        <v>27.9750213809868</v>
      </c>
      <c r="AK174" s="0" t="n">
        <f aca="false">IF($B84=0,0,IF(SIN(AK$12)=0,999999999,(SIN(AK$12)*COS($E84)+SIN($E84)*COS(AK$12))/SIN(AK$12)*$B84))</f>
        <v>27.0533240263105</v>
      </c>
      <c r="AL174" s="0" t="n">
        <f aca="false">IF($B84=0,0,IF(SIN(AL$12)=0,999999999,(SIN(AL$12)*COS($E84)+SIN($E84)*COS(AL$12))/SIN(AL$12)*$B84))</f>
        <v>26.1836657435435</v>
      </c>
      <c r="AM174" s="0" t="n">
        <f aca="false">IF($B84=0,0,IF(SIN(AM$12)=0,999999999,(SIN(AM$12)*COS($E84)+SIN($E84)*COS(AM$12))/SIN(AM$12)*$B84))</f>
        <v>25.3612731146833</v>
      </c>
      <c r="AN174" s="0" t="n">
        <f aca="false">IF($B84=0,0,IF(SIN(AN$12)=0,999999999,(SIN(AN$12)*COS($E84)+SIN($E84)*COS(AN$12))/SIN(AN$12)*$B84))</f>
        <v>24.5819325792589</v>
      </c>
      <c r="AO174" s="0" t="n">
        <f aca="false">IF($B84=0,0,IF(SIN(AO$12)=0,999999999,(SIN(AO$12)*COS($E84)+SIN($E84)*COS(AO$12))/SIN(AO$12)*$B84))</f>
        <v>23.8419104126199</v>
      </c>
      <c r="AP174" s="0" t="n">
        <f aca="false">IF($B84=0,0,IF(SIN(AP$12)=0,999999999,(SIN(AP$12)*COS($E84)+SIN($E84)*COS(AP$12))/SIN(AP$12)*$B84))</f>
        <v>23.1378860391235</v>
      </c>
      <c r="AQ174" s="0" t="n">
        <f aca="false">IF($B84=0,0,IF(SIN(AQ$12)=0,999999999,(SIN(AQ$12)*COS($E84)+SIN($E84)*COS(AQ$12))/SIN(AQ$12)*$B84))</f>
        <v>22.4668961573167</v>
      </c>
      <c r="AR174" s="0" t="n">
        <f aca="false">IF($B84=0,0,IF(SIN(AR$12)=0,999999999,(SIN(AR$12)*COS($E84)+SIN($E84)*COS(AR$12))/SIN(AR$12)*$B84))</f>
        <v>21.8262876853397</v>
      </c>
      <c r="AS174" s="0" t="n">
        <f aca="false">IF($B84=0,0,IF(SIN(AS$12)=0,999999999,(SIN(AS$12)*COS($E84)+SIN($E84)*COS(AS$12))/SIN(AS$12)*$B84))</f>
        <v>21.2136779433431</v>
      </c>
      <c r="AT174" s="0" t="n">
        <f aca="false">IF($B84=0,0,IF(SIN(AT$12)=0,999999999,(SIN(AT$12)*COS($E84)+SIN($E84)*COS(AT$12))/SIN(AT$12)*$B84))</f>
        <v>20.6269208063466</v>
      </c>
      <c r="AU174" s="0" t="n">
        <f aca="false">IF($B84=0,0,IF(SIN(AU$12)=0,999999999,(SIN(AU$12)*COS($E84)+SIN($E84)*COS(AU$12))/SIN(AU$12)*$B84))</f>
        <v>20.0640778080967</v>
      </c>
      <c r="AV174" s="0" t="n">
        <f aca="false">IF($B84=0,0,IF(SIN(AV$12)=0,999999999,(SIN(AV$12)*COS($E84)+SIN($E84)*COS(AV$12))/SIN(AV$12)*$B84))</f>
        <v>19.5233933706554</v>
      </c>
      <c r="AW174" s="0" t="n">
        <f aca="false">IF($B84=0,0,IF(SIN(AW$12)=0,999999999,(SIN(AW$12)*COS($E84)+SIN($E84)*COS(AW$12))/SIN(AW$12)*$B84))</f>
        <v>19.0032734879837</v>
      </c>
      <c r="AX174" s="0" t="n">
        <f aca="false">IF($B84=0,0,IF(SIN(AX$12)=0,999999999,(SIN(AX$12)*COS($E84)+SIN($E84)*COS(AX$12))/SIN(AX$12)*$B84))</f>
        <v>18.5022673139108</v>
      </c>
      <c r="AY174" s="0" t="n">
        <f aca="false">IF($B84=0,0,IF(SIN(AY$12)=0,999999999,(SIN(AY$12)*COS($E84)+SIN($E84)*COS(AY$12))/SIN(AY$12)*$B84))</f>
        <v>18.0190512025824</v>
      </c>
      <c r="AZ174" s="0" t="n">
        <f aca="false">IF($B84=0,0,IF(SIN(AZ$12)=0,999999999,(SIN(AZ$12)*COS($E84)+SIN($E84)*COS(AZ$12))/SIN(AZ$12)*$B84))</f>
        <v>17.5524148280667</v>
      </c>
      <c r="BA174" s="0" t="n">
        <f aca="false">IF($B84=0,0,IF(SIN(BA$12)=0,999999999,(SIN(BA$12)*COS($E84)+SIN($E84)*COS(BA$12))/SIN(BA$12)*$B84))</f>
        <v>17.1012490733328</v>
      </c>
      <c r="BB174" s="0" t="n">
        <f aca="false">IF($B84=0,0,IF(SIN(BB$12)=0,999999999,(SIN(BB$12)*COS($E84)+SIN($E84)*COS(BB$12))/SIN(BB$12)*$B84))</f>
        <v>16.6645354304417</v>
      </c>
      <c r="BC174" s="0" t="n">
        <f aca="false">IF($B84=0,0,IF(SIN(BC$12)=0,999999999,(SIN(BC$12)*COS($E84)+SIN($E84)*COS(BC$12))/SIN(BC$12)*$B84))</f>
        <v>16.2413366959276</v>
      </c>
      <c r="BD174" s="0" t="n">
        <f aca="false">IF($B84=0,0,IF(SIN(BD$12)=0,999999999,(SIN(BD$12)*COS($E84)+SIN($E84)*COS(BD$12))/SIN(BD$12)*$B84))</f>
        <v>15.8307887799055</v>
      </c>
      <c r="BE174" s="0" t="n">
        <f aca="false">IF($B84=0,0,IF(SIN(BE$12)=0,999999999,(SIN(BE$12)*COS($E84)+SIN($E84)*COS(BE$12))/SIN(BE$12)*$B84))</f>
        <v>15.4320934758966</v>
      </c>
      <c r="BF174" s="0" t="n">
        <f aca="false">IF($B84=0,0,IF(SIN(BF$12)=0,999999999,(SIN(BF$12)*COS($E84)+SIN($E84)*COS(BF$12))/SIN(BF$12)*$B84))</f>
        <v>15.0445120618922</v>
      </c>
      <c r="BG174" s="0" t="n">
        <f aca="false">IF($B84=0,0,IF(SIN(BG$12)=0,999999999,(SIN(BG$12)*COS($E84)+SIN($E84)*COS(BG$12))/SIN(BG$12)*$B84))</f>
        <v>14.6673596227131</v>
      </c>
      <c r="BH174" s="0" t="n">
        <f aca="false">IF($B84=0,0,IF(SIN(BH$12)=0,999999999,(SIN(BH$12)*COS($E84)+SIN($E84)*COS(BH$12))/SIN(BH$12)*$B84))</f>
        <v>14.3</v>
      </c>
      <c r="BI174" s="0" t="n">
        <f aca="false">IF($B84=0,0,IF(SIN(BI$12)=0,999999999,(SIN(BI$12)*COS($E84)+SIN($E84)*COS(BI$12))/SIN(BI$12)*$B84))</f>
        <v>13.9418412897804</v>
      </c>
      <c r="BJ174" s="0" t="n">
        <f aca="false">IF($B84=0,0,IF(SIN(BJ$12)=0,999999999,(SIN(BJ$12)*COS($E84)+SIN($E84)*COS(BJ$12))/SIN(BJ$12)*$B84))</f>
        <v>13.5923318189875</v>
      </c>
      <c r="BK174" s="0" t="n">
        <f aca="false">IF($B84=0,0,IF(SIN(BK$12)=0,999999999,(SIN(BK$12)*COS($E84)+SIN($E84)*COS(BK$12))/SIN(BK$12)*$B84))</f>
        <v>13.250956541923</v>
      </c>
      <c r="BL174" s="0" t="n">
        <f aca="false">IF($B84=0,0,IF(SIN(BL$12)=0,999999999,(SIN(BL$12)*COS($E84)+SIN($E84)*COS(BL$12))/SIN(BL$12)*$B84))</f>
        <v>12.9172338057826</v>
      </c>
      <c r="BM174" s="0" t="n">
        <f aca="false">IF($B84=0,0,IF(SIN(BM$12)=0,999999999,(SIN(BM$12)*COS($E84)+SIN($E84)*COS(BM$12))/SIN(BM$12)*$B84))</f>
        <v>12.5907124412534</v>
      </c>
      <c r="BN174" s="0" t="n">
        <f aca="false">IF($B84=0,0,IF(SIN(BN$12)=0,999999999,(SIN(BN$12)*COS($E84)+SIN($E84)*COS(BN$12))/SIN(BN$12)*$B84))</f>
        <v>12.2709691400367</v>
      </c>
      <c r="BO174" s="0" t="n">
        <f aca="false">IF($B84=0,0,IF(SIN(BO$12)=0,999999999,(SIN(BO$12)*COS($E84)+SIN($E84)*COS(BO$12))/SIN(BO$12)*$B84))</f>
        <v>11.957606086147</v>
      </c>
      <c r="BP174" s="0" t="n">
        <f aca="false">IF($B84=0,0,IF(SIN(BP$12)=0,999999999,(SIN(BP$12)*COS($E84)+SIN($E84)*COS(BP$12))/SIN(BP$12)*$B84))</f>
        <v>11.6502488120904</v>
      </c>
      <c r="BQ174" s="0" t="n">
        <f aca="false">IF($B84=0,0,IF(SIN(BQ$12)=0,999999999,(SIN(BQ$12)*COS($E84)+SIN($E84)*COS(BQ$12))/SIN(BQ$12)*$B84))</f>
        <v>11.3485442546882</v>
      </c>
      <c r="BR174" s="0" t="n">
        <f aca="false">IF($B84=0,0,IF(SIN(BR$12)=0,999999999,(SIN(BR$12)*COS($E84)+SIN($E84)*COS(BR$12))/SIN(BR$12)*$B84))</f>
        <v>11.0521589884422</v>
      </c>
      <c r="BS174" s="0" t="n">
        <f aca="false">IF($B84=0,0,IF(SIN(BS$12)=0,999999999,(SIN(BS$12)*COS($E84)+SIN($E84)*COS(BS$12))/SIN(BS$12)*$B84))</f>
        <v>10.7607776170408</v>
      </c>
      <c r="BT174" s="0" t="n">
        <f aca="false">IF($B84=0,0,IF(SIN(BT$12)=0,999999999,(SIN(BT$12)*COS($E84)+SIN($E84)*COS(BT$12))/SIN(BT$12)*$B84))</f>
        <v>10.4741013059418</v>
      </c>
      <c r="BU174" s="0" t="n">
        <f aca="false">IF($B84=0,0,IF(SIN(BU$12)=0,999999999,(SIN(BU$12)*COS($E84)+SIN($E84)*COS(BU$12))/SIN(BU$12)*$B84))</f>
        <v>10.1918464409802</v>
      </c>
      <c r="BV174" s="0" t="n">
        <f aca="false">IF($B84=0,0,IF(SIN(BV$12)=0,999999999,(SIN(BV$12)*COS($E84)+SIN($E84)*COS(BV$12))/SIN(BV$12)*$B84))</f>
        <v>9.91374339969747</v>
      </c>
      <c r="BW174" s="0" t="n">
        <f aca="false">IF($B84=0,0,IF(SIN(BW$12)=0,999999999,(SIN(BW$12)*COS($E84)+SIN($E84)*COS(BW$12))/SIN(BW$12)*$B84))</f>
        <v>9.63953542361418</v>
      </c>
      <c r="BX174" s="0" t="n">
        <f aca="false">IF($B84=0,0,IF(SIN(BX$12)=0,999999999,(SIN(BX$12)*COS($E84)+SIN($E84)*COS(BX$12))/SIN(BX$12)*$B84))</f>
        <v>9.36897758098147</v>
      </c>
      <c r="BY174" s="0" t="n">
        <f aca="false">IF($B84=0,0,IF(SIN(BY$12)=0,999999999,(SIN(BY$12)*COS($E84)+SIN($E84)*COS(BY$12))/SIN(BY$12)*$B84))</f>
        <v>9.10183581070254</v>
      </c>
      <c r="BZ174" s="0" t="n">
        <f aca="false">IF($B84=0,0,IF(SIN(BZ$12)=0,999999999,(SIN(BZ$12)*COS($E84)+SIN($E84)*COS(BZ$12))/SIN(BZ$12)*$B84))</f>
        <v>8.83788603912343</v>
      </c>
      <c r="CA174" s="0" t="n">
        <f aca="false">IF($B84=0,0,IF(SIN(CA$12)=0,999999999,(SIN(CA$12)*COS($E84)+SIN($E84)*COS(CA$12))/SIN(CA$12)*$B84))</f>
        <v>8.57691336226815</v>
      </c>
      <c r="CB174" s="0" t="n">
        <f aca="false">IF($B84=0,0,IF(SIN(CB$12)=0,999999999,(SIN(CB$12)*COS($E84)+SIN($E84)*COS(CB$12))/SIN(CB$12)*$B84))</f>
        <v>8.31871128686356</v>
      </c>
      <c r="CC174" s="0" t="n">
        <f aca="false">IF($B84=0,0,IF(SIN(CC$12)=0,999999999,(SIN(CC$12)*COS($E84)+SIN($E84)*COS(CC$12))/SIN(CC$12)*$B84))</f>
        <v>8.06308102417797</v>
      </c>
      <c r="CD174" s="0" t="n">
        <f aca="false">IF($B84=0,0,IF(SIN(CD$12)=0,999999999,(SIN(CD$12)*COS($E84)+SIN($E84)*COS(CD$12))/SIN(CD$12)*$B84))</f>
        <v>7.80983083128547</v>
      </c>
      <c r="CE174" s="0" t="n">
        <f aca="false">IF($B84=0,0,IF(SIN(CE$12)=0,999999999,(SIN(CE$12)*COS($E84)+SIN($E84)*COS(CE$12))/SIN(CE$12)*$B84))</f>
        <v>7.55877539488773</v>
      </c>
      <c r="CF174" s="0" t="n">
        <f aca="false">IF($B84=0,0,IF(SIN(CF$12)=0,999999999,(SIN(CF$12)*COS($E84)+SIN($E84)*COS(CF$12))/SIN(CF$12)*$B84))</f>
        <v>7.30973525328489</v>
      </c>
      <c r="CG174" s="0" t="n">
        <f aca="false">IF($B84=0,0,IF(SIN(CG$12)=0,999999999,(SIN(CG$12)*COS($E84)+SIN($E84)*COS(CG$12))/SIN(CG$12)*$B84))</f>
        <v>7.0625362524837</v>
      </c>
      <c r="CH174" s="0" t="n">
        <f aca="false">IF($B84=0,0,IF(SIN(CH$12)=0,999999999,(SIN(CH$12)*COS($E84)+SIN($E84)*COS(CH$12))/SIN(CH$12)*$B84))</f>
        <v>6.81700903278229</v>
      </c>
      <c r="CI174" s="0" t="n">
        <f aca="false">IF($B84=0,0,IF(SIN(CI$12)=0,999999999,(SIN(CI$12)*COS($E84)+SIN($E84)*COS(CI$12))/SIN(CI$12)*$B84))</f>
        <v>6.57298854248255</v>
      </c>
      <c r="CJ174" s="0" t="n">
        <f aca="false">IF($B84=0,0,IF(SIN(CJ$12)=0,999999999,(SIN(CJ$12)*COS($E84)+SIN($E84)*COS(CJ$12))/SIN(CJ$12)*$B84))</f>
        <v>6.33031357564627</v>
      </c>
      <c r="CK174" s="0" t="n">
        <f aca="false">IF($B84=0,0,IF(SIN(CK$12)=0,999999999,(SIN(CK$12)*COS($E84)+SIN($E84)*COS(CK$12))/SIN(CK$12)*$B84))</f>
        <v>6.08882633104596</v>
      </c>
      <c r="CL174" s="0" t="n">
        <f aca="false">IF($B84=0,0,IF(SIN(CL$12)=0,999999999,(SIN(CL$12)*COS($E84)+SIN($E84)*COS(CL$12))/SIN(CL$12)*$B84))</f>
        <v>5.84837198966853</v>
      </c>
      <c r="CM174" s="0" t="n">
        <f aca="false">IF($B84=0,0,IF(SIN(CM$12)=0,999999999,(SIN(CM$12)*COS($E84)+SIN($E84)*COS(CM$12))/SIN(CM$12)*$B84))</f>
        <v>5.60879830830218</v>
      </c>
      <c r="CN174" s="0" t="n">
        <f aca="false">IF($B84=0,0,IF(SIN(CN$12)=0,999999999,(SIN(CN$12)*COS($E84)+SIN($E84)*COS(CN$12))/SIN(CN$12)*$B84))</f>
        <v>5.36995522688725</v>
      </c>
      <c r="CO174" s="0" t="n">
        <f aca="false">IF($B84=0,0,IF(SIN(CO$12)=0,999999999,(SIN(CO$12)*COS($E84)+SIN($E84)*COS(CO$12))/SIN(CO$12)*$B84))</f>
        <v>5.1316944874429</v>
      </c>
      <c r="CP174" s="0" t="n">
        <f aca="false">IF($B84=0,0,IF(SIN(CP$12)=0,999999999,(SIN(CP$12)*COS($E84)+SIN($E84)*COS(CP$12))/SIN(CP$12)*$B84))</f>
        <v>4.89386926248381</v>
      </c>
      <c r="CQ174" s="0" t="n">
        <f aca="false">IF($B84=0,0,IF(SIN(CQ$12)=0,999999999,(SIN(CQ$12)*COS($E84)+SIN($E84)*COS(CQ$12))/SIN(CQ$12)*$B84))</f>
        <v>4.65633379092717</v>
      </c>
    </row>
    <row r="175" customFormat="false" ht="12.8" hidden="true" customHeight="false" outlineLevel="0" collapsed="false">
      <c r="D175" s="0" t="n">
        <f aca="false">1+D174</f>
        <v>73</v>
      </c>
      <c r="E175" s="2" t="s">
        <v>56</v>
      </c>
      <c r="F175" s="0" t="n">
        <f aca="false">IF($B85=0,0,IF(SIN(F$12)=0,999999999,(SIN(F$12)*COS($E85)+SIN($E85)*COS(F$12))/SIN(F$12)*$B85))</f>
        <v>999999999</v>
      </c>
      <c r="G175" s="0" t="n">
        <f aca="false">IF($B85=0,0,IF(SIN(G$12)=0,999999999,(SIN(G$12)*COS($E85)+SIN($E85)*COS(G$12))/SIN(G$12)*$B85))</f>
        <v>793.138096528672</v>
      </c>
      <c r="H175" s="0" t="n">
        <f aca="false">IF($B85=0,0,IF(SIN(H$12)=0,999999999,(SIN(H$12)*COS($E85)+SIN($E85)*COS(H$12))/SIN(H$12)*$B85))</f>
        <v>398.553939534773</v>
      </c>
      <c r="I175" s="0" t="n">
        <f aca="false">IF($B85=0,0,IF(SIN(I$12)=0,999999999,(SIN(I$12)*COS($E85)+SIN($E85)*COS(I$12))/SIN(I$12)*$B85))</f>
        <v>266.972449944643</v>
      </c>
      <c r="J175" s="0" t="n">
        <f aca="false">IF($B85=0,0,IF(SIN(J$12)=0,999999999,(SIN(J$12)*COS($E85)+SIN($E85)*COS(J$12))/SIN(J$12)*$B85))</f>
        <v>201.141602776173</v>
      </c>
      <c r="K175" s="0" t="n">
        <f aca="false">IF($B85=0,0,IF(SIN(K$12)=0,999999999,(SIN(K$12)*COS($E85)+SIN($E85)*COS(K$12))/SIN(K$12)*$B85))</f>
        <v>161.610985191739</v>
      </c>
      <c r="L175" s="0" t="n">
        <f aca="false">IF($B85=0,0,IF(SIN(L$12)=0,999999999,(SIN(L$12)*COS($E85)+SIN($E85)*COS(L$12))/SIN(L$12)*$B85))</f>
        <v>135.230453024565</v>
      </c>
      <c r="M175" s="0" t="n">
        <f aca="false">IF($B85=0,0,IF(SIN(M$12)=0,999999999,(SIN(M$12)*COS($E85)+SIN($E85)*COS(M$12))/SIN(M$12)*$B85))</f>
        <v>116.364224563278</v>
      </c>
      <c r="N175" s="0" t="n">
        <f aca="false">IF($B85=0,0,IF(SIN(N$12)=0,999999999,(SIN(N$12)*COS($E85)+SIN($E85)*COS(N$12))/SIN(N$12)*$B85))</f>
        <v>102.194403993708</v>
      </c>
      <c r="O175" s="0" t="n">
        <f aca="false">IF($B85=0,0,IF(SIN(O$12)=0,999999999,(SIN(O$12)*COS($E85)+SIN($E85)*COS(O$12))/SIN(O$12)*$B85))</f>
        <v>91.1554892089241</v>
      </c>
      <c r="P175" s="0" t="n">
        <f aca="false">IF($B85=0,0,IF(SIN(P$12)=0,999999999,(SIN(P$12)*COS($E85)+SIN($E85)*COS(P$12))/SIN(P$12)*$B85))</f>
        <v>82.3081749297098</v>
      </c>
      <c r="Q175" s="0" t="n">
        <f aca="false">IF($B85=0,0,IF(SIN(Q$12)=0,999999999,(SIN(Q$12)*COS($E85)+SIN($E85)*COS(Q$12))/SIN(Q$12)*$B85))</f>
        <v>75.0547177560559</v>
      </c>
      <c r="R175" s="0" t="n">
        <f aca="false">IF($B85=0,0,IF(SIN(R$12)=0,999999999,(SIN(R$12)*COS($E85)+SIN($E85)*COS(R$12))/SIN(R$12)*$B85))</f>
        <v>68.9966186898797</v>
      </c>
      <c r="S175" s="0" t="n">
        <f aca="false">IF($B85=0,0,IF(SIN(S$12)=0,999999999,(SIN(S$12)*COS($E85)+SIN($E85)*COS(S$12))/SIN(S$12)*$B85))</f>
        <v>63.8579906444134</v>
      </c>
      <c r="T175" s="0" t="n">
        <f aca="false">IF($B85=0,0,IF(SIN(T$12)=0,999999999,(SIN(T$12)*COS($E85)+SIN($E85)*COS(T$12))/SIN(T$12)*$B85))</f>
        <v>59.4417684468806</v>
      </c>
      <c r="U175" s="0" t="n">
        <f aca="false">IF($B85=0,0,IF(SIN(U$12)=0,999999999,(SIN(U$12)*COS($E85)+SIN($E85)*COS(U$12))/SIN(U$12)*$B85))</f>
        <v>55.6034348375503</v>
      </c>
      <c r="V175" s="0" t="n">
        <f aca="false">IF($B85=0,0,IF(SIN(V$12)=0,999999999,(SIN(V$12)*COS($E85)+SIN($E85)*COS(V$12))/SIN(V$12)*$B85))</f>
        <v>52.2345992167005</v>
      </c>
      <c r="W175" s="0" t="n">
        <f aca="false">IF($B85=0,0,IF(SIN(W$12)=0,999999999,(SIN(W$12)*COS($E85)+SIN($E85)*COS(W$12))/SIN(W$12)*$B85))</f>
        <v>49.2523721255991</v>
      </c>
      <c r="X175" s="0" t="n">
        <f aca="false">IF($B85=0,0,IF(SIN(X$12)=0,999999999,(SIN(X$12)*COS($E85)+SIN($E85)*COS(X$12))/SIN(X$12)*$B85))</f>
        <v>46.592281564885</v>
      </c>
      <c r="Y175" s="0" t="n">
        <f aca="false">IF($B85=0,0,IF(SIN(Y$12)=0,999999999,(SIN(Y$12)*COS($E85)+SIN($E85)*COS(Y$12))/SIN(Y$12)*$B85))</f>
        <v>44.2034262628373</v>
      </c>
      <c r="Z175" s="0" t="n">
        <f aca="false">IF($B85=0,0,IF(SIN(Z$12)=0,999999999,(SIN(Z$12)*COS($E85)+SIN($E85)*COS(Z$12))/SIN(Z$12)*$B85))</f>
        <v>42.0450829610146</v>
      </c>
      <c r="AA175" s="0" t="n">
        <f aca="false">IF($B85=0,0,IF(SIN(AA$12)=0,999999999,(SIN(AA$12)*COS($E85)+SIN($E85)*COS(AA$12))/SIN(AA$12)*$B85))</f>
        <v>40.0842830447527</v>
      </c>
      <c r="AB175" s="0" t="n">
        <f aca="false">IF($B85=0,0,IF(SIN(AB$12)=0,999999999,(SIN(AB$12)*COS($E85)+SIN($E85)*COS(AB$12))/SIN(AB$12)*$B85))</f>
        <v>38.2940500905551</v>
      </c>
      <c r="AC175" s="0" t="n">
        <f aca="false">IF($B85=0,0,IF(SIN(AC$12)=0,999999999,(SIN(AC$12)*COS($E85)+SIN($E85)*COS(AC$12))/SIN(AC$12)*$B85))</f>
        <v>36.6520971816973</v>
      </c>
      <c r="AD175" s="0" t="n">
        <f aca="false">IF($B85=0,0,IF(SIN(AD$12)=0,999999999,(SIN(AD$12)*COS($E85)+SIN($E85)*COS(AD$12))/SIN(AD$12)*$B85))</f>
        <v>35.1398498929231</v>
      </c>
      <c r="AE175" s="0" t="n">
        <f aca="false">IF($B85=0,0,IF(SIN(AE$12)=0,999999999,(SIN(AE$12)*COS($E85)+SIN($E85)*COS(AE$12))/SIN(AE$12)*$B85))</f>
        <v>33.7417037568241</v>
      </c>
      <c r="AF175" s="0" t="n">
        <f aca="false">IF($B85=0,0,IF(SIN(AF$12)=0,999999999,(SIN(AF$12)*COS($E85)+SIN($E85)*COS(AF$12))/SIN(AF$12)*$B85))</f>
        <v>32.4444530821579</v>
      </c>
      <c r="AG175" s="0" t="n">
        <f aca="false">IF($B85=0,0,IF(SIN(AG$12)=0,999999999,(SIN(AG$12)*COS($E85)+SIN($E85)*COS(AG$12))/SIN(AG$12)*$B85))</f>
        <v>31.2368466994607</v>
      </c>
      <c r="AH175" s="0" t="n">
        <f aca="false">IF($B85=0,0,IF(SIN(AH$12)=0,999999999,(SIN(AH$12)*COS($E85)+SIN($E85)*COS(AH$12))/SIN(AH$12)*$B85))</f>
        <v>30.1092389020654</v>
      </c>
      <c r="AI175" s="0" t="n">
        <f aca="false">IF($B85=0,0,IF(SIN(AI$12)=0,999999999,(SIN(AI$12)*COS($E85)+SIN($E85)*COS(AI$12))/SIN(AI$12)*$B85))</f>
        <v>29.0533126042546</v>
      </c>
      <c r="AJ175" s="0" t="n">
        <f aca="false">IF($B85=0,0,IF(SIN(AJ$12)=0,999999999,(SIN(AJ$12)*COS($E85)+SIN($E85)*COS(AJ$12))/SIN(AJ$12)*$B85))</f>
        <v>28.0618578658148</v>
      </c>
      <c r="AK175" s="0" t="n">
        <f aca="false">IF($B85=0,0,IF(SIN(AK$12)=0,999999999,(SIN(AK$12)*COS($E85)+SIN($E85)*COS(AK$12))/SIN(AK$12)*$B85))</f>
        <v>27.1285932808258</v>
      </c>
      <c r="AL175" s="0" t="n">
        <f aca="false">IF($B85=0,0,IF(SIN(AL$12)=0,999999999,(SIN(AL$12)*COS($E85)+SIN($E85)*COS(AL$12))/SIN(AL$12)*$B85))</f>
        <v>26.2480208540625</v>
      </c>
      <c r="AM175" s="0" t="n">
        <f aca="false">IF($B85=0,0,IF(SIN(AM$12)=0,999999999,(SIN(AM$12)*COS($E85)+SIN($E85)*COS(AM$12))/SIN(AM$12)*$B85))</f>
        <v>25.4153072614964</v>
      </c>
      <c r="AN175" s="0" t="n">
        <f aca="false">IF($B85=0,0,IF(SIN(AN$12)=0,999999999,(SIN(AN$12)*COS($E85)+SIN($E85)*COS(AN$12))/SIN(AN$12)*$B85))</f>
        <v>24.6261860627995</v>
      </c>
      <c r="AO175" s="0" t="n">
        <f aca="false">IF($B85=0,0,IF(SIN(AO$12)=0,999999999,(SIN(AO$12)*COS($E85)+SIN($E85)*COS(AO$12))/SIN(AO$12)*$B85))</f>
        <v>23.8768766753667</v>
      </c>
      <c r="AP175" s="0" t="n">
        <f aca="false">IF($B85=0,0,IF(SIN(AP$12)=0,999999999,(SIN(AP$12)*COS($E85)+SIN($E85)*COS(AP$12))/SIN(AP$12)*$B85))</f>
        <v>23.1640168505883</v>
      </c>
      <c r="AQ175" s="0" t="n">
        <f aca="false">IF($B85=0,0,IF(SIN(AQ$12)=0,999999999,(SIN(AQ$12)*COS($E85)+SIN($E85)*COS(AQ$12))/SIN(AQ$12)*$B85))</f>
        <v>22.4846060978081</v>
      </c>
      <c r="AR175" s="0" t="n">
        <f aca="false">IF($B85=0,0,IF(SIN(AR$12)=0,999999999,(SIN(AR$12)*COS($E85)+SIN($E85)*COS(AR$12))/SIN(AR$12)*$B85))</f>
        <v>21.8359580391946</v>
      </c>
      <c r="AS175" s="0" t="n">
        <f aca="false">IF($B85=0,0,IF(SIN(AS$12)=0,999999999,(SIN(AS$12)*COS($E85)+SIN($E85)*COS(AS$12))/SIN(AS$12)*$B85))</f>
        <v>21.2156600924511</v>
      </c>
      <c r="AT175" s="0" t="n">
        <f aca="false">IF($B85=0,0,IF(SIN(AT$12)=0,999999999,(SIN(AT$12)*COS($E85)+SIN($E85)*COS(AT$12))/SIN(AT$12)*$B85))</f>
        <v>20.6215391988952</v>
      </c>
      <c r="AU175" s="0" t="n">
        <f aca="false">IF($B85=0,0,IF(SIN(AU$12)=0,999999999,(SIN(AU$12)*COS($E85)+SIN($E85)*COS(AU$12))/SIN(AU$12)*$B85))</f>
        <v>20.0516325646725</v>
      </c>
      <c r="AV175" s="0" t="n">
        <f aca="false">IF($B85=0,0,IF(SIN(AV$12)=0,999999999,(SIN(AV$12)*COS($E85)+SIN($E85)*COS(AV$12))/SIN(AV$12)*$B85))</f>
        <v>19.5041625794779</v>
      </c>
      <c r="AW175" s="0" t="n">
        <f aca="false">IF($B85=0,0,IF(SIN(AW$12)=0,999999999,(SIN(AW$12)*COS($E85)+SIN($E85)*COS(AW$12))/SIN(AW$12)*$B85))</f>
        <v>18.9775152326201</v>
      </c>
      <c r="AX175" s="0" t="n">
        <f aca="false">IF($B85=0,0,IF(SIN(AX$12)=0,999999999,(SIN(AX$12)*COS($E85)+SIN($E85)*COS(AX$12))/SIN(AX$12)*$B85))</f>
        <v>18.4702214699216</v>
      </c>
      <c r="AY175" s="0" t="n">
        <f aca="false">IF($B85=0,0,IF(SIN(AY$12)=0,999999999,(SIN(AY$12)*COS($E85)+SIN($E85)*COS(AY$12))/SIN(AY$12)*$B85))</f>
        <v>17.9809410338751</v>
      </c>
      <c r="AZ175" s="0" t="n">
        <f aca="false">IF($B85=0,0,IF(SIN(AZ$12)=0,999999999,(SIN(AZ$12)*COS($E85)+SIN($E85)*COS(AZ$12))/SIN(AZ$12)*$B85))</f>
        <v>17.5084484090524</v>
      </c>
      <c r="BA175" s="0" t="n">
        <f aca="false">IF($B85=0,0,IF(SIN(BA$12)=0,999999999,(SIN(BA$12)*COS($E85)+SIN($E85)*COS(BA$12))/SIN(BA$12)*$B85))</f>
        <v>17.0516205590899</v>
      </c>
      <c r="BB175" s="0" t="n">
        <f aca="false">IF($B85=0,0,IF(SIN(BB$12)=0,999999999,(SIN(BB$12)*COS($E85)+SIN($E85)*COS(BB$12))/SIN(BB$12)*$B85))</f>
        <v>16.6094261938528</v>
      </c>
      <c r="BC175" s="0" t="n">
        <f aca="false">IF($B85=0,0,IF(SIN(BC$12)=0,999999999,(SIN(BC$12)*COS($E85)+SIN($E85)*COS(BC$12))/SIN(BC$12)*$B85))</f>
        <v>16.1809163480446</v>
      </c>
      <c r="BD175" s="0" t="n">
        <f aca="false">IF($B85=0,0,IF(SIN(BD$12)=0,999999999,(SIN(BD$12)*COS($E85)+SIN($E85)*COS(BD$12))/SIN(BD$12)*$B85))</f>
        <v>15.7652160875193</v>
      </c>
      <c r="BE175" s="0" t="n">
        <f aca="false">IF($B85=0,0,IF(SIN(BE$12)=0,999999999,(SIN(BE$12)*COS($E85)+SIN($E85)*COS(BE$12))/SIN(BE$12)*$B85))</f>
        <v>15.3615171883687</v>
      </c>
      <c r="BF175" s="0" t="n">
        <f aca="false">IF($B85=0,0,IF(SIN(BF$12)=0,999999999,(SIN(BF$12)*COS($E85)+SIN($E85)*COS(BF$12))/SIN(BF$12)*$B85))</f>
        <v>14.9690716576801</v>
      </c>
      <c r="BG175" s="0" t="n">
        <f aca="false">IF($B85=0,0,IF(SIN(BG$12)=0,999999999,(SIN(BG$12)*COS($E85)+SIN($E85)*COS(BG$12))/SIN(BG$12)*$B85))</f>
        <v>14.5871859846419</v>
      </c>
      <c r="BH175" s="0" t="n">
        <f aca="false">IF($B85=0,0,IF(SIN(BH$12)=0,999999999,(SIN(BH$12)*COS($E85)+SIN($E85)*COS(BH$12))/SIN(BH$12)*$B85))</f>
        <v>14.2152160271569</v>
      </c>
      <c r="BI175" s="0" t="n">
        <f aca="false">IF($B85=0,0,IF(SIN(BI$12)=0,999999999,(SIN(BI$12)*COS($E85)+SIN($E85)*COS(BI$12))/SIN(BI$12)*$B85))</f>
        <v>13.8525624529035</v>
      </c>
      <c r="BJ175" s="0" t="n">
        <f aca="false">IF($B85=0,0,IF(SIN(BJ$12)=0,999999999,(SIN(BJ$12)*COS($E85)+SIN($E85)*COS(BJ$12))/SIN(BJ$12)*$B85))</f>
        <v>13.4986666653608</v>
      </c>
      <c r="BK175" s="0" t="n">
        <f aca="false">IF($B85=0,0,IF(SIN(BK$12)=0,999999999,(SIN(BK$12)*COS($E85)+SIN($E85)*COS(BK$12))/SIN(BK$12)*$B85))</f>
        <v>13.1530071550468</v>
      </c>
      <c r="BL175" s="0" t="n">
        <f aca="false">IF($B85=0,0,IF(SIN(BL$12)=0,999999999,(SIN(BL$12)*COS($E85)+SIN($E85)*COS(BL$12))/SIN(BL$12)*$B85))</f>
        <v>12.815096224452</v>
      </c>
      <c r="BM175" s="0" t="n">
        <f aca="false">IF($B85=0,0,IF(SIN(BM$12)=0,999999999,(SIN(BM$12)*COS($E85)+SIN($E85)*COS(BM$12))/SIN(BM$12)*$B85))</f>
        <v>12.4844770421236</v>
      </c>
      <c r="BN175" s="0" t="n">
        <f aca="false">IF($B85=0,0,IF(SIN(BN$12)=0,999999999,(SIN(BN$12)*COS($E85)+SIN($E85)*COS(BN$12))/SIN(BN$12)*$B85))</f>
        <v>12.1607209872765</v>
      </c>
      <c r="BO175" s="0" t="n">
        <f aca="false">IF($B85=0,0,IF(SIN(BO$12)=0,999999999,(SIN(BO$12)*COS($E85)+SIN($E85)*COS(BO$12))/SIN(BO$12)*$B85))</f>
        <v>11.8434252513655</v>
      </c>
      <c r="BP175" s="0" t="n">
        <f aca="false">IF($B85=0,0,IF(SIN(BP$12)=0,999999999,(SIN(BP$12)*COS($E85)+SIN($E85)*COS(BP$12))/SIN(BP$12)*$B85))</f>
        <v>11.5322106673586</v>
      </c>
      <c r="BQ175" s="0" t="n">
        <f aca="false">IF($B85=0,0,IF(SIN(BQ$12)=0,999999999,(SIN(BQ$12)*COS($E85)+SIN($E85)*COS(BQ$12))/SIN(BQ$12)*$B85))</f>
        <v>11.2267197411618</v>
      </c>
      <c r="BR175" s="0" t="n">
        <f aca="false">IF($B85=0,0,IF(SIN(BR$12)=0,999999999,(SIN(BR$12)*COS($E85)+SIN($E85)*COS(BR$12))/SIN(BR$12)*$B85))</f>
        <v>10.9266148628127</v>
      </c>
      <c r="BS175" s="0" t="n">
        <f aca="false">IF($B85=0,0,IF(SIN(BS$12)=0,999999999,(SIN(BS$12)*COS($E85)+SIN($E85)*COS(BS$12))/SIN(BS$12)*$B85))</f>
        <v>10.6315766778003</v>
      </c>
      <c r="BT175" s="0" t="n">
        <f aca="false">IF($B85=0,0,IF(SIN(BT$12)=0,999999999,(SIN(BT$12)*COS($E85)+SIN($E85)*COS(BT$12))/SIN(BT$12)*$B85))</f>
        <v>10.3413026012322</v>
      </c>
      <c r="BU175" s="0" t="n">
        <f aca="false">IF($B85=0,0,IF(SIN(BU$12)=0,999999999,(SIN(BU$12)*COS($E85)+SIN($E85)*COS(BU$12))/SIN(BU$12)*$B85))</f>
        <v>10.0555054596075</v>
      </c>
      <c r="BV175" s="0" t="n">
        <f aca="false">IF($B85=0,0,IF(SIN(BV$12)=0,999999999,(SIN(BV$12)*COS($E85)+SIN($E85)*COS(BV$12))/SIN(BV$12)*$B85))</f>
        <v>9.77391224672685</v>
      </c>
      <c r="BW175" s="0" t="n">
        <f aca="false">IF($B85=0,0,IF(SIN(BW$12)=0,999999999,(SIN(BW$12)*COS($E85)+SIN($E85)*COS(BW$12))/SIN(BW$12)*$B85))</f>
        <v>9.4962629818118</v>
      </c>
      <c r="BX175" s="0" t="n">
        <f aca="false">IF($B85=0,0,IF(SIN(BX$12)=0,999999999,(SIN(BX$12)*COS($E85)+SIN($E85)*COS(BX$12))/SIN(BX$12)*$B85))</f>
        <v>9.22230965923902</v>
      </c>
      <c r="BY175" s="0" t="n">
        <f aca="false">IF($B85=0,0,IF(SIN(BY$12)=0,999999999,(SIN(BY$12)*COS($E85)+SIN($E85)*COS(BY$12))/SIN(BY$12)*$B85))</f>
        <v>8.95181528046311</v>
      </c>
      <c r="BZ175" s="0" t="n">
        <f aca="false">IF($B85=0,0,IF(SIN(BZ$12)=0,999999999,(SIN(BZ$12)*COS($E85)+SIN($E85)*COS(BZ$12))/SIN(BZ$12)*$B85))</f>
        <v>8.68455295972312</v>
      </c>
      <c r="CA175" s="0" t="n">
        <f aca="false">IF($B85=0,0,IF(SIN(CA$12)=0,999999999,(SIN(CA$12)*COS($E85)+SIN($E85)*COS(CA$12))/SIN(CA$12)*$B85))</f>
        <v>8.42030509601484</v>
      </c>
      <c r="CB175" s="0" t="n">
        <f aca="false">IF($B85=0,0,IF(SIN(CB$12)=0,999999999,(SIN(CB$12)*COS($E85)+SIN($E85)*COS(CB$12))/SIN(CB$12)*$B85))</f>
        <v>8.15886260459057</v>
      </c>
      <c r="CC175" s="0" t="n">
        <f aca="false">IF($B85=0,0,IF(SIN(CC$12)=0,999999999,(SIN(CC$12)*COS($E85)+SIN($E85)*COS(CC$12))/SIN(CC$12)*$B85))</f>
        <v>7.90002420193543</v>
      </c>
      <c r="CD175" s="0" t="n">
        <f aca="false">IF($B85=0,0,IF(SIN(CD$12)=0,999999999,(SIN(CD$12)*COS($E85)+SIN($E85)*COS(CD$12))/SIN(CD$12)*$B85))</f>
        <v>7.64359573876469</v>
      </c>
      <c r="CE175" s="0" t="n">
        <f aca="false">IF($B85=0,0,IF(SIN(CE$12)=0,999999999,(SIN(CE$12)*COS($E85)+SIN($E85)*COS(CE$12))/SIN(CE$12)*$B85))</f>
        <v>7.38938957611248</v>
      </c>
      <c r="CF175" s="0" t="n">
        <f aca="false">IF($B85=0,0,IF(SIN(CF$12)=0,999999999,(SIN(CF$12)*COS($E85)+SIN($E85)*COS(CF$12))/SIN(CF$12)*$B85))</f>
        <v>7.13722400004855</v>
      </c>
      <c r="CG175" s="0" t="n">
        <f aca="false">IF($B85=0,0,IF(SIN(CG$12)=0,999999999,(SIN(CG$12)*COS($E85)+SIN($E85)*COS(CG$12))/SIN(CG$12)*$B85))</f>
        <v>6.88692267096052</v>
      </c>
      <c r="CH175" s="0" t="n">
        <f aca="false">IF($B85=0,0,IF(SIN(CH$12)=0,999999999,(SIN(CH$12)*COS($E85)+SIN($E85)*COS(CH$12))/SIN(CH$12)*$B85))</f>
        <v>6.63831410369542</v>
      </c>
      <c r="CI175" s="0" t="n">
        <f aca="false">IF($B85=0,0,IF(SIN(CI$12)=0,999999999,(SIN(CI$12)*COS($E85)+SIN($E85)*COS(CI$12))/SIN(CI$12)*$B85))</f>
        <v>6.3912311751691</v>
      </c>
      <c r="CJ175" s="0" t="n">
        <f aca="false">IF($B85=0,0,IF(SIN(CJ$12)=0,999999999,(SIN(CJ$12)*COS($E85)+SIN($E85)*COS(CJ$12))/SIN(CJ$12)*$B85))</f>
        <v>6.14551065632135</v>
      </c>
      <c r="CK175" s="0" t="n">
        <f aca="false">IF($B85=0,0,IF(SIN(CK$12)=0,999999999,(SIN(CK$12)*COS($E85)+SIN($E85)*COS(CK$12))/SIN(CK$12)*$B85))</f>
        <v>5.90099276553151</v>
      </c>
      <c r="CL175" s="0" t="n">
        <f aca="false">IF($B85=0,0,IF(SIN(CL$12)=0,999999999,(SIN(CL$12)*COS($E85)+SIN($E85)*COS(CL$12))/SIN(CL$12)*$B85))</f>
        <v>5.65752074081988</v>
      </c>
      <c r="CM175" s="0" t="n">
        <f aca="false">IF($B85=0,0,IF(SIN(CM$12)=0,999999999,(SIN(CM$12)*COS($E85)+SIN($E85)*COS(CM$12))/SIN(CM$12)*$B85))</f>
        <v>5.41494042833417</v>
      </c>
      <c r="CN175" s="0" t="n">
        <f aca="false">IF($B85=0,0,IF(SIN(CN$12)=0,999999999,(SIN(CN$12)*COS($E85)+SIN($E85)*COS(CN$12))/SIN(CN$12)*$B85))</f>
        <v>5.1730998847726</v>
      </c>
      <c r="CO175" s="0" t="n">
        <f aca="false">IF($B85=0,0,IF(SIN(CO$12)=0,999999999,(SIN(CO$12)*COS($E85)+SIN($E85)*COS(CO$12))/SIN(CO$12)*$B85))</f>
        <v>4.93184899152818</v>
      </c>
      <c r="CP175" s="0" t="n">
        <f aca="false">IF($B85=0,0,IF(SIN(CP$12)=0,999999999,(SIN(CP$12)*COS($E85)+SIN($E85)*COS(CP$12))/SIN(CP$12)*$B85))</f>
        <v>4.69103907844202</v>
      </c>
      <c r="CQ175" s="0" t="n">
        <f aca="false">IF($B85=0,0,IF(SIN(CQ$12)=0,999999999,(SIN(CQ$12)*COS($E85)+SIN($E85)*COS(CQ$12))/SIN(CQ$12)*$B85))</f>
        <v>4.45052255514104</v>
      </c>
    </row>
    <row r="176" customFormat="false" ht="12.8" hidden="true" customHeight="false" outlineLevel="0" collapsed="false">
      <c r="D176" s="0" t="n">
        <f aca="false">1+D175</f>
        <v>74</v>
      </c>
      <c r="E176" s="2" t="s">
        <v>56</v>
      </c>
      <c r="F176" s="0" t="n">
        <f aca="false">IF($B86=0,0,IF(SIN(F$12)=0,999999999,(SIN(F$12)*COS($E86)+SIN($E86)*COS(F$12))/SIN(F$12)*$B86))</f>
        <v>999999999</v>
      </c>
      <c r="G176" s="0" t="n">
        <f aca="false">IF($B86=0,0,IF(SIN(G$12)=0,999999999,(SIN(G$12)*COS($E86)+SIN($E86)*COS(G$12))/SIN(G$12)*$B86))</f>
        <v>802.521103982008</v>
      </c>
      <c r="H176" s="0" t="n">
        <f aca="false">IF($B86=0,0,IF(SIN(H$12)=0,999999999,(SIN(H$12)*COS($E86)+SIN($E86)*COS(H$12))/SIN(H$12)*$B86))</f>
        <v>403.137275902139</v>
      </c>
      <c r="I176" s="0" t="n">
        <f aca="false">IF($B86=0,0,IF(SIN(I$12)=0,999999999,(SIN(I$12)*COS($E86)+SIN($E86)*COS(I$12))/SIN(I$12)*$B86))</f>
        <v>269.955245946055</v>
      </c>
      <c r="J176" s="0" t="n">
        <f aca="false">IF($B86=0,0,IF(SIN(J$12)=0,999999999,(SIN(J$12)*COS($E86)+SIN($E86)*COS(J$12))/SIN(J$12)*$B86))</f>
        <v>203.323640794481</v>
      </c>
      <c r="K176" s="0" t="n">
        <f aca="false">IF($B86=0,0,IF(SIN(K$12)=0,999999999,(SIN(K$12)*COS($E86)+SIN($E86)*COS(K$12))/SIN(K$12)*$B86))</f>
        <v>163.312177846979</v>
      </c>
      <c r="L176" s="0" t="n">
        <f aca="false">IF($B86=0,0,IF(SIN(L$12)=0,999999999,(SIN(L$12)*COS($E86)+SIN($E86)*COS(L$12))/SIN(L$12)*$B86))</f>
        <v>136.610756269444</v>
      </c>
      <c r="M176" s="0" t="n">
        <f aca="false">IF($B86=0,0,IF(SIN(M$12)=0,999999999,(SIN(M$12)*COS($E86)+SIN($E86)*COS(M$12))/SIN(M$12)*$B86))</f>
        <v>117.515041424475</v>
      </c>
      <c r="N176" s="0" t="n">
        <f aca="false">IF($B86=0,0,IF(SIN(N$12)=0,999999999,(SIN(N$12)*COS($E86)+SIN($E86)*COS(N$12))/SIN(N$12)*$B86))</f>
        <v>103.172860974571</v>
      </c>
      <c r="O176" s="0" t="n">
        <f aca="false">IF($B86=0,0,IF(SIN(O$12)=0,999999999,(SIN(O$12)*COS($E86)+SIN($E86)*COS(O$12))/SIN(O$12)*$B86))</f>
        <v>91.9996702459263</v>
      </c>
      <c r="P176" s="0" t="n">
        <f aca="false">IF($B86=0,0,IF(SIN(P$12)=0,999999999,(SIN(P$12)*COS($E86)+SIN($E86)*COS(P$12))/SIN(P$12)*$B86))</f>
        <v>83.0447383703596</v>
      </c>
      <c r="Q176" s="0" t="n">
        <f aca="false">IF($B86=0,0,IF(SIN(Q$12)=0,999999999,(SIN(Q$12)*COS($E86)+SIN($E86)*COS(Q$12))/SIN(Q$12)*$B86))</f>
        <v>75.7030510737962</v>
      </c>
      <c r="R176" s="0" t="n">
        <f aca="false">IF($B86=0,0,IF(SIN(R$12)=0,999999999,(SIN(R$12)*COS($E86)+SIN($E86)*COS(R$12))/SIN(R$12)*$B86))</f>
        <v>69.5712620674425</v>
      </c>
      <c r="S176" s="0" t="n">
        <f aca="false">IF($B86=0,0,IF(SIN(S$12)=0,999999999,(SIN(S$12)*COS($E86)+SIN($E86)*COS(S$12))/SIN(S$12)*$B86))</f>
        <v>64.3701284093858</v>
      </c>
      <c r="T176" s="0" t="n">
        <f aca="false">IF($B86=0,0,IF(SIN(T$12)=0,999999999,(SIN(T$12)*COS($E86)+SIN($E86)*COS(T$12))/SIN(T$12)*$B86))</f>
        <v>59.9001878513587</v>
      </c>
      <c r="U176" s="0" t="n">
        <f aca="false">IF($B86=0,0,IF(SIN(U$12)=0,999999999,(SIN(U$12)*COS($E86)+SIN($E86)*COS(U$12))/SIN(U$12)*$B86))</f>
        <v>56.0151652442152</v>
      </c>
      <c r="V176" s="0" t="n">
        <f aca="false">IF($B86=0,0,IF(SIN(V$12)=0,999999999,(SIN(V$12)*COS($E86)+SIN($E86)*COS(V$12))/SIN(V$12)*$B86))</f>
        <v>52.6053515388778</v>
      </c>
      <c r="W176" s="0" t="n">
        <f aca="false">IF($B86=0,0,IF(SIN(W$12)=0,999999999,(SIN(W$12)*COS($E86)+SIN($E86)*COS(W$12))/SIN(W$12)*$B86))</f>
        <v>49.5868490198677</v>
      </c>
      <c r="X176" s="0" t="n">
        <f aca="false">IF($B86=0,0,IF(SIN(X$12)=0,999999999,(SIN(X$12)*COS($E86)+SIN($E86)*COS(X$12))/SIN(X$12)*$B86))</f>
        <v>46.8944014586912</v>
      </c>
      <c r="Y176" s="0" t="n">
        <f aca="false">IF($B86=0,0,IF(SIN(Y$12)=0,999999999,(SIN(Y$12)*COS($E86)+SIN($E86)*COS(Y$12))/SIN(Y$12)*$B86))</f>
        <v>44.4764884270855</v>
      </c>
      <c r="Z176" s="0" t="n">
        <f aca="false">IF($B86=0,0,IF(SIN(Z$12)=0,999999999,(SIN(Z$12)*COS($E86)+SIN($E86)*COS(Z$12))/SIN(Z$12)*$B86))</f>
        <v>42.2918913141157</v>
      </c>
      <c r="AA176" s="0" t="n">
        <f aca="false">IF($B86=0,0,IF(SIN(AA$12)=0,999999999,(SIN(AA$12)*COS($E86)+SIN($E86)*COS(AA$12))/SIN(AA$12)*$B86))</f>
        <v>40.3072404791165</v>
      </c>
      <c r="AB176" s="0" t="n">
        <f aca="false">IF($B86=0,0,IF(SIN(AB$12)=0,999999999,(SIN(AB$12)*COS($E86)+SIN($E86)*COS(AB$12))/SIN(AB$12)*$B86))</f>
        <v>38.4952313608355</v>
      </c>
      <c r="AC176" s="0" t="n">
        <f aca="false">IF($B86=0,0,IF(SIN(AC$12)=0,999999999,(SIN(AC$12)*COS($E86)+SIN($E86)*COS(AC$12))/SIN(AC$12)*$B86))</f>
        <v>36.8333059473511</v>
      </c>
      <c r="AD176" s="0" t="n">
        <f aca="false">IF($B86=0,0,IF(SIN(AD$12)=0,999999999,(SIN(AD$12)*COS($E86)+SIN($E86)*COS(AD$12))/SIN(AD$12)*$B86))</f>
        <v>35.30266387648</v>
      </c>
      <c r="AE176" s="0" t="n">
        <f aca="false">IF($B86=0,0,IF(SIN(AE$12)=0,999999999,(SIN(AE$12)*COS($E86)+SIN($E86)*COS(AE$12))/SIN(AE$12)*$B86))</f>
        <v>33.8875108700735</v>
      </c>
      <c r="AF176" s="0" t="n">
        <f aca="false">IF($B86=0,0,IF(SIN(AF$12)=0,999999999,(SIN(AF$12)*COS($E86)+SIN($E86)*COS(AF$12))/SIN(AF$12)*$B86))</f>
        <v>32.5744806045543</v>
      </c>
      <c r="AG176" s="0" t="n">
        <f aca="false">IF($B86=0,0,IF(SIN(AG$12)=0,999999999,(SIN(AG$12)*COS($E86)+SIN($E86)*COS(AG$12))/SIN(AG$12)*$B86))</f>
        <v>31.352185052676</v>
      </c>
      <c r="AH176" s="0" t="n">
        <f aca="false">IF($B86=0,0,IF(SIN(AH$12)=0,999999999,(SIN(AH$12)*COS($E86)+SIN($E86)*COS(AH$12))/SIN(AH$12)*$B86))</f>
        <v>30.2108611786325</v>
      </c>
      <c r="AI176" s="0" t="n">
        <f aca="false">IF($B86=0,0,IF(SIN(AI$12)=0,999999999,(SIN(AI$12)*COS($E86)+SIN($E86)*COS(AI$12))/SIN(AI$12)*$B86))</f>
        <v>29.1420907287424</v>
      </c>
      <c r="AJ176" s="0" t="n">
        <f aca="false">IF($B86=0,0,IF(SIN(AJ$12)=0,999999999,(SIN(AJ$12)*COS($E86)+SIN($E86)*COS(AJ$12))/SIN(AJ$12)*$B86))</f>
        <v>28.1385760620039</v>
      </c>
      <c r="AK176" s="0" t="n">
        <f aca="false">IF($B86=0,0,IF(SIN(AK$12)=0,999999999,(SIN(AK$12)*COS($E86)+SIN($E86)*COS(AK$12))/SIN(AK$12)*$B86))</f>
        <v>27.1939593662808</v>
      </c>
      <c r="AL176" s="0" t="n">
        <f aca="false">IF($B86=0,0,IF(SIN(AL$12)=0,999999999,(SIN(AL$12)*COS($E86)+SIN($E86)*COS(AL$12))/SIN(AL$12)*$B86))</f>
        <v>26.302675769439</v>
      </c>
      <c r="AM176" s="0" t="n">
        <f aca="false">IF($B86=0,0,IF(SIN(AM$12)=0,999999999,(SIN(AM$12)*COS($E86)+SIN($E86)*COS(AM$12))/SIN(AM$12)*$B86))</f>
        <v>25.4598331555164</v>
      </c>
      <c r="AN176" s="0" t="n">
        <f aca="false">IF($B86=0,0,IF(SIN(AN$12)=0,999999999,(SIN(AN$12)*COS($E86)+SIN($E86)*COS(AN$12))/SIN(AN$12)*$B86))</f>
        <v>24.661113187752</v>
      </c>
      <c r="AO176" s="0" t="n">
        <f aca="false">IF($B86=0,0,IF(SIN(AO$12)=0,999999999,(SIN(AO$12)*COS($E86)+SIN($E86)*COS(AO$12))/SIN(AO$12)*$B86))</f>
        <v>23.9026892970184</v>
      </c>
      <c r="AP176" s="0" t="n">
        <f aca="false">IF($B86=0,0,IF(SIN(AP$12)=0,999999999,(SIN(AP$12)*COS($E86)+SIN($E86)*COS(AP$12))/SIN(AP$12)*$B86))</f>
        <v>23.1811583367454</v>
      </c>
      <c r="AQ176" s="0" t="n">
        <f aca="false">IF($B86=0,0,IF(SIN(AQ$12)=0,999999999,(SIN(AQ$12)*COS($E86)+SIN($E86)*COS(AQ$12))/SIN(AQ$12)*$B86))</f>
        <v>22.493483318693</v>
      </c>
      <c r="AR176" s="0" t="n">
        <f aca="false">IF($B86=0,0,IF(SIN(AR$12)=0,999999999,(SIN(AR$12)*COS($E86)+SIN($E86)*COS(AR$12))/SIN(AR$12)*$B86))</f>
        <v>21.8369451882742</v>
      </c>
      <c r="AS176" s="0" t="n">
        <f aca="false">IF($B86=0,0,IF(SIN(AS$12)=0,999999999,(SIN(AS$12)*COS($E86)+SIN($E86)*COS(AS$12))/SIN(AS$12)*$B86))</f>
        <v>21.2091020168508</v>
      </c>
      <c r="AT176" s="0" t="n">
        <f aca="false">IF($B86=0,0,IF(SIN(AT$12)=0,999999999,(SIN(AT$12)*COS($E86)+SIN($E86)*COS(AT$12))/SIN(AT$12)*$B86))</f>
        <v>20.6077543129331</v>
      </c>
      <c r="AU176" s="0" t="n">
        <f aca="false">IF($B86=0,0,IF(SIN(AU$12)=0,999999999,(SIN(AU$12)*COS($E86)+SIN($E86)*COS(AU$12))/SIN(AU$12)*$B86))</f>
        <v>20.0309154074939</v>
      </c>
      <c r="AV176" s="0" t="n">
        <f aca="false">IF($B86=0,0,IF(SIN(AV$12)=0,999999999,(SIN(AV$12)*COS($E86)+SIN($E86)*COS(AV$12))/SIN(AV$12)*$B86))</f>
        <v>19.4767860676045</v>
      </c>
      <c r="AW176" s="0" t="n">
        <f aca="false">IF($B86=0,0,IF(SIN(AW$12)=0,999999999,(SIN(AW$12)*COS($E86)+SIN($E86)*COS(AW$12))/SIN(AW$12)*$B86))</f>
        <v>18.9437326499545</v>
      </c>
      <c r="AX176" s="0" t="n">
        <f aca="false">IF($B86=0,0,IF(SIN(AX$12)=0,999999999,(SIN(AX$12)*COS($E86)+SIN($E86)*COS(AX$12))/SIN(AX$12)*$B86))</f>
        <v>18.4302682309795</v>
      </c>
      <c r="AY176" s="0" t="n">
        <f aca="false">IF($B86=0,0,IF(SIN(AY$12)=0,999999999,(SIN(AY$12)*COS($E86)+SIN($E86)*COS(AY$12))/SIN(AY$12)*$B86))</f>
        <v>17.9350362504522</v>
      </c>
      <c r="AZ176" s="0" t="n">
        <f aca="false">IF($B86=0,0,IF(SIN(AZ$12)=0,999999999,(SIN(AZ$12)*COS($E86)+SIN($E86)*COS(AZ$12))/SIN(AZ$12)*$B86))</f>
        <v>17.4567962859314</v>
      </c>
      <c r="BA176" s="0" t="n">
        <f aca="false">IF($B86=0,0,IF(SIN(BA$12)=0,999999999,(SIN(BA$12)*COS($E86)+SIN($E86)*COS(BA$12))/SIN(BA$12)*$B86))</f>
        <v>16.9944116405835</v>
      </c>
      <c r="BB176" s="0" t="n">
        <f aca="false">IF($B86=0,0,IF(SIN(BB$12)=0,999999999,(SIN(BB$12)*COS($E86)+SIN($E86)*COS(BB$12))/SIN(BB$12)*$B86))</f>
        <v>16.5468384797927</v>
      </c>
      <c r="BC176" s="0" t="n">
        <f aca="false">IF($B86=0,0,IF(SIN(BC$12)=0,999999999,(SIN(BC$12)*COS($E86)+SIN($E86)*COS(BC$12))/SIN(BC$12)*$B86))</f>
        <v>16.1131162951703</v>
      </c>
      <c r="BD176" s="0" t="n">
        <f aca="false">IF($B86=0,0,IF(SIN(BD$12)=0,999999999,(SIN(BD$12)*COS($E86)+SIN($E86)*COS(BD$12))/SIN(BD$12)*$B86))</f>
        <v>15.6923595099835</v>
      </c>
      <c r="BE176" s="0" t="n">
        <f aca="false">IF($B86=0,0,IF(SIN(BE$12)=0,999999999,(SIN(BE$12)*COS($E86)+SIN($E86)*COS(BE$12))/SIN(BE$12)*$B86))</f>
        <v>15.2837500691922</v>
      </c>
      <c r="BF176" s="0" t="n">
        <f aca="false">IF($B86=0,0,IF(SIN(BF$12)=0,999999999,(SIN(BF$12)*COS($E86)+SIN($E86)*COS(BF$12))/SIN(BF$12)*$B86))</f>
        <v>14.8865308813937</v>
      </c>
      <c r="BG176" s="0" t="n">
        <f aca="false">IF($B86=0,0,IF(SIN(BG$12)=0,999999999,(SIN(BG$12)*COS($E86)+SIN($E86)*COS(BG$12))/SIN(BG$12)*$B86))</f>
        <v>14.5</v>
      </c>
      <c r="BH176" s="0" t="n">
        <f aca="false">IF($B86=0,0,IF(SIN(BH$12)=0,999999999,(SIN(BH$12)*COS($E86)+SIN($E86)*COS(BH$12))/SIN(BH$12)*$B86))</f>
        <v>14.1235054476519</v>
      </c>
      <c r="BI176" s="0" t="n">
        <f aca="false">IF($B86=0,0,IF(SIN(BI$12)=0,999999999,(SIN(BI$12)*COS($E86)+SIN($E86)*COS(BI$12))/SIN(BI$12)*$B86))</f>
        <v>13.7564406018263</v>
      </c>
      <c r="BJ176" s="0" t="n">
        <f aca="false">IF($B86=0,0,IF(SIN(BJ$12)=0,999999999,(SIN(BJ$12)*COS($E86)+SIN($E86)*COS(BJ$12))/SIN(BJ$12)*$B86))</f>
        <v>13.398240071306</v>
      </c>
      <c r="BK176" s="0" t="n">
        <f aca="false">IF($B86=0,0,IF(SIN(BK$12)=0,999999999,(SIN(BK$12)*COS($E86)+SIN($E86)*COS(BK$12))/SIN(BK$12)*$B86))</f>
        <v>13.0483760030343</v>
      </c>
      <c r="BL176" s="0" t="n">
        <f aca="false">IF($B86=0,0,IF(SIN(BL$12)=0,999999999,(SIN(BL$12)*COS($E86)+SIN($E86)*COS(BL$12))/SIN(BL$12)*$B86))</f>
        <v>12.706354767212</v>
      </c>
      <c r="BM176" s="0" t="n">
        <f aca="false">IF($B86=0,0,IF(SIN(BM$12)=0,999999999,(SIN(BM$12)*COS($E86)+SIN($E86)*COS(BM$12))/SIN(BM$12)*$B86))</f>
        <v>12.3717139755468</v>
      </c>
      <c r="BN176" s="0" t="n">
        <f aca="false">IF($B86=0,0,IF(SIN(BN$12)=0,999999999,(SIN(BN$12)*COS($E86)+SIN($E86)*COS(BN$12))/SIN(BN$12)*$B86))</f>
        <v>12.0440197935656</v>
      </c>
      <c r="BO176" s="0" t="n">
        <f aca="false">IF($B86=0,0,IF(SIN(BO$12)=0,999999999,(SIN(BO$12)*COS($E86)+SIN($E86)*COS(BO$12))/SIN(BO$12)*$B86))</f>
        <v>11.7228645130116</v>
      </c>
      <c r="BP176" s="0" t="n">
        <f aca="false">IF($B86=0,0,IF(SIN(BP$12)=0,999999999,(SIN(BP$12)*COS($E86)+SIN($E86)*COS(BP$12))/SIN(BP$12)*$B86))</f>
        <v>11.4078643547136</v>
      </c>
      <c r="BQ176" s="0" t="n">
        <f aca="false">IF($B86=0,0,IF(SIN(BQ$12)=0,999999999,(SIN(BQ$12)*COS($E86)+SIN($E86)*COS(BQ$12))/SIN(BQ$12)*$B86))</f>
        <v>11.0986574760654</v>
      </c>
      <c r="BR176" s="0" t="n">
        <f aca="false">IF($B86=0,0,IF(SIN(BR$12)=0,999999999,(SIN(BR$12)*COS($E86)+SIN($E86)*COS(BR$12))/SIN(BR$12)*$B86))</f>
        <v>10.79490216046</v>
      </c>
      <c r="BS176" s="0" t="n">
        <f aca="false">IF($B86=0,0,IF(SIN(BS$12)=0,999999999,(SIN(BS$12)*COS($E86)+SIN($E86)*COS(BS$12))/SIN(BS$12)*$B86))</f>
        <v>10.4962751687996</v>
      </c>
      <c r="BT176" s="0" t="n">
        <f aca="false">IF($B86=0,0,IF(SIN(BT$12)=0,999999999,(SIN(BT$12)*COS($E86)+SIN($E86)*COS(BT$12))/SIN(BT$12)*$B86))</f>
        <v>10.2024702355875</v>
      </c>
      <c r="BU176" s="0" t="n">
        <f aca="false">IF($B86=0,0,IF(SIN(BU$12)=0,999999999,(SIN(BU$12)*COS($E86)+SIN($E86)*COS(BU$12))/SIN(BU$12)*$B86))</f>
        <v>9.91319669418144</v>
      </c>
      <c r="BV176" s="0" t="n">
        <f aca="false">IF($B86=0,0,IF(SIN(BV$12)=0,999999999,(SIN(BV$12)*COS($E86)+SIN($E86)*COS(BV$12))/SIN(BV$12)*$B86))</f>
        <v>9.62817821756959</v>
      </c>
      <c r="BW176" s="0" t="n">
        <f aca="false">IF($B86=0,0,IF(SIN(BW$12)=0,999999999,(SIN(BW$12)*COS($E86)+SIN($E86)*COS(BW$12))/SIN(BW$12)*$B86))</f>
        <v>9.34715166260061</v>
      </c>
      <c r="BX176" s="0" t="n">
        <f aca="false">IF($B86=0,0,IF(SIN(BX$12)=0,999999999,(SIN(BX$12)*COS($E86)+SIN($E86)*COS(BX$12))/SIN(BX$12)*$B86))</f>
        <v>9.0698660069426</v>
      </c>
      <c r="BY176" s="0" t="n">
        <f aca="false">IF($B86=0,0,IF(SIN(BY$12)=0,999999999,(SIN(BY$12)*COS($E86)+SIN($E86)*COS(BY$12))/SIN(BY$12)*$B86))</f>
        <v>8.79608136923025</v>
      </c>
      <c r="BZ176" s="0" t="n">
        <f aca="false">IF($B86=0,0,IF(SIN(BZ$12)=0,999999999,(SIN(BZ$12)*COS($E86)+SIN($E86)*COS(BZ$12))/SIN(BZ$12)*$B86))</f>
        <v>8.5255681038933</v>
      </c>
      <c r="CA176" s="0" t="n">
        <f aca="false">IF($B86=0,0,IF(SIN(CA$12)=0,999999999,(SIN(CA$12)*COS($E86)+SIN($E86)*COS(CA$12))/SIN(CA$12)*$B86))</f>
        <v>8.25810596305683</v>
      </c>
      <c r="CB176" s="0" t="n">
        <f aca="false">IF($B86=0,0,IF(SIN(CB$12)=0,999999999,(SIN(CB$12)*COS($E86)+SIN($E86)*COS(CB$12))/SIN(CB$12)*$B86))</f>
        <v>7.99348331869309</v>
      </c>
      <c r="CC176" s="0" t="n">
        <f aca="false">IF($B86=0,0,IF(SIN(CC$12)=0,999999999,(SIN(CC$12)*COS($E86)+SIN($E86)*COS(CC$12))/SIN(CC$12)*$B86))</f>
        <v>7.73149643890033</v>
      </c>
      <c r="CD176" s="0" t="n">
        <f aca="false">IF($B86=0,0,IF(SIN(CD$12)=0,999999999,(SIN(CD$12)*COS($E86)+SIN($E86)*COS(CD$12))/SIN(CD$12)*$B86))</f>
        <v>7.47194881278682</v>
      </c>
      <c r="CE176" s="0" t="n">
        <f aca="false">IF($B86=0,0,IF(SIN(CE$12)=0,999999999,(SIN(CE$12)*COS($E86)+SIN($E86)*COS(CE$12))/SIN(CE$12)*$B86))</f>
        <v>7.21465051897037</v>
      </c>
      <c r="CF176" s="0" t="n">
        <f aca="false">IF($B86=0,0,IF(SIN(CF$12)=0,999999999,(SIN(CF$12)*COS($E86)+SIN($E86)*COS(CF$12))/SIN(CF$12)*$B86))</f>
        <v>6.95941763317578</v>
      </c>
      <c r="CG176" s="0" t="n">
        <f aca="false">IF($B86=0,0,IF(SIN(CG$12)=0,999999999,(SIN(CG$12)*COS($E86)+SIN($E86)*COS(CG$12))/SIN(CG$12)*$B86))</f>
        <v>6.70607167081825</v>
      </c>
      <c r="CH176" s="0" t="n">
        <f aca="false">IF($B86=0,0,IF(SIN(CH$12)=0,999999999,(SIN(CH$12)*COS($E86)+SIN($E86)*COS(CH$12))/SIN(CH$12)*$B86))</f>
        <v>6.45443906082138</v>
      </c>
      <c r="CI176" s="0" t="n">
        <f aca="false">IF($B86=0,0,IF(SIN(CI$12)=0,999999999,(SIN(CI$12)*COS($E86)+SIN($E86)*COS(CI$12))/SIN(CI$12)*$B86))</f>
        <v>6.20435064723727</v>
      </c>
      <c r="CJ176" s="0" t="n">
        <f aca="false">IF($B86=0,0,IF(SIN(CJ$12)=0,999999999,(SIN(CJ$12)*COS($E86)+SIN($E86)*COS(CJ$12))/SIN(CJ$12)*$B86))</f>
        <v>5.95564121550836</v>
      </c>
      <c r="CK176" s="0" t="n">
        <f aca="false">IF($B86=0,0,IF(SIN(CK$12)=0,999999999,(SIN(CK$12)*COS($E86)+SIN($E86)*COS(CK$12))/SIN(CK$12)*$B86))</f>
        <v>5.70814904045083</v>
      </c>
      <c r="CL176" s="0" t="n">
        <f aca="false">IF($B86=0,0,IF(SIN(CL$12)=0,999999999,(SIN(CL$12)*COS($E86)+SIN($E86)*COS(CL$12))/SIN(CL$12)*$B86))</f>
        <v>5.46171545325237</v>
      </c>
      <c r="CM176" s="0" t="n">
        <f aca="false">IF($B86=0,0,IF(SIN(CM$12)=0,999999999,(SIN(CM$12)*COS($E86)+SIN($E86)*COS(CM$12))/SIN(CM$12)*$B86))</f>
        <v>5.21618442495299</v>
      </c>
      <c r="CN176" s="0" t="n">
        <f aca="false">IF($B86=0,0,IF(SIN(CN$12)=0,999999999,(SIN(CN$12)*COS($E86)+SIN($E86)*COS(CN$12))/SIN(CN$12)*$B86))</f>
        <v>4.97140216403208</v>
      </c>
      <c r="CO176" s="0" t="n">
        <f aca="false">IF($B86=0,0,IF(SIN(CO$12)=0,999999999,(SIN(CO$12)*COS($E86)+SIN($E86)*COS(CO$12))/SIN(CO$12)*$B86))</f>
        <v>4.72721672585917</v>
      </c>
      <c r="CP176" s="0" t="n">
        <f aca="false">IF($B86=0,0,IF(SIN(CP$12)=0,999999999,(SIN(CP$12)*COS($E86)+SIN($E86)*COS(CP$12))/SIN(CP$12)*$B86))</f>
        <v>4.48347763187062</v>
      </c>
      <c r="CQ176" s="0" t="n">
        <f aca="false">IF($B86=0,0,IF(SIN(CQ$12)=0,999999999,(SIN(CQ$12)*COS($E86)+SIN($E86)*COS(CQ$12))/SIN(CQ$12)*$B86))</f>
        <v>4.24003549642296</v>
      </c>
    </row>
    <row r="177" customFormat="false" ht="12.8" hidden="true" customHeight="false" outlineLevel="0" collapsed="false">
      <c r="D177" s="0" t="n">
        <f aca="false">1+D176</f>
        <v>75</v>
      </c>
      <c r="E177" s="2" t="s">
        <v>56</v>
      </c>
      <c r="F177" s="0" t="n">
        <f aca="false">IF($B87=0,0,IF(SIN(F$12)=0,999999999,(SIN(F$12)*COS($E87)+SIN($E87)*COS(F$12))/SIN(F$12)*$B87))</f>
        <v>999999999</v>
      </c>
      <c r="G177" s="0" t="n">
        <f aca="false">IF($B87=0,0,IF(SIN(G$12)=0,999999999,(SIN(G$12)*COS($E87)+SIN($E87)*COS(G$12))/SIN(G$12)*$B87))</f>
        <v>811.155452816184</v>
      </c>
      <c r="H177" s="0" t="n">
        <f aca="false">IF($B87=0,0,IF(SIN(H$12)=0,999999999,(SIN(H$12)*COS($E87)+SIN($E87)*COS(H$12))/SIN(H$12)*$B87))</f>
        <v>407.342815468105</v>
      </c>
      <c r="I177" s="0" t="n">
        <f aca="false">IF($B87=0,0,IF(SIN(I$12)=0,999999999,(SIN(I$12)*COS($E87)+SIN($E87)*COS(I$12))/SIN(I$12)*$B87))</f>
        <v>272.683915976606</v>
      </c>
      <c r="J177" s="0" t="n">
        <f aca="false">IF($B87=0,0,IF(SIN(J$12)=0,999999999,(SIN(J$12)*COS($E87)+SIN($E87)*COS(J$12))/SIN(J$12)*$B87))</f>
        <v>205.313425948621</v>
      </c>
      <c r="K177" s="0" t="n">
        <f aca="false">IF($B87=0,0,IF(SIN(K$12)=0,999999999,(SIN(K$12)*COS($E87)+SIN($E87)*COS(K$12))/SIN(K$12)*$B87))</f>
        <v>164.858271680947</v>
      </c>
      <c r="L177" s="0" t="n">
        <f aca="false">IF($B87=0,0,IF(SIN(L$12)=0,999999999,(SIN(L$12)*COS($E87)+SIN($E87)*COS(L$12))/SIN(L$12)*$B87))</f>
        <v>137.860755231655</v>
      </c>
      <c r="M177" s="0" t="n">
        <f aca="false">IF($B87=0,0,IF(SIN(M$12)=0,999999999,(SIN(M$12)*COS($E87)+SIN($E87)*COS(M$12))/SIN(M$12)*$B87))</f>
        <v>118.553285996692</v>
      </c>
      <c r="N177" s="0" t="n">
        <f aca="false">IF($B87=0,0,IF(SIN(N$12)=0,999999999,(SIN(N$12)*COS($E87)+SIN($E87)*COS(N$12))/SIN(N$12)*$B87))</f>
        <v>104.052063599576</v>
      </c>
      <c r="O177" s="0" t="n">
        <f aca="false">IF($B87=0,0,IF(SIN(O$12)=0,999999999,(SIN(O$12)*COS($E87)+SIN($E87)*COS(O$12))/SIN(O$12)*$B87))</f>
        <v>92.7549721839843</v>
      </c>
      <c r="P177" s="0" t="n">
        <f aca="false">IF($B87=0,0,IF(SIN(P$12)=0,999999999,(SIN(P$12)*COS($E87)+SIN($E87)*COS(P$12))/SIN(P$12)*$B87))</f>
        <v>83.7007381271616</v>
      </c>
      <c r="Q177" s="0" t="n">
        <f aca="false">IF($B87=0,0,IF(SIN(Q$12)=0,999999999,(SIN(Q$12)*COS($E87)+SIN($E87)*COS(Q$12))/SIN(Q$12)*$B87))</f>
        <v>76.2776380881253</v>
      </c>
      <c r="R177" s="0" t="n">
        <f aca="false">IF($B87=0,0,IF(SIN(R$12)=0,999999999,(SIN(R$12)*COS($E87)+SIN($E87)*COS(R$12))/SIN(R$12)*$B87))</f>
        <v>70.0778530286699</v>
      </c>
      <c r="S177" s="0" t="n">
        <f aca="false">IF($B87=0,0,IF(SIN(S$12)=0,999999999,(SIN(S$12)*COS($E87)+SIN($E87)*COS(S$12))/SIN(S$12)*$B87))</f>
        <v>64.8190434525352</v>
      </c>
      <c r="T177" s="0" t="n">
        <f aca="false">IF($B87=0,0,IF(SIN(T$12)=0,999999999,(SIN(T$12)*COS($E87)+SIN($E87)*COS(T$12))/SIN(T$12)*$B87))</f>
        <v>60.2995352536077</v>
      </c>
      <c r="U177" s="0" t="n">
        <f aca="false">IF($B87=0,0,IF(SIN(U$12)=0,999999999,(SIN(U$12)*COS($E87)+SIN($E87)*COS(U$12))/SIN(U$12)*$B87))</f>
        <v>56.3714312222301</v>
      </c>
      <c r="V177" s="0" t="n">
        <f aca="false">IF($B87=0,0,IF(SIN(V$12)=0,999999999,(SIN(V$12)*COS($E87)+SIN($E87)*COS(V$12))/SIN(V$12)*$B87))</f>
        <v>52.9238057341431</v>
      </c>
      <c r="W177" s="0" t="n">
        <f aca="false">IF($B87=0,0,IF(SIN(W$12)=0,999999999,(SIN(W$12)*COS($E87)+SIN($E87)*COS(W$12))/SIN(W$12)*$B87))</f>
        <v>49.8718307232782</v>
      </c>
      <c r="X177" s="0" t="n">
        <f aca="false">IF($B87=0,0,IF(SIN(X$12)=0,999999999,(SIN(X$12)*COS($E87)+SIN($E87)*COS(X$12))/SIN(X$12)*$B87))</f>
        <v>47.1495263279619</v>
      </c>
      <c r="Y177" s="0" t="n">
        <f aca="false">IF($B87=0,0,IF(SIN(Y$12)=0,999999999,(SIN(Y$12)*COS($E87)+SIN($E87)*COS(Y$12))/SIN(Y$12)*$B87))</f>
        <v>44.7048008044845</v>
      </c>
      <c r="Z177" s="0" t="n">
        <f aca="false">IF($B87=0,0,IF(SIN(Z$12)=0,999999999,(SIN(Z$12)*COS($E87)+SIN($E87)*COS(Z$12))/SIN(Z$12)*$B87))</f>
        <v>42.4959784643998</v>
      </c>
      <c r="AA177" s="0" t="n">
        <f aca="false">IF($B87=0,0,IF(SIN(AA$12)=0,999999999,(SIN(AA$12)*COS($E87)+SIN($E87)*COS(AA$12))/SIN(AA$12)*$B87))</f>
        <v>40.4893196275883</v>
      </c>
      <c r="AB177" s="0" t="n">
        <f aca="false">IF($B87=0,0,IF(SIN(AB$12)=0,999999999,(SIN(AB$12)*COS($E87)+SIN($E87)*COS(AB$12))/SIN(AB$12)*$B87))</f>
        <v>38.6572169496464</v>
      </c>
      <c r="AC177" s="0" t="n">
        <f aca="false">IF($B87=0,0,IF(SIN(AC$12)=0,999999999,(SIN(AC$12)*COS($E87)+SIN($E87)*COS(AC$12))/SIN(AC$12)*$B87))</f>
        <v>36.9768622704861</v>
      </c>
      <c r="AD177" s="0" t="n">
        <f aca="false">IF($B87=0,0,IF(SIN(AD$12)=0,999999999,(SIN(AD$12)*COS($E87)+SIN($E87)*COS(AD$12))/SIN(AD$12)*$B87))</f>
        <v>35.429246748731</v>
      </c>
      <c r="AE177" s="0" t="n">
        <f aca="false">IF($B87=0,0,IF(SIN(AE$12)=0,999999999,(SIN(AE$12)*COS($E87)+SIN($E87)*COS(AE$12))/SIN(AE$12)*$B87))</f>
        <v>33.998400961821</v>
      </c>
      <c r="AF177" s="0" t="n">
        <f aca="false">IF($B87=0,0,IF(SIN(AF$12)=0,999999999,(SIN(AF$12)*COS($E87)+SIN($E87)*COS(AF$12))/SIN(AF$12)*$B87))</f>
        <v>32.6708103656111</v>
      </c>
      <c r="AG177" s="0" t="n">
        <f aca="false">IF($B87=0,0,IF(SIN(AG$12)=0,999999999,(SIN(AG$12)*COS($E87)+SIN($E87)*COS(AG$12))/SIN(AG$12)*$B87))</f>
        <v>31.4349606498232</v>
      </c>
      <c r="AH177" s="0" t="n">
        <f aca="false">IF($B87=0,0,IF(SIN(AH$12)=0,999999999,(SIN(AH$12)*COS($E87)+SIN($E87)*COS(AH$12))/SIN(AH$12)*$B87))</f>
        <v>30.2809805153204</v>
      </c>
      <c r="AI177" s="0" t="n">
        <f aca="false">IF($B87=0,0,IF(SIN(AI$12)=0,999999999,(SIN(AI$12)*COS($E87)+SIN($E87)*COS(AI$12))/SIN(AI$12)*$B87))</f>
        <v>29.2003583575211</v>
      </c>
      <c r="AJ177" s="0" t="n">
        <f aca="false">IF($B87=0,0,IF(SIN(AJ$12)=0,999999999,(SIN(AJ$12)*COS($E87)+SIN($E87)*COS(AJ$12))/SIN(AJ$12)*$B87))</f>
        <v>28.185715611115</v>
      </c>
      <c r="AK177" s="0" t="n">
        <f aca="false">IF($B87=0,0,IF(SIN(AK$12)=0,999999999,(SIN(AK$12)*COS($E87)+SIN($E87)*COS(AK$12))/SIN(AK$12)*$B87))</f>
        <v>27.2306239615185</v>
      </c>
      <c r="AL177" s="0" t="n">
        <f aca="false">IF($B87=0,0,IF(SIN(AL$12)=0,999999999,(SIN(AL$12)*COS($E87)+SIN($E87)*COS(AL$12))/SIN(AL$12)*$B87))</f>
        <v>26.3294568271451</v>
      </c>
      <c r="AM177" s="0" t="n">
        <f aca="false">IF($B87=0,0,IF(SIN(AM$12)=0,999999999,(SIN(AM$12)*COS($E87)+SIN($E87)*COS(AM$12))/SIN(AM$12)*$B87))</f>
        <v>25.4772678428446</v>
      </c>
      <c r="AN177" s="0" t="n">
        <f aca="false">IF($B87=0,0,IF(SIN(AN$12)=0,999999999,(SIN(AN$12)*COS($E87)+SIN($E87)*COS(AN$12))/SIN(AN$12)*$B87))</f>
        <v>24.6696907853654</v>
      </c>
      <c r="AO177" s="0" t="n">
        <f aca="false">IF($B87=0,0,IF(SIN(AO$12)=0,999999999,(SIN(AO$12)*COS($E87)+SIN($E87)*COS(AO$12))/SIN(AO$12)*$B87))</f>
        <v>23.9028566523528</v>
      </c>
      <c r="AP177" s="0" t="n">
        <f aca="false">IF($B87=0,0,IF(SIN(AP$12)=0,999999999,(SIN(AP$12)*COS($E87)+SIN($E87)*COS(AP$12))/SIN(AP$12)*$B87))</f>
        <v>23.1733245593861</v>
      </c>
      <c r="AQ177" s="0" t="n">
        <f aca="false">IF($B87=0,0,IF(SIN(AQ$12)=0,999999999,(SIN(AQ$12)*COS($E87)+SIN($E87)*COS(AQ$12))/SIN(AQ$12)*$B87))</f>
        <v>22.4780238407436</v>
      </c>
      <c r="AR177" s="0" t="n">
        <f aca="false">IF($B87=0,0,IF(SIN(AR$12)=0,999999999,(SIN(AR$12)*COS($E87)+SIN($E87)*COS(AR$12))/SIN(AR$12)*$B87))</f>
        <v>21.814205289956</v>
      </c>
      <c r="AS177" s="0" t="n">
        <f aca="false">IF($B87=0,0,IF(SIN(AS$12)=0,999999999,(SIN(AS$12)*COS($E87)+SIN($E87)*COS(AS$12))/SIN(AS$12)*$B87))</f>
        <v>21.1793998995815</v>
      </c>
      <c r="AT177" s="0" t="n">
        <f aca="false">IF($B87=0,0,IF(SIN(AT$12)=0,999999999,(SIN(AT$12)*COS($E87)+SIN($E87)*COS(AT$12))/SIN(AT$12)*$B87))</f>
        <v>20.5713837877383</v>
      </c>
      <c r="AU177" s="0" t="n">
        <f aca="false">IF($B87=0,0,IF(SIN(AU$12)=0,999999999,(SIN(AU$12)*COS($E87)+SIN($E87)*COS(AU$12))/SIN(AU$12)*$B87))</f>
        <v>19.9881482550171</v>
      </c>
      <c r="AV177" s="0" t="n">
        <f aca="false">IF($B87=0,0,IF(SIN(AV$12)=0,999999999,(SIN(AV$12)*COS($E87)+SIN($E87)*COS(AV$12))/SIN(AV$12)*$B87))</f>
        <v>19.4278741166062</v>
      </c>
      <c r="AW177" s="0" t="n">
        <f aca="false">IF($B87=0,0,IF(SIN(AW$12)=0,999999999,(SIN(AW$12)*COS($E87)+SIN($E87)*COS(AW$12))/SIN(AW$12)*$B87))</f>
        <v>18.8889096135527</v>
      </c>
      <c r="AX177" s="0" t="n">
        <f aca="false">IF($B87=0,0,IF(SIN(AX$12)=0,999999999,(SIN(AX$12)*COS($E87)+SIN($E87)*COS(AX$12))/SIN(AX$12)*$B87))</f>
        <v>18.3697513336406</v>
      </c>
      <c r="AY177" s="0" t="n">
        <f aca="false">IF($B87=0,0,IF(SIN(AY$12)=0,999999999,(SIN(AY$12)*COS($E87)+SIN($E87)*COS(AY$12))/SIN(AY$12)*$B87))</f>
        <v>17.8690276736033</v>
      </c>
      <c r="AZ177" s="0" t="n">
        <f aca="false">IF($B87=0,0,IF(SIN(AZ$12)=0,999999999,(SIN(AZ$12)*COS($E87)+SIN($E87)*COS(AZ$12))/SIN(AZ$12)*$B87))</f>
        <v>17.3854844558249</v>
      </c>
      <c r="BA177" s="0" t="n">
        <f aca="false">IF($B87=0,0,IF(SIN(BA$12)=0,999999999,(SIN(BA$12)*COS($E87)+SIN($E87)*COS(BA$12))/SIN(BA$12)*$B87))</f>
        <v>16.917972378521</v>
      </c>
      <c r="BB177" s="0" t="n">
        <f aca="false">IF($B87=0,0,IF(SIN(BB$12)=0,999999999,(SIN(BB$12)*COS($E87)+SIN($E87)*COS(BB$12))/SIN(BB$12)*$B87))</f>
        <v>16.4654360318841</v>
      </c>
      <c r="BC177" s="0" t="n">
        <f aca="false">IF($B87=0,0,IF(SIN(BC$12)=0,999999999,(SIN(BC$12)*COS($E87)+SIN($E87)*COS(BC$12))/SIN(BC$12)*$B87))</f>
        <v>16.0269042563468</v>
      </c>
      <c r="BD177" s="0" t="n">
        <f aca="false">IF($B87=0,0,IF(SIN(BD$12)=0,999999999,(SIN(BD$12)*COS($E87)+SIN($E87)*COS(BD$12))/SIN(BD$12)*$B87))</f>
        <v>15.6014816549229</v>
      </c>
      <c r="BE177" s="0" t="n">
        <f aca="false">IF($B87=0,0,IF(SIN(BE$12)=0,999999999,(SIN(BE$12)*COS($E87)+SIN($E87)*COS(BE$12))/SIN(BE$12)*$B87))</f>
        <v>15.1883411010738</v>
      </c>
      <c r="BF177" s="0" t="n">
        <f aca="false">IF($B87=0,0,IF(SIN(BF$12)=0,999999999,(SIN(BF$12)*COS($E87)+SIN($E87)*COS(BF$12))/SIN(BF$12)*$B87))</f>
        <v>14.7867171079308</v>
      </c>
      <c r="BG177" s="0" t="n">
        <f aca="false">IF($B87=0,0,IF(SIN(BG$12)=0,999999999,(SIN(BG$12)*COS($E87)+SIN($E87)*COS(BG$12))/SIN(BG$12)*$B87))</f>
        <v>14.3958999449464</v>
      </c>
      <c r="BH177" s="0" t="n">
        <f aca="false">IF($B87=0,0,IF(SIN(BH$12)=0,999999999,(SIN(BH$12)*COS($E87)+SIN($E87)*COS(BH$12))/SIN(BH$12)*$B87))</f>
        <v>14.0152304049156</v>
      </c>
      <c r="BI177" s="0" t="n">
        <f aca="false">IF($B87=0,0,IF(SIN(BI$12)=0,999999999,(SIN(BI$12)*COS($E87)+SIN($E87)*COS(BI$12))/SIN(BI$12)*$B87))</f>
        <v>13.6440951384147</v>
      </c>
      <c r="BJ177" s="0" t="n">
        <f aca="false">IF($B87=0,0,IF(SIN(BJ$12)=0,999999999,(SIN(BJ$12)*COS($E87)+SIN($E87)*COS(BJ$12))/SIN(BJ$12)*$B87))</f>
        <v>13.2819224845435</v>
      </c>
      <c r="BK177" s="0" t="n">
        <f aca="false">IF($B87=0,0,IF(SIN(BK$12)=0,999999999,(SIN(BK$12)*COS($E87)+SIN($E87)*COS(BK$12))/SIN(BK$12)*$B87))</f>
        <v>12.9281787368276</v>
      </c>
      <c r="BL177" s="0" t="n">
        <f aca="false">IF($B87=0,0,IF(SIN(BL$12)=0,999999999,(SIN(BL$12)*COS($E87)+SIN($E87)*COS(BL$12))/SIN(BL$12)*$B87))</f>
        <v>12.5823647915548</v>
      </c>
      <c r="BM177" s="0" t="n">
        <f aca="false">IF($B87=0,0,IF(SIN(BM$12)=0,999999999,(SIN(BM$12)*COS($E87)+SIN($E87)*COS(BM$12))/SIN(BM$12)*$B87))</f>
        <v>12.2440131329605</v>
      </c>
      <c r="BN177" s="0" t="n">
        <f aca="false">IF($B87=0,0,IF(SIN(BN$12)=0,999999999,(SIN(BN$12)*COS($E87)+SIN($E87)*COS(BN$12))/SIN(BN$12)*$B87))</f>
        <v>11.9126851157354</v>
      </c>
      <c r="BO177" s="0" t="n">
        <f aca="false">IF($B87=0,0,IF(SIN(BO$12)=0,999999999,(SIN(BO$12)*COS($E87)+SIN($E87)*COS(BO$12))/SIN(BO$12)*$B87))</f>
        <v>11.5879685105031</v>
      </c>
      <c r="BP177" s="0" t="n">
        <f aca="false">IF($B87=0,0,IF(SIN(BP$12)=0,999999999,(SIN(BP$12)*COS($E87)+SIN($E87)*COS(BP$12))/SIN(BP$12)*$B87))</f>
        <v>11.2694752823248</v>
      </c>
      <c r="BQ177" s="0" t="n">
        <f aca="false">IF($B87=0,0,IF(SIN(BQ$12)=0,999999999,(SIN(BQ$12)*COS($E87)+SIN($E87)*COS(BQ$12))/SIN(BQ$12)*$B87))</f>
        <v>10.9568395760835</v>
      </c>
      <c r="BR177" s="0" t="n">
        <f aca="false">IF($B87=0,0,IF(SIN(BR$12)=0,999999999,(SIN(BR$12)*COS($E87)+SIN($E87)*COS(BR$12))/SIN(BR$12)*$B87))</f>
        <v>10.6497158858409</v>
      </c>
      <c r="BS177" s="0" t="n">
        <f aca="false">IF($B87=0,0,IF(SIN(BS$12)=0,999999999,(SIN(BS$12)*COS($E87)+SIN($E87)*COS(BS$12))/SIN(BS$12)*$B87))</f>
        <v>10.3477773880667</v>
      </c>
      <c r="BT177" s="0" t="n">
        <f aca="false">IF($B87=0,0,IF(SIN(BT$12)=0,999999999,(SIN(BT$12)*COS($E87)+SIN($E87)*COS(BT$12))/SIN(BT$12)*$B87))</f>
        <v>10.0507144210542</v>
      </c>
      <c r="BU177" s="0" t="n">
        <f aca="false">IF($B87=0,0,IF(SIN(BU$12)=0,999999999,(SIN(BU$12)*COS($E87)+SIN($E87)*COS(BU$12))/SIN(BU$12)*$B87))</f>
        <v>9.75823309492787</v>
      </c>
      <c r="BV177" s="0" t="n">
        <f aca="false">IF($B87=0,0,IF(SIN(BV$12)=0,999999999,(SIN(BV$12)*COS($E87)+SIN($E87)*COS(BV$12))/SIN(BV$12)*$B87))</f>
        <v>9.47005401845674</v>
      </c>
      <c r="BW177" s="0" t="n">
        <f aca="false">IF($B87=0,0,IF(SIN(BW$12)=0,999999999,(SIN(BW$12)*COS($E87)+SIN($E87)*COS(BW$12))/SIN(BW$12)*$B87))</f>
        <v>9.18591113046736</v>
      </c>
      <c r="BX177" s="0" t="n">
        <f aca="false">IF($B87=0,0,IF(SIN(BX$12)=0,999999999,(SIN(BX$12)*COS($E87)+SIN($E87)*COS(BX$12))/SIN(BX$12)*$B87))</f>
        <v>8.9055506250148</v>
      </c>
      <c r="BY177" s="0" t="n">
        <f aca="false">IF($B87=0,0,IF(SIN(BY$12)=0,999999999,(SIN(BY$12)*COS($E87)+SIN($E87)*COS(BY$12))/SIN(BY$12)*$B87))</f>
        <v>8.62872996066405</v>
      </c>
      <c r="BZ177" s="0" t="n">
        <f aca="false">IF($B87=0,0,IF(SIN(BZ$12)=0,999999999,(SIN(BZ$12)*COS($E87)+SIN($E87)*COS(BZ$12))/SIN(BZ$12)*$B87))</f>
        <v>8.35521694528099</v>
      </c>
      <c r="CA177" s="0" t="n">
        <f aca="false">IF($B87=0,0,IF(SIN(CA$12)=0,999999999,(SIN(CA$12)*COS($E87)+SIN($E87)*COS(CA$12))/SIN(CA$12)*$B87))</f>
        <v>8.08478888863885</v>
      </c>
      <c r="CB177" s="0" t="n">
        <f aca="false">IF($B87=0,0,IF(SIN(CB$12)=0,999999999,(SIN(CB$12)*COS($E87)+SIN($E87)*COS(CB$12))/SIN(CB$12)*$B87))</f>
        <v>7.81723181594442</v>
      </c>
      <c r="CC177" s="0" t="n">
        <f aca="false">IF($B87=0,0,IF(SIN(CC$12)=0,999999999,(SIN(CC$12)*COS($E87)+SIN($E87)*COS(CC$12))/SIN(CC$12)*$B87))</f>
        <v>7.55233973609147</v>
      </c>
      <c r="CD177" s="0" t="n">
        <f aca="false">IF($B87=0,0,IF(SIN(CD$12)=0,999999999,(SIN(CD$12)*COS($E87)+SIN($E87)*COS(CD$12))/SIN(CD$12)*$B87))</f>
        <v>7.28991395905833</v>
      </c>
      <c r="CE177" s="0" t="n">
        <f aca="false">IF($B87=0,0,IF(SIN(CE$12)=0,999999999,(SIN(CE$12)*COS($E87)+SIN($E87)*COS(CE$12))/SIN(CE$12)*$B87))</f>
        <v>7.02976245740463</v>
      </c>
      <c r="CF177" s="0" t="n">
        <f aca="false">IF($B87=0,0,IF(SIN(CF$12)=0,999999999,(SIN(CF$12)*COS($E87)+SIN($E87)*COS(CF$12))/SIN(CF$12)*$B87))</f>
        <v>6.77169926729953</v>
      </c>
      <c r="CG177" s="0" t="n">
        <f aca="false">IF($B87=0,0,IF(SIN(CG$12)=0,999999999,(SIN(CG$12)*COS($E87)+SIN($E87)*COS(CG$12))/SIN(CG$12)*$B87))</f>
        <v>6.51554392492392</v>
      </c>
      <c r="CH177" s="0" t="n">
        <f aca="false">IF($B87=0,0,IF(SIN(CH$12)=0,999999999,(SIN(CH$12)*COS($E87)+SIN($E87)*COS(CH$12))/SIN(CH$12)*$B87))</f>
        <v>6.26112093445347</v>
      </c>
      <c r="CI177" s="0" t="n">
        <f aca="false">IF($B87=0,0,IF(SIN(CI$12)=0,999999999,(SIN(CI$12)*COS($E87)+SIN($E87)*COS(CI$12))/SIN(CI$12)*$B87))</f>
        <v>6.00825926415219</v>
      </c>
      <c r="CJ177" s="0" t="n">
        <f aca="false">IF($B87=0,0,IF(SIN(CJ$12)=0,999999999,(SIN(CJ$12)*COS($E87)+SIN($E87)*COS(CJ$12))/SIN(CJ$12)*$B87))</f>
        <v>5.75679186738091</v>
      </c>
      <c r="CK177" s="0" t="n">
        <f aca="false">IF($B87=0,0,IF(SIN(CK$12)=0,999999999,(SIN(CK$12)*COS($E87)+SIN($E87)*COS(CK$12))/SIN(CK$12)*$B87))</f>
        <v>5.50655522556824</v>
      </c>
      <c r="CL177" s="0" t="n">
        <f aca="false">IF($B87=0,0,IF(SIN(CL$12)=0,999999999,(SIN(CL$12)*COS($E87)+SIN($E87)*COS(CL$12))/SIN(CL$12)*$B87))</f>
        <v>5.25738891040673</v>
      </c>
      <c r="CM177" s="0" t="n">
        <f aca="false">IF($B87=0,0,IF(SIN(CM$12)=0,999999999,(SIN(CM$12)*COS($E87)+SIN($E87)*COS(CM$12))/SIN(CM$12)*$B87))</f>
        <v>5.00913516271485</v>
      </c>
      <c r="CN177" s="0" t="n">
        <f aca="false">IF($B87=0,0,IF(SIN(CN$12)=0,999999999,(SIN(CN$12)*COS($E87)+SIN($E87)*COS(CN$12))/SIN(CN$12)*$B87))</f>
        <v>4.76163848556164</v>
      </c>
      <c r="CO177" s="0" t="n">
        <f aca="false">IF($B87=0,0,IF(SIN(CO$12)=0,999999999,(SIN(CO$12)*COS($E87)+SIN($E87)*COS(CO$12))/SIN(CO$12)*$B87))</f>
        <v>4.51474524938664</v>
      </c>
      <c r="CP177" s="0" t="n">
        <f aca="false">IF($B87=0,0,IF(SIN(CP$12)=0,999999999,(SIN(CP$12)*COS($E87)+SIN($E87)*COS(CP$12))/SIN(CP$12)*$B87))</f>
        <v>4.26830330695359</v>
      </c>
      <c r="CQ177" s="0" t="n">
        <f aca="false">IF($B87=0,0,IF(SIN(CQ$12)=0,999999999,(SIN(CQ$12)*COS($E87)+SIN($E87)*COS(CQ$12))/SIN(CQ$12)*$B87))</f>
        <v>4.02216161606593</v>
      </c>
    </row>
    <row r="178" customFormat="false" ht="12.8" hidden="true" customHeight="false" outlineLevel="0" collapsed="false">
      <c r="D178" s="0" t="n">
        <f aca="false">1+D177</f>
        <v>76</v>
      </c>
      <c r="E178" s="2" t="s">
        <v>56</v>
      </c>
      <c r="F178" s="0" t="n">
        <f aca="false">IF($B88=0,0,IF(SIN(F$12)=0,999999999,(SIN(F$12)*COS($E88)+SIN($E88)*COS(F$12))/SIN(F$12)*$B88))</f>
        <v>999999999</v>
      </c>
      <c r="G178" s="0" t="n">
        <f aca="false">IF($B88=0,0,IF(SIN(G$12)=0,999999999,(SIN(G$12)*COS($E88)+SIN($E88)*COS(G$12))/SIN(G$12)*$B88))</f>
        <v>819.586261782799</v>
      </c>
      <c r="H178" s="0" t="n">
        <f aca="false">IF($B88=0,0,IF(SIN(H$12)=0,999999999,(SIN(H$12)*COS($E88)+SIN($E88)*COS(H$12))/SIN(H$12)*$B88))</f>
        <v>411.444523145322</v>
      </c>
      <c r="I178" s="0" t="n">
        <f aca="false">IF($B88=0,0,IF(SIN(I$12)=0,999999999,(SIN(I$12)*COS($E88)+SIN($E88)*COS(I$12))/SIN(I$12)*$B88))</f>
        <v>275.342003614476</v>
      </c>
      <c r="J178" s="0" t="n">
        <f aca="false">IF($B88=0,0,IF(SIN(J$12)=0,999999999,(SIN(J$12)*COS($E88)+SIN($E88)*COS(J$12))/SIN(J$12)*$B88))</f>
        <v>207.249263591635</v>
      </c>
      <c r="K178" s="0" t="n">
        <f aca="false">IF($B88=0,0,IF(SIN(K$12)=0,999999999,(SIN(K$12)*COS($E88)+SIN($E88)*COS(K$12))/SIN(K$12)*$B88))</f>
        <v>166.360407046456</v>
      </c>
      <c r="L178" s="0" t="n">
        <f aca="false">IF($B88=0,0,IF(SIN(L$12)=0,999999999,(SIN(L$12)*COS($E88)+SIN($E88)*COS(L$12))/SIN(L$12)*$B88))</f>
        <v>139.073461856057</v>
      </c>
      <c r="M178" s="0" t="n">
        <f aca="false">IF($B88=0,0,IF(SIN(M$12)=0,999999999,(SIN(M$12)*COS($E88)+SIN($E88)*COS(M$12))/SIN(M$12)*$B88))</f>
        <v>119.559005562667</v>
      </c>
      <c r="N178" s="0" t="n">
        <f aca="false">IF($B88=0,0,IF(SIN(N$12)=0,999999999,(SIN(N$12)*COS($E88)+SIN($E88)*COS(N$12))/SIN(N$12)*$B88))</f>
        <v>104.902321808548</v>
      </c>
      <c r="O178" s="0" t="n">
        <f aca="false">IF($B88=0,0,IF(SIN(O$12)=0,999999999,(SIN(O$12)*COS($E88)+SIN($E88)*COS(O$12))/SIN(O$12)*$B88))</f>
        <v>93.4841191436033</v>
      </c>
      <c r="P178" s="0" t="n">
        <f aca="false">IF($B88=0,0,IF(SIN(P$12)=0,999999999,(SIN(P$12)*COS($E88)+SIN($E88)*COS(P$12))/SIN(P$12)*$B88))</f>
        <v>84.3328185447642</v>
      </c>
      <c r="Q178" s="0" t="n">
        <f aca="false">IF($B88=0,0,IF(SIN(Q$12)=0,999999999,(SIN(Q$12)*COS($E88)+SIN($E88)*COS(Q$12))/SIN(Q$12)*$B88))</f>
        <v>76.8301386486899</v>
      </c>
      <c r="R178" s="0" t="n">
        <f aca="false">IF($B88=0,0,IF(SIN(R$12)=0,999999999,(SIN(R$12)*COS($E88)+SIN($E88)*COS(R$12))/SIN(R$12)*$B88))</f>
        <v>70.5638883649881</v>
      </c>
      <c r="S178" s="0" t="n">
        <f aca="false">IF($B88=0,0,IF(SIN(S$12)=0,999999999,(SIN(S$12)*COS($E88)+SIN($E88)*COS(S$12))/SIN(S$12)*$B88))</f>
        <v>65.2487013573142</v>
      </c>
      <c r="T178" s="0" t="n">
        <f aca="false">IF($B88=0,0,IF(SIN(T$12)=0,999999999,(SIN(T$12)*COS($E88)+SIN($E88)*COS(T$12))/SIN(T$12)*$B88))</f>
        <v>60.6807414583609</v>
      </c>
      <c r="U178" s="0" t="n">
        <f aca="false">IF($B88=0,0,IF(SIN(U$12)=0,999999999,(SIN(U$12)*COS($E88)+SIN($E88)*COS(U$12))/SIN(U$12)*$B88))</f>
        <v>56.7105259162124</v>
      </c>
      <c r="V178" s="0" t="n">
        <f aca="false">IF($B88=0,0,IF(SIN(V$12)=0,999999999,(SIN(V$12)*COS($E88)+SIN($E88)*COS(V$12))/SIN(V$12)*$B88))</f>
        <v>53.2259399207875</v>
      </c>
      <c r="W178" s="0" t="n">
        <f aca="false">IF($B88=0,0,IF(SIN(W$12)=0,999999999,(SIN(W$12)*COS($E88)+SIN($E88)*COS(W$12))/SIN(W$12)*$B88))</f>
        <v>50.1412460008723</v>
      </c>
      <c r="X178" s="0" t="n">
        <f aca="false">IF($B88=0,0,IF(SIN(X$12)=0,999999999,(SIN(X$12)*COS($E88)+SIN($E88)*COS(X$12))/SIN(X$12)*$B88))</f>
        <v>47.3897569531259</v>
      </c>
      <c r="Y178" s="0" t="n">
        <f aca="false">IF($B88=0,0,IF(SIN(Y$12)=0,999999999,(SIN(Y$12)*COS($E88)+SIN($E88)*COS(Y$12))/SIN(Y$12)*$B88))</f>
        <v>44.9188225806996</v>
      </c>
      <c r="Z178" s="0" t="n">
        <f aca="false">IF($B88=0,0,IF(SIN(Z$12)=0,999999999,(SIN(Z$12)*COS($E88)+SIN($E88)*COS(Z$12))/SIN(Z$12)*$B88))</f>
        <v>42.6863204080487</v>
      </c>
      <c r="AA178" s="0" t="n">
        <f aca="false">IF($B88=0,0,IF(SIN(AA$12)=0,999999999,(SIN(AA$12)*COS($E88)+SIN($E88)*COS(AA$12))/SIN(AA$12)*$B88))</f>
        <v>40.658149046481</v>
      </c>
      <c r="AB178" s="0" t="n">
        <f aca="false">IF($B88=0,0,IF(SIN(AB$12)=0,999999999,(SIN(AB$12)*COS($E88)+SIN($E88)*COS(AB$12))/SIN(AB$12)*$B88))</f>
        <v>38.806405185149</v>
      </c>
      <c r="AC178" s="0" t="n">
        <f aca="false">IF($B88=0,0,IF(SIN(AC$12)=0,999999999,(SIN(AC$12)*COS($E88)+SIN($E88)*COS(AC$12))/SIN(AC$12)*$B88))</f>
        <v>37.1080361475081</v>
      </c>
      <c r="AD178" s="0" t="n">
        <f aca="false">IF($B88=0,0,IF(SIN(AD$12)=0,999999999,(SIN(AD$12)*COS($E88)+SIN($E88)*COS(AD$12))/SIN(AD$12)*$B88))</f>
        <v>35.543829306584</v>
      </c>
      <c r="AE178" s="0" t="n">
        <f aca="false">IF($B88=0,0,IF(SIN(AE$12)=0,999999999,(SIN(AE$12)*COS($E88)+SIN($E88)*COS(AE$12))/SIN(AE$12)*$B88))</f>
        <v>34.0976440385183</v>
      </c>
      <c r="AF178" s="0" t="n">
        <f aca="false">IF($B88=0,0,IF(SIN(AF$12)=0,999999999,(SIN(AF$12)*COS($E88)+SIN($E88)*COS(AF$12))/SIN(AF$12)*$B88))</f>
        <v>32.7558209155613</v>
      </c>
      <c r="AG178" s="0" t="n">
        <f aca="false">IF($B88=0,0,IF(SIN(AG$12)=0,999999999,(SIN(AG$12)*COS($E88)+SIN($E88)*COS(AG$12))/SIN(AG$12)*$B88))</f>
        <v>31.5067221874759</v>
      </c>
      <c r="AH178" s="0" t="n">
        <f aca="false">IF($B88=0,0,IF(SIN(AH$12)=0,999999999,(SIN(AH$12)*COS($E88)+SIN($E88)*COS(AH$12))/SIN(AH$12)*$B88))</f>
        <v>30.3403707291804</v>
      </c>
      <c r="AI178" s="0" t="n">
        <f aca="false">IF($B88=0,0,IF(SIN(AI$12)=0,999999999,(SIN(AI$12)*COS($E88)+SIN($E88)*COS(AI$12))/SIN(AI$12)*$B88))</f>
        <v>29.2481636868481</v>
      </c>
      <c r="AJ178" s="0" t="n">
        <f aca="false">IF($B88=0,0,IF(SIN(AJ$12)=0,999999999,(SIN(AJ$12)*COS($E88)+SIN($E88)*COS(AJ$12))/SIN(AJ$12)*$B88))</f>
        <v>28.222643392749</v>
      </c>
      <c r="AK178" s="0" t="n">
        <f aca="false">IF($B88=0,0,IF(SIN(AK$12)=0,999999999,(SIN(AK$12)*COS($E88)+SIN($E88)*COS(AK$12))/SIN(AK$12)*$B88))</f>
        <v>27.257312617109</v>
      </c>
      <c r="AL178" s="0" t="n">
        <f aca="false">IF($B88=0,0,IF(SIN(AL$12)=0,999999999,(SIN(AL$12)*COS($E88)+SIN($E88)*COS(AL$12))/SIN(AL$12)*$B88))</f>
        <v>26.3464844581848</v>
      </c>
      <c r="AM178" s="0" t="n">
        <f aca="false">IF($B88=0,0,IF(SIN(AM$12)=0,999999999,(SIN(AM$12)*COS($E88)+SIN($E88)*COS(AM$12))/SIN(AM$12)*$B88))</f>
        <v>25.4851595229765</v>
      </c>
      <c r="AN178" s="0" t="n">
        <f aca="false">IF($B88=0,0,IF(SIN(AN$12)=0,999999999,(SIN(AN$12)*COS($E88)+SIN($E88)*COS(AN$12))/SIN(AN$12)*$B88))</f>
        <v>24.6689247798345</v>
      </c>
      <c r="AO178" s="0" t="n">
        <f aca="false">IF($B88=0,0,IF(SIN(AO$12)=0,999999999,(SIN(AO$12)*COS($E88)+SIN($E88)*COS(AO$12))/SIN(AO$12)*$B88))</f>
        <v>23.8938697484969</v>
      </c>
      <c r="AP178" s="0" t="n">
        <f aca="false">IF($B88=0,0,IF(SIN(AP$12)=0,999999999,(SIN(AP$12)*COS($E88)+SIN($E88)*COS(AP$12))/SIN(AP$12)*$B88))</f>
        <v>23.1565166563039</v>
      </c>
      <c r="AQ178" s="0" t="n">
        <f aca="false">IF($B88=0,0,IF(SIN(AQ$12)=0,999999999,(SIN(AQ$12)*COS($E88)+SIN($E88)*COS(AQ$12))/SIN(AQ$12)*$B88))</f>
        <v>22.4537619182494</v>
      </c>
      <c r="AR178" s="0" t="n">
        <f aca="false">IF($B88=0,0,IF(SIN(AR$12)=0,999999999,(SIN(AR$12)*COS($E88)+SIN($E88)*COS(AR$12))/SIN(AR$12)*$B88))</f>
        <v>21.7828268548063</v>
      </c>
      <c r="AS178" s="0" t="n">
        <f aca="false">IF($B88=0,0,IF(SIN(AS$12)=0,999999999,(SIN(AS$12)*COS($E88)+SIN($E88)*COS(AS$12))/SIN(AS$12)*$B88))</f>
        <v>21.1412159893678</v>
      </c>
      <c r="AT178" s="0" t="n">
        <f aca="false">IF($B88=0,0,IF(SIN(AT$12)=0,999999999,(SIN(AT$12)*COS($E88)+SIN($E88)*COS(AT$12))/SIN(AT$12)*$B88))</f>
        <v>20.5266815987727</v>
      </c>
      <c r="AU178" s="0" t="n">
        <f aca="false">IF($B88=0,0,IF(SIN(AU$12)=0,999999999,(SIN(AU$12)*COS($E88)+SIN($E88)*COS(AU$12))/SIN(AU$12)*$B88))</f>
        <v>19.937193449211</v>
      </c>
      <c r="AV178" s="0" t="n">
        <f aca="false">IF($B88=0,0,IF(SIN(AV$12)=0,999999999,(SIN(AV$12)*COS($E88)+SIN($E88)*COS(AV$12))/SIN(AV$12)*$B88))</f>
        <v>19.3709128531742</v>
      </c>
      <c r="AW178" s="0" t="n">
        <f aca="false">IF($B88=0,0,IF(SIN(AW$12)=0,999999999,(SIN(AW$12)*COS($E88)+SIN($E88)*COS(AW$12))/SIN(AW$12)*$B88))</f>
        <v>18.8261703439136</v>
      </c>
      <c r="AX178" s="0" t="n">
        <f aca="false">IF($B88=0,0,IF(SIN(AX$12)=0,999999999,(SIN(AX$12)*COS($E88)+SIN($E88)*COS(AX$12))/SIN(AX$12)*$B88))</f>
        <v>18.3014463917785</v>
      </c>
      <c r="AY178" s="0" t="n">
        <f aca="false">IF($B88=0,0,IF(SIN(AY$12)=0,999999999,(SIN(AY$12)*COS($E88)+SIN($E88)*COS(AY$12))/SIN(AY$12)*$B88))</f>
        <v>17.7953546891348</v>
      </c>
      <c r="AZ178" s="0" t="n">
        <f aca="false">IF($B88=0,0,IF(SIN(AZ$12)=0,999999999,(SIN(AZ$12)*COS($E88)+SIN($E88)*COS(AZ$12))/SIN(AZ$12)*$B88))</f>
        <v>17.3066276128687</v>
      </c>
      <c r="BA178" s="0" t="n">
        <f aca="false">IF($B88=0,0,IF(SIN(BA$12)=0,999999999,(SIN(BA$12)*COS($E88)+SIN($E88)*COS(BA$12))/SIN(BA$12)*$B88))</f>
        <v>16.8341035400266</v>
      </c>
      <c r="BB178" s="0" t="n">
        <f aca="false">IF($B88=0,0,IF(SIN(BB$12)=0,999999999,(SIN(BB$12)*COS($E88)+SIN($E88)*COS(BB$12))/SIN(BB$12)*$B88))</f>
        <v>16.3767157462072</v>
      </c>
      <c r="BC178" s="0" t="n">
        <f aca="false">IF($B88=0,0,IF(SIN(BC$12)=0,999999999,(SIN(BC$12)*COS($E88)+SIN($E88)*COS(BC$12))/SIN(BC$12)*$B88))</f>
        <v>15.9334826604598</v>
      </c>
      <c r="BD178" s="0" t="n">
        <f aca="false">IF($B88=0,0,IF(SIN(BD$12)=0,999999999,(SIN(BD$12)*COS($E88)+SIN($E88)*COS(BD$12))/SIN(BD$12)*$B88))</f>
        <v>15.503499286633</v>
      </c>
      <c r="BE178" s="0" t="n">
        <f aca="false">IF($B88=0,0,IF(SIN(BE$12)=0,999999999,(SIN(BE$12)*COS($E88)+SIN($E88)*COS(BE$12))/SIN(BE$12)*$B88))</f>
        <v>15.0859296309209</v>
      </c>
      <c r="BF178" s="0" t="n">
        <f aca="false">IF($B88=0,0,IF(SIN(BF$12)=0,999999999,(SIN(BF$12)*COS($E88)+SIN($E88)*COS(BF$12))/SIN(BF$12)*$B88))</f>
        <v>14.68</v>
      </c>
      <c r="BG178" s="0" t="n">
        <f aca="false">IF($B88=0,0,IF(SIN(BG$12)=0,999999999,(SIN(BG$12)*COS($E88)+SIN($E88)*COS(BG$12))/SIN(BG$12)*$B88))</f>
        <v>14.2849930546073</v>
      </c>
      <c r="BH178" s="0" t="n">
        <f aca="false">IF($B88=0,0,IF(SIN(BH$12)=0,999999999,(SIN(BH$12)*COS($E88)+SIN($E88)*COS(BH$12))/SIN(BH$12)*$B88))</f>
        <v>13.9002425204615</v>
      </c>
      <c r="BI178" s="0" t="n">
        <f aca="false">IF($B88=0,0,IF(SIN(BI$12)=0,999999999,(SIN(BI$12)*COS($E88)+SIN($E88)*COS(BI$12))/SIN(BI$12)*$B88))</f>
        <v>13.5251284726839</v>
      </c>
      <c r="BJ178" s="0" t="n">
        <f aca="false">IF($B88=0,0,IF(SIN(BJ$12)=0,999999999,(SIN(BJ$12)*COS($E88)+SIN($E88)*COS(BJ$12))/SIN(BJ$12)*$B88))</f>
        <v>13.1590731218444</v>
      </c>
      <c r="BK178" s="0" t="n">
        <f aca="false">IF($B88=0,0,IF(SIN(BK$12)=0,999999999,(SIN(BK$12)*COS($E88)+SIN($E88)*COS(BK$12))/SIN(BK$12)*$B88))</f>
        <v>12.801537039831</v>
      </c>
      <c r="BL178" s="0" t="n">
        <f aca="false">IF($B88=0,0,IF(SIN(BL$12)=0,999999999,(SIN(BL$12)*COS($E88)+SIN($E88)*COS(BL$12))/SIN(BL$12)*$B88))</f>
        <v>12.4520157722559</v>
      </c>
      <c r="BM178" s="0" t="n">
        <f aca="false">IF($B88=0,0,IF(SIN(BM$12)=0,999999999,(SIN(BM$12)*COS($E88)+SIN($E88)*COS(BM$12))/SIN(BM$12)*$B88))</f>
        <v>12.1100367913195</v>
      </c>
      <c r="BN178" s="0" t="n">
        <f aca="false">IF($B88=0,0,IF(SIN(BN$12)=0,999999999,(SIN(BN$12)*COS($E88)+SIN($E88)*COS(BN$12))/SIN(BN$12)*$B88))</f>
        <v>11.7751567491851</v>
      </c>
      <c r="BO178" s="0" t="n">
        <f aca="false">IF($B88=0,0,IF(SIN(BO$12)=0,999999999,(SIN(BO$12)*COS($E88)+SIN($E88)*COS(BO$12))/SIN(BO$12)*$B88))</f>
        <v>11.4469589971426</v>
      </c>
      <c r="BP178" s="0" t="n">
        <f aca="false">IF($B88=0,0,IF(SIN(BP$12)=0,999999999,(SIN(BP$12)*COS($E88)+SIN($E88)*COS(BP$12))/SIN(BP$12)*$B88))</f>
        <v>11.125051340298</v>
      </c>
      <c r="BQ178" s="0" t="n">
        <f aca="false">IF($B88=0,0,IF(SIN(BQ$12)=0,999999999,(SIN(BQ$12)*COS($E88)+SIN($E88)*COS(BQ$12))/SIN(BQ$12)*$B88))</f>
        <v>10.8090640013591</v>
      </c>
      <c r="BR178" s="0" t="n">
        <f aca="false">IF($B88=0,0,IF(SIN(BR$12)=0,999999999,(SIN(BR$12)*COS($E88)+SIN($E88)*COS(BR$12))/SIN(BR$12)*$B88))</f>
        <v>10.4986477703676</v>
      </c>
      <c r="BS178" s="0" t="n">
        <f aca="false">IF($B88=0,0,IF(SIN(BS$12)=0,999999999,(SIN(BS$12)*COS($E88)+SIN($E88)*COS(BS$12))/SIN(BS$12)*$B88))</f>
        <v>10.1934723200586</v>
      </c>
      <c r="BT178" s="0" t="n">
        <f aca="false">IF($B88=0,0,IF(SIN(BT$12)=0,999999999,(SIN(BT$12)*COS($E88)+SIN($E88)*COS(BT$12))/SIN(BT$12)*$B88))</f>
        <v>9.89322466897587</v>
      </c>
      <c r="BU178" s="0" t="n">
        <f aca="false">IF($B88=0,0,IF(SIN(BU$12)=0,999999999,(SIN(BU$12)*COS($E88)+SIN($E88)*COS(BU$12))/SIN(BU$12)*$B88))</f>
        <v>9.59760777657708</v>
      </c>
      <c r="BV178" s="0" t="n">
        <f aca="false">IF($B88=0,0,IF(SIN(BV$12)=0,999999999,(SIN(BV$12)*COS($E88)+SIN($E88)*COS(BV$12))/SIN(BV$12)*$B88))</f>
        <v>9.30633925639829</v>
      </c>
      <c r="BW178" s="0" t="n">
        <f aca="false">IF($B88=0,0,IF(SIN(BW$12)=0,999999999,(SIN(BW$12)*COS($E88)+SIN($E88)*COS(BW$12))/SIN(BW$12)*$B88))</f>
        <v>9.01915019493884</v>
      </c>
      <c r="BX178" s="0" t="n">
        <f aca="false">IF($B88=0,0,IF(SIN(BX$12)=0,999999999,(SIN(BX$12)*COS($E88)+SIN($E88)*COS(BX$12))/SIN(BX$12)*$B88))</f>
        <v>8.73578406530963</v>
      </c>
      <c r="BY178" s="0" t="n">
        <f aca="false">IF($B88=0,0,IF(SIN(BY$12)=0,999999999,(SIN(BY$12)*COS($E88)+SIN($E88)*COS(BY$12))/SIN(BY$12)*$B88))</f>
        <v>8.45599572589343</v>
      </c>
      <c r="BZ178" s="0" t="n">
        <f aca="false">IF($B88=0,0,IF(SIN(BZ$12)=0,999999999,(SIN(BZ$12)*COS($E88)+SIN($E88)*COS(BZ$12))/SIN(BZ$12)*$B88))</f>
        <v>8.17955049532429</v>
      </c>
      <c r="CA178" s="0" t="n">
        <f aca="false">IF($B88=0,0,IF(SIN(CA$12)=0,999999999,(SIN(CA$12)*COS($E88)+SIN($E88)*COS(CA$12))/SIN(CA$12)*$B88))</f>
        <v>7.90622329600948</v>
      </c>
      <c r="CB178" s="0" t="n">
        <f aca="false">IF($B88=0,0,IF(SIN(CB$12)=0,999999999,(SIN(CB$12)*COS($E88)+SIN($E88)*COS(CB$12))/SIN(CB$12)*$B88))</f>
        <v>7.63579785922423</v>
      </c>
      <c r="CC178" s="0" t="n">
        <f aca="false">IF($B88=0,0,IF(SIN(CC$12)=0,999999999,(SIN(CC$12)*COS($E88)+SIN($E88)*COS(CC$12))/SIN(CC$12)*$B88))</f>
        <v>7.36806598552042</v>
      </c>
      <c r="CD178" s="0" t="n">
        <f aca="false">IF($B88=0,0,IF(SIN(CD$12)=0,999999999,(SIN(CD$12)*COS($E88)+SIN($E88)*COS(CD$12))/SIN(CD$12)*$B88))</f>
        <v>7.10282685480626</v>
      </c>
      <c r="CE178" s="0" t="n">
        <f aca="false">IF($B88=0,0,IF(SIN(CE$12)=0,999999999,(SIN(CE$12)*COS($E88)+SIN($E88)*COS(CE$12))/SIN(CE$12)*$B88))</f>
        <v>6.83988638099794</v>
      </c>
      <c r="CF178" s="0" t="n">
        <f aca="false">IF($B88=0,0,IF(SIN(CF$12)=0,999999999,(SIN(CF$12)*COS($E88)+SIN($E88)*COS(CF$12))/SIN(CF$12)*$B88))</f>
        <v>6.57905660662652</v>
      </c>
      <c r="CG178" s="0" t="n">
        <f aca="false">IF($B88=0,0,IF(SIN(CG$12)=0,999999999,(SIN(CG$12)*COS($E88)+SIN($E88)*COS(CG$12))/SIN(CG$12)*$B88))</f>
        <v>6.32015513319803</v>
      </c>
      <c r="CH178" s="0" t="n">
        <f aca="false">IF($B88=0,0,IF(SIN(CH$12)=0,999999999,(SIN(CH$12)*COS($E88)+SIN($E88)*COS(CH$12))/SIN(CH$12)*$B88))</f>
        <v>6.06300458347304</v>
      </c>
      <c r="CI178" s="0" t="n">
        <f aca="false">IF($B88=0,0,IF(SIN(CI$12)=0,999999999,(SIN(CI$12)*COS($E88)+SIN($E88)*COS(CI$12))/SIN(CI$12)*$B88))</f>
        <v>5.80743209215802</v>
      </c>
      <c r="CJ178" s="0" t="n">
        <f aca="false">IF($B88=0,0,IF(SIN(CJ$12)=0,999999999,(SIN(CJ$12)*COS($E88)+SIN($E88)*COS(CJ$12))/SIN(CJ$12)*$B88))</f>
        <v>5.55326882177873</v>
      </c>
      <c r="CK178" s="0" t="n">
        <f aca="false">IF($B88=0,0,IF(SIN(CK$12)=0,999999999,(SIN(CK$12)*COS($E88)+SIN($E88)*COS(CK$12))/SIN(CK$12)*$B88))</f>
        <v>5.30034950075166</v>
      </c>
      <c r="CL178" s="0" t="n">
        <f aca="false">IF($B88=0,0,IF(SIN(CL$12)=0,999999999,(SIN(CL$12)*COS($E88)+SIN($E88)*COS(CL$12))/SIN(CL$12)*$B88))</f>
        <v>5.0485119808866</v>
      </c>
      <c r="CM178" s="0" t="n">
        <f aca="false">IF($B88=0,0,IF(SIN(CM$12)=0,999999999,(SIN(CM$12)*COS($E88)+SIN($E88)*COS(CM$12))/SIN(CM$12)*$B88))</f>
        <v>4.79759681173379</v>
      </c>
      <c r="CN178" s="0" t="n">
        <f aca="false">IF($B88=0,0,IF(SIN(CN$12)=0,999999999,(SIN(CN$12)*COS($E88)+SIN($E88)*COS(CN$12))/SIN(CN$12)*$B88))</f>
        <v>4.54744682934669</v>
      </c>
      <c r="CO178" s="0" t="n">
        <f aca="false">IF($B88=0,0,IF(SIN(CO$12)=0,999999999,(SIN(CO$12)*COS($E88)+SIN($E88)*COS(CO$12))/SIN(CO$12)*$B88))</f>
        <v>4.29790675716852</v>
      </c>
      <c r="CP178" s="0" t="n">
        <f aca="false">IF($B88=0,0,IF(SIN(CP$12)=0,999999999,(SIN(CP$12)*COS($E88)+SIN($E88)*COS(CP$12))/SIN(CP$12)*$B88))</f>
        <v>4.04882281685805</v>
      </c>
      <c r="CQ178" s="0" t="n">
        <f aca="false">IF($B88=0,0,IF(SIN(CQ$12)=0,999999999,(SIN(CQ$12)*COS($E88)+SIN($E88)*COS(CQ$12))/SIN(CQ$12)*$B88))</f>
        <v>3.80004234696042</v>
      </c>
    </row>
    <row r="179" customFormat="false" ht="12.8" hidden="true" customHeight="false" outlineLevel="0" collapsed="false">
      <c r="D179" s="0" t="n">
        <f aca="false">1+D178</f>
        <v>77</v>
      </c>
      <c r="E179" s="2" t="s">
        <v>56</v>
      </c>
      <c r="F179" s="0" t="n">
        <f aca="false">IF($B89=0,0,IF(SIN(F$12)=0,999999999,(SIN(F$12)*COS($E89)+SIN($E89)*COS(F$12))/SIN(F$12)*$B89))</f>
        <v>999999999</v>
      </c>
      <c r="G179" s="0" t="n">
        <f aca="false">IF($B89=0,0,IF(SIN(G$12)=0,999999999,(SIN(G$12)*COS($E89)+SIN($E89)*COS(G$12))/SIN(G$12)*$B89))</f>
        <v>827.807908024346</v>
      </c>
      <c r="H179" s="0" t="n">
        <f aca="false">IF($B89=0,0,IF(SIN(H$12)=0,999999999,(SIN(H$12)*COS($E89)+SIN($E89)*COS(H$12))/SIN(H$12)*$B89))</f>
        <v>415.439615737581</v>
      </c>
      <c r="I179" s="0" t="n">
        <f aca="false">IF($B89=0,0,IF(SIN(I$12)=0,999999999,(SIN(I$12)*COS($E89)+SIN($E89)*COS(I$12))/SIN(I$12)*$B89))</f>
        <v>277.927672601786</v>
      </c>
      <c r="J179" s="0" t="n">
        <f aca="false">IF($B89=0,0,IF(SIN(J$12)=0,999999999,(SIN(J$12)*COS($E89)+SIN($E89)*COS(J$12))/SIN(J$12)*$B89))</f>
        <v>209.129791223409</v>
      </c>
      <c r="K179" s="0" t="n">
        <f aca="false">IF($B89=0,0,IF(SIN(K$12)=0,999999999,(SIN(K$12)*COS($E89)+SIN($E89)*COS(K$12))/SIN(K$12)*$B89))</f>
        <v>167.817505929131</v>
      </c>
      <c r="L179" s="0" t="n">
        <f aca="false">IF($B89=0,0,IF(SIN(L$12)=0,999999999,(SIN(L$12)*COS($E89)+SIN($E89)*COS(L$12))/SIN(L$12)*$B89))</f>
        <v>140.247987978207</v>
      </c>
      <c r="M179" s="0" t="n">
        <f aca="false">IF($B89=0,0,IF(SIN(M$12)=0,999999999,(SIN(M$12)*COS($E89)+SIN($E89)*COS(M$12))/SIN(M$12)*$B89))</f>
        <v>120.531447730512</v>
      </c>
      <c r="N179" s="0" t="n">
        <f aca="false">IF($B89=0,0,IF(SIN(N$12)=0,999999999,(SIN(N$12)*COS($E89)+SIN($E89)*COS(N$12))/SIN(N$12)*$B89))</f>
        <v>105.72298518402</v>
      </c>
      <c r="O179" s="0" t="n">
        <f aca="false">IF($B89=0,0,IF(SIN(O$12)=0,999999999,(SIN(O$12)*COS($E89)+SIN($E89)*COS(O$12))/SIN(O$12)*$B89))</f>
        <v>94.1865401498855</v>
      </c>
      <c r="P179" s="0" t="n">
        <f aca="false">IF($B89=0,0,IF(SIN(P$12)=0,999999999,(SIN(P$12)*COS($E89)+SIN($E89)*COS(P$12))/SIN(P$12)*$B89))</f>
        <v>84.9404723187832</v>
      </c>
      <c r="Q179" s="0" t="n">
        <f aca="false">IF($B89=0,0,IF(SIN(Q$12)=0,999999999,(SIN(Q$12)*COS($E89)+SIN($E89)*COS(Q$12))/SIN(Q$12)*$B89))</f>
        <v>77.3600976512796</v>
      </c>
      <c r="R179" s="0" t="n">
        <f aca="false">IF($B89=0,0,IF(SIN(R$12)=0,999999999,(SIN(R$12)*COS($E89)+SIN($E89)*COS(R$12))/SIN(R$12)*$B89))</f>
        <v>71.0289565698556</v>
      </c>
      <c r="S179" s="0" t="n">
        <f aca="false">IF($B89=0,0,IF(SIN(S$12)=0,999999999,(SIN(S$12)*COS($E89)+SIN($E89)*COS(S$12))/SIN(S$12)*$B89))</f>
        <v>65.6587275977922</v>
      </c>
      <c r="T179" s="0" t="n">
        <f aca="false">IF($B89=0,0,IF(SIN(T$12)=0,999999999,(SIN(T$12)*COS($E89)+SIN($E89)*COS(T$12))/SIN(T$12)*$B89))</f>
        <v>61.0434637214383</v>
      </c>
      <c r="U179" s="0" t="n">
        <f aca="false">IF($B89=0,0,IF(SIN(U$12)=0,999999999,(SIN(U$12)*COS($E89)+SIN($E89)*COS(U$12))/SIN(U$12)*$B89))</f>
        <v>57.032134204904</v>
      </c>
      <c r="V179" s="0" t="n">
        <f aca="false">IF($B89=0,0,IF(SIN(V$12)=0,999999999,(SIN(V$12)*COS($E89)+SIN($E89)*COS(V$12))/SIN(V$12)*$B89))</f>
        <v>53.5114632216893</v>
      </c>
      <c r="W179" s="0" t="n">
        <f aca="false">IF($B89=0,0,IF(SIN(W$12)=0,999999999,(SIN(W$12)*COS($E89)+SIN($E89)*COS(W$12))/SIN(W$12)*$B89))</f>
        <v>50.3948254374008</v>
      </c>
      <c r="X179" s="0" t="n">
        <f aca="false">IF($B89=0,0,IF(SIN(X$12)=0,999999999,(SIN(X$12)*COS($E89)+SIN($E89)*COS(X$12))/SIN(X$12)*$B89))</f>
        <v>47.6148430625211</v>
      </c>
      <c r="Y179" s="0" t="n">
        <f aca="false">IF($B89=0,0,IF(SIN(Y$12)=0,999999999,(SIN(Y$12)*COS($E89)+SIN($E89)*COS(Y$12))/SIN(Y$12)*$B89))</f>
        <v>45.1183206756864</v>
      </c>
      <c r="Z179" s="0" t="n">
        <f aca="false">IF($B89=0,0,IF(SIN(Z$12)=0,999999999,(SIN(Z$12)*COS($E89)+SIN($E89)*COS(Z$12))/SIN(Z$12)*$B89))</f>
        <v>42.8626995977348</v>
      </c>
      <c r="AA179" s="0" t="n">
        <f aca="false">IF($B89=0,0,IF(SIN(AA$12)=0,999999999,(SIN(AA$12)*COS($E89)+SIN($E89)*COS(AA$12))/SIN(AA$12)*$B89))</f>
        <v>40.8135252995445</v>
      </c>
      <c r="AB179" s="0" t="n">
        <f aca="false">IF($B89=0,0,IF(SIN(AB$12)=0,999999999,(SIN(AB$12)*COS($E89)+SIN($E89)*COS(AB$12))/SIN(AB$12)*$B89))</f>
        <v>38.9426055146699</v>
      </c>
      <c r="AC179" s="0" t="n">
        <f aca="false">IF($B89=0,0,IF(SIN(AC$12)=0,999999999,(SIN(AC$12)*COS($E89)+SIN($E89)*COS(AC$12))/SIN(AC$12)*$B89))</f>
        <v>37.2266488422092</v>
      </c>
      <c r="AD179" s="0" t="n">
        <f aca="false">IF($B89=0,0,IF(SIN(AD$12)=0,999999999,(SIN(AD$12)*COS($E89)+SIN($E89)*COS(AD$12))/SIN(AD$12)*$B89))</f>
        <v>35.6462436968582</v>
      </c>
      <c r="AE179" s="0" t="n">
        <f aca="false">IF($B89=0,0,IF(SIN(AE$12)=0,999999999,(SIN(AE$12)*COS($E89)+SIN($E89)*COS(AE$12))/SIN(AE$12)*$B89))</f>
        <v>34.1850823088723</v>
      </c>
      <c r="AF179" s="0" t="n">
        <f aca="false">IF($B89=0,0,IF(SIN(AF$12)=0,999999999,(SIN(AF$12)*COS($E89)+SIN($E89)*COS(AF$12))/SIN(AF$12)*$B89))</f>
        <v>32.8293637988961</v>
      </c>
      <c r="AG179" s="0" t="n">
        <f aca="false">IF($B89=0,0,IF(SIN(AG$12)=0,999999999,(SIN(AG$12)*COS($E89)+SIN($E89)*COS(AG$12))/SIN(AG$12)*$B89))</f>
        <v>31.5673299007761</v>
      </c>
      <c r="AH179" s="0" t="n">
        <f aca="false">IF($B89=0,0,IF(SIN(AH$12)=0,999999999,(SIN(AH$12)*COS($E89)+SIN($E89)*COS(AH$12))/SIN(AH$12)*$B89))</f>
        <v>30.3889001702881</v>
      </c>
      <c r="AI179" s="0" t="n">
        <f aca="false">IF($B89=0,0,IF(SIN(AI$12)=0,999999999,(SIN(AI$12)*COS($E89)+SIN($E89)*COS(AI$12))/SIN(AI$12)*$B89))</f>
        <v>29.2853826658697</v>
      </c>
      <c r="AJ179" s="0" t="n">
        <f aca="false">IF($B89=0,0,IF(SIN(AJ$12)=0,999999999,(SIN(AJ$12)*COS($E89)+SIN($E89)*COS(AJ$12))/SIN(AJ$12)*$B89))</f>
        <v>28.2492424911481</v>
      </c>
      <c r="AK179" s="0" t="n">
        <f aca="false">IF($B89=0,0,IF(SIN(AK$12)=0,999999999,(SIN(AK$12)*COS($E89)+SIN($E89)*COS(AK$12))/SIN(AK$12)*$B89))</f>
        <v>27.2739151336192</v>
      </c>
      <c r="AL179" s="0" t="n">
        <f aca="false">IF($B89=0,0,IF(SIN(AL$12)=0,999999999,(SIN(AL$12)*COS($E89)+SIN($E89)*COS(AL$12))/SIN(AL$12)*$B89))</f>
        <v>26.3536548002454</v>
      </c>
      <c r="AM179" s="0" t="n">
        <f aca="false">IF($B89=0,0,IF(SIN(AM$12)=0,999999999,(SIN(AM$12)*COS($E89)+SIN($E89)*COS(AM$12))/SIN(AM$12)*$B89))</f>
        <v>25.4834103262998</v>
      </c>
      <c r="AN179" s="0" t="n">
        <f aca="false">IF($B89=0,0,IF(SIN(AN$12)=0,999999999,(SIN(AN$12)*COS($E89)+SIN($E89)*COS(AN$12))/SIN(AN$12)*$B89))</f>
        <v>24.6587229805305</v>
      </c>
      <c r="AO179" s="0" t="n">
        <f aca="false">IF($B89=0,0,IF(SIN(AO$12)=0,999999999,(SIN(AO$12)*COS($E89)+SIN($E89)*COS(AO$12))/SIN(AO$12)*$B89))</f>
        <v>23.8756417872962</v>
      </c>
      <c r="AP179" s="0" t="n">
        <f aca="false">IF($B89=0,0,IF(SIN(AP$12)=0,999999999,(SIN(AP$12)*COS($E89)+SIN($E89)*COS(AP$12))/SIN(AP$12)*$B89))</f>
        <v>23.1306529595055</v>
      </c>
      <c r="AQ179" s="0" t="n">
        <f aca="false">IF($B89=0,0,IF(SIN(AQ$12)=0,999999999,(SIN(AQ$12)*COS($E89)+SIN($E89)*COS(AQ$12))/SIN(AQ$12)*$B89))</f>
        <v>22.4206207726593</v>
      </c>
      <c r="AR179" s="0" t="n">
        <f aca="false">IF($B89=0,0,IF(SIN(AR$12)=0,999999999,(SIN(AR$12)*COS($E89)+SIN($E89)*COS(AR$12))/SIN(AR$12)*$B89))</f>
        <v>21.7427377723296</v>
      </c>
      <c r="AS179" s="0" t="n">
        <f aca="false">IF($B89=0,0,IF(SIN(AS$12)=0,999999999,(SIN(AS$12)*COS($E89)+SIN($E89)*COS(AS$12))/SIN(AS$12)*$B89))</f>
        <v>21.0944826397456</v>
      </c>
      <c r="AT179" s="0" t="n">
        <f aca="false">IF($B89=0,0,IF(SIN(AT$12)=0,999999999,(SIN(AT$12)*COS($E89)+SIN($E89)*COS(AT$12))/SIN(AT$12)*$B89))</f>
        <v>20.4735843752182</v>
      </c>
      <c r="AU179" s="0" t="n">
        <f aca="false">IF($B89=0,0,IF(SIN(AU$12)=0,999999999,(SIN(AU$12)*COS($E89)+SIN($E89)*COS(AU$12))/SIN(AU$12)*$B89))</f>
        <v>19.877991720643</v>
      </c>
      <c r="AV179" s="0" t="n">
        <f aca="false">IF($B89=0,0,IF(SIN(AV$12)=0,999999999,(SIN(AV$12)*COS($E89)+SIN($E89)*COS(AV$12))/SIN(AV$12)*$B89))</f>
        <v>19.3058469477943</v>
      </c>
      <c r="AW179" s="0" t="n">
        <f aca="false">IF($B89=0,0,IF(SIN(AW$12)=0,999999999,(SIN(AW$12)*COS($E89)+SIN($E89)*COS(AW$12))/SIN(AW$12)*$B89))</f>
        <v>18.7554633015892</v>
      </c>
      <c r="AX179" s="0" t="n">
        <f aca="false">IF($B89=0,0,IF(SIN(AX$12)=0,999999999,(SIN(AX$12)*COS($E89)+SIN($E89)*COS(AX$12))/SIN(AX$12)*$B89))</f>
        <v>18.2253055167317</v>
      </c>
      <c r="AY179" s="0" t="n">
        <f aca="false">IF($B89=0,0,IF(SIN(AY$12)=0,999999999,(SIN(AY$12)*COS($E89)+SIN($E89)*COS(AY$12))/SIN(AY$12)*$B89))</f>
        <v>17.7139729295369</v>
      </c>
      <c r="AZ179" s="0" t="n">
        <f aca="false">IF($B89=0,0,IF(SIN(AZ$12)=0,999999999,(SIN(AZ$12)*COS($E89)+SIN($E89)*COS(AZ$12))/SIN(AZ$12)*$B89))</f>
        <v>17.2201847898897</v>
      </c>
      <c r="BA179" s="0" t="n">
        <f aca="false">IF($B89=0,0,IF(SIN(BA$12)=0,999999999,(SIN(BA$12)*COS($E89)+SIN($E89)*COS(BA$12))/SIN(BA$12)*$B89))</f>
        <v>16.7427674455309</v>
      </c>
      <c r="BB179" s="0" t="n">
        <f aca="false">IF($B89=0,0,IF(SIN(BB$12)=0,999999999,(SIN(BB$12)*COS($E89)+SIN($E89)*COS(BB$12))/SIN(BB$12)*$B89))</f>
        <v>16.2806431254852</v>
      </c>
      <c r="BC179" s="0" t="n">
        <f aca="false">IF($B89=0,0,IF(SIN(BC$12)=0,999999999,(SIN(BC$12)*COS($E89)+SIN($E89)*COS(BC$12))/SIN(BC$12)*$B89))</f>
        <v>15.8328200940432</v>
      </c>
      <c r="BD179" s="0" t="n">
        <f aca="false">IF($B89=0,0,IF(SIN(BD$12)=0,999999999,(SIN(BD$12)*COS($E89)+SIN($E89)*COS(BD$12))/SIN(BD$12)*$B89))</f>
        <v>15.398383983273</v>
      </c>
      <c r="BE179" s="0" t="n">
        <f aca="false">IF($B89=0,0,IF(SIN(BE$12)=0,999999999,(SIN(BE$12)*COS($E89)+SIN($E89)*COS(BE$12))/SIN(BE$12)*$B89))</f>
        <v>14.9764901421491</v>
      </c>
      <c r="BF179" s="0" t="n">
        <f aca="false">IF($B89=0,0,IF(SIN(BF$12)=0,999999999,(SIN(BF$12)*COS($E89)+SIN($E89)*COS(BF$12))/SIN(BF$12)*$B89))</f>
        <v>14.5663568652873</v>
      </c>
      <c r="BG179" s="0" t="n">
        <f aca="false">IF($B89=0,0,IF(SIN(BG$12)=0,999999999,(SIN(BG$12)*COS($E89)+SIN($E89)*COS(BG$12))/SIN(BG$12)*$B89))</f>
        <v>14.1672593849444</v>
      </c>
      <c r="BH179" s="0" t="n">
        <f aca="false">IF($B89=0,0,IF(SIN(BH$12)=0,999999999,(SIN(BH$12)*COS($E89)+SIN($E89)*COS(BH$12))/SIN(BH$12)*$B89))</f>
        <v>13.7785245271673</v>
      </c>
      <c r="BI179" s="0" t="n">
        <f aca="false">IF($B89=0,0,IF(SIN(BI$12)=0,999999999,(SIN(BI$12)*COS($E89)+SIN($E89)*COS(BI$12))/SIN(BI$12)*$B89))</f>
        <v>13.3995259473818</v>
      </c>
      <c r="BJ179" s="0" t="n">
        <f aca="false">IF($B89=0,0,IF(SIN(BJ$12)=0,999999999,(SIN(BJ$12)*COS($E89)+SIN($E89)*COS(BJ$12))/SIN(BJ$12)*$B89))</f>
        <v>13.0296798727997</v>
      </c>
      <c r="BK179" s="0" t="n">
        <f aca="false">IF($B89=0,0,IF(SIN(BK$12)=0,999999999,(SIN(BK$12)*COS($E89)+SIN($E89)*COS(BK$12))/SIN(BK$12)*$B89))</f>
        <v>12.6684412892063</v>
      </c>
      <c r="BL179" s="0" t="n">
        <f aca="false">IF($B89=0,0,IF(SIN(BL$12)=0,999999999,(SIN(BL$12)*COS($E89)+SIN($E89)*COS(BL$12))/SIN(BL$12)*$B89))</f>
        <v>12.3153005182844</v>
      </c>
      <c r="BM179" s="0" t="n">
        <f aca="false">IF($B89=0,0,IF(SIN(BM$12)=0,999999999,(SIN(BM$12)*COS($E89)+SIN($E89)*COS(BM$12))/SIN(BM$12)*$B89))</f>
        <v>11.9697801389243</v>
      </c>
      <c r="BN179" s="0" t="n">
        <f aca="false">IF($B89=0,0,IF(SIN(BN$12)=0,999999999,(SIN(BN$12)*COS($E89)+SIN($E89)*COS(BN$12))/SIN(BN$12)*$B89))</f>
        <v>11.6314322121553</v>
      </c>
      <c r="BO179" s="0" t="n">
        <f aca="false">IF($B89=0,0,IF(SIN(BO$12)=0,999999999,(SIN(BO$12)*COS($E89)+SIN($E89)*COS(BO$12))/SIN(BO$12)*$B89))</f>
        <v>11.2998357746188</v>
      </c>
      <c r="BP179" s="0" t="n">
        <f aca="false">IF($B89=0,0,IF(SIN(BP$12)=0,999999999,(SIN(BP$12)*COS($E89)+SIN($E89)*COS(BP$12))/SIN(BP$12)*$B89))</f>
        <v>10.9745945700065</v>
      </c>
      <c r="BQ179" s="0" t="n">
        <f aca="false">IF($B89=0,0,IF(SIN(BQ$12)=0,999999999,(SIN(BQ$12)*COS($E89)+SIN($E89)*COS(BQ$12))/SIN(BQ$12)*$B89))</f>
        <v>10.6553349917593</v>
      </c>
      <c r="BR179" s="0" t="n">
        <f aca="false">IF($B89=0,0,IF(SIN(BR$12)=0,999999999,(SIN(BR$12)*COS($E89)+SIN($E89)*COS(BR$12))/SIN(BR$12)*$B89))</f>
        <v>10.3417042136395</v>
      </c>
      <c r="BS179" s="0" t="n">
        <f aca="false">IF($B89=0,0,IF(SIN(BS$12)=0,999999999,(SIN(BS$12)*COS($E89)+SIN($E89)*COS(BS$12))/SIN(BS$12)*$B89))</f>
        <v>10.0333684876442</v>
      </c>
      <c r="BT179" s="0" t="n">
        <f aca="false">IF($B89=0,0,IF(SIN(BT$12)=0,999999999,(SIN(BT$12)*COS($E89)+SIN($E89)*COS(BT$12))/SIN(BT$12)*$B89))</f>
        <v>9.73001159120563</v>
      </c>
      <c r="BU179" s="0" t="n">
        <f aca="false">IF($B89=0,0,IF(SIN(BU$12)=0,999999999,(SIN(BU$12)*COS($E89)+SIN($E89)*COS(BU$12))/SIN(BU$12)*$B89))</f>
        <v>9.43133340774768</v>
      </c>
      <c r="BV179" s="0" t="n">
        <f aca="false">IF($B89=0,0,IF(SIN(BV$12)=0,999999999,(SIN(BV$12)*COS($E89)+SIN($E89)*COS(BV$12))/SIN(BV$12)*$B89))</f>
        <v>9.1370486265244</v>
      </c>
      <c r="BW179" s="0" t="n">
        <f aca="false">IF($B89=0,0,IF(SIN(BW$12)=0,999999999,(SIN(BW$12)*COS($E89)+SIN($E89)*COS(BW$12))/SIN(BW$12)*$B89))</f>
        <v>8.84688554927377</v>
      </c>
      <c r="BX179" s="0" t="n">
        <f aca="false">IF($B89=0,0,IF(SIN(BX$12)=0,999999999,(SIN(BX$12)*COS($E89)+SIN($E89)*COS(BX$12))/SIN(BX$12)*$B89))</f>
        <v>8.56058499261617</v>
      </c>
      <c r="BY179" s="0" t="n">
        <f aca="false">IF($B89=0,0,IF(SIN(BY$12)=0,999999999,(SIN(BY$12)*COS($E89)+SIN($E89)*COS(BY$12))/SIN(BY$12)*$B89))</f>
        <v>8.27789927634522</v>
      </c>
      <c r="BZ179" s="0" t="n">
        <f aca="false">IF($B89=0,0,IF(SIN(BZ$12)=0,999999999,(SIN(BZ$12)*COS($E89)+SIN($E89)*COS(BZ$12))/SIN(BZ$12)*$B89))</f>
        <v>7.99859128882799</v>
      </c>
      <c r="CA179" s="0" t="n">
        <f aca="false">IF($B89=0,0,IF(SIN(CA$12)=0,999999999,(SIN(CA$12)*COS($E89)+SIN($E89)*COS(CA$12))/SIN(CA$12)*$B89))</f>
        <v>7.72243362165765</v>
      </c>
      <c r="CB179" s="0" t="n">
        <f aca="false">IF($B89=0,0,IF(SIN(CB$12)=0,999999999,(SIN(CB$12)*COS($E89)+SIN($E89)*COS(CB$12))/SIN(CB$12)*$B89))</f>
        <v>7.44920776651646</v>
      </c>
      <c r="CC179" s="0" t="n">
        <f aca="false">IF($B89=0,0,IF(SIN(CC$12)=0,999999999,(SIN(CC$12)*COS($E89)+SIN($E89)*COS(CC$12))/SIN(CC$12)*$B89))</f>
        <v>7.17870336792556</v>
      </c>
      <c r="CD179" s="0" t="n">
        <f aca="false">IF($B89=0,0,IF(SIN(CD$12)=0,999999999,(SIN(CD$12)*COS($E89)+SIN($E89)*COS(CD$12))/SIN(CD$12)*$B89))</f>
        <v>6.91071752618008</v>
      </c>
      <c r="CE179" s="0" t="n">
        <f aca="false">IF($B89=0,0,IF(SIN(CE$12)=0,999999999,(SIN(CE$12)*COS($E89)+SIN($E89)*COS(CE$12))/SIN(CE$12)*$B89))</f>
        <v>6.64505414531788</v>
      </c>
      <c r="CF179" s="0" t="n">
        <f aca="false">IF($B89=0,0,IF(SIN(CF$12)=0,999999999,(SIN(CF$12)*COS($E89)+SIN($E89)*COS(CF$12))/SIN(CF$12)*$B89))</f>
        <v>6.38152332145715</v>
      </c>
      <c r="CG179" s="0" t="n">
        <f aca="false">IF($B89=0,0,IF(SIN(CG$12)=0,999999999,(SIN(CG$12)*COS($E89)+SIN($E89)*COS(CG$12))/SIN(CG$12)*$B89))</f>
        <v>6.11994076725761</v>
      </c>
      <c r="CH179" s="0" t="n">
        <f aca="false">IF($B89=0,0,IF(SIN(CH$12)=0,999999999,(SIN(CH$12)*COS($E89)+SIN($E89)*COS(CH$12))/SIN(CH$12)*$B89))</f>
        <v>5.86012726863162</v>
      </c>
      <c r="CI179" s="0" t="n">
        <f aca="false">IF($B89=0,0,IF(SIN(CI$12)=0,999999999,(SIN(CI$12)*COS($E89)+SIN($E89)*COS(CI$12))/SIN(CI$12)*$B89))</f>
        <v>5.60190817016137</v>
      </c>
      <c r="CJ179" s="0" t="n">
        <f aca="false">IF($B89=0,0,IF(SIN(CJ$12)=0,999999999,(SIN(CJ$12)*COS($E89)+SIN($E89)*COS(CJ$12))/SIN(CJ$12)*$B89))</f>
        <v>5.34511288595884</v>
      </c>
      <c r="CK179" s="0" t="n">
        <f aca="false">IF($B89=0,0,IF(SIN(CK$12)=0,999999999,(SIN(CK$12)*COS($E89)+SIN($E89)*COS(CK$12))/SIN(CK$12)*$B89))</f>
        <v>5.08957443295367</v>
      </c>
      <c r="CL179" s="0" t="n">
        <f aca="false">IF($B89=0,0,IF(SIN(CL$12)=0,999999999,(SIN(CL$12)*COS($E89)+SIN($E89)*COS(CL$12))/SIN(CL$12)*$B89))</f>
        <v>4.83512898381343</v>
      </c>
      <c r="CM179" s="0" t="n">
        <f aca="false">IF($B89=0,0,IF(SIN(CM$12)=0,999999999,(SIN(CM$12)*COS($E89)+SIN($E89)*COS(CM$12))/SIN(CM$12)*$B89))</f>
        <v>4.58161543688289</v>
      </c>
      <c r="CN179" s="0" t="n">
        <f aca="false">IF($B89=0,0,IF(SIN(CN$12)=0,999999999,(SIN(CN$12)*COS($E89)+SIN($E89)*COS(CN$12))/SIN(CN$12)*$B89))</f>
        <v>4.3288750006881</v>
      </c>
      <c r="CO179" s="0" t="n">
        <f aca="false">IF($B89=0,0,IF(SIN(CO$12)=0,999999999,(SIN(CO$12)*COS($E89)+SIN($E89)*COS(CO$12))/SIN(CO$12)*$B89))</f>
        <v>4.07675079068999</v>
      </c>
      <c r="CP179" s="0" t="n">
        <f aca="false">IF($B89=0,0,IF(SIN(CP$12)=0,999999999,(SIN(CP$12)*COS($E89)+SIN($E89)*COS(CP$12))/SIN(CP$12)*$B89))</f>
        <v>3.82508743607994</v>
      </c>
      <c r="CQ179" s="0" t="n">
        <f aca="false">IF($B89=0,0,IF(SIN(CQ$12)=0,999999999,(SIN(CQ$12)*COS($E89)+SIN($E89)*COS(CQ$12))/SIN(CQ$12)*$B89))</f>
        <v>3.57373069450172</v>
      </c>
    </row>
    <row r="180" customFormat="false" ht="12.8" hidden="true" customHeight="false" outlineLevel="0" collapsed="false">
      <c r="D180" s="0" t="n">
        <f aca="false">1+D179</f>
        <v>78</v>
      </c>
      <c r="E180" s="2" t="s">
        <v>56</v>
      </c>
      <c r="F180" s="0" t="n">
        <f aca="false">IF($B90=0,0,IF(SIN(F$12)=0,999999999,(SIN(F$12)*COS($E90)+SIN($E90)*COS(F$12))/SIN(F$12)*$B90))</f>
        <v>999999999</v>
      </c>
      <c r="G180" s="0" t="n">
        <f aca="false">IF($B90=0,0,IF(SIN(G$12)=0,999999999,(SIN(G$12)*COS($E90)+SIN($E90)*COS(G$12))/SIN(G$12)*$B90))</f>
        <v>835.814820062303</v>
      </c>
      <c r="H180" s="0" t="n">
        <f aca="false">IF($B90=0,0,IF(SIN(H$12)=0,999999999,(SIN(H$12)*COS($E90)+SIN($E90)*COS(H$12))/SIN(H$12)*$B90))</f>
        <v>419.325336823917</v>
      </c>
      <c r="I180" s="0" t="n">
        <f aca="false">IF($B90=0,0,IF(SIN(I$12)=0,999999999,(SIN(I$12)*COS($E90)+SIN($E90)*COS(I$12))/SIN(I$12)*$B90))</f>
        <v>280.439105251327</v>
      </c>
      <c r="J180" s="0" t="n">
        <f aca="false">IF($B90=0,0,IF(SIN(J$12)=0,999999999,(SIN(J$12)*COS($E90)+SIN($E90)*COS(J$12))/SIN(J$12)*$B90))</f>
        <v>210.953660809711</v>
      </c>
      <c r="K180" s="0" t="n">
        <f aca="false">IF($B90=0,0,IF(SIN(K$12)=0,999999999,(SIN(K$12)*COS($E90)+SIN($E90)*COS(K$12))/SIN(K$12)*$B90))</f>
        <v>169.228502315602</v>
      </c>
      <c r="L180" s="0" t="n">
        <f aca="false">IF($B90=0,0,IF(SIN(L$12)=0,999999999,(SIN(L$12)*COS($E90)+SIN($E90)*COS(L$12))/SIN(L$12)*$B90))</f>
        <v>141.383455789747</v>
      </c>
      <c r="M180" s="0" t="n">
        <f aca="false">IF($B90=0,0,IF(SIN(M$12)=0,999999999,(SIN(M$12)*COS($E90)+SIN($E90)*COS(M$12))/SIN(M$12)*$B90))</f>
        <v>121.469869288047</v>
      </c>
      <c r="N180" s="0" t="n">
        <f aca="false">IF($B90=0,0,IF(SIN(N$12)=0,999999999,(SIN(N$12)*COS($E90)+SIN($E90)*COS(N$12))/SIN(N$12)*$B90))</f>
        <v>106.513411604694</v>
      </c>
      <c r="O180" s="0" t="n">
        <f aca="false">IF($B90=0,0,IF(SIN(O$12)=0,999999999,(SIN(O$12)*COS($E90)+SIN($E90)*COS(O$12))/SIN(O$12)*$B90))</f>
        <v>94.8616718357848</v>
      </c>
      <c r="P180" s="0" t="n">
        <f aca="false">IF($B90=0,0,IF(SIN(P$12)=0,999999999,(SIN(P$12)*COS($E90)+SIN($E90)*COS(P$12))/SIN(P$12)*$B90))</f>
        <v>85.5231992010244</v>
      </c>
      <c r="Q180" s="0" t="n">
        <f aca="false">IF($B90=0,0,IF(SIN(Q$12)=0,999999999,(SIN(Q$12)*COS($E90)+SIN($E90)*COS(Q$12))/SIN(Q$12)*$B90))</f>
        <v>77.867066595595</v>
      </c>
      <c r="R180" s="0" t="n">
        <f aca="false">IF($B90=0,0,IF(SIN(R$12)=0,999999999,(SIN(R$12)*COS($E90)+SIN($E90)*COS(R$12))/SIN(R$12)*$B90))</f>
        <v>71.4726523628976</v>
      </c>
      <c r="S180" s="0" t="n">
        <f aca="false">IF($B90=0,0,IF(SIN(S$12)=0,999999999,(SIN(S$12)*COS($E90)+SIN($E90)*COS(S$12))/SIN(S$12)*$B90))</f>
        <v>66.0487535537936</v>
      </c>
      <c r="T180" s="0" t="n">
        <f aca="false">IF($B90=0,0,IF(SIN(T$12)=0,999999999,(SIN(T$12)*COS($E90)+SIN($E90)*COS(T$12))/SIN(T$12)*$B90))</f>
        <v>61.3873649290476</v>
      </c>
      <c r="U180" s="0" t="n">
        <f aca="false">IF($B90=0,0,IF(SIN(U$12)=0,999999999,(SIN(U$12)*COS($E90)+SIN($E90)*COS(U$12))/SIN(U$12)*$B90))</f>
        <v>57.3359463581008</v>
      </c>
      <c r="V180" s="0" t="n">
        <f aca="false">IF($B90=0,0,IF(SIN(V$12)=0,999999999,(SIN(V$12)*COS($E90)+SIN($E90)*COS(V$12))/SIN(V$12)*$B90))</f>
        <v>53.7800899407219</v>
      </c>
      <c r="W180" s="0" t="n">
        <f aca="false">IF($B90=0,0,IF(SIN(W$12)=0,999999999,(SIN(W$12)*COS($E90)+SIN($E90)*COS(W$12))/SIN(W$12)*$B90))</f>
        <v>50.6323046126567</v>
      </c>
      <c r="X180" s="0" t="n">
        <f aca="false">IF($B90=0,0,IF(SIN(X$12)=0,999999999,(SIN(X$12)*COS($E90)+SIN($E90)*COS(X$12))/SIN(X$12)*$B90))</f>
        <v>47.8245392136617</v>
      </c>
      <c r="Y180" s="0" t="n">
        <f aca="false">IF($B90=0,0,IF(SIN(Y$12)=0,999999999,(SIN(Y$12)*COS($E90)+SIN($E90)*COS(Y$12))/SIN(Y$12)*$B90))</f>
        <v>45.3030666896229</v>
      </c>
      <c r="Z180" s="0" t="n">
        <f aca="false">IF($B90=0,0,IF(SIN(Z$12)=0,999999999,(SIN(Z$12)*COS($E90)+SIN($E90)*COS(Z$12))/SIN(Z$12)*$B90))</f>
        <v>43.0249030317722</v>
      </c>
      <c r="AA180" s="0" t="n">
        <f aca="false">IF($B90=0,0,IF(SIN(AA$12)=0,999999999,(SIN(AA$12)*COS($E90)+SIN($E90)*COS(AA$12))/SIN(AA$12)*$B90))</f>
        <v>40.9552493739077</v>
      </c>
      <c r="AB180" s="0" t="n">
        <f aca="false">IF($B90=0,0,IF(SIN(AB$12)=0,999999999,(SIN(AB$12)*COS($E90)+SIN($E90)*COS(AB$12))/SIN(AB$12)*$B90))</f>
        <v>39.0656316972872</v>
      </c>
      <c r="AC180" s="0" t="n">
        <f aca="false">IF($B90=0,0,IF(SIN(AC$12)=0,999999999,(SIN(AC$12)*COS($E90)+SIN($E90)*COS(AC$12))/SIN(AC$12)*$B90))</f>
        <v>37.3325258277514</v>
      </c>
      <c r="AD180" s="0" t="n">
        <f aca="false">IF($B90=0,0,IF(SIN(AD$12)=0,999999999,(SIN(AD$12)*COS($E90)+SIN($E90)*COS(AD$12))/SIN(AD$12)*$B90))</f>
        <v>35.7363261814489</v>
      </c>
      <c r="AE180" s="0" t="n">
        <f aca="false">IF($B90=0,0,IF(SIN(AE$12)=0,999999999,(SIN(AE$12)*COS($E90)+SIN($E90)*COS(AE$12))/SIN(AE$12)*$B90))</f>
        <v>34.2605620094864</v>
      </c>
      <c r="AF180" s="0" t="n">
        <f aca="false">IF($B90=0,0,IF(SIN(AF$12)=0,999999999,(SIN(AF$12)*COS($E90)+SIN($E90)*COS(AF$12))/SIN(AF$12)*$B90))</f>
        <v>32.891294507115</v>
      </c>
      <c r="AG180" s="0" t="n">
        <f aca="false">IF($B90=0,0,IF(SIN(AG$12)=0,999999999,(SIN(AG$12)*COS($E90)+SIN($E90)*COS(AG$12))/SIN(AG$12)*$B90))</f>
        <v>31.6166478965754</v>
      </c>
      <c r="AH180" s="0" t="n">
        <f aca="false">IF($B90=0,0,IF(SIN(AH$12)=0,999999999,(SIN(AH$12)*COS($E90)+SIN($E90)*COS(AH$12))/SIN(AH$12)*$B90))</f>
        <v>30.4264409901181</v>
      </c>
      <c r="AI180" s="0" t="n">
        <f aca="false">IF($B90=0,0,IF(SIN(AI$12)=0,999999999,(SIN(AI$12)*COS($E90)+SIN($E90)*COS(AI$12))/SIN(AI$12)*$B90))</f>
        <v>29.3118949792912</v>
      </c>
      <c r="AJ180" s="0" t="n">
        <f aca="false">IF($B90=0,0,IF(SIN(AJ$12)=0,999999999,(SIN(AJ$12)*COS($E90)+SIN($E90)*COS(AJ$12))/SIN(AJ$12)*$B90))</f>
        <v>28.2653996642919</v>
      </c>
      <c r="AK180" s="0" t="n">
        <f aca="false">IF($B90=0,0,IF(SIN(AK$12)=0,999999999,(SIN(AK$12)*COS($E90)+SIN($E90)*COS(AK$12))/SIN(AK$12)*$B90))</f>
        <v>27.2803249271611</v>
      </c>
      <c r="AL180" s="0" t="n">
        <f aca="false">IF($B90=0,0,IF(SIN(AL$12)=0,999999999,(SIN(AL$12)*COS($E90)+SIN($E90)*COS(AL$12))/SIN(AL$12)*$B90))</f>
        <v>26.350867551653</v>
      </c>
      <c r="AM180" s="0" t="n">
        <f aca="false">IF($B90=0,0,IF(SIN(AM$12)=0,999999999,(SIN(AM$12)*COS($E90)+SIN($E90)*COS(AM$12))/SIN(AM$12)*$B90))</f>
        <v>25.4719258919178</v>
      </c>
      <c r="AN180" s="0" t="n">
        <f aca="false">IF($B90=0,0,IF(SIN(AN$12)=0,999999999,(SIN(AN$12)*COS($E90)+SIN($E90)*COS(AN$12))/SIN(AN$12)*$B90))</f>
        <v>24.6389966563358</v>
      </c>
      <c r="AO180" s="0" t="n">
        <f aca="false">IF($B90=0,0,IF(SIN(AO$12)=0,999999999,(SIN(AO$12)*COS($E90)+SIN($E90)*COS(AO$12))/SIN(AO$12)*$B90))</f>
        <v>23.8480893833851</v>
      </c>
      <c r="AP180" s="0" t="n">
        <f aca="false">IF($B90=0,0,IF(SIN(AP$12)=0,999999999,(SIN(AP$12)*COS($E90)+SIN($E90)*COS(AP$12))/SIN(AP$12)*$B90))</f>
        <v>23.0956551693375</v>
      </c>
      <c r="AQ180" s="0" t="n">
        <f aca="false">IF($B90=0,0,IF(SIN(AQ$12)=0,999999999,(SIN(AQ$12)*COS($E90)+SIN($E90)*COS(AQ$12))/SIN(AQ$12)*$B90))</f>
        <v>22.3785269513985</v>
      </c>
      <c r="AR180" s="0" t="n">
        <f aca="false">IF($B90=0,0,IF(SIN(AR$12)=0,999999999,(SIN(AR$12)*COS($E90)+SIN($E90)*COS(AR$12))/SIN(AR$12)*$B90))</f>
        <v>21.6938692175612</v>
      </c>
      <c r="AS180" s="0" t="n">
        <f aca="false">IF($B90=0,0,IF(SIN(AS$12)=0,999999999,(SIN(AS$12)*COS($E90)+SIN($E90)*COS(AS$12))/SIN(AS$12)*$B90))</f>
        <v>21.0391354511038</v>
      </c>
      <c r="AT180" s="0" t="n">
        <f aca="false">IF($B90=0,0,IF(SIN(AT$12)=0,999999999,(SIN(AT$12)*COS($E90)+SIN($E90)*COS(AT$12))/SIN(AT$12)*$B90))</f>
        <v>20.412031956064</v>
      </c>
      <c r="AU180" s="0" t="n">
        <f aca="false">IF($B90=0,0,IF(SIN(AU$12)=0,999999999,(SIN(AU$12)*COS($E90)+SIN($E90)*COS(AU$12))/SIN(AU$12)*$B90))</f>
        <v>19.8104869741522</v>
      </c>
      <c r="AV180" s="0" t="n">
        <f aca="false">IF($B90=0,0,IF(SIN(AV$12)=0,999999999,(SIN(AV$12)*COS($E90)+SIN($E90)*COS(AV$12))/SIN(AV$12)*$B90))</f>
        <v>19.2326242110871</v>
      </c>
      <c r="AW180" s="0" t="n">
        <f aca="false">IF($B90=0,0,IF(SIN(AW$12)=0,999999999,(SIN(AW$12)*COS($E90)+SIN($E90)*COS(AW$12))/SIN(AW$12)*$B90))</f>
        <v>18.6767400544278</v>
      </c>
      <c r="AX180" s="0" t="n">
        <f aca="false">IF($B90=0,0,IF(SIN(AX$12)=0,999999999,(SIN(AX$12)*COS($E90)+SIN($E90)*COS(AX$12))/SIN(AX$12)*$B90))</f>
        <v>18.1412838955034</v>
      </c>
      <c r="AY180" s="0" t="n">
        <f aca="false">IF($B90=0,0,IF(SIN(AY$12)=0,999999999,(SIN(AY$12)*COS($E90)+SIN($E90)*COS(AY$12))/SIN(AY$12)*$B90))</f>
        <v>17.6248410724562</v>
      </c>
      <c r="AZ180" s="0" t="n">
        <f aca="false">IF($B90=0,0,IF(SIN(AZ$12)=0,999999999,(SIN(AZ$12)*COS($E90)+SIN($E90)*COS(AZ$12))/SIN(AZ$12)*$B90))</f>
        <v>17.1261180354099</v>
      </c>
      <c r="BA180" s="0" t="n">
        <f aca="false">IF($B90=0,0,IF(SIN(BA$12)=0,999999999,(SIN(BA$12)*COS($E90)+SIN($E90)*COS(BA$12))/SIN(BA$12)*$B90))</f>
        <v>16.6439294026748</v>
      </c>
      <c r="BB180" s="0" t="n">
        <f aca="false">IF($B90=0,0,IF(SIN(BB$12)=0,999999999,(SIN(BB$12)*COS($E90)+SIN($E90)*COS(BB$12))/SIN(BB$12)*$B90))</f>
        <v>16.1771866320792</v>
      </c>
      <c r="BC180" s="0" t="n">
        <f aca="false">IF($B90=0,0,IF(SIN(BC$12)=0,999999999,(SIN(BC$12)*COS($E90)+SIN($E90)*COS(BC$12))/SIN(BC$12)*$B90))</f>
        <v>15.7248880765495</v>
      </c>
      <c r="BD180" s="0" t="n">
        <f aca="false">IF($B90=0,0,IF(SIN(BD$12)=0,999999999,(SIN(BD$12)*COS($E90)+SIN($E90)*COS(BD$12))/SIN(BD$12)*$B90))</f>
        <v>15.2861102300003</v>
      </c>
      <c r="BE180" s="0" t="n">
        <f aca="false">IF($B90=0,0,IF(SIN(BE$12)=0,999999999,(SIN(BE$12)*COS($E90)+SIN($E90)*COS(BE$12))/SIN(BE$12)*$B90))</f>
        <v>14.86</v>
      </c>
      <c r="BF180" s="0" t="n">
        <f aca="false">IF($B90=0,0,IF(SIN(BF$12)=0,999999999,(SIN(BF$12)*COS($E90)+SIN($E90)*COS(BF$12))/SIN(BF$12)*$B90))</f>
        <v>14.4457678688344</v>
      </c>
      <c r="BG180" s="0" t="n">
        <f aca="false">IF($B90=0,0,IF(SIN(BG$12)=0,999999999,(SIN(BG$12)*COS($E90)+SIN($E90)*COS(BG$12))/SIN(BG$12)*$B90))</f>
        <v>14.0426818254628</v>
      </c>
      <c r="BH180" s="0" t="n">
        <f aca="false">IF($B90=0,0,IF(SIN(BH$12)=0,999999999,(SIN(BH$12)*COS($E90)+SIN($E90)*COS(BH$12))/SIN(BH$12)*$B90))</f>
        <v>13.6500619682607</v>
      </c>
      <c r="BI180" s="0" t="n">
        <f aca="false">IF($B90=0,0,IF(SIN(BI$12)=0,999999999,(SIN(BI$12)*COS($E90)+SIN($E90)*COS(BI$12))/SIN(BI$12)*$B90))</f>
        <v>13.267275692993</v>
      </c>
      <c r="BJ180" s="0" t="n">
        <f aca="false">IF($B90=0,0,IF(SIN(BJ$12)=0,999999999,(SIN(BJ$12)*COS($E90)+SIN($E90)*COS(BJ$12))/SIN(BJ$12)*$B90))</f>
        <v>12.8937333926716</v>
      </c>
      <c r="BK180" s="0" t="n">
        <f aca="false">IF($B90=0,0,IF(SIN(BK$12)=0,999999999,(SIN(BK$12)*COS($E90)+SIN($E90)*COS(BK$12))/SIN(BK$12)*$B90))</f>
        <v>12.5288846062329</v>
      </c>
      <c r="BL180" s="0" t="n">
        <f aca="false">IF($B90=0,0,IF(SIN(BL$12)=0,999999999,(SIN(BL$12)*COS($E90)+SIN($E90)*COS(BL$12))/SIN(BL$12)*$B90))</f>
        <v>12.1722145616569</v>
      </c>
      <c r="BM180" s="0" t="n">
        <f aca="false">IF($B90=0,0,IF(SIN(BM$12)=0,999999999,(SIN(BM$12)*COS($E90)+SIN($E90)*COS(BM$12))/SIN(BM$12)*$B90))</f>
        <v>11.8232410665077</v>
      </c>
      <c r="BN180" s="0" t="n">
        <f aca="false">IF($B90=0,0,IF(SIN(BN$12)=0,999999999,(SIN(BN$12)*COS($E90)+SIN($E90)*COS(BN$12))/SIN(BN$12)*$B90))</f>
        <v>11.4815117051318</v>
      </c>
      <c r="BO180" s="0" t="n">
        <f aca="false">IF($B90=0,0,IF(SIN(BO$12)=0,999999999,(SIN(BO$12)*COS($E90)+SIN($E90)*COS(BO$12))/SIN(BO$12)*$B90))</f>
        <v>11.1466013070811</v>
      </c>
      <c r="BP180" s="0" t="n">
        <f aca="false">IF($B90=0,0,IF(SIN(BP$12)=0,999999999,(SIN(BP$12)*COS($E90)+SIN($E90)*COS(BP$12))/SIN(BP$12)*$B90))</f>
        <v>10.8181096558787</v>
      </c>
      <c r="BQ180" s="0" t="n">
        <f aca="false">IF($B90=0,0,IF(SIN(BQ$12)=0,999999999,(SIN(BQ$12)*COS($E90)+SIN($E90)*COS(BQ$12))/SIN(BQ$12)*$B90))</f>
        <v>10.4956594111577</v>
      </c>
      <c r="BR180" s="0" t="n">
        <f aca="false">IF($B90=0,0,IF(SIN(BR$12)=0,999999999,(SIN(BR$12)*COS($E90)+SIN($E90)*COS(BR$12))/SIN(BR$12)*$B90))</f>
        <v>10.1788942205499</v>
      </c>
      <c r="BS180" s="0" t="n">
        <f aca="false">IF($B90=0,0,IF(SIN(BS$12)=0,999999999,(SIN(BS$12)*COS($E90)+SIN($E90)*COS(BS$12))/SIN(BS$12)*$B90))</f>
        <v>9.86747700058968</v>
      </c>
      <c r="BT180" s="0" t="n">
        <f aca="false">IF($B90=0,0,IF(SIN(BT$12)=0,999999999,(SIN(BT$12)*COS($E90)+SIN($E90)*COS(BT$12))/SIN(BT$12)*$B90))</f>
        <v>9.56108836839425</v>
      </c>
      <c r="BU180" s="0" t="n">
        <f aca="false">IF($B90=0,0,IF(SIN(BU$12)=0,999999999,(SIN(BU$12)*COS($E90)+SIN($E90)*COS(BU$12))/SIN(BU$12)*$B90))</f>
        <v>9.25942520803547</v>
      </c>
      <c r="BV180" s="0" t="n">
        <f aca="false">IF($B90=0,0,IF(SIN(BV$12)=0,999999999,(SIN(BV$12)*COS($E90)+SIN($E90)*COS(BV$12))/SIN(BV$12)*$B90))</f>
        <v>8.96219935738405</v>
      </c>
      <c r="BW180" s="0" t="n">
        <f aca="false">IF($B90=0,0,IF(SIN(BW$12)=0,999999999,(SIN(BW$12)*COS($E90)+SIN($E90)*COS(BW$12))/SIN(BW$12)*$B90))</f>
        <v>8.66913640283726</v>
      </c>
      <c r="BX180" s="0" t="n">
        <f aca="false">IF($B90=0,0,IF(SIN(BX$12)=0,999999999,(SIN(BX$12)*COS($E90)+SIN($E90)*COS(BX$12))/SIN(BX$12)*$B90))</f>
        <v>8.37997457074794</v>
      </c>
      <c r="BY180" s="0" t="n">
        <f aca="false">IF($B90=0,0,IF(SIN(BY$12)=0,999999999,(SIN(BY$12)*COS($E90)+SIN($E90)*COS(BY$12))/SIN(BY$12)*$B90))</f>
        <v>8.09446370560439</v>
      </c>
      <c r="BZ180" s="0" t="n">
        <f aca="false">IF($B90=0,0,IF(SIN(BZ$12)=0,999999999,(SIN(BZ$12)*COS($E90)+SIN($E90)*COS(BZ$12))/SIN(BZ$12)*$B90))</f>
        <v>7.81236432609024</v>
      </c>
      <c r="CA180" s="0" t="n">
        <f aca="false">IF($B90=0,0,IF(SIN(CA$12)=0,999999999,(SIN(CA$12)*COS($E90)+SIN($E90)*COS(CA$12))/SIN(CA$12)*$B90))</f>
        <v>7.53344675108884</v>
      </c>
      <c r="CB180" s="0" t="n">
        <f aca="false">IF($B90=0,0,IF(SIN(CB$12)=0,999999999,(SIN(CB$12)*COS($E90)+SIN($E90)*COS(CB$12))/SIN(CB$12)*$B90))</f>
        <v>7.25749028851973</v>
      </c>
      <c r="CC180" s="0" t="n">
        <f aca="false">IF($B90=0,0,IF(SIN(CC$12)=0,999999999,(SIN(CC$12)*COS($E90)+SIN($E90)*COS(CC$12))/SIN(CC$12)*$B90))</f>
        <v>6.98428248062046</v>
      </c>
      <c r="CD180" s="0" t="n">
        <f aca="false">IF($B90=0,0,IF(SIN(CD$12)=0,999999999,(SIN(CD$12)*COS($E90)+SIN($E90)*COS(CD$12))/SIN(CD$12)*$B90))</f>
        <v>6.71361839991525</v>
      </c>
      <c r="CE180" s="0" t="n">
        <f aca="false">IF($B90=0,0,IF(SIN(CE$12)=0,999999999,(SIN(CE$12)*COS($E90)+SIN($E90)*COS(CE$12))/SIN(CE$12)*$B90))</f>
        <v>6.44529999066734</v>
      </c>
      <c r="CF180" s="0" t="n">
        <f aca="false">IF($B90=0,0,IF(SIN(CF$12)=0,999999999,(SIN(CF$12)*COS($E90)+SIN($E90)*COS(CF$12))/SIN(CF$12)*$B90))</f>
        <v>6.17913545110372</v>
      </c>
      <c r="CG180" s="0" t="n">
        <f aca="false">IF($B90=0,0,IF(SIN(CG$12)=0,999999999,(SIN(CG$12)*COS($E90)+SIN($E90)*COS(CG$12))/SIN(CG$12)*$B90))</f>
        <v>5.91493865212438</v>
      </c>
      <c r="CH180" s="0" t="n">
        <f aca="false">IF($B90=0,0,IF(SIN(CH$12)=0,999999999,(SIN(CH$12)*COS($E90)+SIN($E90)*COS(CH$12))/SIN(CH$12)*$B90))</f>
        <v>5.65252858858378</v>
      </c>
      <c r="CI180" s="0" t="n">
        <f aca="false">IF($B90=0,0,IF(SIN(CI$12)=0,999999999,(SIN(CI$12)*COS($E90)+SIN($E90)*COS(CI$12))/SIN(CI$12)*$B90))</f>
        <v>5.39172885956541</v>
      </c>
      <c r="CJ180" s="0" t="n">
        <f aca="false">IF($B90=0,0,IF(SIN(CJ$12)=0,999999999,(SIN(CJ$12)*COS($E90)+SIN($E90)*COS(CJ$12))/SIN(CJ$12)*$B90))</f>
        <v>5.13236717435323</v>
      </c>
      <c r="CK180" s="0" t="n">
        <f aca="false">IF($B90=0,0,IF(SIN(CK$12)=0,999999999,(SIN(CK$12)*COS($E90)+SIN($E90)*COS(CK$12))/SIN(CK$12)*$B90))</f>
        <v>4.87427488105526</v>
      </c>
      <c r="CL180" s="0" t="n">
        <f aca="false">IF($B90=0,0,IF(SIN(CL$12)=0,999999999,(SIN(CL$12)*COS($E90)+SIN($E90)*COS(CL$12))/SIN(CL$12)*$B90))</f>
        <v>4.61728651505577</v>
      </c>
      <c r="CM180" s="0" t="n">
        <f aca="false">IF($B90=0,0,IF(SIN(CM$12)=0,999999999,(SIN(CM$12)*COS($E90)+SIN($E90)*COS(CM$12))/SIN(CM$12)*$B90))</f>
        <v>4.36123936465651</v>
      </c>
      <c r="CN180" s="0" t="n">
        <f aca="false">IF($B90=0,0,IF(SIN(CN$12)=0,999999999,(SIN(CN$12)*COS($E90)+SIN($E90)*COS(CN$12))/SIN(CN$12)*$B90))</f>
        <v>4.10597305142841</v>
      </c>
      <c r="CO180" s="0" t="n">
        <f aca="false">IF($B90=0,0,IF(SIN(CO$12)=0,999999999,(SIN(CO$12)*COS($E90)+SIN($E90)*COS(CO$12))/SIN(CO$12)*$B90))</f>
        <v>3.85132912293505</v>
      </c>
      <c r="CP180" s="0" t="n">
        <f aca="false">IF($B90=0,0,IF(SIN(CP$12)=0,999999999,(SIN(CP$12)*COS($E90)+SIN($E90)*COS(CP$12))/SIN(CP$12)*$B90))</f>
        <v>3.59715065559865</v>
      </c>
      <c r="CQ180" s="0" t="n">
        <f aca="false">IF($B90=0,0,IF(SIN(CQ$12)=0,999999999,(SIN(CQ$12)*COS($E90)+SIN($E90)*COS(CQ$12))/SIN(CQ$12)*$B90))</f>
        <v>3.34328186557152</v>
      </c>
    </row>
    <row r="181" customFormat="false" ht="12.8" hidden="true" customHeight="false" outlineLevel="0" collapsed="false">
      <c r="D181" s="0" t="n">
        <f aca="false">1+D180</f>
        <v>79</v>
      </c>
      <c r="E181" s="2" t="s">
        <v>56</v>
      </c>
      <c r="F181" s="0" t="n">
        <f aca="false">IF($B91=0,0,IF(SIN(F$12)=0,999999999,(SIN(F$12)*COS($E91)+SIN($E91)*COS(F$12))/SIN(F$12)*$B91))</f>
        <v>999999999</v>
      </c>
      <c r="G181" s="0" t="n">
        <f aca="false">IF($B91=0,0,IF(SIN(G$12)=0,999999999,(SIN(G$12)*COS($E91)+SIN($E91)*COS(G$12))/SIN(G$12)*$B91))</f>
        <v>843.601480428515</v>
      </c>
      <c r="H181" s="0" t="n">
        <f aca="false">IF($B91=0,0,IF(SIN(H$12)=0,999999999,(SIN(H$12)*COS($E91)+SIN($E91)*COS(H$12))/SIN(H$12)*$B91))</f>
        <v>423.098958067185</v>
      </c>
      <c r="I181" s="0" t="n">
        <f aca="false">IF($B91=0,0,IF(SIN(I$12)=0,999999999,(SIN(I$12)*COS($E91)+SIN($E91)*COS(I$12))/SIN(I$12)*$B91))</f>
        <v>282.874503314009</v>
      </c>
      <c r="J181" s="0" t="n">
        <f aca="false">IF($B91=0,0,IF(SIN(J$12)=0,999999999,(SIN(J$12)*COS($E91)+SIN($E91)*COS(J$12))/SIN(J$12)*$B91))</f>
        <v>212.719539428947</v>
      </c>
      <c r="K181" s="0" t="n">
        <f aca="false">IF($B91=0,0,IF(SIN(K$12)=0,999999999,(SIN(K$12)*COS($E91)+SIN($E91)*COS(K$12))/SIN(K$12)*$B91))</f>
        <v>170.592342707735</v>
      </c>
      <c r="L181" s="0" t="n">
        <f aca="false">IF($B91=0,0,IF(SIN(L$12)=0,999999999,(SIN(L$12)*COS($E91)+SIN($E91)*COS(L$12))/SIN(L$12)*$B91))</f>
        <v>142.478998264201</v>
      </c>
      <c r="M181" s="0" t="n">
        <f aca="false">IF($B91=0,0,IF(SIN(M$12)=0,999999999,(SIN(M$12)*COS($E91)+SIN($E91)*COS(M$12))/SIN(M$12)*$B91))</f>
        <v>122.373536565345</v>
      </c>
      <c r="N181" s="0" t="n">
        <f aca="false">IF($B91=0,0,IF(SIN(N$12)=0,999999999,(SIN(N$12)*COS($E91)+SIN($E91)*COS(N$12))/SIN(N$12)*$B91))</f>
        <v>107.272967560483</v>
      </c>
      <c r="O181" s="0" t="n">
        <f aca="false">IF($B91=0,0,IF(SIN(O$12)=0,999999999,(SIN(O$12)*COS($E91)+SIN($E91)*COS(O$12))/SIN(O$12)*$B91))</f>
        <v>95.5089587201455</v>
      </c>
      <c r="P181" s="0" t="n">
        <f aca="false">IF($B91=0,0,IF(SIN(P$12)=0,999999999,(SIN(P$12)*COS($E91)+SIN($E91)*COS(P$12))/SIN(P$12)*$B91))</f>
        <v>86.080506247862</v>
      </c>
      <c r="Q181" s="0" t="n">
        <f aca="false">IF($B91=0,0,IF(SIN(Q$12)=0,999999999,(SIN(Q$12)*COS($E91)+SIN($E91)*COS(Q$12))/SIN(Q$12)*$B91))</f>
        <v>78.3506038093094</v>
      </c>
      <c r="R181" s="0" t="n">
        <f aca="false">IF($B91=0,0,IF(SIN(R$12)=0,999999999,(SIN(R$12)*COS($E91)+SIN($E91)*COS(R$12))/SIN(R$12)*$B91))</f>
        <v>71.8945768936588</v>
      </c>
      <c r="S181" s="0" t="n">
        <f aca="false">IF($B91=0,0,IF(SIN(S$12)=0,999999999,(SIN(S$12)*COS($E91)+SIN($E91)*COS(S$12))/SIN(S$12)*$B91))</f>
        <v>66.418416697423</v>
      </c>
      <c r="T181" s="0" t="n">
        <f aca="false">IF($B91=0,0,IF(SIN(T$12)=0,999999999,(SIN(T$12)*COS($E91)+SIN($E91)*COS(T$12))/SIN(T$12)*$B91))</f>
        <v>61.7121137695045</v>
      </c>
      <c r="U181" s="0" t="n">
        <f aca="false">IF($B91=0,0,IF(SIN(U$12)=0,999999999,(SIN(U$12)*COS($E91)+SIN($E91)*COS(U$12))/SIN(U$12)*$B91))</f>
        <v>57.6216581955048</v>
      </c>
      <c r="V181" s="0" t="n">
        <f aca="false">IF($B91=0,0,IF(SIN(V$12)=0,999999999,(SIN(V$12)*COS($E91)+SIN($E91)*COS(V$12))/SIN(V$12)*$B91))</f>
        <v>54.031539710312</v>
      </c>
      <c r="W181" s="0" t="n">
        <f aca="false">IF($B91=0,0,IF(SIN(W$12)=0,999999999,(SIN(W$12)*COS($E91)+SIN($E91)*COS(W$12))/SIN(W$12)*$B91))</f>
        <v>50.8534242390366</v>
      </c>
      <c r="X181" s="0" t="n">
        <f aca="false">IF($B91=0,0,IF(SIN(X$12)=0,999999999,(SIN(X$12)*COS($E91)+SIN($E91)*COS(X$12))/SIN(X$12)*$B91))</f>
        <v>48.0186049218812</v>
      </c>
      <c r="Y181" s="0" t="n">
        <f aca="false">IF($B91=0,0,IF(SIN(Y$12)=0,999999999,(SIN(Y$12)*COS($E91)+SIN($E91)*COS(Y$12))/SIN(Y$12)*$B91))</f>
        <v>45.4728370235445</v>
      </c>
      <c r="Z181" s="0" t="n">
        <f aca="false">IF($B91=0,0,IF(SIN(Z$12)=0,999999999,(SIN(Z$12)*COS($E91)+SIN($E91)*COS(Z$12))/SIN(Z$12)*$B91))</f>
        <v>43.1727223675165</v>
      </c>
      <c r="AA181" s="0" t="n">
        <f aca="false">IF($B91=0,0,IF(SIN(AA$12)=0,999999999,(SIN(AA$12)*COS($E91)+SIN($E91)*COS(AA$12))/SIN(AA$12)*$B91))</f>
        <v>41.0831267869044</v>
      </c>
      <c r="AB181" s="0" t="n">
        <f aca="false">IF($B91=0,0,IF(SIN(AB$12)=0,999999999,(SIN(AB$12)*COS($E91)+SIN($E91)*COS(AB$12))/SIN(AB$12)*$B91))</f>
        <v>39.1753019046547</v>
      </c>
      <c r="AC181" s="0" t="n">
        <f aca="false">IF($B91=0,0,IF(SIN(AC$12)=0,999999999,(SIN(AC$12)*COS($E91)+SIN($E91)*COS(AC$12))/SIN(AC$12)*$B91))</f>
        <v>37.4254968819865</v>
      </c>
      <c r="AD181" s="0" t="n">
        <f aca="false">IF($B91=0,0,IF(SIN(AD$12)=0,999999999,(SIN(AD$12)*COS($E91)+SIN($E91)*COS(AD$12))/SIN(AD$12)*$B91))</f>
        <v>35.8139172275771</v>
      </c>
      <c r="AE181" s="0" t="n">
        <f aca="false">IF($B91=0,0,IF(SIN(AE$12)=0,999999999,(SIN(AE$12)*COS($E91)+SIN($E91)*COS(AE$12))/SIN(AE$12)*$B91))</f>
        <v>34.3239334904235</v>
      </c>
      <c r="AF181" s="0" t="n">
        <f aca="false">IF($B91=0,0,IF(SIN(AF$12)=0,999999999,(SIN(AF$12)*COS($E91)+SIN($E91)*COS(AF$12))/SIN(AF$12)*$B91))</f>
        <v>32.9414725599394</v>
      </c>
      <c r="AG181" s="0" t="n">
        <f aca="false">IF($B91=0,0,IF(SIN(AG$12)=0,999999999,(SIN(AG$12)*COS($E91)+SIN($E91)*COS(AG$12))/SIN(AG$12)*$B91))</f>
        <v>31.6545442306004</v>
      </c>
      <c r="AH181" s="0" t="n">
        <f aca="false">IF($B91=0,0,IF(SIN(AH$12)=0,999999999,(SIN(AH$12)*COS($E91)+SIN($E91)*COS(AH$12))/SIN(AH$12)*$B91))</f>
        <v>30.4528692149297</v>
      </c>
      <c r="AI181" s="0" t="n">
        <f aca="false">IF($B91=0,0,IF(SIN(AI$12)=0,999999999,(SIN(AI$12)*COS($E91)+SIN($E91)*COS(AI$12))/SIN(AI$12)*$B91))</f>
        <v>29.3275841172212</v>
      </c>
      <c r="AJ181" s="0" t="n">
        <f aca="false">IF($B91=0,0,IF(SIN(AJ$12)=0,999999999,(SIN(AJ$12)*COS($E91)+SIN($E91)*COS(AJ$12))/SIN(AJ$12)*$B91))</f>
        <v>28.2710054104196</v>
      </c>
      <c r="AK181" s="0" t="n">
        <f aca="false">IF($B91=0,0,IF(SIN(AK$12)=0,999999999,(SIN(AK$12)*COS($E91)+SIN($E91)*COS(AK$12))/SIN(AK$12)*$B91))</f>
        <v>27.276439092785</v>
      </c>
      <c r="AL181" s="0" t="n">
        <f aca="false">IF($B91=0,0,IF(SIN(AL$12)=0,999999999,(SIN(AL$12)*COS($E91)+SIN($E91)*COS(AL$12))/SIN(AL$12)*$B91))</f>
        <v>26.3380260318127</v>
      </c>
      <c r="AM181" s="0" t="n">
        <f aca="false">IF($B91=0,0,IF(SIN(AM$12)=0,999999999,(SIN(AM$12)*COS($E91)+SIN($E91)*COS(AM$12))/SIN(AM$12)*$B91))</f>
        <v>25.4506154252991</v>
      </c>
      <c r="AN181" s="0" t="n">
        <f aca="false">IF($B91=0,0,IF(SIN(AN$12)=0,999999999,(SIN(AN$12)*COS($E91)+SIN($E91)*COS(AN$12))/SIN(AN$12)*$B91))</f>
        <v>24.6096605906478</v>
      </c>
      <c r="AO181" s="0" t="n">
        <f aca="false">IF($B91=0,0,IF(SIN(AO$12)=0,999999999,(SIN(AO$12)*COS($E91)+SIN($E91)*COS(AO$12))/SIN(AO$12)*$B91))</f>
        <v>23.811132616679</v>
      </c>
      <c r="AP181" s="0" t="n">
        <f aca="false">IF($B91=0,0,IF(SIN(AP$12)=0,999999999,(SIN(AP$12)*COS($E91)+SIN($E91)*COS(AP$12))/SIN(AP$12)*$B91))</f>
        <v>23.0514484045884</v>
      </c>
      <c r="AQ181" s="0" t="n">
        <f aca="false">IF($B91=0,0,IF(SIN(AQ$12)=0,999999999,(SIN(AQ$12)*COS($E91)+SIN($E91)*COS(AQ$12))/SIN(AQ$12)*$B91))</f>
        <v>22.3274103756923</v>
      </c>
      <c r="AR181" s="0" t="n">
        <f aca="false">IF($B91=0,0,IF(SIN(AR$12)=0,999999999,(SIN(AR$12)*COS($E91)+SIN($E91)*COS(AR$12))/SIN(AR$12)*$B91))</f>
        <v>21.6361556967165</v>
      </c>
      <c r="AS181" s="0" t="n">
        <f aca="false">IF($B91=0,0,IF(SIN(AS$12)=0,999999999,(SIN(AS$12)*COS($E91)+SIN($E91)*COS(AS$12))/SIN(AS$12)*$B91))</f>
        <v>20.975113314254</v>
      </c>
      <c r="AT181" s="0" t="n">
        <f aca="false">IF($B91=0,0,IF(SIN(AT$12)=0,999999999,(SIN(AT$12)*COS($E91)+SIN($E91)*COS(AT$12))/SIN(AT$12)*$B91))</f>
        <v>20.3419674316846</v>
      </c>
      <c r="AU181" s="0" t="n">
        <f aca="false">IF($B91=0,0,IF(SIN(AU$12)=0,999999999,(SIN(AU$12)*COS($E91)+SIN($E91)*COS(AU$12))/SIN(AU$12)*$B91))</f>
        <v>19.734626328517</v>
      </c>
      <c r="AV181" s="0" t="n">
        <f aca="false">IF($B91=0,0,IF(SIN(AV$12)=0,999999999,(SIN(AV$12)*COS($E91)+SIN($E91)*COS(AV$12))/SIN(AV$12)*$B91))</f>
        <v>19.1511956316403</v>
      </c>
      <c r="AW181" s="0" t="n">
        <f aca="false">IF($B91=0,0,IF(SIN(AW$12)=0,999999999,(SIN(AW$12)*COS($E91)+SIN($E91)*COS(AW$12))/SIN(AW$12)*$B91))</f>
        <v>18.5899553136414</v>
      </c>
      <c r="AX181" s="0" t="n">
        <f aca="false">IF($B91=0,0,IF(SIN(AX$12)=0,999999999,(SIN(AX$12)*COS($E91)+SIN($E91)*COS(AX$12))/SIN(AX$12)*$B91))</f>
        <v>18.049339825128</v>
      </c>
      <c r="AY181" s="0" t="n">
        <f aca="false">IF($B91=0,0,IF(SIN(AY$12)=0,999999999,(SIN(AY$12)*COS($E91)+SIN($E91)*COS(AY$12))/SIN(AY$12)*$B91))</f>
        <v>17.5279208734219</v>
      </c>
      <c r="AZ181" s="0" t="n">
        <f aca="false">IF($B91=0,0,IF(SIN(AZ$12)=0,999999999,(SIN(AZ$12)*COS($E91)+SIN($E91)*COS(AZ$12))/SIN(AZ$12)*$B91))</f>
        <v>17.0243924447877</v>
      </c>
      <c r="BA181" s="0" t="n">
        <f aca="false">IF($B91=0,0,IF(SIN(BA$12)=0,999999999,(SIN(BA$12)*COS($E91)+SIN($E91)*COS(BA$12))/SIN(BA$12)*$B91))</f>
        <v>16.5375577359195</v>
      </c>
      <c r="BB181" s="0" t="n">
        <f aca="false">IF($B91=0,0,IF(SIN(BB$12)=0,999999999,(SIN(BB$12)*COS($E91)+SIN($E91)*COS(BB$12))/SIN(BB$12)*$B91))</f>
        <v>16.0663177161155</v>
      </c>
      <c r="BC181" s="0" t="n">
        <f aca="false">IF($B91=0,0,IF(SIN(BC$12)=0,999999999,(SIN(BC$12)*COS($E91)+SIN($E91)*COS(BC$12))/SIN(BC$12)*$B91))</f>
        <v>15.6096610870411</v>
      </c>
      <c r="BD181" s="0" t="n">
        <f aca="false">IF($B91=0,0,IF(SIN(BD$12)=0,999999999,(SIN(BD$12)*COS($E91)+SIN($E91)*COS(BD$12))/SIN(BD$12)*$B91))</f>
        <v>15.166655444268</v>
      </c>
      <c r="BE181" s="0" t="n">
        <f aca="false">IF($B91=0,0,IF(SIN(BE$12)=0,999999999,(SIN(BE$12)*COS($E91)+SIN($E91)*COS(BE$12))/SIN(BE$12)*$B91))</f>
        <v>14.7364394754856</v>
      </c>
      <c r="BF181" s="0" t="n">
        <f aca="false">IF($B91=0,0,IF(SIN(BF$12)=0,999999999,(SIN(BF$12)*COS($E91)+SIN($E91)*COS(BF$12))/SIN(BF$12)*$B91))</f>
        <v>14.3182160556675</v>
      </c>
      <c r="BG181" s="0" t="n">
        <f aca="false">IF($B91=0,0,IF(SIN(BG$12)=0,999999999,(SIN(BG$12)*COS($E91)+SIN($E91)*COS(BG$12))/SIN(BG$12)*$B91))</f>
        <v>13.9112461205602</v>
      </c>
      <c r="BH181" s="0" t="n">
        <f aca="false">IF($B91=0,0,IF(SIN(BH$12)=0,999999999,(SIN(BH$12)*COS($E91)+SIN($E91)*COS(BH$12))/SIN(BH$12)*$B91))</f>
        <v>13.514843217421</v>
      </c>
      <c r="BI181" s="0" t="n">
        <f aca="false">IF($B91=0,0,IF(SIN(BI$12)=0,999999999,(SIN(BI$12)*COS($E91)+SIN($E91)*COS(BI$12))/SIN(BI$12)*$B91))</f>
        <v>13.1283686466256</v>
      </c>
      <c r="BJ181" s="0" t="n">
        <f aca="false">IF($B91=0,0,IF(SIN(BJ$12)=0,999999999,(SIN(BJ$12)*COS($E91)+SIN($E91)*COS(BJ$12))/SIN(BJ$12)*$B91))</f>
        <v>12.7512271200917</v>
      </c>
      <c r="BK181" s="0" t="n">
        <f aca="false">IF($B91=0,0,IF(SIN(BK$12)=0,999999999,(SIN(BK$12)*COS($E91)+SIN($E91)*COS(BK$12))/SIN(BK$12)*$B91))</f>
        <v>12.3828628728483</v>
      </c>
      <c r="BL181" s="0" t="n">
        <f aca="false">IF($B91=0,0,IF(SIN(BL$12)=0,999999999,(SIN(BL$12)*COS($E91)+SIN($E91)*COS(BL$12))/SIN(BL$12)*$B91))</f>
        <v>12.0227561728453</v>
      </c>
      <c r="BM181" s="0" t="n">
        <f aca="false">IF($B91=0,0,IF(SIN(BM$12)=0,999999999,(SIN(BM$12)*COS($E91)+SIN($E91)*COS(BM$12))/SIN(BM$12)*$B91))</f>
        <v>11.6704201815341</v>
      </c>
      <c r="BN181" s="0" t="n">
        <f aca="false">IF($B91=0,0,IF(SIN(BN$12)=0,999999999,(SIN(BN$12)*COS($E91)+SIN($E91)*COS(BN$12))/SIN(BN$12)*$B91))</f>
        <v>11.3253981240594</v>
      </c>
      <c r="BO181" s="0" t="n">
        <f aca="false">IF($B91=0,0,IF(SIN(BO$12)=0,999999999,(SIN(BO$12)*COS($E91)+SIN($E91)*COS(BO$12))/SIN(BO$12)*$B91))</f>
        <v>10.9872607332894</v>
      </c>
      <c r="BP181" s="0" t="n">
        <f aca="false">IF($B91=0,0,IF(SIN(BP$12)=0,999999999,(SIN(BP$12)*COS($E91)+SIN($E91)*COS(BP$12))/SIN(BP$12)*$B91))</f>
        <v>10.6556039365049</v>
      </c>
      <c r="BQ181" s="0" t="n">
        <f aca="false">IF($B91=0,0,IF(SIN(BQ$12)=0,999999999,(SIN(BQ$12)*COS($E91)+SIN($E91)*COS(BQ$12))/SIN(BQ$12)*$B91))</f>
        <v>10.330046757517</v>
      </c>
      <c r="BR181" s="0" t="n">
        <f aca="false">IF($B91=0,0,IF(SIN(BR$12)=0,999999999,(SIN(BR$12)*COS($E91)+SIN($E91)*COS(BR$12))/SIN(BR$12)*$B91))</f>
        <v>10.0102294103631</v>
      </c>
      <c r="BS181" s="0" t="n">
        <f aca="false">IF($B91=0,0,IF(SIN(BS$12)=0,999999999,(SIN(BS$12)*COS($E91)+SIN($E91)*COS(BS$12))/SIN(BS$12)*$B91))</f>
        <v>9.6958115636462</v>
      </c>
      <c r="BT181" s="0" t="n">
        <f aca="false">IF($B91=0,0,IF(SIN(BT$12)=0,999999999,(SIN(BT$12)*COS($E91)+SIN($E91)*COS(BT$12))/SIN(BT$12)*$B91))</f>
        <v>9.3864707571047</v>
      </c>
      <c r="BU181" s="0" t="n">
        <f aca="false">IF($B91=0,0,IF(SIN(BU$12)=0,999999999,(SIN(BU$12)*COS($E91)+SIN($E91)*COS(BU$12))/SIN(BU$12)*$B91))</f>
        <v>9.08190095416983</v>
      </c>
      <c r="BV181" s="0" t="n">
        <f aca="false">IF($B91=0,0,IF(SIN(BV$12)=0,999999999,(SIN(BV$12)*COS($E91)+SIN($E91)*COS(BV$12))/SIN(BV$12)*$B91))</f>
        <v>8.78181121615746</v>
      </c>
      <c r="BW181" s="0" t="n">
        <f aca="false">IF($B91=0,0,IF(SIN(BW$12)=0,999999999,(SIN(BW$12)*COS($E91)+SIN($E91)*COS(BW$12))/SIN(BW$12)*$B91))</f>
        <v>8.48592448538243</v>
      </c>
      <c r="BX181" s="0" t="n">
        <f aca="false">IF($B91=0,0,IF(SIN(BX$12)=0,999999999,(SIN(BX$12)*COS($E91)+SIN($E91)*COS(BX$12))/SIN(BX$12)*$B91))</f>
        <v>8.19397646590607</v>
      </c>
      <c r="BY181" s="0" t="n">
        <f aca="false">IF($B91=0,0,IF(SIN(BY$12)=0,999999999,(SIN(BY$12)*COS($E91)+SIN($E91)*COS(BY$12))/SIN(BY$12)*$B91))</f>
        <v>7.90571459187043</v>
      </c>
      <c r="BZ181" s="0" t="n">
        <f aca="false">IF($B91=0,0,IF(SIN(BZ$12)=0,999999999,(SIN(BZ$12)*COS($E91)+SIN($E91)*COS(BZ$12))/SIN(BZ$12)*$B91))</f>
        <v>7.62089707446299</v>
      </c>
      <c r="CA181" s="0" t="n">
        <f aca="false">IF($B91=0,0,IF(SIN(CA$12)=0,999999999,(SIN(CA$12)*COS($E91)+SIN($E91)*COS(CA$12))/SIN(CA$12)*$B91))</f>
        <v>7.33929201949967</v>
      </c>
      <c r="CB181" s="0" t="n">
        <f aca="false">IF($B91=0,0,IF(SIN(CB$12)=0,999999999,(SIN(CB$12)*COS($E91)+SIN($E91)*COS(CB$12))/SIN(CB$12)*$B91))</f>
        <v>7.06067660844545</v>
      </c>
      <c r="CC181" s="0" t="n">
        <f aca="false">IF($B91=0,0,IF(SIN(CC$12)=0,999999999,(SIN(CC$12)*COS($E91)+SIN($E91)*COS(CC$12))/SIN(CC$12)*$B91))</f>
        <v>6.78483633642423</v>
      </c>
      <c r="CD181" s="0" t="n">
        <f aca="false">IF($B91=0,0,IF(SIN(CD$12)=0,999999999,(SIN(CD$12)*COS($E91)+SIN($E91)*COS(CD$12))/SIN(CD$12)*$B91))</f>
        <v>6.51156430140382</v>
      </c>
      <c r="CE181" s="0" t="n">
        <f aca="false">IF($B91=0,0,IF(SIN(CE$12)=0,999999999,(SIN(CE$12)*COS($E91)+SIN($E91)*COS(CE$12))/SIN(CE$12)*$B91))</f>
        <v>6.24066053930295</v>
      </c>
      <c r="CF181" s="0" t="n">
        <f aca="false">IF($B91=0,0,IF(SIN(CF$12)=0,999999999,(SIN(CF$12)*COS($E91)+SIN($E91)*COS(CF$12))/SIN(CF$12)*$B91))</f>
        <v>5.97193140026348</v>
      </c>
      <c r="CG181" s="0" t="n">
        <f aca="false">IF($B91=0,0,IF(SIN(CG$12)=0,999999999,(SIN(CG$12)*COS($E91)+SIN($E91)*COS(CG$12))/SIN(CG$12)*$B91))</f>
        <v>5.7051889617587</v>
      </c>
      <c r="CH181" s="0" t="n">
        <f aca="false">IF($B91=0,0,IF(SIN(CH$12)=0,999999999,(SIN(CH$12)*COS($E91)+SIN($E91)*COS(CH$12))/SIN(CH$12)*$B91))</f>
        <v>5.44025047458769</v>
      </c>
      <c r="CI181" s="0" t="n">
        <f aca="false">IF($B91=0,0,IF(SIN(CI$12)=0,999999999,(SIN(CI$12)*COS($E91)+SIN($E91)*COS(CI$12))/SIN(CI$12)*$B91))</f>
        <v>5.17693783814206</v>
      </c>
      <c r="CJ181" s="0" t="n">
        <f aca="false">IF($B91=0,0,IF(SIN(CJ$12)=0,999999999,(SIN(CJ$12)*COS($E91)+SIN($E91)*COS(CJ$12))/SIN(CJ$12)*$B91))</f>
        <v>4.91507710161732</v>
      </c>
      <c r="CK181" s="0" t="n">
        <f aca="false">IF($B91=0,0,IF(SIN(CK$12)=0,999999999,(SIN(CK$12)*COS($E91)+SIN($E91)*COS(CK$12))/SIN(CK$12)*$B91))</f>
        <v>4.65449798809455</v>
      </c>
      <c r="CL181" s="0" t="n">
        <f aca="false">IF($B91=0,0,IF(SIN(CL$12)=0,999999999,(SIN(CL$12)*COS($E91)+SIN($E91)*COS(CL$12))/SIN(CL$12)*$B91))</f>
        <v>4.39503343864169</v>
      </c>
      <c r="CM181" s="0" t="n">
        <f aca="false">IF($B91=0,0,IF(SIN(CM$12)=0,999999999,(SIN(CM$12)*COS($E91)+SIN($E91)*COS(CM$12))/SIN(CM$12)*$B91))</f>
        <v>4.13651917376962</v>
      </c>
      <c r="CN181" s="0" t="n">
        <f aca="false">IF($B91=0,0,IF(SIN(CN$12)=0,999999999,(SIN(CN$12)*COS($E91)+SIN($E91)*COS(CN$12))/SIN(CN$12)*$B91))</f>
        <v>3.87879326974036</v>
      </c>
      <c r="CO181" s="0" t="n">
        <f aca="false">IF($B91=0,0,IF(SIN(CO$12)=0,999999999,(SIN(CO$12)*COS($E91)+SIN($E91)*COS(CO$12))/SIN(CO$12)*$B91))</f>
        <v>3.62169574736626</v>
      </c>
      <c r="CP181" s="0" t="n">
        <f aca="false">IF($B91=0,0,IF(SIN(CP$12)=0,999999999,(SIN(CP$12)*COS($E91)+SIN($E91)*COS(CP$12))/SIN(CP$12)*$B91))</f>
        <v>3.36506817104949</v>
      </c>
      <c r="CQ181" s="0" t="n">
        <f aca="false">IF($B91=0,0,IF(SIN(CQ$12)=0,999999999,(SIN(CQ$12)*COS($E91)+SIN($E91)*COS(CQ$12))/SIN(CQ$12)*$B91))</f>
        <v>3.10875325590402</v>
      </c>
    </row>
    <row r="182" customFormat="false" ht="12.8" hidden="true" customHeight="false" outlineLevel="0" collapsed="false">
      <c r="D182" s="0" t="n">
        <f aca="false">1+D181</f>
        <v>80</v>
      </c>
      <c r="E182" s="2" t="s">
        <v>56</v>
      </c>
      <c r="F182" s="0" t="n">
        <f aca="false">IF($B92=0,0,IF(SIN(F$12)=0,999999999,(SIN(F$12)*COS($E92)+SIN($E92)*COS(F$12))/SIN(F$12)*$B92))</f>
        <v>999999999</v>
      </c>
      <c r="G182" s="0" t="n">
        <f aca="false">IF($B92=0,0,IF(SIN(G$12)=0,999999999,(SIN(G$12)*COS($E92)+SIN($E92)*COS(G$12))/SIN(G$12)*$B92))</f>
        <v>848.89869842116</v>
      </c>
      <c r="H182" s="0" t="n">
        <f aca="false">IF($B92=0,0,IF(SIN(H$12)=0,999999999,(SIN(H$12)*COS($E92)+SIN($E92)*COS(H$12))/SIN(H$12)*$B92))</f>
        <v>425.622786418552</v>
      </c>
      <c r="I182" s="0" t="n">
        <f aca="false">IF($B92=0,0,IF(SIN(I$12)=0,999999999,(SIN(I$12)*COS($E92)+SIN($E92)*COS(I$12))/SIN(I$12)*$B92))</f>
        <v>284.47349286041</v>
      </c>
      <c r="J182" s="0" t="n">
        <f aca="false">IF($B92=0,0,IF(SIN(J$12)=0,999999999,(SIN(J$12)*COS($E92)+SIN($E92)*COS(J$12))/SIN(J$12)*$B92))</f>
        <v>213.855827707754</v>
      </c>
      <c r="K182" s="0" t="n">
        <f aca="false">IF($B92=0,0,IF(SIN(K$12)=0,999999999,(SIN(K$12)*COS($E92)+SIN($E92)*COS(K$12))/SIN(K$12)*$B92))</f>
        <v>171.45078454142</v>
      </c>
      <c r="L182" s="0" t="n">
        <f aca="false">IF($B92=0,0,IF(SIN(L$12)=0,999999999,(SIN(L$12)*COS($E92)+SIN($E92)*COS(L$12))/SIN(L$12)*$B92))</f>
        <v>143.152020857536</v>
      </c>
      <c r="M182" s="0" t="n">
        <f aca="false">IF($B92=0,0,IF(SIN(M$12)=0,999999999,(SIN(M$12)*COS($E92)+SIN($E92)*COS(M$12))/SIN(M$12)*$B92))</f>
        <v>122.913955247304</v>
      </c>
      <c r="N182" s="0" t="n">
        <f aca="false">IF($B92=0,0,IF(SIN(N$12)=0,999999999,(SIN(N$12)*COS($E92)+SIN($E92)*COS(N$12))/SIN(N$12)*$B92))</f>
        <v>107.713791687289</v>
      </c>
      <c r="O182" s="0" t="n">
        <f aca="false">IF($B92=0,0,IF(SIN(O$12)=0,999999999,(SIN(O$12)*COS($E92)+SIN($E92)*COS(O$12))/SIN(O$12)*$B92))</f>
        <v>95.8721942986721</v>
      </c>
      <c r="P182" s="0" t="n">
        <f aca="false">IF($B92=0,0,IF(SIN(P$12)=0,999999999,(SIN(P$12)*COS($E92)+SIN($E92)*COS(P$12))/SIN(P$12)*$B92))</f>
        <v>86.3815572471545</v>
      </c>
      <c r="Q182" s="0" t="n">
        <f aca="false">IF($B92=0,0,IF(SIN(Q$12)=0,999999999,(SIN(Q$12)*COS($E92)+SIN($E92)*COS(Q$12))/SIN(Q$12)*$B92))</f>
        <v>78.6006728757688</v>
      </c>
      <c r="R182" s="0" t="n">
        <f aca="false">IF($B92=0,0,IF(SIN(R$12)=0,999999999,(SIN(R$12)*COS($E92)+SIN($E92)*COS(R$12))/SIN(R$12)*$B92))</f>
        <v>72.1020657680396</v>
      </c>
      <c r="S182" s="0" t="n">
        <f aca="false">IF($B92=0,0,IF(SIN(S$12)=0,999999999,(SIN(S$12)*COS($E92)+SIN($E92)*COS(S$12))/SIN(S$12)*$B92))</f>
        <v>66.5897880097095</v>
      </c>
      <c r="T182" s="0" t="n">
        <f aca="false">IF($B92=0,0,IF(SIN(T$12)=0,999999999,(SIN(T$12)*COS($E92)+SIN($E92)*COS(T$12))/SIN(T$12)*$B92))</f>
        <v>61.8524450496986</v>
      </c>
      <c r="U182" s="0" t="n">
        <f aca="false">IF($B92=0,0,IF(SIN(U$12)=0,999999999,(SIN(U$12)*COS($E92)+SIN($E92)*COS(U$12))/SIN(U$12)*$B92))</f>
        <v>57.7350112139436</v>
      </c>
      <c r="V182" s="0" t="n">
        <f aca="false">IF($B92=0,0,IF(SIN(V$12)=0,999999999,(SIN(V$12)*COS($E92)+SIN($E92)*COS(V$12))/SIN(V$12)*$B92))</f>
        <v>54.1212143989232</v>
      </c>
      <c r="W182" s="0" t="n">
        <f aca="false">IF($B92=0,0,IF(SIN(W$12)=0,999999999,(SIN(W$12)*COS($E92)+SIN($E92)*COS(W$12))/SIN(W$12)*$B92))</f>
        <v>50.9221379296559</v>
      </c>
      <c r="X182" s="0" t="n">
        <f aca="false">IF($B92=0,0,IF(SIN(X$12)=0,999999999,(SIN(X$12)*COS($E92)+SIN($E92)*COS(X$12))/SIN(X$12)*$B92))</f>
        <v>48.0686217959274</v>
      </c>
      <c r="Y182" s="0" t="n">
        <f aca="false">IF($B92=0,0,IF(SIN(Y$12)=0,999999999,(SIN(Y$12)*COS($E92)+SIN($E92)*COS(Y$12))/SIN(Y$12)*$B92))</f>
        <v>45.506063495767</v>
      </c>
      <c r="Z182" s="0" t="n">
        <f aca="false">IF($B92=0,0,IF(SIN(Z$12)=0,999999999,(SIN(Z$12)*COS($E92)+SIN($E92)*COS(Z$12))/SIN(Z$12)*$B92))</f>
        <v>43.1907786235773</v>
      </c>
      <c r="AA182" s="0" t="n">
        <f aca="false">IF($B92=0,0,IF(SIN(AA$12)=0,999999999,(SIN(AA$12)*COS($E92)+SIN($E92)*COS(AA$12))/SIN(AA$12)*$B92))</f>
        <v>41.0874012879707</v>
      </c>
      <c r="AB182" s="0" t="n">
        <f aca="false">IF($B92=0,0,IF(SIN(AB$12)=0,999999999,(SIN(AB$12)*COS($E92)+SIN($E92)*COS(AB$12))/SIN(AB$12)*$B92))</f>
        <v>39.1669935043484</v>
      </c>
      <c r="AC182" s="0" t="n">
        <f aca="false">IF($B92=0,0,IF(SIN(AC$12)=0,999999999,(SIN(AC$12)*COS($E92)+SIN($E92)*COS(AC$12))/SIN(AC$12)*$B92))</f>
        <v>37.4056477872347</v>
      </c>
      <c r="AD182" s="0" t="n">
        <f aca="false">IF($B92=0,0,IF(SIN(AD$12)=0,999999999,(SIN(AD$12)*COS($E92)+SIN($E92)*COS(AD$12))/SIN(AD$12)*$B92))</f>
        <v>35.783439092375</v>
      </c>
      <c r="AE182" s="0" t="n">
        <f aca="false">IF($B92=0,0,IF(SIN(AE$12)=0,999999999,(SIN(AE$12)*COS($E92)+SIN($E92)*COS(AE$12))/SIN(AE$12)*$B92))</f>
        <v>34.2836282905962</v>
      </c>
      <c r="AF182" s="0" t="n">
        <f aca="false">IF($B92=0,0,IF(SIN(AF$12)=0,999999999,(SIN(AF$12)*COS($E92)+SIN($E92)*COS(AF$12))/SIN(AF$12)*$B92))</f>
        <v>32.892049453274</v>
      </c>
      <c r="AG182" s="0" t="n">
        <f aca="false">IF($B92=0,0,IF(SIN(AG$12)=0,999999999,(SIN(AG$12)*COS($E92)+SIN($E92)*COS(AG$12))/SIN(AG$12)*$B92))</f>
        <v>31.5966332944742</v>
      </c>
      <c r="AH182" s="0" t="n">
        <f aca="false">IF($B92=0,0,IF(SIN(AH$12)=0,999999999,(SIN(AH$12)*COS($E92)+SIN($E92)*COS(AH$12))/SIN(AH$12)*$B92))</f>
        <v>30.3870327305287</v>
      </c>
      <c r="AI182" s="0" t="n">
        <f aca="false">IF($B92=0,0,IF(SIN(AI$12)=0,999999999,(SIN(AI$12)*COS($E92)+SIN($E92)*COS(AI$12))/SIN(AI$12)*$B92))</f>
        <v>29.2543259079375</v>
      </c>
      <c r="AJ182" s="0" t="n">
        <f aca="false">IF($B92=0,0,IF(SIN(AJ$12)=0,999999999,(SIN(AJ$12)*COS($E92)+SIN($E92)*COS(AJ$12))/SIN(AJ$12)*$B92))</f>
        <v>28.1907786235773</v>
      </c>
      <c r="AK182" s="0" t="n">
        <f aca="false">IF($B92=0,0,IF(SIN(AK$12)=0,999999999,(SIN(AK$12)*COS($E92)+SIN($E92)*COS(AK$12))/SIN(AK$12)*$B92))</f>
        <v>27.189652725973</v>
      </c>
      <c r="AL182" s="0" t="n">
        <f aca="false">IF($B92=0,0,IF(SIN(AL$12)=0,999999999,(SIN(AL$12)*COS($E92)+SIN($E92)*COS(AL$12))/SIN(AL$12)*$B92))</f>
        <v>26.2450504391955</v>
      </c>
      <c r="AM182" s="0" t="n">
        <f aca="false">IF($B92=0,0,IF(SIN(AM$12)=0,999999999,(SIN(AM$12)*COS($E92)+SIN($E92)*COS(AM$12))/SIN(AM$12)*$B92))</f>
        <v>25.3517869893509</v>
      </c>
      <c r="AN182" s="0" t="n">
        <f aca="false">IF($B92=0,0,IF(SIN(AN$12)=0,999999999,(SIN(AN$12)*COS($E92)+SIN($E92)*COS(AN$12))/SIN(AN$12)*$B92))</f>
        <v>24.5052857065735</v>
      </c>
      <c r="AO182" s="0" t="n">
        <f aca="false">IF($B92=0,0,IF(SIN(AO$12)=0,999999999,(SIN(AO$12)*COS($E92)+SIN($E92)*COS(AO$12))/SIN(AO$12)*$B92))</f>
        <v>23.7014911073325</v>
      </c>
      <c r="AP182" s="0" t="n">
        <f aca="false">IF($B92=0,0,IF(SIN(AP$12)=0,999999999,(SIN(AP$12)*COS($E92)+SIN($E92)*COS(AP$12))/SIN(AP$12)*$B92))</f>
        <v>22.9367964607916</v>
      </c>
      <c r="AQ182" s="0" t="n">
        <f aca="false">IF($B92=0,0,IF(SIN(AQ$12)=0,999999999,(SIN(AQ$12)*COS($E92)+SIN($E92)*COS(AQ$12))/SIN(AQ$12)*$B92))</f>
        <v>22.2079830989012</v>
      </c>
      <c r="AR182" s="0" t="n">
        <f aca="false">IF($B92=0,0,IF(SIN(AR$12)=0,999999999,(SIN(AR$12)*COS($E92)+SIN($E92)*COS(AR$12))/SIN(AR$12)*$B92))</f>
        <v>21.5121693068067</v>
      </c>
      <c r="AS182" s="0" t="n">
        <f aca="false">IF($B92=0,0,IF(SIN(AS$12)=0,999999999,(SIN(AS$12)*COS($E92)+SIN($E92)*COS(AS$12))/SIN(AS$12)*$B92))</f>
        <v>20.8467670739307</v>
      </c>
      <c r="AT182" s="0" t="n">
        <f aca="false">IF($B92=0,0,IF(SIN(AT$12)=0,999999999,(SIN(AT$12)*COS($E92)+SIN($E92)*COS(AT$12))/SIN(AT$12)*$B92))</f>
        <v>20.2094453300079</v>
      </c>
      <c r="AU182" s="0" t="n">
        <f aca="false">IF($B92=0,0,IF(SIN(AU$12)=0,999999999,(SIN(AU$12)*COS($E92)+SIN($E92)*COS(AU$12))/SIN(AU$12)*$B92))</f>
        <v>19.5980985587773</v>
      </c>
      <c r="AV182" s="0" t="n">
        <f aca="false">IF($B92=0,0,IF(SIN(AV$12)=0,999999999,(SIN(AV$12)*COS($E92)+SIN($E92)*COS(AV$12))/SIN(AV$12)*$B92))</f>
        <v>19.0108198929466</v>
      </c>
      <c r="AW182" s="0" t="n">
        <f aca="false">IF($B92=0,0,IF(SIN(AW$12)=0,999999999,(SIN(AW$12)*COS($E92)+SIN($E92)*COS(AW$12))/SIN(AW$12)*$B92))</f>
        <v>18.4458779608041</v>
      </c>
      <c r="AX182" s="0" t="n">
        <f aca="false">IF($B92=0,0,IF(SIN(AX$12)=0,999999999,(SIN(AX$12)*COS($E92)+SIN($E92)*COS(AX$12))/SIN(AX$12)*$B92))</f>
        <v>17.9016968875058</v>
      </c>
      <c r="AY182" s="0" t="n">
        <f aca="false">IF($B92=0,0,IF(SIN(AY$12)=0,999999999,(SIN(AY$12)*COS($E92)+SIN($E92)*COS(AY$12))/SIN(AY$12)*$B92))</f>
        <v>17.3768389601871</v>
      </c>
      <c r="AZ182" s="0" t="n">
        <f aca="false">IF($B92=0,0,IF(SIN(AZ$12)=0,999999999,(SIN(AZ$12)*COS($E92)+SIN($E92)*COS(AZ$12))/SIN(AZ$12)*$B92))</f>
        <v>16.869989551407</v>
      </c>
      <c r="BA182" s="0" t="n">
        <f aca="false">IF($B92=0,0,IF(SIN(BA$12)=0,999999999,(SIN(BA$12)*COS($E92)+SIN($E92)*COS(BA$12))/SIN(BA$12)*$B92))</f>
        <v>16.3799439644422</v>
      </c>
      <c r="BB182" s="0" t="n">
        <f aca="false">IF($B92=0,0,IF(SIN(BB$12)=0,999999999,(SIN(BB$12)*COS($E92)+SIN($E92)*COS(BB$12))/SIN(BB$12)*$B92))</f>
        <v>15.9055959200249</v>
      </c>
      <c r="BC182" s="0" t="n">
        <f aca="false">IF($B92=0,0,IF(SIN(BC$12)=0,999999999,(SIN(BC$12)*COS($E92)+SIN($E92)*COS(BC$12))/SIN(BC$12)*$B92))</f>
        <v>15.4459274498857</v>
      </c>
      <c r="BD182" s="0" t="n">
        <f aca="false">IF($B92=0,0,IF(SIN(BD$12)=0,999999999,(SIN(BD$12)*COS($E92)+SIN($E92)*COS(BD$12))/SIN(BD$12)*$B92))</f>
        <v>15</v>
      </c>
      <c r="BE182" s="0" t="n">
        <f aca="false">IF($B92=0,0,IF(SIN(BE$12)=0,999999999,(SIN(BE$12)*COS($E92)+SIN($E92)*COS(BE$12))/SIN(BE$12)*$B92))</f>
        <v>14.5669465773431</v>
      </c>
      <c r="BF182" s="0" t="n">
        <f aca="false">IF($B92=0,0,IF(SIN(BF$12)=0,999999999,(SIN(BF$12)*COS($E92)+SIN($E92)*COS(BF$12))/SIN(BF$12)*$B92))</f>
        <v>14.1459647995162</v>
      </c>
      <c r="BG182" s="0" t="n">
        <f aca="false">IF($B92=0,0,IF(SIN(BG$12)=0,999999999,(SIN(BG$12)*COS($E92)+SIN($E92)*COS(BG$12))/SIN(BG$12)*$B92))</f>
        <v>13.7363107278287</v>
      </c>
      <c r="BH182" s="0" t="n">
        <f aca="false">IF($B92=0,0,IF(SIN(BH$12)=0,999999999,(SIN(BH$12)*COS($E92)+SIN($E92)*COS(BH$12))/SIN(BH$12)*$B92))</f>
        <v>13.3372933820955</v>
      </c>
      <c r="BI182" s="0" t="n">
        <f aca="false">IF($B92=0,0,IF(SIN(BI$12)=0,999999999,(SIN(BI$12)*COS($E92)+SIN($E92)*COS(BI$12))/SIN(BI$12)*$B92))</f>
        <v>12.9482698502017</v>
      </c>
      <c r="BJ182" s="0" t="n">
        <f aca="false">IF($B92=0,0,IF(SIN(BJ$12)=0,999999999,(SIN(BJ$12)*COS($E92)+SIN($E92)*COS(BJ$12))/SIN(BJ$12)*$B92))</f>
        <v>12.5686409178918</v>
      </c>
      <c r="BK182" s="0" t="n">
        <f aca="false">IF($B92=0,0,IF(SIN(BK$12)=0,999999999,(SIN(BK$12)*COS($E92)+SIN($E92)*COS(BK$12))/SIN(BK$12)*$B92))</f>
        <v>12.1978471546926</v>
      </c>
      <c r="BL182" s="0" t="n">
        <f aca="false">IF($B92=0,0,IF(SIN(BL$12)=0,999999999,(SIN(BL$12)*COS($E92)+SIN($E92)*COS(BL$12))/SIN(BL$12)*$B92))</f>
        <v>11.8353654007043</v>
      </c>
      <c r="BM182" s="0" t="n">
        <f aca="false">IF($B92=0,0,IF(SIN(BM$12)=0,999999999,(SIN(BM$12)*COS($E92)+SIN($E92)*COS(BM$12))/SIN(BM$12)*$B92))</f>
        <v>11.4807056064749</v>
      </c>
      <c r="BN182" s="0" t="n">
        <f aca="false">IF($B92=0,0,IF(SIN(BN$12)=0,999999999,(SIN(BN$12)*COS($E92)+SIN($E92)*COS(BN$12))/SIN(BN$12)*$B92))</f>
        <v>11.1334079845284</v>
      </c>
      <c r="BO182" s="0" t="n">
        <f aca="false">IF($B92=0,0,IF(SIN(BO$12)=0,999999999,(SIN(BO$12)*COS($E92)+SIN($E92)*COS(BO$12))/SIN(BO$12)*$B92))</f>
        <v>10.793040436537</v>
      </c>
      <c r="BP182" s="0" t="n">
        <f aca="false">IF($B92=0,0,IF(SIN(BP$12)=0,999999999,(SIN(BP$12)*COS($E92)+SIN($E92)*COS(BP$12))/SIN(BP$12)*$B92))</f>
        <v>10.4591962247532</v>
      </c>
      <c r="BQ182" s="0" t="n">
        <f aca="false">IF($B92=0,0,IF(SIN(BQ$12)=0,999999999,(SIN(BQ$12)*COS($E92)+SIN($E92)*COS(BQ$12))/SIN(BQ$12)*$B92))</f>
        <v>10.1314918602911</v>
      </c>
      <c r="BR182" s="0" t="n">
        <f aca="false">IF($B92=0,0,IF(SIN(BR$12)=0,999999999,(SIN(BR$12)*COS($E92)+SIN($E92)*COS(BR$12))/SIN(BR$12)*$B92))</f>
        <v>9.80956518424963</v>
      </c>
      <c r="BS182" s="0" t="n">
        <f aca="false">IF($B92=0,0,IF(SIN(BS$12)=0,999999999,(SIN(BS$12)*COS($E92)+SIN($E92)*COS(BS$12))/SIN(BS$12)*$B92))</f>
        <v>9.49307362060421</v>
      </c>
      <c r="BT182" s="0" t="n">
        <f aca="false">IF($B92=0,0,IF(SIN(BT$12)=0,999999999,(SIN(BT$12)*COS($E92)+SIN($E92)*COS(BT$12))/SIN(BT$12)*$B92))</f>
        <v>9.18169258233315</v>
      </c>
      <c r="BU182" s="0" t="n">
        <f aca="false">IF($B92=0,0,IF(SIN(BU$12)=0,999999999,(SIN(BU$12)*COS($E92)+SIN($E92)*COS(BU$12))/SIN(BU$12)*$B92))</f>
        <v>8.87511401442878</v>
      </c>
      <c r="BV182" s="0" t="n">
        <f aca="false">IF($B92=0,0,IF(SIN(BV$12)=0,999999999,(SIN(BV$12)*COS($E92)+SIN($E92)*COS(BV$12))/SIN(BV$12)*$B92))</f>
        <v>8.57304505934493</v>
      </c>
      <c r="BW182" s="0" t="n">
        <f aca="false">IF($B92=0,0,IF(SIN(BW$12)=0,999999999,(SIN(BW$12)*COS($E92)+SIN($E92)*COS(BW$12))/SIN(BW$12)*$B92))</f>
        <v>8.27520683208537</v>
      </c>
      <c r="BX182" s="0" t="n">
        <f aca="false">IF($B92=0,0,IF(SIN(BX$12)=0,999999999,(SIN(BX$12)*COS($E92)+SIN($E92)*COS(BX$12))/SIN(BX$12)*$B92))</f>
        <v>7.9813332935694</v>
      </c>
      <c r="BY182" s="0" t="n">
        <f aca="false">IF($B92=0,0,IF(SIN(BY$12)=0,999999999,(SIN(BY$12)*COS($E92)+SIN($E92)*COS(BY$12))/SIN(BY$12)*$B92))</f>
        <v>7.69117021216185</v>
      </c>
      <c r="BZ182" s="0" t="n">
        <f aca="false">IF($B92=0,0,IF(SIN(BZ$12)=0,999999999,(SIN(BZ$12)*COS($E92)+SIN($E92)*COS(BZ$12))/SIN(BZ$12)*$B92))</f>
        <v>7.40447420435203</v>
      </c>
      <c r="CA182" s="0" t="n">
        <f aca="false">IF($B92=0,0,IF(SIN(CA$12)=0,999999999,(SIN(CA$12)*COS($E92)+SIN($E92)*COS(CA$12))/SIN(CA$12)*$B92))</f>
        <v>7.12101184651693</v>
      </c>
      <c r="CB182" s="0" t="n">
        <f aca="false">IF($B92=0,0,IF(SIN(CB$12)=0,999999999,(SIN(CB$12)*COS($E92)+SIN($E92)*COS(CB$12))/SIN(CB$12)*$B92))</f>
        <v>6.84055885054033</v>
      </c>
      <c r="CC182" s="0" t="n">
        <f aca="false">IF($B92=0,0,IF(SIN(CC$12)=0,999999999,(SIN(CC$12)*COS($E92)+SIN($E92)*COS(CC$12))/SIN(CC$12)*$B92))</f>
        <v>6.56289929679691</v>
      </c>
      <c r="CD182" s="0" t="n">
        <f aca="false">IF($B92=0,0,IF(SIN(CD$12)=0,999999999,(SIN(CD$12)*COS($E92)+SIN($E92)*COS(CD$12))/SIN(CD$12)*$B92))</f>
        <v>6.28782491864923</v>
      </c>
      <c r="CE182" s="0" t="n">
        <f aca="false">IF($B92=0,0,IF(SIN(CE$12)=0,999999999,(SIN(CE$12)*COS($E92)+SIN($E92)*COS(CE$12))/SIN(CE$12)*$B92))</f>
        <v>6.01513443316945</v>
      </c>
      <c r="CF182" s="0" t="n">
        <f aca="false">IF($B92=0,0,IF(SIN(CF$12)=0,999999999,(SIN(CF$12)*COS($E92)+SIN($E92)*COS(CF$12))/SIN(CF$12)*$B92))</f>
        <v>5.74463291329779</v>
      </c>
      <c r="CG182" s="0" t="n">
        <f aca="false">IF($B92=0,0,IF(SIN(CG$12)=0,999999999,(SIN(CG$12)*COS($E92)+SIN($E92)*COS(CG$12))/SIN(CG$12)*$B92))</f>
        <v>5.47613119708004</v>
      </c>
      <c r="CH182" s="0" t="n">
        <f aca="false">IF($B92=0,0,IF(SIN(CH$12)=0,999999999,(SIN(CH$12)*COS($E92)+SIN($E92)*COS(CH$12))/SIN(CH$12)*$B92))</f>
        <v>5.20944533000802</v>
      </c>
      <c r="CI182" s="0" t="n">
        <f aca="false">IF($B92=0,0,IF(SIN(CI$12)=0,999999999,(SIN(CI$12)*COS($E92)+SIN($E92)*COS(CI$12))/SIN(CI$12)*$B92))</f>
        <v>4.9443960368255</v>
      </c>
      <c r="CJ182" s="0" t="n">
        <f aca="false">IF($B92=0,0,IF(SIN(CJ$12)=0,999999999,(SIN(CJ$12)*COS($E92)+SIN($E92)*COS(CJ$12))/SIN(CJ$12)*$B92))</f>
        <v>4.68080821944985</v>
      </c>
      <c r="CK182" s="0" t="n">
        <f aca="false">IF($B92=0,0,IF(SIN(CK$12)=0,999999999,(SIN(CK$12)*COS($E92)+SIN($E92)*COS(CK$12))/SIN(CK$12)*$B92))</f>
        <v>4.41851047791476</v>
      </c>
      <c r="CL182" s="0" t="n">
        <f aca="false">IF($B92=0,0,IF(SIN(CL$12)=0,999999999,(SIN(CL$12)*COS($E92)+SIN($E92)*COS(CL$12))/SIN(CL$12)*$B92))</f>
        <v>4.15733465146482</v>
      </c>
      <c r="CM182" s="0" t="n">
        <f aca="false">IF($B92=0,0,IF(SIN(CM$12)=0,999999999,(SIN(CM$12)*COS($E92)+SIN($E92)*COS(CM$12))/SIN(CM$12)*$B92))</f>
        <v>3.89711537711911</v>
      </c>
      <c r="CN182" s="0" t="n">
        <f aca="false">IF($B92=0,0,IF(SIN(CN$12)=0,999999999,(SIN(CN$12)*COS($E92)+SIN($E92)*COS(CN$12))/SIN(CN$12)*$B92))</f>
        <v>3.637689663185</v>
      </c>
      <c r="CO182" s="0" t="n">
        <f aca="false">IF($B92=0,0,IF(SIN(CO$12)=0,999999999,(SIN(CO$12)*COS($E92)+SIN($E92)*COS(CO$12))/SIN(CO$12)*$B92))</f>
        <v>3.37889647534533</v>
      </c>
      <c r="CP182" s="0" t="n">
        <f aca="false">IF($B92=0,0,IF(SIN(CP$12)=0,999999999,(SIN(CP$12)*COS($E92)+SIN($E92)*COS(CP$12))/SIN(CP$12)*$B92))</f>
        <v>3.12057633305339</v>
      </c>
      <c r="CQ182" s="0" t="n">
        <f aca="false">IF($B92=0,0,IF(SIN(CQ$12)=0,999999999,(SIN(CQ$12)*COS($E92)+SIN($E92)*COS(CQ$12))/SIN(CQ$12)*$B92))</f>
        <v>2.86257091406366</v>
      </c>
    </row>
    <row r="183" customFormat="false" ht="12.8" hidden="true" customHeight="false" outlineLevel="0" collapsed="false">
      <c r="D183" s="0" t="n">
        <f aca="false">1+D182</f>
        <v>81</v>
      </c>
      <c r="E183" s="2" t="s">
        <v>56</v>
      </c>
      <c r="F183" s="0" t="n">
        <f aca="false">IF($B93=0,0,IF(SIN(F$12)=0,999999999,(SIN(F$12)*COS($E93)+SIN($E93)*COS(F$12))/SIN(F$12)*$B93))</f>
        <v>999999999</v>
      </c>
      <c r="G183" s="0" t="n">
        <f aca="false">IF($B93=0,0,IF(SIN(G$12)=0,999999999,(SIN(G$12)*COS($E93)+SIN($E93)*COS(G$12))/SIN(G$12)*$B93))</f>
        <v>853.952977093306</v>
      </c>
      <c r="H183" s="0" t="n">
        <f aca="false">IF($B93=0,0,IF(SIN(H$12)=0,999999999,(SIN(H$12)*COS($E93)+SIN($E93)*COS(H$12))/SIN(H$12)*$B93))</f>
        <v>428.023925661124</v>
      </c>
      <c r="I183" s="0" t="n">
        <f aca="false">IF($B93=0,0,IF(SIN(I$12)=0,999999999,(SIN(I$12)*COS($E93)+SIN($E93)*COS(I$12))/SIN(I$12)*$B93))</f>
        <v>285.989892987013</v>
      </c>
      <c r="J183" s="0" t="n">
        <f aca="false">IF($B93=0,0,IF(SIN(J$12)=0,999999999,(SIN(J$12)*COS($E93)+SIN($E93)*COS(J$12))/SIN(J$12)*$B93))</f>
        <v>214.929588632531</v>
      </c>
      <c r="K183" s="0" t="n">
        <f aca="false">IF($B93=0,0,IF(SIN(K$12)=0,999999999,(SIN(K$12)*COS($E93)+SIN($E93)*COS(K$12))/SIN(K$12)*$B93))</f>
        <v>172.258746045897</v>
      </c>
      <c r="L183" s="0" t="n">
        <f aca="false">IF($B93=0,0,IF(SIN(L$12)=0,999999999,(SIN(L$12)*COS($E93)+SIN($E93)*COS(L$12))/SIN(L$12)*$B93))</f>
        <v>143.782602634963</v>
      </c>
      <c r="M183" s="0" t="n">
        <f aca="false">IF($B93=0,0,IF(SIN(M$12)=0,999999999,(SIN(M$12)*COS($E93)+SIN($E93)*COS(M$12))/SIN(M$12)*$B93))</f>
        <v>123.417682629462</v>
      </c>
      <c r="N183" s="0" t="n">
        <f aca="false">IF($B93=0,0,IF(SIN(N$12)=0,999999999,(SIN(N$12)*COS($E93)+SIN($E93)*COS(N$12))/SIN(N$12)*$B93))</f>
        <v>108.122242791885</v>
      </c>
      <c r="O183" s="0" t="n">
        <f aca="false">IF($B93=0,0,IF(SIN(O$12)=0,999999999,(SIN(O$12)*COS($E93)+SIN($E93)*COS(O$12))/SIN(O$12)*$B93))</f>
        <v>96.2064209835697</v>
      </c>
      <c r="P183" s="0" t="n">
        <f aca="false">IF($B93=0,0,IF(SIN(P$12)=0,999999999,(SIN(P$12)*COS($E93)+SIN($E93)*COS(P$12))/SIN(P$12)*$B93))</f>
        <v>86.6562955873126</v>
      </c>
      <c r="Q183" s="0" t="n">
        <f aca="false">IF($B93=0,0,IF(SIN(Q$12)=0,999999999,(SIN(Q$12)*COS($E93)+SIN($E93)*COS(Q$12))/SIN(Q$12)*$B93))</f>
        <v>78.8266397868489</v>
      </c>
      <c r="R183" s="0" t="n">
        <f aca="false">IF($B93=0,0,IF(SIN(R$12)=0,999999999,(SIN(R$12)*COS($E93)+SIN($E93)*COS(R$12))/SIN(R$12)*$B93))</f>
        <v>72.287298703323</v>
      </c>
      <c r="S183" s="0" t="n">
        <f aca="false">IF($B93=0,0,IF(SIN(S$12)=0,999999999,(SIN(S$12)*COS($E93)+SIN($E93)*COS(S$12))/SIN(S$12)*$B93))</f>
        <v>66.7404693887793</v>
      </c>
      <c r="T183" s="0" t="n">
        <f aca="false">IF($B93=0,0,IF(SIN(T$12)=0,999999999,(SIN(T$12)*COS($E93)+SIN($E93)*COS(T$12))/SIN(T$12)*$B93))</f>
        <v>61.9734322481118</v>
      </c>
      <c r="U183" s="0" t="n">
        <f aca="false">IF($B93=0,0,IF(SIN(U$12)=0,999999999,(SIN(U$12)*COS($E93)+SIN($E93)*COS(U$12))/SIN(U$12)*$B93))</f>
        <v>57.8301898894795</v>
      </c>
      <c r="V183" s="0" t="n">
        <f aca="false">IF($B93=0,0,IF(SIN(V$12)=0,999999999,(SIN(V$12)*COS($E93)+SIN($E93)*COS(V$12))/SIN(V$12)*$B93))</f>
        <v>54.1937414031768</v>
      </c>
      <c r="W183" s="0" t="n">
        <f aca="false">IF($B93=0,0,IF(SIN(W$12)=0,999999999,(SIN(W$12)*COS($E93)+SIN($E93)*COS(W$12))/SIN(W$12)*$B93))</f>
        <v>50.9746127748375</v>
      </c>
      <c r="X183" s="0" t="n">
        <f aca="false">IF($B93=0,0,IF(SIN(X$12)=0,999999999,(SIN(X$12)*COS($E93)+SIN($E93)*COS(X$12))/SIN(X$12)*$B93))</f>
        <v>48.103210491785</v>
      </c>
      <c r="Y183" s="0" t="n">
        <f aca="false">IF($B93=0,0,IF(SIN(Y$12)=0,999999999,(SIN(Y$12)*COS($E93)+SIN($E93)*COS(Y$12))/SIN(Y$12)*$B93))</f>
        <v>45.5245897976306</v>
      </c>
      <c r="Z183" s="0" t="n">
        <f aca="false">IF($B93=0,0,IF(SIN(Z$12)=0,999999999,(SIN(Z$12)*COS($E93)+SIN($E93)*COS(Z$12))/SIN(Z$12)*$B93))</f>
        <v>43.1947924681738</v>
      </c>
      <c r="AA183" s="0" t="n">
        <f aca="false">IF($B93=0,0,IF(SIN(AA$12)=0,999999999,(SIN(AA$12)*COS($E93)+SIN($E93)*COS(AA$12))/SIN(AA$12)*$B93))</f>
        <v>41.0782309347754</v>
      </c>
      <c r="AB183" s="0" t="n">
        <f aca="false">IF($B93=0,0,IF(SIN(AB$12)=0,999999999,(SIN(AB$12)*COS($E93)+SIN($E93)*COS(AB$12))/SIN(AB$12)*$B93))</f>
        <v>39.1457858264032</v>
      </c>
      <c r="AC183" s="0" t="n">
        <f aca="false">IF($B93=0,0,IF(SIN(AC$12)=0,999999999,(SIN(AC$12)*COS($E93)+SIN($E93)*COS(AC$12))/SIN(AC$12)*$B93))</f>
        <v>37.3733998028637</v>
      </c>
      <c r="AD183" s="0" t="n">
        <f aca="false">IF($B93=0,0,IF(SIN(AD$12)=0,999999999,(SIN(AD$12)*COS($E93)+SIN($E93)*COS(AD$12))/SIN(AD$12)*$B93))</f>
        <v>35.7410229275588</v>
      </c>
      <c r="AE183" s="0" t="n">
        <f aca="false">IF($B93=0,0,IF(SIN(AE$12)=0,999999999,(SIN(AE$12)*COS($E93)+SIN($E93)*COS(AE$12))/SIN(AE$12)*$B93))</f>
        <v>34.2318111486342</v>
      </c>
      <c r="AF183" s="0" t="n">
        <f aca="false">IF($B93=0,0,IF(SIN(AF$12)=0,999999999,(SIN(AF$12)*COS($E93)+SIN($E93)*COS(AF$12))/SIN(AF$12)*$B93))</f>
        <v>32.8315097438851</v>
      </c>
      <c r="AG183" s="0" t="n">
        <f aca="false">IF($B93=0,0,IF(SIN(AG$12)=0,999999999,(SIN(AG$12)*COS($E93)+SIN($E93)*COS(AG$12))/SIN(AG$12)*$B93))</f>
        <v>31.5279737757808</v>
      </c>
      <c r="AH183" s="0" t="n">
        <f aca="false">IF($B93=0,0,IF(SIN(AH$12)=0,999999999,(SIN(AH$12)*COS($E93)+SIN($E93)*COS(AH$12))/SIN(AH$12)*$B93))</f>
        <v>30.3107913040082</v>
      </c>
      <c r="AI183" s="0" t="n">
        <f aca="false">IF($B93=0,0,IF(SIN(AI$12)=0,999999999,(SIN(AI$12)*COS($E93)+SIN($E93)*COS(AI$12))/SIN(AI$12)*$B93))</f>
        <v>29.1709845519196</v>
      </c>
      <c r="AJ183" s="0" t="n">
        <f aca="false">IF($B93=0,0,IF(SIN(AJ$12)=0,999999999,(SIN(AJ$12)*COS($E93)+SIN($E93)*COS(AJ$12))/SIN(AJ$12)*$B93))</f>
        <v>28.1007708375657</v>
      </c>
      <c r="AK183" s="0" t="n">
        <f aca="false">IF($B93=0,0,IF(SIN(AK$12)=0,999999999,(SIN(AK$12)*COS($E93)+SIN($E93)*COS(AK$12))/SIN(AK$12)*$B93))</f>
        <v>27.0933697740057</v>
      </c>
      <c r="AL183" s="0" t="n">
        <f aca="false">IF($B93=0,0,IF(SIN(AL$12)=0,999999999,(SIN(AL$12)*COS($E93)+SIN($E93)*COS(AL$12))/SIN(AL$12)*$B93))</f>
        <v>26.1428466174096</v>
      </c>
      <c r="AM183" s="0" t="n">
        <f aca="false">IF($B93=0,0,IF(SIN(AM$12)=0,999999999,(SIN(AM$12)*COS($E93)+SIN($E93)*COS(AM$12))/SIN(AM$12)*$B93))</f>
        <v>25.2439840951572</v>
      </c>
      <c r="AN183" s="0" t="n">
        <f aca="false">IF($B93=0,0,IF(SIN(AN$12)=0,999999999,(SIN(AN$12)*COS($E93)+SIN($E93)*COS(AN$12))/SIN(AN$12)*$B93))</f>
        <v>24.3921768503185</v>
      </c>
      <c r="AO183" s="0" t="n">
        <f aca="false">IF($B93=0,0,IF(SIN(AO$12)=0,999999999,(SIN(AO$12)*COS($E93)+SIN($E93)*COS(AO$12))/SIN(AO$12)*$B93))</f>
        <v>23.5833439791512</v>
      </c>
      <c r="AP183" s="0" t="n">
        <f aca="false">IF($B93=0,0,IF(SIN(AP$12)=0,999999999,(SIN(AP$12)*COS($E93)+SIN($E93)*COS(AP$12))/SIN(AP$12)*$B93))</f>
        <v>22.813856143438</v>
      </c>
      <c r="AQ183" s="0" t="n">
        <f aca="false">IF($B93=0,0,IF(SIN(AQ$12)=0,999999999,(SIN(AQ$12)*COS($E93)+SIN($E93)*COS(AQ$12))/SIN(AQ$12)*$B93))</f>
        <v>22.080474500168</v>
      </c>
      <c r="AR183" s="0" t="n">
        <f aca="false">IF($B93=0,0,IF(SIN(AR$12)=0,999999999,(SIN(AR$12)*COS($E93)+SIN($E93)*COS(AR$12))/SIN(AR$12)*$B93))</f>
        <v>21.3802992715846</v>
      </c>
      <c r="AS183" s="0" t="n">
        <f aca="false">IF($B93=0,0,IF(SIN(AS$12)=0,999999999,(SIN(AS$12)*COS($E93)+SIN($E93)*COS(AS$12))/SIN(AS$12)*$B93))</f>
        <v>20.710726225179</v>
      </c>
      <c r="AT183" s="0" t="n">
        <f aca="false">IF($B93=0,0,IF(SIN(AT$12)=0,999999999,(SIN(AT$12)*COS($E93)+SIN($E93)*COS(AT$12))/SIN(AT$12)*$B93))</f>
        <v>20.0694096792838</v>
      </c>
      <c r="AU183" s="0" t="n">
        <f aca="false">IF($B93=0,0,IF(SIN(AU$12)=0,999999999,(SIN(AU$12)*COS($E93)+SIN($E93)*COS(AU$12))/SIN(AU$12)*$B93))</f>
        <v>19.4542309200334</v>
      </c>
      <c r="AV183" s="0" t="n">
        <f aca="false">IF($B93=0,0,IF(SIN(AV$12)=0,999999999,(SIN(AV$12)*COS($E93)+SIN($E93)*COS(AV$12))/SIN(AV$12)*$B93))</f>
        <v>18.8632711276838</v>
      </c>
      <c r="AW183" s="0" t="n">
        <f aca="false">IF($B93=0,0,IF(SIN(AW$12)=0,999999999,(SIN(AW$12)*COS($E93)+SIN($E93)*COS(AW$12))/SIN(AW$12)*$B93))</f>
        <v>18.2947880780974</v>
      </c>
      <c r="AX183" s="0" t="n">
        <f aca="false">IF($B93=0,0,IF(SIN(AX$12)=0,999999999,(SIN(AX$12)*COS($E93)+SIN($E93)*COS(AX$12))/SIN(AX$12)*$B93))</f>
        <v>17.7471960186752</v>
      </c>
      <c r="AY183" s="0" t="n">
        <f aca="false">IF($B93=0,0,IF(SIN(AY$12)=0,999999999,(SIN(AY$12)*COS($E93)+SIN($E93)*COS(AY$12))/SIN(AY$12)*$B93))</f>
        <v>17.2190482248123</v>
      </c>
      <c r="AZ183" s="0" t="n">
        <f aca="false">IF($B93=0,0,IF(SIN(AZ$12)=0,999999999,(SIN(AZ$12)*COS($E93)+SIN($E93)*COS(AZ$12))/SIN(AZ$12)*$B93))</f>
        <v>16.7090218288397</v>
      </c>
      <c r="BA183" s="0" t="n">
        <f aca="false">IF($B93=0,0,IF(SIN(BA$12)=0,999999999,(SIN(BA$12)*COS($E93)+SIN($E93)*COS(BA$12))/SIN(BA$12)*$B93))</f>
        <v>16.2159045828644</v>
      </c>
      <c r="BB183" s="0" t="n">
        <f aca="false">IF($B93=0,0,IF(SIN(BB$12)=0,999999999,(SIN(BB$12)*COS($E93)+SIN($E93)*COS(BB$12))/SIN(BB$12)*$B93))</f>
        <v>15.7385832733396</v>
      </c>
      <c r="BC183" s="0" t="n">
        <f aca="false">IF($B93=0,0,IF(SIN(BC$12)=0,999999999,(SIN(BC$12)*COS($E93)+SIN($E93)*COS(BC$12))/SIN(BC$12)*$B93))</f>
        <v>15.2760335512602</v>
      </c>
      <c r="BD183" s="0" t="n">
        <f aca="false">IF($B93=0,0,IF(SIN(BD$12)=0,999999999,(SIN(BD$12)*COS($E93)+SIN($E93)*COS(BD$12))/SIN(BD$12)*$B93))</f>
        <v>14.8273109796432</v>
      </c>
      <c r="BE183" s="0" t="n">
        <f aca="false">IF($B93=0,0,IF(SIN(BE$12)=0,999999999,(SIN(BE$12)*COS($E93)+SIN($E93)*COS(BE$12))/SIN(BE$12)*$B93))</f>
        <v>14.391543131057</v>
      </c>
      <c r="BF183" s="0" t="n">
        <f aca="false">IF($B93=0,0,IF(SIN(BF$12)=0,999999999,(SIN(BF$12)*COS($E93)+SIN($E93)*COS(BF$12))/SIN(BF$12)*$B93))</f>
        <v>13.967922593683</v>
      </c>
      <c r="BG183" s="0" t="n">
        <f aca="false">IF($B93=0,0,IF(SIN(BG$12)=0,999999999,(SIN(BG$12)*COS($E93)+SIN($E93)*COS(BG$12))/SIN(BG$12)*$B93))</f>
        <v>13.5557007657418</v>
      </c>
      <c r="BH183" s="0" t="n">
        <f aca="false">IF($B93=0,0,IF(SIN(BH$12)=0,999999999,(SIN(BH$12)*COS($E93)+SIN($E93)*COS(BH$12))/SIN(BH$12)*$B93))</f>
        <v>13.1541823359095</v>
      </c>
      <c r="BI183" s="0" t="n">
        <f aca="false">IF($B93=0,0,IF(SIN(BI$12)=0,999999999,(SIN(BI$12)*COS($E93)+SIN($E93)*COS(BI$12))/SIN(BI$12)*$B93))</f>
        <v>12.7627203622281</v>
      </c>
      <c r="BJ183" s="0" t="n">
        <f aca="false">IF($B93=0,0,IF(SIN(BJ$12)=0,999999999,(SIN(BJ$12)*COS($E93)+SIN($E93)*COS(BJ$12))/SIN(BJ$12)*$B93))</f>
        <v>12.3807118745021</v>
      </c>
      <c r="BK183" s="0" t="n">
        <f aca="false">IF($B93=0,0,IF(SIN(BK$12)=0,999999999,(SIN(BK$12)*COS($E93)+SIN($E93)*COS(BK$12))/SIN(BK$12)*$B93))</f>
        <v>12.0075939356872</v>
      </c>
      <c r="BL183" s="0" t="n">
        <f aca="false">IF($B93=0,0,IF(SIN(BL$12)=0,999999999,(SIN(BL$12)*COS($E93)+SIN($E93)*COS(BL$12))/SIN(BL$12)*$B93))</f>
        <v>11.6428401066605</v>
      </c>
      <c r="BM183" s="0" t="n">
        <f aca="false">IF($B93=0,0,IF(SIN(BM$12)=0,999999999,(SIN(BM$12)*COS($E93)+SIN($E93)*COS(BM$12))/SIN(BM$12)*$B93))</f>
        <v>11.2859572662868</v>
      </c>
      <c r="BN183" s="0" t="n">
        <f aca="false">IF($B93=0,0,IF(SIN(BN$12)=0,999999999,(SIN(BN$12)*COS($E93)+SIN($E93)*COS(BN$12))/SIN(BN$12)*$B93))</f>
        <v>10.9364827450922</v>
      </c>
      <c r="BO183" s="0" t="n">
        <f aca="false">IF($B93=0,0,IF(SIN(BO$12)=0,999999999,(SIN(BO$12)*COS($E93)+SIN($E93)*COS(BO$12))/SIN(BO$12)*$B93))</f>
        <v>10.5939817363095</v>
      </c>
      <c r="BP183" s="0" t="n">
        <f aca="false">IF($B93=0,0,IF(SIN(BP$12)=0,999999999,(SIN(BP$12)*COS($E93)+SIN($E93)*COS(BP$12))/SIN(BP$12)*$B93))</f>
        <v>10.258044952715</v>
      </c>
      <c r="BQ183" s="0" t="n">
        <f aca="false">IF($B93=0,0,IF(SIN(BQ$12)=0,999999999,(SIN(BQ$12)*COS($E93)+SIN($E93)*COS(BQ$12))/SIN(BQ$12)*$B93))</f>
        <v>9.92828650167266</v>
      </c>
      <c r="BR183" s="0" t="n">
        <f aca="false">IF($B93=0,0,IF(SIN(BR$12)=0,999999999,(SIN(BR$12)*COS($E93)+SIN($E93)*COS(BR$12))/SIN(BR$12)*$B93))</f>
        <v>9.60434195422999</v>
      </c>
      <c r="BS183" s="0" t="n">
        <f aca="false">IF($B93=0,0,IF(SIN(BS$12)=0,999999999,(SIN(BS$12)*COS($E93)+SIN($E93)*COS(BS$12))/SIN(BS$12)*$B93))</f>
        <v>9.28586658705873</v>
      </c>
      <c r="BT183" s="0" t="n">
        <f aca="false">IF($B93=0,0,IF(SIN(BT$12)=0,999999999,(SIN(BT$12)*COS($E93)+SIN($E93)*COS(BT$12))/SIN(BT$12)*$B93))</f>
        <v>8.97253377859042</v>
      </c>
      <c r="BU183" s="0" t="n">
        <f aca="false">IF($B93=0,0,IF(SIN(BU$12)=0,999999999,(SIN(BU$12)*COS($E93)+SIN($E93)*COS(BU$12))/SIN(BU$12)*$B93))</f>
        <v>8.66403354289513</v>
      </c>
      <c r="BV183" s="0" t="n">
        <f aca="false">IF($B93=0,0,IF(SIN(BV$12)=0,999999999,(SIN(BV$12)*COS($E93)+SIN($E93)*COS(BV$12))/SIN(BV$12)*$B93))</f>
        <v>8.36007118676374</v>
      </c>
      <c r="BW183" s="0" t="n">
        <f aca="false">IF($B93=0,0,IF(SIN(BW$12)=0,999999999,(SIN(BW$12)*COS($E93)+SIN($E93)*COS(BW$12))/SIN(BW$12)*$B93))</f>
        <v>8.06036607711856</v>
      </c>
      <c r="BX183" s="0" t="n">
        <f aca="false">IF($B93=0,0,IF(SIN(BX$12)=0,999999999,(SIN(BX$12)*COS($E93)+SIN($E93)*COS(BX$12))/SIN(BX$12)*$B93))</f>
        <v>7.764650507317</v>
      </c>
      <c r="BY183" s="0" t="n">
        <f aca="false">IF($B93=0,0,IF(SIN(BY$12)=0,999999999,(SIN(BY$12)*COS($E93)+SIN($E93)*COS(BY$12))/SIN(BY$12)*$B93))</f>
        <v>7.47266865217236</v>
      </c>
      <c r="BZ183" s="0" t="n">
        <f aca="false">IF($B93=0,0,IF(SIN(BZ$12)=0,999999999,(SIN(BZ$12)*COS($E93)+SIN($E93)*COS(BZ$12))/SIN(BZ$12)*$B93))</f>
        <v>7.18417560261967</v>
      </c>
      <c r="CA183" s="0" t="n">
        <f aca="false">IF($B93=0,0,IF(SIN(CA$12)=0,999999999,(SIN(CA$12)*COS($E93)+SIN($E93)*COS(CA$12))/SIN(CA$12)*$B93))</f>
        <v>6.89893647191126</v>
      </c>
      <c r="CB183" s="0" t="n">
        <f aca="false">IF($B93=0,0,IF(SIN(CB$12)=0,999999999,(SIN(CB$12)*COS($E93)+SIN($E93)*COS(CB$12))/SIN(CB$12)*$B93))</f>
        <v>6.61672556606861</v>
      </c>
      <c r="CC183" s="0" t="n">
        <f aca="false">IF($B93=0,0,IF(SIN(CC$12)=0,999999999,(SIN(CC$12)*COS($E93)+SIN($E93)*COS(CC$12))/SIN(CC$12)*$B93))</f>
        <v>6.33732561205873</v>
      </c>
      <c r="CD183" s="0" t="n">
        <f aca="false">IF($B93=0,0,IF(SIN(CD$12)=0,999999999,(SIN(CD$12)*COS($E93)+SIN($E93)*COS(CD$12))/SIN(CD$12)*$B93))</f>
        <v>6.06052703780626</v>
      </c>
      <c r="CE183" s="0" t="n">
        <f aca="false">IF($B93=0,0,IF(SIN(CE$12)=0,999999999,(SIN(CE$12)*COS($E93)+SIN($E93)*COS(CE$12))/SIN(CE$12)*$B93))</f>
        <v>5.78612729872007</v>
      </c>
      <c r="CF183" s="0" t="n">
        <f aca="false">IF($B93=0,0,IF(SIN(CF$12)=0,999999999,(SIN(CF$12)*COS($E93)+SIN($E93)*COS(CF$12))/SIN(CF$12)*$B93))</f>
        <v>5.51393024591639</v>
      </c>
      <c r="CG183" s="0" t="n">
        <f aca="false">IF($B93=0,0,IF(SIN(CG$12)=0,999999999,(SIN(CG$12)*COS($E93)+SIN($E93)*COS(CG$12))/SIN(CG$12)*$B93))</f>
        <v>5.24374553175331</v>
      </c>
      <c r="CH183" s="0" t="n">
        <f aca="false">IF($B93=0,0,IF(SIN(CH$12)=0,999999999,(SIN(CH$12)*COS($E93)+SIN($E93)*COS(CH$12))/SIN(CH$12)*$B93))</f>
        <v>4.97538804867581</v>
      </c>
      <c r="CI183" s="0" t="n">
        <f aca="false">IF($B93=0,0,IF(SIN(CI$12)=0,999999999,(SIN(CI$12)*COS($E93)+SIN($E93)*COS(CI$12))/SIN(CI$12)*$B93))</f>
        <v>4.70867739771086</v>
      </c>
      <c r="CJ183" s="0" t="n">
        <f aca="false">IF($B93=0,0,IF(SIN(CJ$12)=0,999999999,(SIN(CJ$12)*COS($E93)+SIN($E93)*COS(CJ$12))/SIN(CJ$12)*$B93))</f>
        <v>4.443437383242</v>
      </c>
      <c r="CK183" s="0" t="n">
        <f aca="false">IF($B93=0,0,IF(SIN(CK$12)=0,999999999,(SIN(CK$12)*COS($E93)+SIN($E93)*COS(CK$12))/SIN(CK$12)*$B93))</f>
        <v>4.17949553094932</v>
      </c>
      <c r="CL183" s="0" t="n">
        <f aca="false">IF($B93=0,0,IF(SIN(CL$12)=0,999999999,(SIN(CL$12)*COS($E93)+SIN($E93)*COS(CL$12))/SIN(CL$12)*$B93))</f>
        <v>3.91668262602749</v>
      </c>
      <c r="CM183" s="0" t="n">
        <f aca="false">IF($B93=0,0,IF(SIN(CM$12)=0,999999999,(SIN(CM$12)*COS($E93)+SIN($E93)*COS(CM$12))/SIN(CM$12)*$B93))</f>
        <v>3.65483226898247</v>
      </c>
      <c r="CN183" s="0" t="n">
        <f aca="false">IF($B93=0,0,IF(SIN(CN$12)=0,999999999,(SIN(CN$12)*COS($E93)+SIN($E93)*COS(CN$12))/SIN(CN$12)*$B93))</f>
        <v>3.39378044647197</v>
      </c>
      <c r="CO183" s="0" t="n">
        <f aca="false">IF($B93=0,0,IF(SIN(CO$12)=0,999999999,(SIN(CO$12)*COS($E93)+SIN($E93)*COS(CO$12))/SIN(CO$12)*$B93))</f>
        <v>3.13336511479825</v>
      </c>
      <c r="CP183" s="0" t="n">
        <f aca="false">IF($B93=0,0,IF(SIN(CP$12)=0,999999999,(SIN(CP$12)*COS($E93)+SIN($E93)*COS(CP$12))/SIN(CP$12)*$B93))</f>
        <v>2.87342579377316</v>
      </c>
      <c r="CQ183" s="0" t="n">
        <f aca="false">IF($B93=0,0,IF(SIN(CQ$12)=0,999999999,(SIN(CQ$12)*COS($E93)+SIN($E93)*COS(CQ$12))/SIN(CQ$12)*$B93))</f>
        <v>2.61380316877015</v>
      </c>
    </row>
    <row r="184" customFormat="false" ht="12.8" hidden="true" customHeight="false" outlineLevel="0" collapsed="false">
      <c r="D184" s="0" t="n">
        <f aca="false">1+D183</f>
        <v>82</v>
      </c>
      <c r="E184" s="2" t="s">
        <v>56</v>
      </c>
      <c r="F184" s="0" t="n">
        <f aca="false">IF($B94=0,0,IF(SIN(F$12)=0,999999999,(SIN(F$12)*COS($E94)+SIN($E94)*COS(F$12))/SIN(F$12)*$B94))</f>
        <v>999999999</v>
      </c>
      <c r="G184" s="0" t="n">
        <f aca="false">IF($B94=0,0,IF(SIN(G$12)=0,999999999,(SIN(G$12)*COS($E94)+SIN($E94)*COS(G$12))/SIN(G$12)*$B94))</f>
        <v>858.761050726296</v>
      </c>
      <c r="H184" s="0" t="n">
        <f aca="false">IF($B94=0,0,IF(SIN(H$12)=0,999999999,(SIN(H$12)*COS($E94)+SIN($E94)*COS(H$12))/SIN(H$12)*$B94))</f>
        <v>430.300779064953</v>
      </c>
      <c r="I184" s="0" t="n">
        <f aca="false">IF($B94=0,0,IF(SIN(I$12)=0,999999999,(SIN(I$12)*COS($E94)+SIN($E94)*COS(I$12))/SIN(I$12)*$B94))</f>
        <v>287.42266351947</v>
      </c>
      <c r="J184" s="0" t="n">
        <f aca="false">IF($B94=0,0,IF(SIN(J$12)=0,999999999,(SIN(J$12)*COS($E94)+SIN($E94)*COS(J$12))/SIN(J$12)*$B94))</f>
        <v>215.94006047635</v>
      </c>
      <c r="K184" s="0" t="n">
        <f aca="false">IF($B94=0,0,IF(SIN(K$12)=0,999999999,(SIN(K$12)*COS($E94)+SIN($E94)*COS(K$12))/SIN(K$12)*$B94))</f>
        <v>173.015632698503</v>
      </c>
      <c r="L184" s="0" t="n">
        <f aca="false">IF($B94=0,0,IF(SIN(L$12)=0,999999999,(SIN(L$12)*COS($E94)+SIN($E94)*COS(L$12))/SIN(L$12)*$B94))</f>
        <v>144.370260656632</v>
      </c>
      <c r="M184" s="0" t="n">
        <f aca="false">IF($B94=0,0,IF(SIN(M$12)=0,999999999,(SIN(M$12)*COS($E94)+SIN($E94)*COS(M$12))/SIN(M$12)*$B94))</f>
        <v>123.884315571227</v>
      </c>
      <c r="N184" s="0" t="n">
        <f aca="false">IF($B94=0,0,IF(SIN(N$12)=0,999999999,(SIN(N$12)*COS($E94)+SIN($E94)*COS(N$12))/SIN(N$12)*$B94))</f>
        <v>108.497977668349</v>
      </c>
      <c r="O184" s="0" t="n">
        <f aca="false">IF($B94=0,0,IF(SIN(O$12)=0,999999999,(SIN(O$12)*COS($E94)+SIN($E94)*COS(O$12))/SIN(O$12)*$B94))</f>
        <v>96.5113422606632</v>
      </c>
      <c r="P184" s="0" t="n">
        <f aca="false">IF($B94=0,0,IF(SIN(P$12)=0,999999999,(SIN(P$12)*COS($E94)+SIN($E94)*COS(P$12))/SIN(P$12)*$B94))</f>
        <v>86.9044621760073</v>
      </c>
      <c r="Q184" s="0" t="n">
        <f aca="false">IF($B94=0,0,IF(SIN(Q$12)=0,999999999,(SIN(Q$12)*COS($E94)+SIN($E94)*COS(Q$12))/SIN(Q$12)*$B94))</f>
        <v>79.0282761304644</v>
      </c>
      <c r="R184" s="0" t="n">
        <f aca="false">IF($B94=0,0,IF(SIN(R$12)=0,999999999,(SIN(R$12)*COS($E94)+SIN($E94)*COS(R$12))/SIN(R$12)*$B94))</f>
        <v>72.4500729116126</v>
      </c>
      <c r="S184" s="0" t="n">
        <f aca="false">IF($B94=0,0,IF(SIN(S$12)=0,999999999,(SIN(S$12)*COS($E94)+SIN($E94)*COS(S$12))/SIN(S$12)*$B94))</f>
        <v>66.8702797818009</v>
      </c>
      <c r="T184" s="0" t="n">
        <f aca="false">IF($B94=0,0,IF(SIN(T$12)=0,999999999,(SIN(T$12)*COS($E94)+SIN($E94)*COS(T$12))/SIN(T$12)*$B94))</f>
        <v>62.0749129913876</v>
      </c>
      <c r="U184" s="0" t="n">
        <f aca="false">IF($B94=0,0,IF(SIN(U$12)=0,999999999,(SIN(U$12)*COS($E94)+SIN($E94)*COS(U$12))/SIN(U$12)*$B94))</f>
        <v>57.9070480839125</v>
      </c>
      <c r="V184" s="0" t="n">
        <f aca="false">IF($B94=0,0,IF(SIN(V$12)=0,999999999,(SIN(V$12)*COS($E94)+SIN($E94)*COS(V$12))/SIN(V$12)*$B94))</f>
        <v>54.2489888341742</v>
      </c>
      <c r="W184" s="0" t="n">
        <f aca="false">IF($B94=0,0,IF(SIN(W$12)=0,999999999,(SIN(W$12)*COS($E94)+SIN($E94)*COS(W$12))/SIN(W$12)*$B94))</f>
        <v>51.0107294997304</v>
      </c>
      <c r="X184" s="0" t="n">
        <f aca="false">IF($B94=0,0,IF(SIN(X$12)=0,999999999,(SIN(X$12)*COS($E94)+SIN($E94)*COS(X$12))/SIN(X$12)*$B94))</f>
        <v>48.1222629860966</v>
      </c>
      <c r="Y184" s="0" t="n">
        <f aca="false">IF($B94=0,0,IF(SIN(Y$12)=0,999999999,(SIN(Y$12)*COS($E94)+SIN($E94)*COS(Y$12))/SIN(Y$12)*$B94))</f>
        <v>45.5283180100168</v>
      </c>
      <c r="Z184" s="0" t="n">
        <f aca="false">IF($B94=0,0,IF(SIN(Z$12)=0,999999999,(SIN(Z$12)*COS($E94)+SIN($E94)*COS(Z$12))/SIN(Z$12)*$B94))</f>
        <v>43.1846751114204</v>
      </c>
      <c r="AA184" s="0" t="n">
        <f aca="false">IF($B94=0,0,IF(SIN(AA$12)=0,999999999,(SIN(AA$12)*COS($E94)+SIN($E94)*COS(AA$12))/SIN(AA$12)*$B94))</f>
        <v>41.0555352311082</v>
      </c>
      <c r="AB184" s="0" t="n">
        <f aca="false">IF($B94=0,0,IF(SIN(AB$12)=0,999999999,(SIN(AB$12)*COS($E94)+SIN($E94)*COS(AB$12))/SIN(AB$12)*$B94))</f>
        <v>39.1116059468301</v>
      </c>
      <c r="AC184" s="0" t="n">
        <f aca="false">IF($B94=0,0,IF(SIN(AC$12)=0,999999999,(SIN(AC$12)*COS($E94)+SIN($E94)*COS(AC$12))/SIN(AC$12)*$B94))</f>
        <v>37.3286869499196</v>
      </c>
      <c r="AD184" s="0" t="n">
        <f aca="false">IF($B94=0,0,IF(SIN(AD$12)=0,999999999,(SIN(AD$12)*COS($E94)+SIN($E94)*COS(AD$12))/SIN(AD$12)*$B94))</f>
        <v>35.6866091505888</v>
      </c>
      <c r="AE184" s="0" t="n">
        <f aca="false">IF($B94=0,0,IF(SIN(AE$12)=0,999999999,(SIN(AE$12)*COS($E94)+SIN($E94)*COS(AE$12))/SIN(AE$12)*$B94))</f>
        <v>34.1684283957936</v>
      </c>
      <c r="AF184" s="0" t="n">
        <f aca="false">IF($B94=0,0,IF(SIN(AF$12)=0,999999999,(SIN(AF$12)*COS($E94)+SIN($E94)*COS(AF$12))/SIN(AF$12)*$B94))</f>
        <v>32.7598052500627</v>
      </c>
      <c r="AG184" s="0" t="n">
        <f aca="false">IF($B94=0,0,IF(SIN(AG$12)=0,999999999,(SIN(AG$12)*COS($E94)+SIN($E94)*COS(AG$12))/SIN(AG$12)*$B94))</f>
        <v>31.4485226006724</v>
      </c>
      <c r="AH184" s="0" t="n">
        <f aca="false">IF($B94=0,0,IF(SIN(AH$12)=0,999999999,(SIN(AH$12)*COS($E94)+SIN($E94)*COS(AH$12))/SIN(AH$12)*$B94))</f>
        <v>30.224106631009</v>
      </c>
      <c r="AI184" s="0" t="n">
        <f aca="false">IF($B94=0,0,IF(SIN(AI$12)=0,999999999,(SIN(AI$12)*COS($E94)+SIN($E94)*COS(AI$12))/SIN(AI$12)*$B94))</f>
        <v>29.0775262111029</v>
      </c>
      <c r="AJ184" s="0" t="n">
        <f aca="false">IF($B94=0,0,IF(SIN(AJ$12)=0,999999999,(SIN(AJ$12)*COS($E94)+SIN($E94)*COS(AJ$12))/SIN(AJ$12)*$B94))</f>
        <v>28.000952407917</v>
      </c>
      <c r="AK184" s="0" t="n">
        <f aca="false">IF($B94=0,0,IF(SIN(AK$12)=0,999999999,(SIN(AK$12)*COS($E94)+SIN($E94)*COS(AK$12))/SIN(AK$12)*$B94))</f>
        <v>26.9875645398824</v>
      </c>
      <c r="AL184" s="0" t="n">
        <f aca="false">IF($B94=0,0,IF(SIN(AL$12)=0,999999999,(SIN(AL$12)*COS($E94)+SIN($E94)*COS(AL$12))/SIN(AL$12)*$B94))</f>
        <v>26.0313925940474</v>
      </c>
      <c r="AM184" s="0" t="n">
        <f aca="false">IF($B94=0,0,IF(SIN(AM$12)=0,999999999,(SIN(AM$12)*COS($E94)+SIN($E94)*COS(AM$12))/SIN(AM$12)*$B94))</f>
        <v>25.1271882924731</v>
      </c>
      <c r="AN184" s="0" t="n">
        <f aca="false">IF($B94=0,0,IF(SIN(AN$12)=0,999999999,(SIN(AN$12)*COS($E94)+SIN($E94)*COS(AN$12))/SIN(AN$12)*$B94))</f>
        <v>24.2703189094162</v>
      </c>
      <c r="AO184" s="0" t="n">
        <f aca="false">IF($B94=0,0,IF(SIN(AO$12)=0,999999999,(SIN(AO$12)*COS($E94)+SIN($E94)*COS(AO$12))/SIN(AO$12)*$B94))</f>
        <v>23.4566792890529</v>
      </c>
      <c r="AP184" s="0" t="n">
        <f aca="false">IF($B94=0,0,IF(SIN(AP$12)=0,999999999,(SIN(AP$12)*COS($E94)+SIN($E94)*COS(AP$12))/SIN(AP$12)*$B94))</f>
        <v>22.6826185246576</v>
      </c>
      <c r="AQ184" s="0" t="n">
        <f aca="false">IF($B94=0,0,IF(SIN(AQ$12)=0,999999999,(SIN(AQ$12)*COS($E94)+SIN($E94)*COS(AQ$12))/SIN(AQ$12)*$B94))</f>
        <v>21.9448785253541</v>
      </c>
      <c r="AR184" s="0" t="n">
        <f aca="false">IF($B94=0,0,IF(SIN(AR$12)=0,999999999,(SIN(AR$12)*COS($E94)+SIN($E94)*COS(AR$12))/SIN(AR$12)*$B94))</f>
        <v>21.240542280525</v>
      </c>
      <c r="AS184" s="0" t="n">
        <f aca="false">IF($B94=0,0,IF(SIN(AS$12)=0,999999999,(SIN(AS$12)*COS($E94)+SIN($E94)*COS(AS$12))/SIN(AS$12)*$B94))</f>
        <v>20.566990081173</v>
      </c>
      <c r="AT184" s="0" t="n">
        <f aca="false">IF($B94=0,0,IF(SIN(AT$12)=0,999999999,(SIN(AT$12)*COS($E94)+SIN($E94)*COS(AT$12))/SIN(AT$12)*$B94))</f>
        <v>19.9218623056638</v>
      </c>
      <c r="AU184" s="0" t="n">
        <f aca="false">IF($B94=0,0,IF(SIN(AU$12)=0,999999999,(SIN(AU$12)*COS($E94)+SIN($E94)*COS(AU$12))/SIN(AU$12)*$B94))</f>
        <v>19.303027648994</v>
      </c>
      <c r="AV184" s="0" t="n">
        <f aca="false">IF($B94=0,0,IF(SIN(AV$12)=0,999999999,(SIN(AV$12)*COS($E94)+SIN($E94)*COS(AV$12))/SIN(AV$12)*$B94))</f>
        <v>18.7085558882169</v>
      </c>
      <c r="AW184" s="0" t="n">
        <f aca="false">IF($B94=0,0,IF(SIN(AW$12)=0,999999999,(SIN(AW$12)*COS($E94)+SIN($E94)*COS(AW$12))/SIN(AW$12)*$B94))</f>
        <v>18.136694445468</v>
      </c>
      <c r="AX184" s="0" t="n">
        <f aca="false">IF($B94=0,0,IF(SIN(AX$12)=0,999999999,(SIN(AX$12)*COS($E94)+SIN($E94)*COS(AX$12))/SIN(AX$12)*$B94))</f>
        <v>17.5858481443042</v>
      </c>
      <c r="AY184" s="0" t="n">
        <f aca="false">IF($B94=0,0,IF(SIN(AY$12)=0,999999999,(SIN(AY$12)*COS($E94)+SIN($E94)*COS(AY$12))/SIN(AY$12)*$B94))</f>
        <v>17.0545616624947</v>
      </c>
      <c r="AZ184" s="0" t="n">
        <f aca="false">IF($B94=0,0,IF(SIN(AZ$12)=0,999999999,(SIN(AZ$12)*COS($E94)+SIN($E94)*COS(AZ$12))/SIN(AZ$12)*$B94))</f>
        <v>16.5415042708046</v>
      </c>
      <c r="BA184" s="0" t="n">
        <f aca="false">IF($B94=0,0,IF(SIN(BA$12)=0,999999999,(SIN(BA$12)*COS($E94)+SIN($E94)*COS(BA$12))/SIN(BA$12)*$B94))</f>
        <v>16.045456517168</v>
      </c>
      <c r="BB184" s="0" t="n">
        <f aca="false">IF($B94=0,0,IF(SIN(BB$12)=0,999999999,(SIN(BB$12)*COS($E94)+SIN($E94)*COS(BB$12))/SIN(BB$12)*$B94))</f>
        <v>15.5652985724092</v>
      </c>
      <c r="BC184" s="0" t="n">
        <f aca="false">IF($B94=0,0,IF(SIN(BC$12)=0,999999999,(SIN(BC$12)*COS($E94)+SIN($E94)*COS(BC$12))/SIN(BC$12)*$B94))</f>
        <v>15.1</v>
      </c>
      <c r="BD184" s="0" t="n">
        <f aca="false">IF($B94=0,0,IF(SIN(BD$12)=0,999999999,(SIN(BD$12)*COS($E94)+SIN($E94)*COS(BD$12))/SIN(BD$12)*$B94))</f>
        <v>14.6486107503371</v>
      </c>
      <c r="BE184" s="0" t="n">
        <f aca="false">IF($B94=0,0,IF(SIN(BE$12)=0,999999999,(SIN(BE$12)*COS($E94)+SIN($E94)*COS(BE$12))/SIN(BE$12)*$B94))</f>
        <v>14.2102532113087</v>
      </c>
      <c r="BF184" s="0" t="n">
        <f aca="false">IF($B94=0,0,IF(SIN(BF$12)=0,999999999,(SIN(BF$12)*COS($E94)+SIN($E94)*COS(BF$12))/SIN(BF$12)*$B94))</f>
        <v>13.784115172792</v>
      </c>
      <c r="BG184" s="0" t="n">
        <f aca="false">IF($B94=0,0,IF(SIN(BG$12)=0,999999999,(SIN(BG$12)*COS($E94)+SIN($E94)*COS(BG$12))/SIN(BG$12)*$B94))</f>
        <v>13.369443584201</v>
      </c>
      <c r="BH184" s="0" t="n">
        <f aca="false">IF($B94=0,0,IF(SIN(BH$12)=0,999999999,(SIN(BH$12)*COS($E94)+SIN($E94)*COS(BH$12))/SIN(BH$12)*$B94))</f>
        <v>12.9655390021009</v>
      </c>
      <c r="BI184" s="0" t="n">
        <f aca="false">IF($B94=0,0,IF(SIN(BI$12)=0,999999999,(SIN(BI$12)*COS($E94)+SIN($E94)*COS(BI$12))/SIN(BI$12)*$B94))</f>
        <v>12.5717506398734</v>
      </c>
      <c r="BJ184" s="0" t="n">
        <f aca="false">IF($B94=0,0,IF(SIN(BJ$12)=0,999999999,(SIN(BJ$12)*COS($E94)+SIN($E94)*COS(BJ$12))/SIN(BJ$12)*$B94))</f>
        <v>12.1874719439787</v>
      </c>
      <c r="BK184" s="0" t="n">
        <f aca="false">IF($B94=0,0,IF(SIN(BK$12)=0,999999999,(SIN(BK$12)*COS($E94)+SIN($E94)*COS(BK$12))/SIN(BK$12)*$B94))</f>
        <v>11.8121366319383</v>
      </c>
      <c r="BL184" s="0" t="n">
        <f aca="false">IF($B94=0,0,IF(SIN(BL$12)=0,999999999,(SIN(BL$12)*COS($E94)+SIN($E94)*COS(BL$12))/SIN(BL$12)*$B94))</f>
        <v>11.4452151360958</v>
      </c>
      <c r="BM184" s="0" t="n">
        <f aca="false">IF($B94=0,0,IF(SIN(BM$12)=0,999999999,(SIN(BM$12)*COS($E94)+SIN($E94)*COS(BM$12))/SIN(BM$12)*$B94))</f>
        <v>11.0862114047851</v>
      </c>
      <c r="BN184" s="0" t="n">
        <f aca="false">IF($B94=0,0,IF(SIN(BN$12)=0,999999999,(SIN(BN$12)*COS($E94)+SIN($E94)*COS(BN$12))/SIN(BN$12)*$B94))</f>
        <v>10.7346600189703</v>
      </c>
      <c r="BO184" s="0" t="n">
        <f aca="false">IF($B94=0,0,IF(SIN(BO$12)=0,999999999,(SIN(BO$12)*COS($E94)+SIN($E94)*COS(BO$12))/SIN(BO$12)*$B94))</f>
        <v>10.3901235879054</v>
      </c>
      <c r="BP184" s="0" t="n">
        <f aca="false">IF($B94=0,0,IF(SIN(BP$12)=0,999999999,(SIN(BP$12)*COS($E94)+SIN($E94)*COS(BP$12))/SIN(BP$12)*$B94))</f>
        <v>10.0521903920457</v>
      </c>
      <c r="BQ184" s="0" t="n">
        <f aca="false">IF($B94=0,0,IF(SIN(BQ$12)=0,999999999,(SIN(BQ$12)*COS($E94)+SIN($E94)*COS(BQ$12))/SIN(BQ$12)*$B94))</f>
        <v>9.72047224546443</v>
      </c>
      <c r="BR184" s="0" t="n">
        <f aca="false">IF($B94=0,0,IF(SIN(BR$12)=0,999999999,(SIN(BR$12)*COS($E94)+SIN($E94)*COS(BR$12))/SIN(BR$12)*$B94))</f>
        <v>9.39460255347279</v>
      </c>
      <c r="BS184" s="0" t="n">
        <f aca="false">IF($B94=0,0,IF(SIN(BS$12)=0,999999999,(SIN(BS$12)*COS($E94)+SIN($E94)*COS(BS$12))/SIN(BS$12)*$B94))</f>
        <v>9.07423454411345</v>
      </c>
      <c r="BT184" s="0" t="n">
        <f aca="false">IF($B94=0,0,IF(SIN(BT$12)=0,999999999,(SIN(BT$12)*COS($E94)+SIN($E94)*COS(BT$12))/SIN(BT$12)*$B94))</f>
        <v>8.75903965476432</v>
      </c>
      <c r="BU184" s="0" t="n">
        <f aca="false">IF($B94=0,0,IF(SIN(BU$12)=0,999999999,(SIN(BU$12)*COS($E94)+SIN($E94)*COS(BU$12))/SIN(BU$12)*$B94))</f>
        <v>8.44870605730451</v>
      </c>
      <c r="BV184" s="0" t="n">
        <f aca="false">IF($B94=0,0,IF(SIN(BV$12)=0,999999999,(SIN(BV$12)*COS($E94)+SIN($E94)*COS(BV$12))/SIN(BV$12)*$B94))</f>
        <v>8.14293730721583</v>
      </c>
      <c r="BW184" s="0" t="n">
        <f aca="false">IF($B94=0,0,IF(SIN(BW$12)=0,999999999,(SIN(BW$12)*COS($E94)+SIN($E94)*COS(BW$12))/SIN(BW$12)*$B94))</f>
        <v>7.84145110366835</v>
      </c>
      <c r="BX184" s="0" t="n">
        <f aca="false">IF($B94=0,0,IF(SIN(BX$12)=0,999999999,(SIN(BX$12)*COS($E94)+SIN($E94)*COS(BX$12))/SIN(BX$12)*$B94))</f>
        <v>7.54397814908676</v>
      </c>
      <c r="BY184" s="0" t="n">
        <f aca="false">IF($B94=0,0,IF(SIN(BY$12)=0,999999999,(SIN(BY$12)*COS($E94)+SIN($E94)*COS(BY$12))/SIN(BY$12)*$B94))</f>
        <v>7.250261097961</v>
      </c>
      <c r="BZ184" s="0" t="n">
        <f aca="false">IF($B94=0,0,IF(SIN(BZ$12)=0,999999999,(SIN(BZ$12)*COS($E94)+SIN($E94)*COS(BZ$12))/SIN(BZ$12)*$B94))</f>
        <v>6.96005358577528</v>
      </c>
      <c r="CA184" s="0" t="n">
        <f aca="false">IF($B94=0,0,IF(SIN(CA$12)=0,999999999,(SIN(CA$12)*COS($E94)+SIN($E94)*COS(CA$12))/SIN(CA$12)*$B94))</f>
        <v>6.67311932989199</v>
      </c>
      <c r="CB184" s="0" t="n">
        <f aca="false">IF($B94=0,0,IF(SIN(CB$12)=0,999999999,(SIN(CB$12)*COS($E94)+SIN($E94)*COS(CB$12))/SIN(CB$12)*$B94))</f>
        <v>6.38923129507362</v>
      </c>
      <c r="CC184" s="0" t="n">
        <f aca="false">IF($B94=0,0,IF(SIN(CC$12)=0,999999999,(SIN(CC$12)*COS($E94)+SIN($E94)*COS(CC$12))/SIN(CC$12)*$B94))</f>
        <v>6.10817091707238</v>
      </c>
      <c r="CD184" s="0" t="n">
        <f aca="false">IF($B94=0,0,IF(SIN(CD$12)=0,999999999,(SIN(CD$12)*COS($E94)+SIN($E94)*COS(CD$12))/SIN(CD$12)*$B94))</f>
        <v>5.82972737836351</v>
      </c>
      <c r="CE184" s="0" t="n">
        <f aca="false">IF($B94=0,0,IF(SIN(CE$12)=0,999999999,(SIN(CE$12)*COS($E94)+SIN($E94)*COS(CE$12))/SIN(CE$12)*$B94))</f>
        <v>5.55369693066959</v>
      </c>
      <c r="CF184" s="0" t="n">
        <f aca="false">IF($B94=0,0,IF(SIN(CF$12)=0,999999999,(SIN(CF$12)*COS($E94)+SIN($E94)*COS(CF$12))/SIN(CF$12)*$B94))</f>
        <v>5.2798822594291</v>
      </c>
      <c r="CG184" s="0" t="n">
        <f aca="false">IF($B94=0,0,IF(SIN(CG$12)=0,999999999,(SIN(CG$12)*COS($E94)+SIN($E94)*COS(CG$12))/SIN(CG$12)*$B94))</f>
        <v>5.00809188579809</v>
      </c>
      <c r="CH184" s="0" t="n">
        <f aca="false">IF($B94=0,0,IF(SIN(CH$12)=0,999999999,(SIN(CH$12)*COS($E94)+SIN($E94)*COS(CH$12))/SIN(CH$12)*$B94))</f>
        <v>4.73813960216042</v>
      </c>
      <c r="CI184" s="0" t="n">
        <f aca="false">IF($B94=0,0,IF(SIN(CI$12)=0,999999999,(SIN(CI$12)*COS($E94)+SIN($E94)*COS(CI$12))/SIN(CI$12)*$B94))</f>
        <v>4.46984393746423</v>
      </c>
      <c r="CJ184" s="0" t="n">
        <f aca="false">IF($B94=0,0,IF(SIN(CJ$12)=0,999999999,(SIN(CJ$12)*COS($E94)+SIN($E94)*COS(CJ$12))/SIN(CJ$12)*$B94))</f>
        <v>4.20302764899398</v>
      </c>
      <c r="CK184" s="0" t="n">
        <f aca="false">IF($B94=0,0,IF(SIN(CK$12)=0,999999999,(SIN(CK$12)*COS($E94)+SIN($E94)*COS(CK$12))/SIN(CK$12)*$B94))</f>
        <v>3.93751723744572</v>
      </c>
      <c r="CL184" s="0" t="n">
        <f aca="false">IF($B94=0,0,IF(SIN(CL$12)=0,999999999,(SIN(CL$12)*COS($E94)+SIN($E94)*COS(CL$12))/SIN(CL$12)*$B94))</f>
        <v>3.67314248240077</v>
      </c>
      <c r="CM184" s="0" t="n">
        <f aca="false">IF($B94=0,0,IF(SIN(CM$12)=0,999999999,(SIN(CM$12)*COS($E94)+SIN($E94)*COS(CM$12))/SIN(CM$12)*$B94))</f>
        <v>3.40973599548262</v>
      </c>
      <c r="CN184" s="0" t="n">
        <f aca="false">IF($B94=0,0,IF(SIN(CN$12)=0,999999999,(SIN(CN$12)*COS($E94)+SIN($E94)*COS(CN$12))/SIN(CN$12)*$B94))</f>
        <v>3.14713278864702</v>
      </c>
      <c r="CO184" s="0" t="n">
        <f aca="false">IF($B94=0,0,IF(SIN(CO$12)=0,999999999,(SIN(CO$12)*COS($E94)+SIN($E94)*COS(CO$12))/SIN(CO$12)*$B94))</f>
        <v>2.88516985519948</v>
      </c>
      <c r="CP184" s="0" t="n">
        <f aca="false">IF($B94=0,0,IF(SIN(CP$12)=0,999999999,(SIN(CP$12)*COS($E94)+SIN($E94)*COS(CP$12))/SIN(CP$12)*$B94))</f>
        <v>2.62368576124679</v>
      </c>
      <c r="CQ184" s="0" t="n">
        <f aca="false">IF($B94=0,0,IF(SIN(CQ$12)=0,999999999,(SIN(CQ$12)*COS($E94)+SIN($E94)*COS(CQ$12))/SIN(CQ$12)*$B94))</f>
        <v>2.36252024538404</v>
      </c>
    </row>
    <row r="185" customFormat="false" ht="12.8" hidden="true" customHeight="false" outlineLevel="0" collapsed="false">
      <c r="D185" s="0" t="n">
        <f aca="false">1+D184</f>
        <v>83</v>
      </c>
      <c r="E185" s="2" t="s">
        <v>56</v>
      </c>
      <c r="F185" s="0" t="n">
        <f aca="false">IF($B95=0,0,IF(SIN(F$12)=0,999999999,(SIN(F$12)*COS($E95)+SIN($E95)*COS(F$12))/SIN(F$12)*$B95))</f>
        <v>999999999</v>
      </c>
      <c r="G185" s="0" t="n">
        <f aca="false">IF($B95=0,0,IF(SIN(G$12)=0,999999999,(SIN(G$12)*COS($E95)+SIN($E95)*COS(G$12))/SIN(G$12)*$B95))</f>
        <v>863.31972435857</v>
      </c>
      <c r="H185" s="0" t="n">
        <f aca="false">IF($B95=0,0,IF(SIN(H$12)=0,999999999,(SIN(H$12)*COS($E95)+SIN($E95)*COS(H$12))/SIN(H$12)*$B95))</f>
        <v>432.451785902356</v>
      </c>
      <c r="I185" s="0" t="n">
        <f aca="false">IF($B95=0,0,IF(SIN(I$12)=0,999999999,(SIN(I$12)*COS($E95)+SIN($E95)*COS(I$12))/SIN(I$12)*$B95))</f>
        <v>288.77078869604</v>
      </c>
      <c r="J185" s="0" t="n">
        <f aca="false">IF($B95=0,0,IF(SIN(J$12)=0,999999999,(SIN(J$12)*COS($E95)+SIN($E95)*COS(J$12))/SIN(J$12)*$B95))</f>
        <v>216.886500126534</v>
      </c>
      <c r="K185" s="0" t="n">
        <f aca="false">IF($B95=0,0,IF(SIN(K$12)=0,999999999,(SIN(K$12)*COS($E95)+SIN($E95)*COS(K$12))/SIN(K$12)*$B95))</f>
        <v>173.720865108985</v>
      </c>
      <c r="L185" s="0" t="n">
        <f aca="false">IF($B95=0,0,IF(SIN(L$12)=0,999999999,(SIN(L$12)*COS($E95)+SIN($E95)*COS(L$12))/SIN(L$12)*$B95))</f>
        <v>144.914524791515</v>
      </c>
      <c r="M185" s="0" t="n">
        <f aca="false">IF($B95=0,0,IF(SIN(M$12)=0,999999999,(SIN(M$12)*COS($E95)+SIN($E95)*COS(M$12))/SIN(M$12)*$B95))</f>
        <v>124.313462079095</v>
      </c>
      <c r="N185" s="0" t="n">
        <f aca="false">IF($B95=0,0,IF(SIN(N$12)=0,999999999,(SIN(N$12)*COS($E95)+SIN($E95)*COS(N$12))/SIN(N$12)*$B95))</f>
        <v>108.840663009771</v>
      </c>
      <c r="O185" s="0" t="n">
        <f aca="false">IF($B95=0,0,IF(SIN(O$12)=0,999999999,(SIN(O$12)*COS($E95)+SIN($E95)*COS(O$12))/SIN(O$12)*$B95))</f>
        <v>96.7866705424886</v>
      </c>
      <c r="P185" s="0" t="n">
        <f aca="false">IF($B95=0,0,IF(SIN(P$12)=0,999999999,(SIN(P$12)*COS($E95)+SIN($E95)*COS(P$12))/SIN(P$12)*$B95))</f>
        <v>87.1258060683525</v>
      </c>
      <c r="Q185" s="0" t="n">
        <f aca="false">IF($B95=0,0,IF(SIN(Q$12)=0,999999999,(SIN(Q$12)*COS($E95)+SIN($E95)*COS(Q$12))/SIN(Q$12)*$B95))</f>
        <v>79.205361003091</v>
      </c>
      <c r="R185" s="0" t="n">
        <f aca="false">IF($B95=0,0,IF(SIN(R$12)=0,999999999,(SIN(R$12)*COS($E95)+SIN($E95)*COS(R$12))/SIN(R$12)*$B95))</f>
        <v>72.5901925799776</v>
      </c>
      <c r="S185" s="0" t="n">
        <f aca="false">IF($B95=0,0,IF(SIN(S$12)=0,999999999,(SIN(S$12)*COS($E95)+SIN($E95)*COS(S$12))/SIN(S$12)*$B95))</f>
        <v>66.9790446582997</v>
      </c>
      <c r="T185" s="0" t="n">
        <f aca="false">IF($B95=0,0,IF(SIN(T$12)=0,999999999,(SIN(T$12)*COS($E95)+SIN($E95)*COS(T$12))/SIN(T$12)*$B95))</f>
        <v>62.1567310395475</v>
      </c>
      <c r="U185" s="0" t="n">
        <f aca="false">IF($B95=0,0,IF(SIN(U$12)=0,999999999,(SIN(U$12)*COS($E95)+SIN($E95)*COS(U$12))/SIN(U$12)*$B95))</f>
        <v>57.9654454543411</v>
      </c>
      <c r="V185" s="0" t="n">
        <f aca="false">IF($B95=0,0,IF(SIN(V$12)=0,999999999,(SIN(V$12)*COS($E95)+SIN($E95)*COS(V$12))/SIN(V$12)*$B95))</f>
        <v>54.2868303015897</v>
      </c>
      <c r="W185" s="0" t="n">
        <f aca="false">IF($B95=0,0,IF(SIN(W$12)=0,999999999,(SIN(W$12)*COS($E95)+SIN($E95)*COS(W$12))/SIN(W$12)*$B95))</f>
        <v>51.030374065383</v>
      </c>
      <c r="X185" s="0" t="n">
        <f aca="false">IF($B95=0,0,IF(SIN(X$12)=0,999999999,(SIN(X$12)*COS($E95)+SIN($E95)*COS(X$12))/SIN(X$12)*$B95))</f>
        <v>48.1256762571043</v>
      </c>
      <c r="Y185" s="0" t="n">
        <f aca="false">IF($B95=0,0,IF(SIN(Y$12)=0,999999999,(SIN(Y$12)*COS($E95)+SIN($E95)*COS(Y$12))/SIN(Y$12)*$B95))</f>
        <v>45.5171550049968</v>
      </c>
      <c r="Z185" s="0" t="n">
        <f aca="false">IF($B95=0,0,IF(SIN(Z$12)=0,999999999,(SIN(Z$12)*COS($E95)+SIN($E95)*COS(Z$12))/SIN(Z$12)*$B95))</f>
        <v>43.1603423645149</v>
      </c>
      <c r="AA185" s="0" t="n">
        <f aca="false">IF($B95=0,0,IF(SIN(AA$12)=0,999999999,(SIN(AA$12)*COS($E95)+SIN($E95)*COS(AA$12))/SIN(AA$12)*$B95))</f>
        <v>41.0192381091356</v>
      </c>
      <c r="AB185" s="0" t="n">
        <f aca="false">IF($B95=0,0,IF(SIN(AB$12)=0,999999999,(SIN(AB$12)*COS($E95)+SIN($E95)*COS(AB$12))/SIN(AB$12)*$B95))</f>
        <v>39.0643852123341</v>
      </c>
      <c r="AC185" s="0" t="n">
        <f aca="false">IF($B95=0,0,IF(SIN(AC$12)=0,999999999,(SIN(AC$12)*COS($E95)+SIN($E95)*COS(AC$12))/SIN(AC$12)*$B95))</f>
        <v>37.2714473755201</v>
      </c>
      <c r="AD185" s="0" t="n">
        <f aca="false">IF($B95=0,0,IF(SIN(AD$12)=0,999999999,(SIN(AD$12)*COS($E95)+SIN($E95)*COS(AD$12))/SIN(AD$12)*$B95))</f>
        <v>35.6201421717984</v>
      </c>
      <c r="AE185" s="0" t="n">
        <f aca="false">IF($B95=0,0,IF(SIN(AE$12)=0,999999999,(SIN(AE$12)*COS($E95)+SIN($E95)*COS(AE$12))/SIN(AE$12)*$B95))</f>
        <v>34.0934302330552</v>
      </c>
      <c r="AF185" s="0" t="n">
        <f aca="false">IF($B95=0,0,IF(SIN(AF$12)=0,999999999,(SIN(AF$12)*COS($E95)+SIN($E95)*COS(AF$12))/SIN(AF$12)*$B95))</f>
        <v>32.6768915455605</v>
      </c>
      <c r="AG185" s="0" t="n">
        <f aca="false">IF($B95=0,0,IF(SIN(AG$12)=0,999999999,(SIN(AG$12)*COS($E95)+SIN($E95)*COS(AG$12))/SIN(AG$12)*$B95))</f>
        <v>31.358240344399</v>
      </c>
      <c r="AH185" s="0" t="n">
        <f aca="false">IF($B95=0,0,IF(SIN(AH$12)=0,999999999,(SIN(AH$12)*COS($E95)+SIN($E95)*COS(AH$12))/SIN(AH$12)*$B95))</f>
        <v>30.1269439569508</v>
      </c>
      <c r="AI185" s="0" t="n">
        <f aca="false">IF($B95=0,0,IF(SIN(AI$12)=0,999999999,(SIN(AI$12)*COS($E95)+SIN($E95)*COS(AI$12))/SIN(AI$12)*$B95))</f>
        <v>28.973920504196</v>
      </c>
      <c r="AJ185" s="0" t="n">
        <f aca="false">IF($B95=0,0,IF(SIN(AJ$12)=0,999999999,(SIN(AJ$12)*COS($E95)+SIN($E95)*COS(AJ$12))/SIN(AJ$12)*$B95))</f>
        <v>27.891297059609</v>
      </c>
      <c r="AK185" s="0" t="n">
        <f aca="false">IF($B95=0,0,IF(SIN(AK$12)=0,999999999,(SIN(AK$12)*COS($E95)+SIN($E95)*COS(AK$12))/SIN(AK$12)*$B95))</f>
        <v>26.8722146138467</v>
      </c>
      <c r="AL185" s="0" t="n">
        <f aca="false">IF($B95=0,0,IF(SIN(AL$12)=0,999999999,(SIN(AL$12)*COS($E95)+SIN($E95)*COS(AL$12))/SIN(AL$12)*$B95))</f>
        <v>25.9106696063851</v>
      </c>
      <c r="AM185" s="0" t="n">
        <f aca="false">IF($B95=0,0,IF(SIN(AM$12)=0,999999999,(SIN(AM$12)*COS($E95)+SIN($E95)*COS(AM$12))/SIN(AM$12)*$B95))</f>
        <v>25.0013842673923</v>
      </c>
      <c r="AN185" s="0" t="n">
        <f aca="false">IF($B95=0,0,IF(SIN(AN$12)=0,999999999,(SIN(AN$12)*COS($E95)+SIN($E95)*COS(AN$12))/SIN(AN$12)*$B95))</f>
        <v>24.1396998382329</v>
      </c>
      <c r="AO185" s="0" t="n">
        <f aca="false">IF($B95=0,0,IF(SIN(AO$12)=0,999999999,(SIN(AO$12)*COS($E95)+SIN($E95)*COS(AO$12))/SIN(AO$12)*$B95))</f>
        <v>23.3214880947896</v>
      </c>
      <c r="AP185" s="0" t="n">
        <f aca="false">IF($B95=0,0,IF(SIN(AP$12)=0,999999999,(SIN(AP$12)*COS($E95)+SIN($E95)*COS(AP$12))/SIN(AP$12)*$B95))</f>
        <v>22.5430776146262</v>
      </c>
      <c r="AQ185" s="0" t="n">
        <f aca="false">IF($B95=0,0,IF(SIN(AQ$12)=0,999999999,(SIN(AQ$12)*COS($E95)+SIN($E95)*COS(AQ$12))/SIN(AQ$12)*$B95))</f>
        <v>21.8011919985245</v>
      </c>
      <c r="AR185" s="0" t="n">
        <f aca="false">IF($B95=0,0,IF(SIN(AR$12)=0,999999999,(SIN(AR$12)*COS($E95)+SIN($E95)*COS(AR$12))/SIN(AR$12)*$B95))</f>
        <v>21.0928978441731</v>
      </c>
      <c r="AS185" s="0" t="n">
        <f aca="false">IF($B95=0,0,IF(SIN(AS$12)=0,999999999,(SIN(AS$12)*COS($E95)+SIN($E95)*COS(AS$12))/SIN(AS$12)*$B95))</f>
        <v>20.415560721522</v>
      </c>
      <c r="AT185" s="0" t="n">
        <f aca="false">IF($B95=0,0,IF(SIN(AT$12)=0,999999999,(SIN(AT$12)*COS($E95)+SIN($E95)*COS(AT$12))/SIN(AT$12)*$B95))</f>
        <v>19.7668077494047</v>
      </c>
      <c r="AU185" s="0" t="n">
        <f aca="false">IF($B95=0,0,IF(SIN(AU$12)=0,999999999,(SIN(AU$12)*COS($E95)+SIN($E95)*COS(AU$12))/SIN(AU$12)*$B95))</f>
        <v>19.1444956462761</v>
      </c>
      <c r="AV185" s="0" t="n">
        <f aca="false">IF($B95=0,0,IF(SIN(AV$12)=0,999999999,(SIN(AV$12)*COS($E95)+SIN($E95)*COS(AV$12))/SIN(AV$12)*$B95))</f>
        <v>18.5466833425979</v>
      </c>
      <c r="AW185" s="0" t="n">
        <f aca="false">IF($B95=0,0,IF(SIN(AW$12)=0,999999999,(SIN(AW$12)*COS($E95)+SIN($E95)*COS(AW$12))/SIN(AW$12)*$B95))</f>
        <v>17.9716084121629</v>
      </c>
      <c r="AX185" s="0" t="n">
        <f aca="false">IF($B95=0,0,IF(SIN(AX$12)=0,999999999,(SIN(AX$12)*COS($E95)+SIN($E95)*COS(AX$12))/SIN(AX$12)*$B95))</f>
        <v>17.4176667146786</v>
      </c>
      <c r="AY185" s="0" t="n">
        <f aca="false">IF($B95=0,0,IF(SIN(AY$12)=0,999999999,(SIN(AY$12)*COS($E95)+SIN($E95)*COS(AY$12))/SIN(AY$12)*$B95))</f>
        <v>16.8833947499541</v>
      </c>
      <c r="AZ185" s="0" t="n">
        <f aca="false">IF($B95=0,0,IF(SIN(AZ$12)=0,999999999,(SIN(AZ$12)*COS($E95)+SIN($E95)*COS(AZ$12))/SIN(AZ$12)*$B95))</f>
        <v>16.3674543109255</v>
      </c>
      <c r="BA185" s="0" t="n">
        <f aca="false">IF($B95=0,0,IF(SIN(BA$12)=0,999999999,(SIN(BA$12)*COS($E95)+SIN($E95)*COS(BA$12))/SIN(BA$12)*$B95))</f>
        <v>15.8686190930032</v>
      </c>
      <c r="BB185" s="0" t="n">
        <f aca="false">IF($B95=0,0,IF(SIN(BB$12)=0,999999999,(SIN(BB$12)*COS($E95)+SIN($E95)*COS(BB$12))/SIN(BB$12)*$B95))</f>
        <v>15.3857629743031</v>
      </c>
      <c r="BC185" s="0" t="n">
        <f aca="false">IF($B95=0,0,IF(SIN(BC$12)=0,999999999,(SIN(BC$12)*COS($E95)+SIN($E95)*COS(BC$12))/SIN(BC$12)*$B95))</f>
        <v>14.9178497279169</v>
      </c>
      <c r="BD185" s="0" t="n">
        <f aca="false">IF($B95=0,0,IF(SIN(BD$12)=0,999999999,(SIN(BD$12)*COS($E95)+SIN($E95)*COS(BD$12))/SIN(BD$12)*$B95))</f>
        <v>14.4639239655833</v>
      </c>
      <c r="BE185" s="0" t="n">
        <f aca="false">IF($B95=0,0,IF(SIN(BE$12)=0,999999999,(SIN(BE$12)*COS($E95)+SIN($E95)*COS(BE$12))/SIN(BE$12)*$B95))</f>
        <v>14.0231031435837</v>
      </c>
      <c r="BF185" s="0" t="n">
        <f aca="false">IF($B95=0,0,IF(SIN(BF$12)=0,999999999,(SIN(BF$12)*COS($E95)+SIN($E95)*COS(BF$12))/SIN(BF$12)*$B95))</f>
        <v>13.5945704877052</v>
      </c>
      <c r="BG185" s="0" t="n">
        <f aca="false">IF($B95=0,0,IF(SIN(BG$12)=0,999999999,(SIN(BG$12)*COS($E95)+SIN($E95)*COS(BG$12))/SIN(BG$12)*$B95))</f>
        <v>13.1775687157094</v>
      </c>
      <c r="BH185" s="0" t="n">
        <f aca="false">IF($B95=0,0,IF(SIN(BH$12)=0,999999999,(SIN(BH$12)*COS($E95)+SIN($E95)*COS(BH$12))/SIN(BH$12)*$B95))</f>
        <v>12.7713944537465</v>
      </c>
      <c r="BI185" s="0" t="n">
        <f aca="false">IF($B95=0,0,IF(SIN(BI$12)=0,999999999,(SIN(BI$12)*COS($E95)+SIN($E95)*COS(BI$12))/SIN(BI$12)*$B95))</f>
        <v>12.3753932582025</v>
      </c>
      <c r="BJ185" s="0" t="n">
        <f aca="false">IF($B95=0,0,IF(SIN(BJ$12)=0,999999999,(SIN(BJ$12)*COS($E95)+SIN($E95)*COS(BJ$12))/SIN(BJ$12)*$B95))</f>
        <v>11.9889551671029</v>
      </c>
      <c r="BK185" s="0" t="n">
        <f aca="false">IF($B95=0,0,IF(SIN(BK$12)=0,999999999,(SIN(BK$12)*COS($E95)+SIN($E95)*COS(BK$12))/SIN(BK$12)*$B95))</f>
        <v>11.6115107158319</v>
      </c>
      <c r="BL185" s="0" t="n">
        <f aca="false">IF($B95=0,0,IF(SIN(BL$12)=0,999999999,(SIN(BL$12)*COS($E95)+SIN($E95)*COS(BL$12))/SIN(BL$12)*$B95))</f>
        <v>11.2425273609086</v>
      </c>
      <c r="BM185" s="0" t="n">
        <f aca="false">IF($B95=0,0,IF(SIN(BM$12)=0,999999999,(SIN(BM$12)*COS($E95)+SIN($E95)*COS(BM$12))/SIN(BM$12)*$B95))</f>
        <v>10.8815062631808</v>
      </c>
      <c r="BN185" s="0" t="n">
        <f aca="false">IF($B95=0,0,IF(SIN(BN$12)=0,999999999,(SIN(BN$12)*COS($E95)+SIN($E95)*COS(BN$12))/SIN(BN$12)*$B95))</f>
        <v>10.5279793882616</v>
      </c>
      <c r="BO185" s="0" t="n">
        <f aca="false">IF($B95=0,0,IF(SIN(BO$12)=0,999999999,(SIN(BO$12)*COS($E95)+SIN($E95)*COS(BO$12))/SIN(BO$12)*$B95))</f>
        <v>10.1815068875549</v>
      </c>
      <c r="BP185" s="0" t="n">
        <f aca="false">IF($B95=0,0,IF(SIN(BP$12)=0,999999999,(SIN(BP$12)*COS($E95)+SIN($E95)*COS(BP$12))/SIN(BP$12)*$B95))</f>
        <v>9.8416747279211</v>
      </c>
      <c r="BQ185" s="0" t="n">
        <f aca="false">IF($B95=0,0,IF(SIN(BQ$12)=0,999999999,(SIN(BQ$12)*COS($E95)+SIN($E95)*COS(BQ$12))/SIN(BQ$12)*$B95))</f>
        <v>9.50809254208199</v>
      </c>
      <c r="BR185" s="0" t="n">
        <f aca="false">IF($B95=0,0,IF(SIN(BR$12)=0,999999999,(SIN(BR$12)*COS($E95)+SIN($E95)*COS(BR$12))/SIN(BR$12)*$B95))</f>
        <v>9.18039167532631</v>
      </c>
      <c r="BS185" s="0" t="n">
        <f aca="false">IF($B95=0,0,IF(SIN(BS$12)=0,999999999,(SIN(BS$12)*COS($E95)+SIN($E95)*COS(BS$12))/SIN(BS$12)*$B95))</f>
        <v>8.85822340706482</v>
      </c>
      <c r="BT185" s="0" t="n">
        <f aca="false">IF($B95=0,0,IF(SIN(BT$12)=0,999999999,(SIN(BT$12)*COS($E95)+SIN($E95)*COS(BT$12))/SIN(BT$12)*$B95))</f>
        <v>8.54125732836818</v>
      </c>
      <c r="BU185" s="0" t="n">
        <f aca="false">IF($B95=0,0,IF(SIN(BU$12)=0,999999999,(SIN(BU$12)*COS($E95)+SIN($E95)*COS(BU$12))/SIN(BU$12)*$B95))</f>
        <v>8.22917985884519</v>
      </c>
      <c r="BV185" s="0" t="n">
        <f aca="false">IF($B95=0,0,IF(SIN(BV$12)=0,999999999,(SIN(BV$12)*COS($E95)+SIN($E95)*COS(BV$12))/SIN(BV$12)*$B95))</f>
        <v>7.92169288815313</v>
      </c>
      <c r="BW185" s="0" t="n">
        <f aca="false">IF($B95=0,0,IF(SIN(BW$12)=0,999999999,(SIN(BW$12)*COS($E95)+SIN($E95)*COS(BW$12))/SIN(BW$12)*$B95))</f>
        <v>7.61851252911585</v>
      </c>
      <c r="BX185" s="0" t="n">
        <f aca="false">IF($B95=0,0,IF(SIN(BX$12)=0,999999999,(SIN(BX$12)*COS($E95)+SIN($E95)*COS(BX$12))/SIN(BX$12)*$B95))</f>
        <v>7.31936797088163</v>
      </c>
      <c r="BY185" s="0" t="n">
        <f aca="false">IF($B95=0,0,IF(SIN(BY$12)=0,999999999,(SIN(BY$12)*COS($E95)+SIN($E95)*COS(BY$12))/SIN(BY$12)*$B95))</f>
        <v>7.02400042182676</v>
      </c>
      <c r="BZ185" s="0" t="n">
        <f aca="false">IF($B95=0,0,IF(SIN(BZ$12)=0,999999999,(SIN(BZ$12)*COS($E95)+SIN($E95)*COS(BZ$12))/SIN(BZ$12)*$B95))</f>
        <v>6.73216213302784</v>
      </c>
      <c r="CA185" s="0" t="n">
        <f aca="false">IF($B95=0,0,IF(SIN(CA$12)=0,999999999,(SIN(CA$12)*COS($E95)+SIN($E95)*COS(CA$12))/SIN(CA$12)*$B95))</f>
        <v>6.4436154940932</v>
      </c>
      <c r="CB185" s="0" t="n">
        <f aca="false">IF($B95=0,0,IF(SIN(CB$12)=0,999999999,(SIN(CB$12)*COS($E95)+SIN($E95)*COS(CB$12))/SIN(CB$12)*$B95))</f>
        <v>6.15813219399564</v>
      </c>
      <c r="CC185" s="0" t="n">
        <f aca="false">IF($B95=0,0,IF(SIN(CC$12)=0,999999999,(SIN(CC$12)*COS($E95)+SIN($E95)*COS(CC$12))/SIN(CC$12)*$B95))</f>
        <v>5.87549244029909</v>
      </c>
      <c r="CD185" s="0" t="n">
        <f aca="false">IF($B95=0,0,IF(SIN(CD$12)=0,999999999,(SIN(CD$12)*COS($E95)+SIN($E95)*COS(CD$12))/SIN(CD$12)*$B95))</f>
        <v>5.59548423082204</v>
      </c>
      <c r="CE185" s="0" t="n">
        <f aca="false">IF($B95=0,0,IF(SIN(CE$12)=0,999999999,(SIN(CE$12)*COS($E95)+SIN($E95)*COS(CE$12))/SIN(CE$12)*$B95))</f>
        <v>5.31790267235487</v>
      </c>
      <c r="CF185" s="0" t="n">
        <f aca="false">IF($B95=0,0,IF(SIN(CF$12)=0,999999999,(SIN(CF$12)*COS($E95)+SIN($E95)*COS(CF$12))/SIN(CF$12)*$B95))</f>
        <v>5.04254934155712</v>
      </c>
      <c r="CG185" s="0" t="n">
        <f aca="false">IF($B95=0,0,IF(SIN(CG$12)=0,999999999,(SIN(CG$12)*COS($E95)+SIN($E95)*COS(CG$12))/SIN(CG$12)*$B95))</f>
        <v>4.76923168359886</v>
      </c>
      <c r="CH185" s="0" t="n">
        <f aca="false">IF($B95=0,0,IF(SIN(CH$12)=0,999999999,(SIN(CH$12)*COS($E95)+SIN($E95)*COS(CH$12))/SIN(CH$12)*$B95))</f>
        <v>4.49776244449881</v>
      </c>
      <c r="CI185" s="0" t="n">
        <f aca="false">IF($B95=0,0,IF(SIN(CI$12)=0,999999999,(SIN(CI$12)*COS($E95)+SIN($E95)*COS(CI$12))/SIN(CI$12)*$B95))</f>
        <v>4.22795913345633</v>
      </c>
      <c r="CJ185" s="0" t="n">
        <f aca="false">IF($B95=0,0,IF(SIN(CJ$12)=0,999999999,(SIN(CJ$12)*COS($E95)+SIN($E95)*COS(CJ$12))/SIN(CJ$12)*$B95))</f>
        <v>3.95964351176766</v>
      </c>
      <c r="CK185" s="0" t="n">
        <f aca="false">IF($B95=0,0,IF(SIN(CK$12)=0,999999999,(SIN(CK$12)*COS($E95)+SIN($E95)*COS(CK$12))/SIN(CK$12)*$B95))</f>
        <v>3.69264110517608</v>
      </c>
      <c r="CL185" s="0" t="n">
        <f aca="false">IF($B95=0,0,IF(SIN(CL$12)=0,999999999,(SIN(CL$12)*COS($E95)+SIN($E95)*COS(CL$12))/SIN(CL$12)*$B95))</f>
        <v>3.42678073673538</v>
      </c>
      <c r="CM185" s="0" t="n">
        <f aca="false">IF($B95=0,0,IF(SIN(CM$12)=0,999999999,(SIN(CM$12)*COS($E95)+SIN($E95)*COS(CM$12))/SIN(CM$12)*$B95))</f>
        <v>3.16189407745575</v>
      </c>
      <c r="CN185" s="0" t="n">
        <f aca="false">IF($B95=0,0,IF(SIN(CN$12)=0,999999999,(SIN(CN$12)*COS($E95)+SIN($E95)*COS(CN$12))/SIN(CN$12)*$B95))</f>
        <v>2.89781521216792</v>
      </c>
      <c r="CO185" s="0" t="n">
        <f aca="false">IF($B95=0,0,IF(SIN(CO$12)=0,999999999,(SIN(CO$12)*COS($E95)+SIN($E95)*COS(CO$12))/SIN(CO$12)*$B95))</f>
        <v>2.63438021818626</v>
      </c>
      <c r="CP185" s="0" t="n">
        <f aca="false">IF($B95=0,0,IF(SIN(CP$12)=0,999999999,(SIN(CP$12)*COS($E95)+SIN($E95)*COS(CP$12))/SIN(CP$12)*$B95))</f>
        <v>2.37142675446457</v>
      </c>
      <c r="CQ185" s="0" t="n">
        <f aca="false">IF($B95=0,0,IF(SIN(CQ$12)=0,999999999,(SIN(CQ$12)*COS($E95)+SIN($E95)*COS(CQ$12))/SIN(CQ$12)*$B95))</f>
        <v>2.10879365903354</v>
      </c>
    </row>
    <row r="186" customFormat="false" ht="12.8" hidden="true" customHeight="false" outlineLevel="0" collapsed="false">
      <c r="D186" s="0" t="n">
        <f aca="false">1+D185</f>
        <v>84</v>
      </c>
      <c r="E186" s="2" t="s">
        <v>56</v>
      </c>
      <c r="F186" s="0" t="n">
        <f aca="false">IF($B96=0,0,IF(SIN(F$12)=0,999999999,(SIN(F$12)*COS($E96)+SIN($E96)*COS(F$12))/SIN(F$12)*$B96))</f>
        <v>999999999</v>
      </c>
      <c r="G186" s="0" t="n">
        <f aca="false">IF($B96=0,0,IF(SIN(G$12)=0,999999999,(SIN(G$12)*COS($E96)+SIN($E96)*COS(G$12))/SIN(G$12)*$B96))</f>
        <v>867.625875285966</v>
      </c>
      <c r="H186" s="0" t="n">
        <f aca="false">IF($B96=0,0,IF(SIN(H$12)=0,999999999,(SIN(H$12)*COS($E96)+SIN($E96)*COS(H$12))/SIN(H$12)*$B96))</f>
        <v>434.47542218747</v>
      </c>
      <c r="I186" s="0" t="n">
        <f aca="false">IF($B96=0,0,IF(SIN(I$12)=0,999999999,(SIN(I$12)*COS($E96)+SIN($E96)*COS(I$12))/SIN(I$12)*$B96))</f>
        <v>290.033277653469</v>
      </c>
      <c r="J186" s="0" t="n">
        <f aca="false">IF($B96=0,0,IF(SIN(J$12)=0,999999999,(SIN(J$12)*COS($E96)+SIN($E96)*COS(J$12))/SIN(J$12)*$B96))</f>
        <v>217.768183443613</v>
      </c>
      <c r="K186" s="0" t="n">
        <f aca="false">IF($B96=0,0,IF(SIN(K$12)=0,999999999,(SIN(K$12)*COS($E96)+SIN($E96)*COS(K$12))/SIN(K$12)*$B96))</f>
        <v>174.373879302239</v>
      </c>
      <c r="L186" s="0" t="n">
        <f aca="false">IF($B96=0,0,IF(SIN(L$12)=0,999999999,(SIN(L$12)*COS($E96)+SIN($E96)*COS(L$12))/SIN(L$12)*$B96))</f>
        <v>145.414937949285</v>
      </c>
      <c r="M186" s="0" t="n">
        <f aca="false">IF($B96=0,0,IF(SIN(M$12)=0,999999999,(SIN(M$12)*COS($E96)+SIN($E96)*COS(M$12))/SIN(M$12)*$B96))</f>
        <v>124.704741502162</v>
      </c>
      <c r="N186" s="0" t="n">
        <f aca="false">IF($B96=0,0,IF(SIN(N$12)=0,999999999,(SIN(N$12)*COS($E96)+SIN($E96)*COS(N$12))/SIN(N$12)*$B96))</f>
        <v>109.149975576452</v>
      </c>
      <c r="O186" s="0" t="n">
        <f aca="false">IF($B96=0,0,IF(SIN(O$12)=0,999999999,(SIN(O$12)*COS($E96)+SIN($E96)*COS(O$12))/SIN(O$12)*$B96))</f>
        <v>97.0321273152038</v>
      </c>
      <c r="P186" s="0" t="n">
        <f aca="false">IF($B96=0,0,IF(SIN(P$12)=0,999999999,(SIN(P$12)*COS($E96)+SIN($E96)*COS(P$12))/SIN(P$12)*$B96))</f>
        <v>87.3200845967586</v>
      </c>
      <c r="Q186" s="0" t="n">
        <f aca="false">IF($B96=0,0,IF(SIN(Q$12)=0,999999999,(SIN(Q$12)*COS($E96)+SIN($E96)*COS(Q$12))/SIN(Q$12)*$B96))</f>
        <v>79.3576811256347</v>
      </c>
      <c r="R186" s="0" t="n">
        <f aca="false">IF($B96=0,0,IF(SIN(R$12)=0,999999999,(SIN(R$12)*COS($E96)+SIN($E96)*COS(R$12))/SIN(R$12)*$B96))</f>
        <v>72.7074689746426</v>
      </c>
      <c r="S186" s="0" t="n">
        <f aca="false">IF($B96=0,0,IF(SIN(S$12)=0,999999999,(SIN(S$12)*COS($E96)+SIN($E96)*COS(S$12))/SIN(S$12)*$B96))</f>
        <v>67.0665961044407</v>
      </c>
      <c r="T186" s="0" t="n">
        <f aca="false">IF($B96=0,0,IF(SIN(T$12)=0,999999999,(SIN(T$12)*COS($E96)+SIN($E96)*COS(T$12))/SIN(T$12)*$B96))</f>
        <v>62.2187363717587</v>
      </c>
      <c r="U186" s="0" t="n">
        <f aca="false">IF($B96=0,0,IF(SIN(U$12)=0,999999999,(SIN(U$12)*COS($E96)+SIN($E96)*COS(U$12))/SIN(U$12)*$B96))</f>
        <v>58.0052475315306</v>
      </c>
      <c r="V186" s="0" t="n">
        <f aca="false">IF($B96=0,0,IF(SIN(V$12)=0,999999999,(SIN(V$12)*COS($E96)+SIN($E96)*COS(V$12))/SIN(V$12)*$B96))</f>
        <v>54.3071449855432</v>
      </c>
      <c r="W186" s="0" t="n">
        <f aca="false">IF($B96=0,0,IF(SIN(W$12)=0,999999999,(SIN(W$12)*COS($E96)+SIN($E96)*COS(W$12))/SIN(W$12)*$B96))</f>
        <v>51.0334377348662</v>
      </c>
      <c r="X186" s="0" t="n">
        <f aca="false">IF($B96=0,0,IF(SIN(X$12)=0,999999999,(SIN(X$12)*COS($E96)+SIN($E96)*COS(X$12))/SIN(X$12)*$B96))</f>
        <v>48.1133523456444</v>
      </c>
      <c r="Y186" s="0" t="n">
        <f aca="false">IF($B96=0,0,IF(SIN(Y$12)=0,999999999,(SIN(Y$12)*COS($E96)+SIN($E96)*COS(Y$12))/SIN(Y$12)*$B96))</f>
        <v>45.491012502221</v>
      </c>
      <c r="Z186" s="0" t="n">
        <f aca="false">IF($B96=0,0,IF(SIN(Z$12)=0,999999999,(SIN(Z$12)*COS($E96)+SIN($E96)*COS(Z$12))/SIN(Z$12)*$B96))</f>
        <v>43.1217146919669</v>
      </c>
      <c r="AA186" s="0" t="n">
        <f aca="false">IF($B96=0,0,IF(SIN(AA$12)=0,999999999,(SIN(AA$12)*COS($E96)+SIN($E96)*COS(AA$12))/SIN(AA$12)*$B96))</f>
        <v>40.9692679778494</v>
      </c>
      <c r="AB186" s="0" t="n">
        <f aca="false">IF($B96=0,0,IF(SIN(AB$12)=0,999999999,(SIN(AB$12)*COS($E96)+SIN($E96)*COS(AB$12))/SIN(AB$12)*$B96))</f>
        <v>39.0040592853105</v>
      </c>
      <c r="AC186" s="0" t="n">
        <f aca="false">IF($B96=0,0,IF(SIN(AC$12)=0,999999999,(SIN(AC$12)*COS($E96)+SIN($E96)*COS(AC$12))/SIN(AC$12)*$B96))</f>
        <v>37.2016233946847</v>
      </c>
      <c r="AD186" s="0" t="n">
        <f aca="false">IF($B96=0,0,IF(SIN(AD$12)=0,999999999,(SIN(AD$12)*COS($E96)+SIN($E96)*COS(AD$12))/SIN(AD$12)*$B96))</f>
        <v>35.5415704333093</v>
      </c>
      <c r="AE186" s="0" t="n">
        <f aca="false">IF($B96=0,0,IF(SIN(AE$12)=0,999999999,(SIN(AE$12)*COS($E96)+SIN($E96)*COS(AE$12))/SIN(AE$12)*$B96))</f>
        <v>34.0067707673446</v>
      </c>
      <c r="AF186" s="0" t="n">
        <f aca="false">IF($B96=0,0,IF(SIN(AF$12)=0,999999999,(SIN(AF$12)*COS($E96)+SIN($E96)*COS(AF$12))/SIN(AF$12)*$B96))</f>
        <v>32.5827279933143</v>
      </c>
      <c r="AG186" s="0" t="n">
        <f aca="false">IF($B96=0,0,IF(SIN(AG$12)=0,999999999,(SIN(AG$12)*COS($E96)+SIN($E96)*COS(AG$12))/SIN(AG$12)*$B96))</f>
        <v>31.2570912626992</v>
      </c>
      <c r="AH186" s="0" t="n">
        <f aca="false">IF($B96=0,0,IF(SIN(AH$12)=0,999999999,(SIN(AH$12)*COS($E96)+SIN($E96)*COS(AH$12))/SIN(AH$12)*$B96))</f>
        <v>30.019272106248</v>
      </c>
      <c r="AI186" s="0" t="n">
        <f aca="false">IF($B96=0,0,IF(SIN(AI$12)=0,999999999,(SIN(AI$12)*COS($E96)+SIN($E96)*COS(AI$12))/SIN(AI$12)*$B96))</f>
        <v>28.860140533861</v>
      </c>
      <c r="AJ186" s="0" t="n">
        <f aca="false">IF($B96=0,0,IF(SIN(AJ$12)=0,999999999,(SIN(AJ$12)*COS($E96)+SIN($E96)*COS(AJ$12))/SIN(AJ$12)*$B96))</f>
        <v>27.771781912335</v>
      </c>
      <c r="AK186" s="0" t="n">
        <f aca="false">IF($B96=0,0,IF(SIN(AK$12)=0,999999999,(SIN(AK$12)*COS($E96)+SIN($E96)*COS(AK$12))/SIN(AK$12)*$B96))</f>
        <v>26.7473008968567</v>
      </c>
      <c r="AL186" s="0" t="n">
        <f aca="false">IF($B96=0,0,IF(SIN(AL$12)=0,999999999,(SIN(AL$12)*COS($E96)+SIN($E96)*COS(AL$12))/SIN(AL$12)*$B96))</f>
        <v>25.7806621231553</v>
      </c>
      <c r="AM186" s="0" t="n">
        <f aca="false">IF($B96=0,0,IF(SIN(AM$12)=0,999999999,(SIN(AM$12)*COS($E96)+SIN($E96)*COS(AM$12))/SIN(AM$12)*$B96))</f>
        <v>24.8665598625142</v>
      </c>
      <c r="AN186" s="0" t="n">
        <f aca="false">IF($B96=0,0,IF(SIN(AN$12)=0,999999999,(SIN(AN$12)*COS($E96)+SIN($E96)*COS(AN$12))/SIN(AN$12)*$B96))</f>
        <v>24.0003106766139</v>
      </c>
      <c r="AO186" s="0" t="n">
        <f aca="false">IF($B96=0,0,IF(SIN(AO$12)=0,999999999,(SIN(AO$12)*COS($E96)+SIN($E96)*COS(AO$12))/SIN(AO$12)*$B96))</f>
        <v>23.1777644721485</v>
      </c>
      <c r="AP186" s="0" t="n">
        <f aca="false">IF($B96=0,0,IF(SIN(AP$12)=0,999999999,(SIN(AP$12)*COS($E96)+SIN($E96)*COS(AP$12))/SIN(AP$12)*$B96))</f>
        <v>22.395230377392</v>
      </c>
      <c r="AQ186" s="0" t="n">
        <f aca="false">IF($B96=0,0,IF(SIN(AQ$12)=0,999999999,(SIN(AQ$12)*COS($E96)+SIN($E96)*COS(AQ$12))/SIN(AQ$12)*$B96))</f>
        <v>21.6494146364643</v>
      </c>
      <c r="AR186" s="0" t="n">
        <f aca="false">IF($B96=0,0,IF(SIN(AR$12)=0,999999999,(SIN(AR$12)*COS($E96)+SIN($E96)*COS(AR$12))/SIN(AR$12)*$B96))</f>
        <v>20.9373683074115</v>
      </c>
      <c r="AS186" s="0" t="n">
        <f aca="false">IF($B96=0,0,IF(SIN(AS$12)=0,999999999,(SIN(AS$12)*COS($E96)+SIN($E96)*COS(AS$12))/SIN(AS$12)*$B96))</f>
        <v>20.2564430043407</v>
      </c>
      <c r="AT186" s="0" t="n">
        <f aca="false">IF($B96=0,0,IF(SIN(AT$12)=0,999999999,(SIN(AT$12)*COS($E96)+SIN($E96)*COS(AT$12))/SIN(AT$12)*$B96))</f>
        <v>19.6042532757932</v>
      </c>
      <c r="AU186" s="0" t="n">
        <f aca="false">IF($B96=0,0,IF(SIN(AU$12)=0,999999999,(SIN(AU$12)*COS($E96)+SIN($E96)*COS(AU$12))/SIN(AU$12)*$B96))</f>
        <v>18.9786444862308</v>
      </c>
      <c r="AV186" s="0" t="n">
        <f aca="false">IF($B96=0,0,IF(SIN(AV$12)=0,999999999,(SIN(AV$12)*COS($E96)+SIN($E96)*COS(AV$12))/SIN(AV$12)*$B96))</f>
        <v>18.3776652833366</v>
      </c>
      <c r="AW186" s="0" t="n">
        <f aca="false">IF($B96=0,0,IF(SIN(AW$12)=0,999999999,(SIN(AW$12)*COS($E96)+SIN($E96)*COS(AW$12))/SIN(AW$12)*$B96))</f>
        <v>17.7995439044844</v>
      </c>
      <c r="AX186" s="0" t="n">
        <f aca="false">IF($B96=0,0,IF(SIN(AX$12)=0,999999999,(SIN(AX$12)*COS($E96)+SIN($E96)*COS(AX$12))/SIN(AX$12)*$B96))</f>
        <v>17.2426677114792</v>
      </c>
      <c r="AY186" s="0" t="n">
        <f aca="false">IF($B96=0,0,IF(SIN(AY$12)=0,999999999,(SIN(AY$12)*COS($E96)+SIN($E96)*COS(AY$12))/SIN(AY$12)*$B96))</f>
        <v>16.7055654512661</v>
      </c>
      <c r="AZ186" s="0" t="n">
        <f aca="false">IF($B96=0,0,IF(SIN(AZ$12)=0,999999999,(SIN(AZ$12)*COS($E96)+SIN($E96)*COS(AZ$12))/SIN(AZ$12)*$B96))</f>
        <v>16.1868918276547</v>
      </c>
      <c r="BA186" s="0" t="n">
        <f aca="false">IF($B96=0,0,IF(SIN(BA$12)=0,999999999,(SIN(BA$12)*COS($E96)+SIN($E96)*COS(BA$12))/SIN(BA$12)*$B96))</f>
        <v>15.6854140397304</v>
      </c>
      <c r="BB186" s="0" t="n">
        <f aca="false">IF($B96=0,0,IF(SIN(BB$12)=0,999999999,(SIN(BB$12)*COS($E96)+SIN($E96)*COS(BB$12))/SIN(BB$12)*$B96))</f>
        <v>15.2</v>
      </c>
      <c r="BC186" s="0" t="n">
        <f aca="false">IF($B96=0,0,IF(SIN(BC$12)=0,999999999,(SIN(BC$12)*COS($E96)+SIN($E96)*COS(BC$12))/SIN(BC$12)*$B96))</f>
        <v>14.7296079921631</v>
      </c>
      <c r="BD186" s="0" t="n">
        <f aca="false">IF($B96=0,0,IF(SIN(BD$12)=0,999999999,(SIN(BD$12)*COS($E96)+SIN($E96)*COS(BD$12))/SIN(BD$12)*$B96))</f>
        <v>14.2732775668072</v>
      </c>
      <c r="BE186" s="0" t="n">
        <f aca="false">IF($B96=0,0,IF(SIN(BE$12)=0,999999999,(SIN(BE$12)*COS($E96)+SIN($E96)*COS(BE$12))/SIN(BE$12)*$B96))</f>
        <v>13.8301215049557</v>
      </c>
      <c r="BF186" s="0" t="n">
        <f aca="false">IF($B96=0,0,IF(SIN(BF$12)=0,999999999,(SIN(BF$12)*COS($E96)+SIN($E96)*COS(BF$12))/SIN(BF$12)*$B96))</f>
        <v>13.3993187055495</v>
      </c>
      <c r="BG186" s="0" t="n">
        <f aca="false">IF($B96=0,0,IF(SIN(BG$12)=0,999999999,(SIN(BG$12)*COS($E96)+SIN($E96)*COS(BG$12))/SIN(BG$12)*$B96))</f>
        <v>12.9801078746625</v>
      </c>
      <c r="BH186" s="0" t="n">
        <f aca="false">IF($B96=0,0,IF(SIN(BH$12)=0,999999999,(SIN(BH$12)*COS($E96)+SIN($E96)*COS(BH$12))/SIN(BH$12)*$B96))</f>
        <v>12.571781912335</v>
      </c>
      <c r="BI186" s="0" t="n">
        <f aca="false">IF($B96=0,0,IF(SIN(BI$12)=0,999999999,(SIN(BI$12)*COS($E96)+SIN($E96)*COS(BI$12))/SIN(BI$12)*$B96))</f>
        <v>12.1736829080507</v>
      </c>
      <c r="BJ186" s="0" t="n">
        <f aca="false">IF($B96=0,0,IF(SIN(BJ$12)=0,999999999,(SIN(BJ$12)*COS($E96)+SIN($E96)*COS(BJ$12))/SIN(BJ$12)*$B96))</f>
        <v>11.7851976685733</v>
      </c>
      <c r="BK186" s="0" t="n">
        <f aca="false">IF($B96=0,0,IF(SIN(BK$12)=0,999999999,(SIN(BK$12)*COS($E96)+SIN($E96)*COS(BK$12))/SIN(BK$12)*$B96))</f>
        <v>11.405753712559</v>
      </c>
      <c r="BL186" s="0" t="n">
        <f aca="false">IF($B96=0,0,IF(SIN(BL$12)=0,999999999,(SIN(BL$12)*COS($E96)+SIN($E96)*COS(BL$12))/SIN(BL$12)*$B96))</f>
        <v>11.0348156753881</v>
      </c>
      <c r="BM186" s="0" t="n">
        <f aca="false">IF($B96=0,0,IF(SIN(BM$12)=0,999999999,(SIN(BM$12)*COS($E96)+SIN($E96)*COS(BM$12))/SIN(BM$12)*$B96))</f>
        <v>10.6718820753175</v>
      </c>
      <c r="BN186" s="0" t="n">
        <f aca="false">IF($B96=0,0,IF(SIN(BN$12)=0,999999999,(SIN(BN$12)*COS($E96)+SIN($E96)*COS(BN$12))/SIN(BN$12)*$B96))</f>
        <v>10.3164823985572</v>
      </c>
      <c r="BO186" s="0" t="n">
        <f aca="false">IF($B96=0,0,IF(SIN(BO$12)=0,999999999,(SIN(BO$12)*COS($E96)+SIN($E96)*COS(BO$12))/SIN(BO$12)*$B96))</f>
        <v>9.96817446642139</v>
      </c>
      <c r="BP186" s="0" t="n">
        <f aca="false">IF($B96=0,0,IF(SIN(BP$12)=0,999999999,(SIN(BP$12)*COS($E96)+SIN($E96)*COS(BP$12))/SIN(BP$12)*$B96))</f>
        <v>9.62654205243802</v>
      </c>
      <c r="BQ186" s="0" t="n">
        <f aca="false">IF($B96=0,0,IF(SIN(BQ$12)=0,999999999,(SIN(BQ$12)*COS($E96)+SIN($E96)*COS(BQ$12))/SIN(BQ$12)*$B96))</f>
        <v>9.29119272136572</v>
      </c>
      <c r="BR186" s="0" t="n">
        <f aca="false">IF($B96=0,0,IF(SIN(BR$12)=0,999999999,(SIN(BR$12)*COS($E96)+SIN($E96)*COS(BR$12))/SIN(BR$12)*$B96))</f>
        <v>8.9617558655519</v>
      </c>
      <c r="BS186" s="0" t="n">
        <f aca="false">IF($B96=0,0,IF(SIN(BS$12)=0,999999999,(SIN(BS$12)*COS($E96)+SIN($E96)*COS(BS$12))/SIN(BS$12)*$B96))</f>
        <v>8.63788091706673</v>
      </c>
      <c r="BT186" s="0" t="n">
        <f aca="false">IF($B96=0,0,IF(SIN(BT$12)=0,999999999,(SIN(BT$12)*COS($E96)+SIN($E96)*COS(BT$12))/SIN(BT$12)*$B96))</f>
        <v>8.31923571664587</v>
      </c>
      <c r="BU186" s="0" t="n">
        <f aca="false">IF($B96=0,0,IF(SIN(BU$12)=0,999999999,(SIN(BU$12)*COS($E96)+SIN($E96)*COS(BU$12))/SIN(BU$12)*$B96))</f>
        <v>8.00550502271201</v>
      </c>
      <c r="BV186" s="0" t="n">
        <f aca="false">IF($B96=0,0,IF(SIN(BV$12)=0,999999999,(SIN(BV$12)*COS($E96)+SIN($E96)*COS(BV$12))/SIN(BV$12)*$B96))</f>
        <v>7.69638914568863</v>
      </c>
      <c r="BW186" s="0" t="n">
        <f aca="false">IF($B96=0,0,IF(SIN(BW$12)=0,999999999,(SIN(BW$12)*COS($E96)+SIN($E96)*COS(BW$12))/SIN(BW$12)*$B96))</f>
        <v>7.3916026945127</v>
      </c>
      <c r="BX186" s="0" t="n">
        <f aca="false">IF($B96=0,0,IF(SIN(BX$12)=0,999999999,(SIN(BX$12)*COS($E96)+SIN($E96)*COS(BX$12))/SIN(BX$12)*$B96))</f>
        <v>7.09087342371718</v>
      </c>
      <c r="BY186" s="0" t="n">
        <f aca="false">IF($B96=0,0,IF(SIN(BY$12)=0,999999999,(SIN(BY$12)*COS($E96)+SIN($E96)*COS(BY$12))/SIN(BY$12)*$B96))</f>
        <v>6.79394117073473</v>
      </c>
      <c r="BZ186" s="0" t="n">
        <f aca="false">IF($B96=0,0,IF(SIN(BZ$12)=0,999999999,(SIN(BZ$12)*COS($E96)+SIN($E96)*COS(BZ$12))/SIN(BZ$12)*$B96))</f>
        <v>6.50055687419675</v>
      </c>
      <c r="CA186" s="0" t="n">
        <f aca="false">IF($B96=0,0,IF(SIN(CA$12)=0,999999999,(SIN(CA$12)*COS($E96)+SIN($E96)*COS(CA$12))/SIN(CA$12)*$B96))</f>
        <v>6.21048166497511</v>
      </c>
      <c r="CB186" s="0" t="n">
        <f aca="false">IF($B96=0,0,IF(SIN(CB$12)=0,999999999,(SIN(CB$12)*COS($E96)+SIN($E96)*COS(CB$12))/SIN(CB$12)*$B96))</f>
        <v>5.92348602256929</v>
      </c>
      <c r="CC186" s="0" t="n">
        <f aca="false">IF($B96=0,0,IF(SIN(CC$12)=0,999999999,(SIN(CC$12)*COS($E96)+SIN($E96)*COS(CC$12))/SIN(CC$12)*$B96))</f>
        <v>5.63934899019701</v>
      </c>
      <c r="CD186" s="0" t="n">
        <f aca="false">IF($B96=0,0,IF(SIN(CD$12)=0,999999999,(SIN(CD$12)*COS($E96)+SIN($E96)*COS(CD$12))/SIN(CD$12)*$B96))</f>
        <v>5.35785744259928</v>
      </c>
      <c r="CE186" s="0" t="n">
        <f aca="false">IF($B96=0,0,IF(SIN(CE$12)=0,999999999,(SIN(CE$12)*COS($E96)+SIN($E96)*COS(CE$12))/SIN(CE$12)*$B96))</f>
        <v>5.07880540114863</v>
      </c>
      <c r="CF186" s="0" t="n">
        <f aca="false">IF($B96=0,0,IF(SIN(CF$12)=0,999999999,(SIN(CF$12)*COS($E96)+SIN($E96)*COS(CF$12))/SIN(CF$12)*$B96))</f>
        <v>4.80199339136075</v>
      </c>
      <c r="CG186" s="0" t="n">
        <f aca="false">IF($B96=0,0,IF(SIN(CG$12)=0,999999999,(SIN(CG$12)*COS($E96)+SIN($E96)*COS(CG$12))/SIN(CG$12)*$B96))</f>
        <v>4.52722783835019</v>
      </c>
      <c r="CH186" s="0" t="n">
        <f aca="false">IF($B96=0,0,IF(SIN(CH$12)=0,999999999,(SIN(CH$12)*COS($E96)+SIN($E96)*COS(CH$12))/SIN(CH$12)*$B96))</f>
        <v>4.25432049616131</v>
      </c>
      <c r="CI186" s="0" t="n">
        <f aca="false">IF($B96=0,0,IF(SIN(CI$12)=0,999999999,(SIN(CI$12)*COS($E96)+SIN($E96)*COS(CI$12))/SIN(CI$12)*$B96))</f>
        <v>3.98308790725193</v>
      </c>
      <c r="CJ186" s="0" t="n">
        <f aca="false">IF($B96=0,0,IF(SIN(CJ$12)=0,999999999,(SIN(CJ$12)*COS($E96)+SIN($E96)*COS(CJ$12))/SIN(CJ$12)*$B96))</f>
        <v>3.71335088870219</v>
      </c>
      <c r="CK186" s="0" t="n">
        <f aca="false">IF($B96=0,0,IF(SIN(CK$12)=0,999999999,(SIN(CK$12)*COS($E96)+SIN($E96)*COS(CK$12))/SIN(CK$12)*$B96))</f>
        <v>3.44493404198133</v>
      </c>
      <c r="CL186" s="0" t="n">
        <f aca="false">IF($B96=0,0,IF(SIN(CL$12)=0,999999999,(SIN(CL$12)*COS($E96)+SIN($E96)*COS(CL$12))/SIN(CL$12)*$B96))</f>
        <v>3.17766528333657</v>
      </c>
      <c r="CM186" s="0" t="n">
        <f aca="false">IF($B96=0,0,IF(SIN(CM$12)=0,999999999,(SIN(CM$12)*COS($E96)+SIN($E96)*COS(CM$12))/SIN(CM$12)*$B96))</f>
        <v>2.91137539205848</v>
      </c>
      <c r="CN186" s="0" t="n">
        <f aca="false">IF($B96=0,0,IF(SIN(CN$12)=0,999999999,(SIN(CN$12)*COS($E96)+SIN($E96)*COS(CN$12))/SIN(CN$12)*$B96))</f>
        <v>2.64589757404537</v>
      </c>
      <c r="CO186" s="0" t="n">
        <f aca="false">IF($B96=0,0,IF(SIN(CO$12)=0,999999999,(SIN(CO$12)*COS($E96)+SIN($E96)*COS(CO$12))/SIN(CO$12)*$B96))</f>
        <v>2.38106703823434</v>
      </c>
      <c r="CP186" s="0" t="n">
        <f aca="false">IF($B96=0,0,IF(SIN(CP$12)=0,999999999,(SIN(CP$12)*COS($E96)+SIN($E96)*COS(CP$12))/SIN(CP$12)*$B96))</f>
        <v>2.11672058358059</v>
      </c>
      <c r="CQ186" s="0" t="n">
        <f aca="false">IF($B96=0,0,IF(SIN(CQ$12)=0,999999999,(SIN(CQ$12)*COS($E96)+SIN($E96)*COS(CQ$12))/SIN(CQ$12)*$B96))</f>
        <v>1.85269619436238</v>
      </c>
    </row>
    <row r="187" customFormat="false" ht="12.8" hidden="true" customHeight="false" outlineLevel="0" collapsed="false">
      <c r="D187" s="0" t="n">
        <f aca="false">1+D186</f>
        <v>85</v>
      </c>
      <c r="E187" s="2" t="s">
        <v>56</v>
      </c>
      <c r="F187" s="0" t="n">
        <f aca="false">IF($B97=0,0,IF(SIN(F$12)=0,999999999,(SIN(F$12)*COS($E97)+SIN($E97)*COS(F$12))/SIN(F$12)*$B97))</f>
        <v>999999999</v>
      </c>
      <c r="G187" s="0" t="n">
        <f aca="false">IF($B97=0,0,IF(SIN(G$12)=0,999999999,(SIN(G$12)*COS($E97)+SIN($E97)*COS(G$12))/SIN(G$12)*$B97))</f>
        <v>867.103725599288</v>
      </c>
      <c r="H187" s="0" t="n">
        <f aca="false">IF($B97=0,0,IF(SIN(H$12)=0,999999999,(SIN(H$12)*COS($E97)+SIN($E97)*COS(H$12))/SIN(H$12)*$B97))</f>
        <v>434.081046250196</v>
      </c>
      <c r="I187" s="0" t="n">
        <f aca="false">IF($B97=0,0,IF(SIN(I$12)=0,999999999,(SIN(I$12)*COS($E97)+SIN($E97)*COS(I$12))/SIN(I$12)*$B97))</f>
        <v>289.681510269982</v>
      </c>
      <c r="J187" s="0" t="n">
        <f aca="false">IF($B97=0,0,IF(SIN(J$12)=0,999999999,(SIN(J$12)*COS($E97)+SIN($E97)*COS(J$12))/SIN(J$12)*$B97))</f>
        <v>217.437733322921</v>
      </c>
      <c r="K187" s="0" t="n">
        <f aca="false">IF($B97=0,0,IF(SIN(K$12)=0,999999999,(SIN(K$12)*COS($E97)+SIN($E97)*COS(K$12))/SIN(K$12)*$B97))</f>
        <v>174.056229936812</v>
      </c>
      <c r="L187" s="0" t="n">
        <f aca="false">IF($B97=0,0,IF(SIN(L$12)=0,999999999,(SIN(L$12)*COS($E97)+SIN($E97)*COS(L$12))/SIN(L$12)*$B97))</f>
        <v>145.10583109487</v>
      </c>
      <c r="M187" s="0" t="n">
        <f aca="false">IF($B97=0,0,IF(SIN(M$12)=0,999999999,(SIN(M$12)*COS($E97)+SIN($E97)*COS(M$12))/SIN(M$12)*$B97))</f>
        <v>124.401743886308</v>
      </c>
      <c r="N187" s="0" t="n">
        <f aca="false">IF($B97=0,0,IF(SIN(N$12)=0,999999999,(SIN(N$12)*COS($E97)+SIN($E97)*COS(N$12))/SIN(N$12)*$B97))</f>
        <v>108.851566414216</v>
      </c>
      <c r="O187" s="0" t="n">
        <f aca="false">IF($B97=0,0,IF(SIN(O$12)=0,999999999,(SIN(O$12)*COS($E97)+SIN($E97)*COS(O$12))/SIN(O$12)*$B97))</f>
        <v>96.7372927605798</v>
      </c>
      <c r="P187" s="0" t="n">
        <f aca="false">IF($B97=0,0,IF(SIN(P$12)=0,999999999,(SIN(P$12)*COS($E97)+SIN($E97)*COS(P$12))/SIN(P$12)*$B97))</f>
        <v>87.0281149684058</v>
      </c>
      <c r="Q187" s="0" t="n">
        <f aca="false">IF($B97=0,0,IF(SIN(Q$12)=0,999999999,(SIN(Q$12)*COS($E97)+SIN($E97)*COS(Q$12))/SIN(Q$12)*$B97))</f>
        <v>79.0680603027339</v>
      </c>
      <c r="R187" s="0" t="n">
        <f aca="false">IF($B97=0,0,IF(SIN(R$12)=0,999999999,(SIN(R$12)*COS($E97)+SIN($E97)*COS(R$12))/SIN(R$12)*$B97))</f>
        <v>72.4198098778229</v>
      </c>
      <c r="S187" s="0" t="n">
        <f aca="false">IF($B97=0,0,IF(SIN(S$12)=0,999999999,(SIN(S$12)*COS($E97)+SIN($E97)*COS(S$12))/SIN(S$12)*$B97))</f>
        <v>66.7806009917433</v>
      </c>
      <c r="T187" s="0" t="n">
        <f aca="false">IF($B97=0,0,IF(SIN(T$12)=0,999999999,(SIN(T$12)*COS($E97)+SIN($E97)*COS(T$12))/SIN(T$12)*$B97))</f>
        <v>61.9341713146233</v>
      </c>
      <c r="U187" s="0" t="n">
        <f aca="false">IF($B97=0,0,IF(SIN(U$12)=0,999999999,(SIN(U$12)*COS($E97)+SIN($E97)*COS(U$12))/SIN(U$12)*$B97))</f>
        <v>57.7219253987956</v>
      </c>
      <c r="V187" s="0" t="n">
        <f aca="false">IF($B97=0,0,IF(SIN(V$12)=0,999999999,(SIN(V$12)*COS($E97)+SIN($E97)*COS(V$12))/SIN(V$12)*$B97))</f>
        <v>54.0249137449557</v>
      </c>
      <c r="W187" s="0" t="n">
        <f aca="false">IF($B97=0,0,IF(SIN(W$12)=0,999999999,(SIN(W$12)*COS($E97)+SIN($E97)*COS(W$12))/SIN(W$12)*$B97))</f>
        <v>50.7521721953345</v>
      </c>
      <c r="X187" s="0" t="n">
        <f aca="false">IF($B97=0,0,IF(SIN(X$12)=0,999999999,(SIN(X$12)*COS($E97)+SIN($E97)*COS(X$12))/SIN(X$12)*$B97))</f>
        <v>47.8329481933191</v>
      </c>
      <c r="Y187" s="0" t="n">
        <f aca="false">IF($B97=0,0,IF(SIN(Y$12)=0,999999999,(SIN(Y$12)*COS($E97)+SIN($E97)*COS(Y$12))/SIN(Y$12)*$B97))</f>
        <v>45.2113819060392</v>
      </c>
      <c r="Z187" s="0" t="n">
        <f aca="false">IF($B97=0,0,IF(SIN(Z$12)=0,999999999,(SIN(Z$12)*COS($E97)+SIN($E97)*COS(Z$12))/SIN(Z$12)*$B97))</f>
        <v>42.8427830078201</v>
      </c>
      <c r="AA187" s="0" t="n">
        <f aca="false">IF($B97=0,0,IF(SIN(AA$12)=0,999999999,(SIN(AA$12)*COS($E97)+SIN($E97)*COS(AA$12))/SIN(AA$12)*$B97))</f>
        <v>40.6909712374851</v>
      </c>
      <c r="AB187" s="0" t="n">
        <f aca="false">IF($B97=0,0,IF(SIN(AB$12)=0,999999999,(SIN(AB$12)*COS($E97)+SIN($E97)*COS(AB$12))/SIN(AB$12)*$B97))</f>
        <v>38.7263422559477</v>
      </c>
      <c r="AC187" s="0" t="n">
        <f aca="false">IF($B97=0,0,IF(SIN(AC$12)=0,999999999,(SIN(AC$12)*COS($E97)+SIN($E97)*COS(AC$12))/SIN(AC$12)*$B97))</f>
        <v>36.9244380604642</v>
      </c>
      <c r="AD187" s="0" t="n">
        <f aca="false">IF($B97=0,0,IF(SIN(AD$12)=0,999999999,(SIN(AD$12)*COS($E97)+SIN($E97)*COS(AD$12))/SIN(AD$12)*$B97))</f>
        <v>35.264874793119</v>
      </c>
      <c r="AE187" s="0" t="n">
        <f aca="false">IF($B97=0,0,IF(SIN(AE$12)=0,999999999,(SIN(AE$12)*COS($E97)+SIN($E97)*COS(AE$12))/SIN(AE$12)*$B97))</f>
        <v>33.7305278730917</v>
      </c>
      <c r="AF187" s="0" t="n">
        <f aca="false">IF($B97=0,0,IF(SIN(AF$12)=0,999999999,(SIN(AF$12)*COS($E97)+SIN($E97)*COS(AF$12))/SIN(AF$12)*$B97))</f>
        <v>32.3069051731564</v>
      </c>
      <c r="AG187" s="0" t="n">
        <f aca="false">IF($B97=0,0,IF(SIN(AG$12)=0,999999999,(SIN(AG$12)*COS($E97)+SIN($E97)*COS(AG$12))/SIN(AG$12)*$B97))</f>
        <v>30.9816594881334</v>
      </c>
      <c r="AH187" s="0" t="n">
        <f aca="false">IF($B97=0,0,IF(SIN(AH$12)=0,999999999,(SIN(AH$12)*COS($E97)+SIN($E97)*COS(AH$12))/SIN(AH$12)*$B97))</f>
        <v>29.7442054722323</v>
      </c>
      <c r="AI187" s="0" t="n">
        <f aca="false">IF($B97=0,0,IF(SIN(AI$12)=0,999999999,(SIN(AI$12)*COS($E97)+SIN($E97)*COS(AI$12))/SIN(AI$12)*$B97))</f>
        <v>28.5854158285815</v>
      </c>
      <c r="AJ187" s="0" t="n">
        <f aca="false">IF($B97=0,0,IF(SIN(AJ$12)=0,999999999,(SIN(AJ$12)*COS($E97)+SIN($E97)*COS(AJ$12))/SIN(AJ$12)*$B97))</f>
        <v>27.497378258692</v>
      </c>
      <c r="AK187" s="0" t="n">
        <f aca="false">IF($B97=0,0,IF(SIN(AK$12)=0,999999999,(SIN(AK$12)*COS($E97)+SIN($E97)*COS(AK$12))/SIN(AK$12)*$B97))</f>
        <v>26.4731994517872</v>
      </c>
      <c r="AL187" s="0" t="n">
        <f aca="false">IF($B97=0,0,IF(SIN(AL$12)=0,999999999,(SIN(AL$12)*COS($E97)+SIN($E97)*COS(AL$12))/SIN(AL$12)*$B97))</f>
        <v>25.5068458239503</v>
      </c>
      <c r="AM187" s="0" t="n">
        <f aca="false">IF($B97=0,0,IF(SIN(AM$12)=0,999999999,(SIN(AM$12)*COS($E97)+SIN($E97)*COS(AM$12))/SIN(AM$12)*$B97))</f>
        <v>24.5930132115858</v>
      </c>
      <c r="AN187" s="0" t="n">
        <f aca="false">IF($B97=0,0,IF(SIN(AN$12)=0,999999999,(SIN(AN$12)*COS($E97)+SIN($E97)*COS(AN$12))/SIN(AN$12)*$B97))</f>
        <v>23.7270195579274</v>
      </c>
      <c r="AO187" s="0" t="n">
        <f aca="false">IF($B97=0,0,IF(SIN(AO$12)=0,999999999,(SIN(AO$12)*COS($E97)+SIN($E97)*COS(AO$12))/SIN(AO$12)*$B97))</f>
        <v>22.904715993893</v>
      </c>
      <c r="AP187" s="0" t="n">
        <f aca="false">IF($B97=0,0,IF(SIN(AP$12)=0,999999999,(SIN(AP$12)*COS($E97)+SIN($E97)*COS(AP$12))/SIN(AP$12)*$B97))</f>
        <v>22.1224127365156</v>
      </c>
      <c r="AQ187" s="0" t="n">
        <f aca="false">IF($B97=0,0,IF(SIN(AQ$12)=0,999999999,(SIN(AQ$12)*COS($E97)+SIN($E97)*COS(AQ$12))/SIN(AQ$12)*$B97))</f>
        <v>21.3768170015302</v>
      </c>
      <c r="AR187" s="0" t="n">
        <f aca="false">IF($B97=0,0,IF(SIN(AR$12)=0,999999999,(SIN(AR$12)*COS($E97)+SIN($E97)*COS(AR$12))/SIN(AR$12)*$B97))</f>
        <v>20.6649807168824</v>
      </c>
      <c r="AS187" s="0" t="n">
        <f aca="false">IF($B97=0,0,IF(SIN(AS$12)=0,999999999,(SIN(AS$12)*COS($E97)+SIN($E97)*COS(AS$12))/SIN(AS$12)*$B97))</f>
        <v>19.9842562779188</v>
      </c>
      <c r="AT187" s="0" t="n">
        <f aca="false">IF($B97=0,0,IF(SIN(AT$12)=0,999999999,(SIN(AT$12)*COS($E97)+SIN($E97)*COS(AT$12))/SIN(AT$12)*$B97))</f>
        <v>19.3322589368577</v>
      </c>
      <c r="AU187" s="0" t="n">
        <f aca="false">IF($B97=0,0,IF(SIN(AU$12)=0,999999999,(SIN(AU$12)*COS($E97)+SIN($E97)*COS(AU$12))/SIN(AU$12)*$B97))</f>
        <v>18.7068346937506</v>
      </c>
      <c r="AV187" s="0" t="n">
        <f aca="false">IF($B97=0,0,IF(SIN(AV$12)=0,999999999,(SIN(AV$12)*COS($E97)+SIN($E97)*COS(AV$12))/SIN(AV$12)*$B97))</f>
        <v>18.1060327719039</v>
      </c>
      <c r="AW187" s="0" t="n">
        <f aca="false">IF($B97=0,0,IF(SIN(AW$12)=0,999999999,(SIN(AW$12)*COS($E97)+SIN($E97)*COS(AW$12))/SIN(AW$12)*$B97))</f>
        <v>17.5280819313385</v>
      </c>
      <c r="AX187" s="0" t="n">
        <f aca="false">IF($B97=0,0,IF(SIN(AX$12)=0,999999999,(SIN(AX$12)*COS($E97)+SIN($E97)*COS(AX$12))/SIN(AX$12)*$B97))</f>
        <v>16.9713700095666</v>
      </c>
      <c r="AY187" s="0" t="n">
        <f aca="false">IF($B97=0,0,IF(SIN(AY$12)=0,999999999,(SIN(AY$12)*COS($E97)+SIN($E97)*COS(AY$12))/SIN(AY$12)*$B97))</f>
        <v>16.4344261875338</v>
      </c>
      <c r="AZ187" s="0" t="n">
        <f aca="false">IF($B97=0,0,IF(SIN(AZ$12)=0,999999999,(SIN(AZ$12)*COS($E97)+SIN($E97)*COS(AZ$12))/SIN(AZ$12)*$B97))</f>
        <v>15.9159055658946</v>
      </c>
      <c r="BA187" s="0" t="n">
        <f aca="false">IF($B97=0,0,IF(SIN(BA$12)=0,999999999,(SIN(BA$12)*COS($E97)+SIN($E97)*COS(BA$12))/SIN(BA$12)*$B97))</f>
        <v>15.4145757073947</v>
      </c>
      <c r="BB187" s="0" t="n">
        <f aca="false">IF($B97=0,0,IF(SIN(BB$12)=0,999999999,(SIN(BB$12)*COS($E97)+SIN($E97)*COS(BB$12))/SIN(BB$12)*$B97))</f>
        <v>14.929304858492</v>
      </c>
      <c r="BC187" s="0" t="n">
        <f aca="false">IF($B97=0,0,IF(SIN(BC$12)=0,999999999,(SIN(BC$12)*COS($E97)+SIN($E97)*COS(BC$12))/SIN(BC$12)*$B97))</f>
        <v>14.4590516101787</v>
      </c>
      <c r="BD187" s="0" t="n">
        <f aca="false">IF($B97=0,0,IF(SIN(BD$12)=0,999999999,(SIN(BD$12)*COS($E97)+SIN($E97)*COS(BD$12))/SIN(BD$12)*$B97))</f>
        <v>14.0028557963626</v>
      </c>
      <c r="BE187" s="0" t="n">
        <f aca="false">IF($B97=0,0,IF(SIN(BE$12)=0,999999999,(SIN(BE$12)*COS($E97)+SIN($E97)*COS(BE$12))/SIN(BE$12)*$B97))</f>
        <v>13.5598304597848</v>
      </c>
      <c r="BF187" s="0" t="n">
        <f aca="false">IF($B97=0,0,IF(SIN(BF$12)=0,999999999,(SIN(BF$12)*COS($E97)+SIN($E97)*COS(BF$12))/SIN(BF$12)*$B97))</f>
        <v>13.1291547416008</v>
      </c>
      <c r="BG187" s="0" t="n">
        <f aca="false">IF($B97=0,0,IF(SIN(BG$12)=0,999999999,(SIN(BG$12)*COS($E97)+SIN($E97)*COS(BG$12))/SIN(BG$12)*$B97))</f>
        <v>12.7100675724559</v>
      </c>
      <c r="BH187" s="0" t="n">
        <f aca="false">IF($B97=0,0,IF(SIN(BH$12)=0,999999999,(SIN(BH$12)*COS($E97)+SIN($E97)*COS(BH$12))/SIN(BH$12)*$B97))</f>
        <v>12.301862060976</v>
      </c>
      <c r="BI187" s="0" t="n">
        <f aca="false">IF($B97=0,0,IF(SIN(BI$12)=0,999999999,(SIN(BI$12)*COS($E97)+SIN($E97)*COS(BI$12))/SIN(BI$12)*$B97))</f>
        <v>11.9038804907196</v>
      </c>
      <c r="BJ187" s="0" t="n">
        <f aca="false">IF($B97=0,0,IF(SIN(BJ$12)=0,999999999,(SIN(BJ$12)*COS($E97)+SIN($E97)*COS(BJ$12))/SIN(BJ$12)*$B97))</f>
        <v>11.5155098493346</v>
      </c>
      <c r="BK187" s="0" t="n">
        <f aca="false">IF($B97=0,0,IF(SIN(BK$12)=0,999999999,(SIN(BK$12)*COS($E97)+SIN($E97)*COS(BK$12))/SIN(BK$12)*$B97))</f>
        <v>11.1361778243517</v>
      </c>
      <c r="BL187" s="0" t="n">
        <f aca="false">IF($B97=0,0,IF(SIN(BL$12)=0,999999999,(SIN(BL$12)*COS($E97)+SIN($E97)*COS(BL$12))/SIN(BL$12)*$B97))</f>
        <v>10.7653492090767</v>
      </c>
      <c r="BM187" s="0" t="n">
        <f aca="false">IF($B97=0,0,IF(SIN(BM$12)=0,999999999,(SIN(BM$12)*COS($E97)+SIN($E97)*COS(BM$12))/SIN(BM$12)*$B97))</f>
        <v>10.4025226696972</v>
      </c>
      <c r="BN187" s="0" t="n">
        <f aca="false">IF($B97=0,0,IF(SIN(BN$12)=0,999999999,(SIN(BN$12)*COS($E97)+SIN($E97)*COS(BN$12))/SIN(BN$12)*$B97))</f>
        <v>10.0472278312186</v>
      </c>
      <c r="BO187" s="0" t="n">
        <f aca="false">IF($B97=0,0,IF(SIN(BO$12)=0,999999999,(SIN(BO$12)*COS($E97)+SIN($E97)*COS(BO$12))/SIN(BO$12)*$B97))</f>
        <v>9.69902264539215</v>
      </c>
      <c r="BP187" s="0" t="n">
        <f aca="false">IF($B97=0,0,IF(SIN(BP$12)=0,999999999,(SIN(BP$12)*COS($E97)+SIN($E97)*COS(BP$12))/SIN(BP$12)*$B97))</f>
        <v>9.35749100852708</v>
      </c>
      <c r="BQ187" s="0" t="n">
        <f aca="false">IF($B97=0,0,IF(SIN(BQ$12)=0,999999999,(SIN(BQ$12)*COS($E97)+SIN($E97)*COS(BQ$12))/SIN(BQ$12)*$B97))</f>
        <v>9.02224060114534</v>
      </c>
      <c r="BR187" s="0" t="n">
        <f aca="false">IF($B97=0,0,IF(SIN(BR$12)=0,999999999,(SIN(BR$12)*COS($E97)+SIN($E97)*COS(BR$12))/SIN(BR$12)*$B97))</f>
        <v>8.6929009249188</v>
      </c>
      <c r="BS187" s="0" t="n">
        <f aca="false">IF($B97=0,0,IF(SIN(BS$12)=0,999999999,(SIN(BS$12)*COS($E97)+SIN($E97)*COS(BS$12))/SIN(BS$12)*$B97))</f>
        <v>8.36912151533058</v>
      </c>
      <c r="BT187" s="0" t="n">
        <f aca="false">IF($B97=0,0,IF(SIN(BT$12)=0,999999999,(SIN(BT$12)*COS($E97)+SIN($E97)*COS(BT$12))/SIN(BT$12)*$B97))</f>
        <v>8.05057031109902</v>
      </c>
      <c r="BU187" s="0" t="n">
        <f aca="false">IF($B97=0,0,IF(SIN(BU$12)=0,999999999,(SIN(BU$12)*COS($E97)+SIN($E97)*COS(BU$12))/SIN(BU$12)*$B97))</f>
        <v>7.73693216363899</v>
      </c>
      <c r="BV187" s="0" t="n">
        <f aca="false">IF($B97=0,0,IF(SIN(BV$12)=0,999999999,(SIN(BV$12)*COS($E97)+SIN($E97)*COS(BV$12))/SIN(BV$12)*$B97))</f>
        <v>7.42790747177846</v>
      </c>
      <c r="BW187" s="0" t="n">
        <f aca="false">IF($B97=0,0,IF(SIN(BW$12)=0,999999999,(SIN(BW$12)*COS($E97)+SIN($E97)*COS(BW$12))/SIN(BW$12)*$B97))</f>
        <v>7.12321092864108</v>
      </c>
      <c r="BX187" s="0" t="n">
        <f aca="false">IF($B97=0,0,IF(SIN(BX$12)=0,999999999,(SIN(BX$12)*COS($E97)+SIN($E97)*COS(BX$12))/SIN(BX$12)*$B97))</f>
        <v>6.82257036906868</v>
      </c>
      <c r="BY187" s="0" t="n">
        <f aca="false">IF($B97=0,0,IF(SIN(BY$12)=0,999999999,(SIN(BY$12)*COS($E97)+SIN($E97)*COS(BY$12))/SIN(BY$12)*$B97))</f>
        <v>6.52572570723847</v>
      </c>
      <c r="BZ187" s="0" t="n">
        <f aca="false">IF($B97=0,0,IF(SIN(BZ$12)=0,999999999,(SIN(BZ$12)*COS($E97)+SIN($E97)*COS(BZ$12))/SIN(BZ$12)*$B97))</f>
        <v>6.23242795525174</v>
      </c>
      <c r="CA187" s="0" t="n">
        <f aca="false">IF($B97=0,0,IF(SIN(CA$12)=0,999999999,(SIN(CA$12)*COS($E97)+SIN($E97)*COS(CA$12))/SIN(CA$12)*$B97))</f>
        <v>5.94243831444362</v>
      </c>
      <c r="CB187" s="0" t="n">
        <f aca="false">IF($B97=0,0,IF(SIN(CB$12)=0,999999999,(SIN(CB$12)*COS($E97)+SIN($E97)*COS(CB$12))/SIN(CB$12)*$B97))</f>
        <v>5.65552733201918</v>
      </c>
      <c r="CC187" s="0" t="n">
        <f aca="false">IF($B97=0,0,IF(SIN(CC$12)=0,999999999,(SIN(CC$12)*COS($E97)+SIN($E97)*COS(CC$12))/SIN(CC$12)*$B97))</f>
        <v>5.37147411637551</v>
      </c>
      <c r="CD187" s="0" t="n">
        <f aca="false">IF($B97=0,0,IF(SIN(CD$12)=0,999999999,(SIN(CD$12)*COS($E97)+SIN($E97)*COS(CD$12))/SIN(CD$12)*$B97))</f>
        <v>5.09006560512278</v>
      </c>
      <c r="CE187" s="0" t="n">
        <f aca="false">IF($B97=0,0,IF(SIN(CE$12)=0,999999999,(SIN(CE$12)*COS($E97)+SIN($E97)*COS(CE$12))/SIN(CE$12)*$B97))</f>
        <v>4.81109588039455</v>
      </c>
      <c r="CF187" s="0" t="n">
        <f aca="false">IF($B97=0,0,IF(SIN(CF$12)=0,999999999,(SIN(CF$12)*COS($E97)+SIN($E97)*COS(CF$12))/SIN(CF$12)*$B97))</f>
        <v>4.53436552654889</v>
      </c>
      <c r="CG187" s="0" t="n">
        <f aca="false">IF($B97=0,0,IF(SIN(CG$12)=0,999999999,(SIN(CG$12)*COS($E97)+SIN($E97)*COS(CG$12))/SIN(CG$12)*$B97))</f>
        <v>4.25968102580242</v>
      </c>
      <c r="CH187" s="0" t="n">
        <f aca="false">IF($B97=0,0,IF(SIN(CH$12)=0,999999999,(SIN(CH$12)*COS($E97)+SIN($E97)*COS(CH$12))/SIN(CH$12)*$B97))</f>
        <v>3.9868541877296</v>
      </c>
      <c r="CI187" s="0" t="n">
        <f aca="false">IF($B97=0,0,IF(SIN(CI$12)=0,999999999,(SIN(CI$12)*COS($E97)+SIN($E97)*COS(CI$12))/SIN(CI$12)*$B97))</f>
        <v>3.71570160890586</v>
      </c>
      <c r="CJ187" s="0" t="n">
        <f aca="false">IF($B97=0,0,IF(SIN(CJ$12)=0,999999999,(SIN(CJ$12)*COS($E97)+SIN($E97)*COS(CJ$12))/SIN(CJ$12)*$B97))</f>
        <v>3.44604415926795</v>
      </c>
      <c r="CK187" s="0" t="n">
        <f aca="false">IF($B97=0,0,IF(SIN(CK$12)=0,999999999,(SIN(CK$12)*COS($E97)+SIN($E97)*COS(CK$12))/SIN(CK$12)*$B97))</f>
        <v>3.17770649202541</v>
      </c>
      <c r="CL187" s="0" t="n">
        <f aca="false">IF($B97=0,0,IF(SIN(CL$12)=0,999999999,(SIN(CL$12)*COS($E97)+SIN($E97)*COS(CL$12))/SIN(CL$12)*$B97))</f>
        <v>2.91051657418792</v>
      </c>
      <c r="CM187" s="0" t="n">
        <f aca="false">IF($B97=0,0,IF(SIN(CM$12)=0,999999999,(SIN(CM$12)*COS($E97)+SIN($E97)*COS(CM$12))/SIN(CM$12)*$B97))</f>
        <v>2.64430523496395</v>
      </c>
      <c r="CN187" s="0" t="n">
        <f aca="false">IF($B97=0,0,IF(SIN(CN$12)=0,999999999,(SIN(CN$12)*COS($E97)+SIN($E97)*COS(CN$12))/SIN(CN$12)*$B97))</f>
        <v>2.37890572945392</v>
      </c>
      <c r="CO187" s="0" t="n">
        <f aca="false">IF($B97=0,0,IF(SIN(CO$12)=0,999999999,(SIN(CO$12)*COS($E97)+SIN($E97)*COS(CO$12))/SIN(CO$12)*$B97))</f>
        <v>2.11415331520614</v>
      </c>
      <c r="CP187" s="0" t="n">
        <f aca="false">IF($B97=0,0,IF(SIN(CP$12)=0,999999999,(SIN(CP$12)*COS($E97)+SIN($E97)*COS(CP$12))/SIN(CP$12)*$B97))</f>
        <v>1.84988483931799</v>
      </c>
      <c r="CQ187" s="0" t="n">
        <f aca="false">IF($B97=0,0,IF(SIN(CQ$12)=0,999999999,(SIN(CQ$12)*COS($E97)+SIN($E97)*COS(CQ$12))/SIN(CQ$12)*$B97))</f>
        <v>1.58593833386027</v>
      </c>
    </row>
    <row r="188" customFormat="false" ht="12.8" hidden="true" customHeight="false" outlineLevel="0" collapsed="false">
      <c r="D188" s="0" t="n">
        <f aca="false">1+D187</f>
        <v>86</v>
      </c>
      <c r="E188" s="2" t="s">
        <v>56</v>
      </c>
      <c r="F188" s="0" t="n">
        <f aca="false">IF($B98=0,0,IF(SIN(F$12)=0,999999999,(SIN(F$12)*COS($E98)+SIN($E98)*COS(F$12))/SIN(F$12)*$B98))</f>
        <v>999999999</v>
      </c>
      <c r="G188" s="0" t="n">
        <f aca="false">IF($B98=0,0,IF(SIN(G$12)=0,999999999,(SIN(G$12)*COS($E98)+SIN($E98)*COS(G$12))/SIN(G$12)*$B98))</f>
        <v>866.313262329546</v>
      </c>
      <c r="H188" s="0" t="n">
        <f aca="false">IF($B98=0,0,IF(SIN(H$12)=0,999999999,(SIN(H$12)*COS($E98)+SIN($E98)*COS(H$12))/SIN(H$12)*$B98))</f>
        <v>433.552874703342</v>
      </c>
      <c r="I188" s="0" t="n">
        <f aca="false">IF($B98=0,0,IF(SIN(I$12)=0,999999999,(SIN(I$12)*COS($E98)+SIN($E98)*COS(I$12))/SIN(I$12)*$B98))</f>
        <v>289.240804818746</v>
      </c>
      <c r="J188" s="0" t="n">
        <f aca="false">IF($B98=0,0,IF(SIN(J$12)=0,999999999,(SIN(J$12)*COS($E98)+SIN($E98)*COS(J$12))/SIN(J$12)*$B98))</f>
        <v>217.040787576724</v>
      </c>
      <c r="K188" s="0" t="n">
        <f aca="false">IF($B98=0,0,IF(SIN(K$12)=0,999999999,(SIN(K$12)*COS($E98)+SIN($E98)*COS(K$12))/SIN(K$12)*$B98))</f>
        <v>173.685561357625</v>
      </c>
      <c r="L188" s="0" t="n">
        <f aca="false">IF($B98=0,0,IF(SIN(L$12)=0,999999999,(SIN(L$12)*COS($E98)+SIN($E98)*COS(L$12))/SIN(L$12)*$B98))</f>
        <v>144.752698433206</v>
      </c>
      <c r="M188" s="0" t="n">
        <f aca="false">IF($B98=0,0,IF(SIN(M$12)=0,999999999,(SIN(M$12)*COS($E98)+SIN($E98)*COS(M$12))/SIN(M$12)*$B98))</f>
        <v>124.061152162946</v>
      </c>
      <c r="N188" s="0" t="n">
        <f aca="false">IF($B98=0,0,IF(SIN(N$12)=0,999999999,(SIN(N$12)*COS($E98)+SIN($E98)*COS(N$12))/SIN(N$12)*$B98))</f>
        <v>108.520393788362</v>
      </c>
      <c r="O188" s="0" t="n">
        <f aca="false">IF($B98=0,0,IF(SIN(O$12)=0,999999999,(SIN(O$12)*COS($E98)+SIN($E98)*COS(O$12))/SIN(O$12)*$B98))</f>
        <v>96.4134580268498</v>
      </c>
      <c r="P188" s="0" t="n">
        <f aca="false">IF($B98=0,0,IF(SIN(P$12)=0,999999999,(SIN(P$12)*COS($E98)+SIN($E98)*COS(P$12))/SIN(P$12)*$B98))</f>
        <v>86.7101613053273</v>
      </c>
      <c r="Q188" s="0" t="n">
        <f aca="false">IF($B98=0,0,IF(SIN(Q$12)=0,999999999,(SIN(Q$12)*COS($E98)+SIN($E98)*COS(Q$12))/SIN(Q$12)*$B98))</f>
        <v>78.7549282264962</v>
      </c>
      <c r="R188" s="0" t="n">
        <f aca="false">IF($B98=0,0,IF(SIN(R$12)=0,999999999,(SIN(R$12)*COS($E98)+SIN($E98)*COS(R$12))/SIN(R$12)*$B98))</f>
        <v>72.1107047986486</v>
      </c>
      <c r="S188" s="0" t="n">
        <f aca="false">IF($B98=0,0,IF(SIN(S$12)=0,999999999,(SIN(S$12)*COS($E98)+SIN($E98)*COS(S$12))/SIN(S$12)*$B98))</f>
        <v>66.4749117101358</v>
      </c>
      <c r="T188" s="0" t="n">
        <f aca="false">IF($B98=0,0,IF(SIN(T$12)=0,999999999,(SIN(T$12)*COS($E98)+SIN($E98)*COS(T$12))/SIN(T$12)*$B98))</f>
        <v>61.6314176261164</v>
      </c>
      <c r="U188" s="0" t="n">
        <f aca="false">IF($B98=0,0,IF(SIN(U$12)=0,999999999,(SIN(U$12)*COS($E98)+SIN($E98)*COS(U$12))/SIN(U$12)*$B98))</f>
        <v>57.4217231638064</v>
      </c>
      <c r="V188" s="0" t="n">
        <f aca="false">IF($B98=0,0,IF(SIN(V$12)=0,999999999,(SIN(V$12)*COS($E98)+SIN($E98)*COS(V$12))/SIN(V$12)*$B98))</f>
        <v>53.7269508743289</v>
      </c>
      <c r="W188" s="0" t="n">
        <f aca="false">IF($B98=0,0,IF(SIN(W$12)=0,999999999,(SIN(W$12)*COS($E98)+SIN($E98)*COS(W$12))/SIN(W$12)*$B98))</f>
        <v>50.4561916989817</v>
      </c>
      <c r="X188" s="0" t="n">
        <f aca="false">IF($B98=0,0,IF(SIN(X$12)=0,999999999,(SIN(X$12)*COS($E98)+SIN($E98)*COS(X$12))/SIN(X$12)*$B98))</f>
        <v>47.5387359375908</v>
      </c>
      <c r="Y188" s="0" t="n">
        <f aca="false">IF($B98=0,0,IF(SIN(Y$12)=0,999999999,(SIN(Y$12)*COS($E98)+SIN($E98)*COS(Y$12))/SIN(Y$12)*$B98))</f>
        <v>44.9187575928621</v>
      </c>
      <c r="Z188" s="0" t="n">
        <f aca="false">IF($B98=0,0,IF(SIN(Z$12)=0,999999999,(SIN(Z$12)*COS($E98)+SIN($E98)*COS(Z$12))/SIN(Z$12)*$B98))</f>
        <v>42.5515934090713</v>
      </c>
      <c r="AA188" s="0" t="n">
        <f aca="false">IF($B98=0,0,IF(SIN(AA$12)=0,999999999,(SIN(AA$12)*COS($E98)+SIN($E98)*COS(AA$12))/SIN(AA$12)*$B98))</f>
        <v>40.4010850402519</v>
      </c>
      <c r="AB188" s="0" t="n">
        <f aca="false">IF($B98=0,0,IF(SIN(AB$12)=0,999999999,(SIN(AB$12)*COS($E98)+SIN($E98)*COS(AB$12))/SIN(AB$12)*$B98))</f>
        <v>38.4376460793416</v>
      </c>
      <c r="AC188" s="0" t="n">
        <f aca="false">IF($B98=0,0,IF(SIN(AC$12)=0,999999999,(SIN(AC$12)*COS($E98)+SIN($E98)*COS(AC$12))/SIN(AC$12)*$B98))</f>
        <v>36.6368333383672</v>
      </c>
      <c r="AD188" s="0" t="n">
        <f aca="false">IF($B98=0,0,IF(SIN(AD$12)=0,999999999,(SIN(AD$12)*COS($E98)+SIN($E98)*COS(AD$12))/SIN(AD$12)*$B98))</f>
        <v>34.9782753063813</v>
      </c>
      <c r="AE188" s="0" t="n">
        <f aca="false">IF($B98=0,0,IF(SIN(AE$12)=0,999999999,(SIN(AE$12)*COS($E98)+SIN($E98)*COS(AE$12))/SIN(AE$12)*$B98))</f>
        <v>33.4448577753129</v>
      </c>
      <c r="AF188" s="0" t="n">
        <f aca="false">IF($B98=0,0,IF(SIN(AF$12)=0,999999999,(SIN(AF$12)*COS($E98)+SIN($E98)*COS(AF$12))/SIN(AF$12)*$B98))</f>
        <v>32.0220973961485</v>
      </c>
      <c r="AG188" s="0" t="n">
        <f aca="false">IF($B98=0,0,IF(SIN(AG$12)=0,999999999,(SIN(AG$12)*COS($E98)+SIN($E98)*COS(AG$12))/SIN(AG$12)*$B98))</f>
        <v>30.6976544426927</v>
      </c>
      <c r="AH188" s="0" t="n">
        <f aca="false">IF($B98=0,0,IF(SIN(AH$12)=0,999999999,(SIN(AH$12)*COS($E98)+SIN($E98)*COS(AH$12))/SIN(AH$12)*$B98))</f>
        <v>29.4609499809403</v>
      </c>
      <c r="AI188" s="0" t="n">
        <f aca="false">IF($B98=0,0,IF(SIN(AI$12)=0,999999999,(SIN(AI$12)*COS($E98)+SIN($E98)*COS(AI$12))/SIN(AI$12)*$B98))</f>
        <v>28.3028622426322</v>
      </c>
      <c r="AJ188" s="0" t="n">
        <f aca="false">IF($B98=0,0,IF(SIN(AJ$12)=0,999999999,(SIN(AJ$12)*COS($E98)+SIN($E98)*COS(AJ$12))/SIN(AJ$12)*$B98))</f>
        <v>27.2154837219388</v>
      </c>
      <c r="AK188" s="0" t="n">
        <f aca="false">IF($B98=0,0,IF(SIN(AK$12)=0,999999999,(SIN(AK$12)*COS($E98)+SIN($E98)*COS(AK$12))/SIN(AK$12)*$B98))</f>
        <v>26.1919252835196</v>
      </c>
      <c r="AL188" s="0" t="n">
        <f aca="false">IF($B98=0,0,IF(SIN(AL$12)=0,999999999,(SIN(AL$12)*COS($E98)+SIN($E98)*COS(AL$12))/SIN(AL$12)*$B98))</f>
        <v>25.2261569981372</v>
      </c>
      <c r="AM188" s="0" t="n">
        <f aca="false">IF($B98=0,0,IF(SIN(AM$12)=0,999999999,(SIN(AM$12)*COS($E98)+SIN($E98)*COS(AM$12))/SIN(AM$12)*$B98))</f>
        <v>24.312877915049</v>
      </c>
      <c r="AN188" s="0" t="n">
        <f aca="false">IF($B98=0,0,IF(SIN(AN$12)=0,999999999,(SIN(AN$12)*COS($E98)+SIN($E98)*COS(AN$12))/SIN(AN$12)*$B98))</f>
        <v>23.4474088135175</v>
      </c>
      <c r="AO188" s="0" t="n">
        <f aca="false">IF($B98=0,0,IF(SIN(AO$12)=0,999999999,(SIN(AO$12)*COS($E98)+SIN($E98)*COS(AO$12))/SIN(AO$12)*$B98))</f>
        <v>22.6256033375252</v>
      </c>
      <c r="AP188" s="0" t="n">
        <f aca="false">IF($B98=0,0,IF(SIN(AP$12)=0,999999999,(SIN(AP$12)*COS($E98)+SIN($E98)*COS(AP$12))/SIN(AP$12)*$B98))</f>
        <v>21.8437739390909</v>
      </c>
      <c r="AQ188" s="0" t="n">
        <f aca="false">IF($B98=0,0,IF(SIN(AQ$12)=0,999999999,(SIN(AQ$12)*COS($E98)+SIN($E98)*COS(AQ$12))/SIN(AQ$12)*$B98))</f>
        <v>21.0986298284643</v>
      </c>
      <c r="AR188" s="0" t="n">
        <f aca="false">IF($B98=0,0,IF(SIN(AR$12)=0,999999999,(SIN(AR$12)*COS($E98)+SIN($E98)*COS(AR$12))/SIN(AR$12)*$B98))</f>
        <v>20.3872247193055</v>
      </c>
      <c r="AS188" s="0" t="n">
        <f aca="false">IF($B98=0,0,IF(SIN(AS$12)=0,999999999,(SIN(AS$12)*COS($E98)+SIN($E98)*COS(AS$12))/SIN(AS$12)*$B98))</f>
        <v>19.7069126106757</v>
      </c>
      <c r="AT188" s="0" t="n">
        <f aca="false">IF($B98=0,0,IF(SIN(AT$12)=0,999999999,(SIN(AT$12)*COS($E98)+SIN($E98)*COS(AT$12))/SIN(AT$12)*$B98))</f>
        <v>19.0553101992893</v>
      </c>
      <c r="AU188" s="0" t="n">
        <f aca="false">IF($B98=0,0,IF(SIN(AU$12)=0,999999999,(SIN(AU$12)*COS($E98)+SIN($E98)*COS(AU$12))/SIN(AU$12)*$B98))</f>
        <v>18.4302647899249</v>
      </c>
      <c r="AV188" s="0" t="n">
        <f aca="false">IF($B98=0,0,IF(SIN(AV$12)=0,999999999,(SIN(AV$12)*COS($E98)+SIN($E98)*COS(AV$12))/SIN(AV$12)*$B98))</f>
        <v>17.8298267875187</v>
      </c>
      <c r="AW188" s="0" t="n">
        <f aca="false">IF($B98=0,0,IF(SIN(AW$12)=0,999999999,(SIN(AW$12)*COS($E98)+SIN($E98)*COS(AW$12))/SIN(AW$12)*$B98))</f>
        <v>17.2522260249722</v>
      </c>
      <c r="AX188" s="0" t="n">
        <f aca="false">IF($B98=0,0,IF(SIN(AX$12)=0,999999999,(SIN(AX$12)*COS($E98)+SIN($E98)*COS(AX$12))/SIN(AX$12)*$B98))</f>
        <v>16.6958513163212</v>
      </c>
      <c r="AY188" s="0" t="n">
        <f aca="false">IF($B98=0,0,IF(SIN(AY$12)=0,999999999,(SIN(AY$12)*COS($E98)+SIN($E98)*COS(AY$12))/SIN(AY$12)*$B98))</f>
        <v>16.1592327334199</v>
      </c>
      <c r="AZ188" s="0" t="n">
        <f aca="false">IF($B98=0,0,IF(SIN(AZ$12)=0,999999999,(SIN(AZ$12)*COS($E98)+SIN($E98)*COS(AZ$12))/SIN(AZ$12)*$B98))</f>
        <v>15.6410261915592</v>
      </c>
      <c r="BA188" s="0" t="n">
        <f aca="false">IF($B98=0,0,IF(SIN(BA$12)=0,999999999,(SIN(BA$12)*COS($E98)+SIN($E98)*COS(BA$12))/SIN(BA$12)*$B98))</f>
        <v>15.14</v>
      </c>
      <c r="BB188" s="0" t="n">
        <f aca="false">IF($B98=0,0,IF(SIN(BB$12)=0,999999999,(SIN(BB$12)*COS($E98)+SIN($E98)*COS(BB$12))/SIN(BB$12)*$B98))</f>
        <v>14.6550230907293</v>
      </c>
      <c r="BC188" s="0" t="n">
        <f aca="false">IF($B98=0,0,IF(SIN(BC$12)=0,999999999,(SIN(BC$12)*COS($E98)+SIN($E98)*COS(BC$12))/SIN(BC$12)*$B98))</f>
        <v>14.1850546855445</v>
      </c>
      <c r="BD188" s="0" t="n">
        <f aca="false">IF($B98=0,0,IF(SIN(BD$12)=0,999999999,(SIN(BD$12)*COS($E98)+SIN($E98)*COS(BD$12))/SIN(BD$12)*$B98))</f>
        <v>13.7291351999479</v>
      </c>
      <c r="BE188" s="0" t="n">
        <f aca="false">IF($B98=0,0,IF(SIN(BE$12)=0,999999999,(SIN(BE$12)*COS($E98)+SIN($E98)*COS(BE$12))/SIN(BE$12)*$B98))</f>
        <v>13.2863782139309</v>
      </c>
      <c r="BF188" s="0" t="n">
        <f aca="false">IF($B98=0,0,IF(SIN(BF$12)=0,999999999,(SIN(BF$12)*COS($E98)+SIN($E98)*COS(BF$12))/SIN(BF$12)*$B98))</f>
        <v>12.8559633658618</v>
      </c>
      <c r="BG188" s="0" t="n">
        <f aca="false">IF($B98=0,0,IF(SIN(BG$12)=0,999999999,(SIN(BG$12)*COS($E98)+SIN($E98)*COS(BG$12))/SIN(BG$12)*$B98))</f>
        <v>12.4371300473831</v>
      </c>
      <c r="BH188" s="0" t="n">
        <f aca="false">IF($B98=0,0,IF(SIN(BH$12)=0,999999999,(SIN(BH$12)*COS($E98)+SIN($E98)*COS(BH$12))/SIN(BH$12)*$B98))</f>
        <v>12.0291717953009</v>
      </c>
      <c r="BI188" s="0" t="n">
        <f aca="false">IF($B98=0,0,IF(SIN(BI$12)=0,999999999,(SIN(BI$12)*COS($E98)+SIN($E98)*COS(BI$12))/SIN(BI$12)*$B98))</f>
        <v>11.6314312915676</v>
      </c>
      <c r="BJ188" s="0" t="n">
        <f aca="false">IF($B98=0,0,IF(SIN(BJ$12)=0,999999999,(SIN(BJ$12)*COS($E98)+SIN($E98)*COS(BJ$12))/SIN(BJ$12)*$B98))</f>
        <v>11.2432958951467</v>
      </c>
      <c r="BK188" s="0" t="n">
        <f aca="false">IF($B98=0,0,IF(SIN(BK$12)=0,999999999,(SIN(BK$12)*COS($E98)+SIN($E98)*COS(BK$12))/SIN(BK$12)*$B98))</f>
        <v>10.8641936402315</v>
      </c>
      <c r="BL188" s="0" t="n">
        <f aca="false">IF($B98=0,0,IF(SIN(BL$12)=0,999999999,(SIN(BL$12)*COS($E98)+SIN($E98)*COS(BL$12))/SIN(BL$12)*$B98))</f>
        <v>10.493589644315</v>
      </c>
      <c r="BM188" s="0" t="n">
        <f aca="false">IF($B98=0,0,IF(SIN(BM$12)=0,999999999,(SIN(BM$12)*COS($E98)+SIN($E98)*COS(BM$12))/SIN(BM$12)*$B98))</f>
        <v>10.1309828772538</v>
      </c>
      <c r="BN188" s="0" t="n">
        <f aca="false">IF($B98=0,0,IF(SIN(BN$12)=0,999999999,(SIN(BN$12)*COS($E98)+SIN($E98)*COS(BN$12))/SIN(BN$12)*$B98))</f>
        <v>9.7759032489703</v>
      </c>
      <c r="BO188" s="0" t="n">
        <f aca="false">IF($B98=0,0,IF(SIN(BO$12)=0,999999999,(SIN(BO$12)*COS($E98)+SIN($E98)*COS(BO$12))/SIN(BO$12)*$B98))</f>
        <v>9.42790897897452</v>
      </c>
      <c r="BP188" s="0" t="n">
        <f aca="false">IF($B98=0,0,IF(SIN(BP$12)=0,999999999,(SIN(BP$12)*COS($E98)+SIN($E98)*COS(BP$12))/SIN(BP$12)*$B98))</f>
        <v>9.08658421561914</v>
      </c>
      <c r="BQ188" s="0" t="n">
        <f aca="false">IF($B98=0,0,IF(SIN(BQ$12)=0,999999999,(SIN(BQ$12)*COS($E98)+SIN($E98)*COS(BQ$12))/SIN(BQ$12)*$B98))</f>
        <v>8.751536877063</v>
      </c>
      <c r="BR188" s="0" t="n">
        <f aca="false">IF($B98=0,0,IF(SIN(BR$12)=0,999999999,(SIN(BR$12)*COS($E98)+SIN($E98)*COS(BR$12))/SIN(BR$12)*$B98))</f>
        <v>8.42239668939725</v>
      </c>
      <c r="BS188" s="0" t="n">
        <f aca="false">IF($B98=0,0,IF(SIN(BS$12)=0,999999999,(SIN(BS$12)*COS($E98)+SIN($E98)*COS(BS$12))/SIN(BS$12)*$B98))</f>
        <v>8.09881340038938</v>
      </c>
      <c r="BT188" s="0" t="n">
        <f aca="false">IF($B98=0,0,IF(SIN(BT$12)=0,999999999,(SIN(BT$12)*COS($E98)+SIN($E98)*COS(BT$12))/SIN(BT$12)*$B98))</f>
        <v>7.78045514989482</v>
      </c>
      <c r="BU188" s="0" t="n">
        <f aca="false">IF($B98=0,0,IF(SIN(BU$12)=0,999999999,(SIN(BU$12)*COS($E98)+SIN($E98)*COS(BU$12))/SIN(BU$12)*$B98))</f>
        <v>7.46700698022113</v>
      </c>
      <c r="BV188" s="0" t="n">
        <f aca="false">IF($B98=0,0,IF(SIN(BV$12)=0,999999999,(SIN(BV$12)*COS($E98)+SIN($E98)*COS(BV$12))/SIN(BV$12)*$B98))</f>
        <v>7.15816947167157</v>
      </c>
      <c r="BW188" s="0" t="n">
        <f aca="false">IF($B98=0,0,IF(SIN(BW$12)=0,999999999,(SIN(BW$12)*COS($E98)+SIN($E98)*COS(BW$12))/SIN(BW$12)*$B98))</f>
        <v>6.85365749018665</v>
      </c>
      <c r="BX188" s="0" t="n">
        <f aca="false">IF($B98=0,0,IF(SIN(BX$12)=0,999999999,(SIN(BX$12)*COS($E98)+SIN($E98)*COS(BX$12))/SIN(BX$12)*$B98))</f>
        <v>6.55319903546488</v>
      </c>
      <c r="BY188" s="0" t="n">
        <f aca="false">IF($B98=0,0,IF(SIN(BY$12)=0,999999999,(SIN(BY$12)*COS($E98)+SIN($E98)*COS(BY$12))/SIN(BY$12)*$B98))</f>
        <v>6.25653417922337</v>
      </c>
      <c r="BZ188" s="0" t="n">
        <f aca="false">IF($B98=0,0,IF(SIN(BZ$12)=0,999999999,(SIN(BZ$12)*COS($E98)+SIN($E98)*COS(BZ$12))/SIN(BZ$12)*$B98))</f>
        <v>5.96341408438107</v>
      </c>
      <c r="CA188" s="0" t="n">
        <f aca="false">IF($B98=0,0,IF(SIN(CA$12)=0,999999999,(SIN(CA$12)*COS($E98)+SIN($E98)*COS(CA$12))/SIN(CA$12)*$B98))</f>
        <v>5.67360009691893</v>
      </c>
      <c r="CB188" s="0" t="n">
        <f aca="false">IF($B98=0,0,IF(SIN(CB$12)=0,999999999,(SIN(CB$12)*COS($E98)+SIN($E98)*COS(CB$12))/SIN(CB$12)*$B98))</f>
        <v>5.38686290302678</v>
      </c>
      <c r="CC188" s="0" t="n">
        <f aca="false">IF($B98=0,0,IF(SIN(CC$12)=0,999999999,(SIN(CC$12)*COS($E98)+SIN($E98)*COS(CC$12))/SIN(CC$12)*$B98))</f>
        <v>5.10298174490082</v>
      </c>
      <c r="CD188" s="0" t="n">
        <f aca="false">IF($B98=0,0,IF(SIN(CD$12)=0,999999999,(SIN(CD$12)*COS($E98)+SIN($E98)*COS(CD$12))/SIN(CD$12)*$B98))</f>
        <v>4.82174368920798</v>
      </c>
      <c r="CE188" s="0" t="n">
        <f aca="false">IF($B98=0,0,IF(SIN(CE$12)=0,999999999,(SIN(CE$12)*COS($E98)+SIN($E98)*COS(CE$12))/SIN(CE$12)*$B98))</f>
        <v>4.54294294281096</v>
      </c>
      <c r="CF188" s="0" t="n">
        <f aca="false">IF($B98=0,0,IF(SIN(CF$12)=0,999999999,(SIN(CF$12)*COS($E98)+SIN($E98)*COS(CF$12))/SIN(CF$12)*$B98))</f>
        <v>4.26638021085844</v>
      </c>
      <c r="CG188" s="0" t="n">
        <f aca="false">IF($B98=0,0,IF(SIN(CG$12)=0,999999999,(SIN(CG$12)*COS($E98)+SIN($E98)*COS(CG$12))/SIN(CG$12)*$B98))</f>
        <v>3.99186209278519</v>
      </c>
      <c r="CH188" s="0" t="n">
        <f aca="false">IF($B98=0,0,IF(SIN(CH$12)=0,999999999,(SIN(CH$12)*COS($E98)+SIN($E98)*COS(CH$12))/SIN(CH$12)*$B98))</f>
        <v>3.71920051215689</v>
      </c>
      <c r="CI188" s="0" t="n">
        <f aca="false">IF($B98=0,0,IF(SIN(CI$12)=0,999999999,(SIN(CI$12)*COS($E98)+SIN($E98)*COS(CI$12))/SIN(CI$12)*$B98))</f>
        <v>3.44821217664062</v>
      </c>
      <c r="CJ188" s="0" t="n">
        <f aca="false">IF($B98=0,0,IF(SIN(CJ$12)=0,999999999,(SIN(CJ$12)*COS($E98)+SIN($E98)*COS(CJ$12))/SIN(CJ$12)*$B98))</f>
        <v>3.17871806467629</v>
      </c>
      <c r="CK188" s="0" t="n">
        <f aca="false">IF($B98=0,0,IF(SIN(CK$12)=0,999999999,(SIN(CK$12)*COS($E98)+SIN($E98)*COS(CK$12))/SIN(CK$12)*$B98))</f>
        <v>2.91054293568501</v>
      </c>
      <c r="CL188" s="0" t="n">
        <f aca="false">IF($B98=0,0,IF(SIN(CL$12)=0,999999999,(SIN(CL$12)*COS($E98)+SIN($E98)*COS(CL$12))/SIN(CL$12)*$B98))</f>
        <v>2.64351486088076</v>
      </c>
      <c r="CM188" s="0" t="n">
        <f aca="false">IF($B98=0,0,IF(SIN(CM$12)=0,999999999,(SIN(CM$12)*COS($E98)+SIN($E98)*COS(CM$12))/SIN(CM$12)*$B98))</f>
        <v>2.37746477194263</v>
      </c>
      <c r="CN188" s="0" t="n">
        <f aca="false">IF($B98=0,0,IF(SIN(CN$12)=0,999999999,(SIN(CN$12)*COS($E98)+SIN($E98)*COS(CN$12))/SIN(CN$12)*$B98))</f>
        <v>2.11222602497222</v>
      </c>
      <c r="CO188" s="0" t="n">
        <f aca="false">IF($B98=0,0,IF(SIN(CO$12)=0,999999999,(SIN(CO$12)*COS($E98)+SIN($E98)*COS(CO$12))/SIN(CO$12)*$B98))</f>
        <v>1.8476339773061</v>
      </c>
      <c r="CP188" s="0" t="n">
        <f aca="false">IF($B98=0,0,IF(SIN(CP$12)=0,999999999,(SIN(CP$12)*COS($E98)+SIN($E98)*COS(CP$12))/SIN(CP$12)*$B98))</f>
        <v>1.58352557486711</v>
      </c>
      <c r="CQ188" s="0" t="n">
        <f aca="false">IF($B98=0,0,IF(SIN(CQ$12)=0,999999999,(SIN(CQ$12)*COS($E98)+SIN($E98)*COS(CQ$12))/SIN(CQ$12)*$B98))</f>
        <v>1.3197389478337</v>
      </c>
    </row>
    <row r="189" customFormat="false" ht="12.8" hidden="true" customHeight="false" outlineLevel="0" collapsed="false">
      <c r="D189" s="0" t="n">
        <f aca="false">1+D188</f>
        <v>87</v>
      </c>
      <c r="E189" s="2" t="s">
        <v>56</v>
      </c>
      <c r="F189" s="0" t="n">
        <f aca="false">IF($B99=0,0,IF(SIN(F$12)=0,999999999,(SIN(F$12)*COS($E99)+SIN($E99)*COS(F$12))/SIN(F$12)*$B99))</f>
        <v>999999999</v>
      </c>
      <c r="G189" s="0" t="n">
        <f aca="false">IF($B99=0,0,IF(SIN(G$12)=0,999999999,(SIN(G$12)*COS($E99)+SIN($E99)*COS(G$12))/SIN(G$12)*$B99))</f>
        <v>865.255771490559</v>
      </c>
      <c r="H189" s="0" t="n">
        <f aca="false">IF($B99=0,0,IF(SIN(H$12)=0,999999999,(SIN(H$12)*COS($E99)+SIN($E99)*COS(H$12))/SIN(H$12)*$B99))</f>
        <v>432.891591606547</v>
      </c>
      <c r="I189" s="0" t="n">
        <f aca="false">IF($B99=0,0,IF(SIN(I$12)=0,999999999,(SIN(I$12)*COS($E99)+SIN($E99)*COS(I$12))/SIN(I$12)*$B99))</f>
        <v>288.711644626484</v>
      </c>
      <c r="J189" s="0" t="n">
        <f aca="false">IF($B99=0,0,IF(SIN(J$12)=0,999999999,(SIN(J$12)*COS($E99)+SIN($E99)*COS(J$12))/SIN(J$12)*$B99))</f>
        <v>216.577729104109</v>
      </c>
      <c r="K189" s="0" t="n">
        <f aca="false">IF($B99=0,0,IF(SIN(K$12)=0,999999999,(SIN(K$12)*COS($E99)+SIN($E99)*COS(K$12))/SIN(K$12)*$B99))</f>
        <v>173.262196158202</v>
      </c>
      <c r="L189" s="0" t="n">
        <f aca="false">IF($B99=0,0,IF(SIN(L$12)=0,999999999,(SIN(L$12)*COS($E99)+SIN($E99)*COS(L$12))/SIN(L$12)*$B99))</f>
        <v>144.355822313242</v>
      </c>
      <c r="M189" s="0" t="n">
        <f aca="false">IF($B99=0,0,IF(SIN(M$12)=0,999999999,(SIN(M$12)*COS($E99)+SIN($E99)*COS(M$12))/SIN(M$12)*$B99))</f>
        <v>123.683219899823</v>
      </c>
      <c r="N189" s="0" t="n">
        <f aca="false">IF($B99=0,0,IF(SIN(N$12)=0,999999999,(SIN(N$12)*COS($E99)+SIN($E99)*COS(N$12))/SIN(N$12)*$B99))</f>
        <v>108.156689650003</v>
      </c>
      <c r="O189" s="0" t="n">
        <f aca="false">IF($B99=0,0,IF(SIN(O$12)=0,999999999,(SIN(O$12)*COS($E99)+SIN($E99)*COS(O$12))/SIN(O$12)*$B99))</f>
        <v>96.0608382248117</v>
      </c>
      <c r="P189" s="0" t="n">
        <f aca="false">IF($B99=0,0,IF(SIN(P$12)=0,999999999,(SIN(P$12)*COS($E99)+SIN($E99)*COS(P$12))/SIN(P$12)*$B99))</f>
        <v>86.366425221383</v>
      </c>
      <c r="Q189" s="0" t="n">
        <f aca="false">IF($B99=0,0,IF(SIN(Q$12)=0,999999999,(SIN(Q$12)*COS($E99)+SIN($E99)*COS(Q$12))/SIN(Q$12)*$B99))</f>
        <v>78.4184754453377</v>
      </c>
      <c r="R189" s="0" t="n">
        <f aca="false">IF($B99=0,0,IF(SIN(R$12)=0,999999999,(SIN(R$12)*COS($E99)+SIN($E99)*COS(R$12))/SIN(R$12)*$B99))</f>
        <v>71.7803350436594</v>
      </c>
      <c r="S189" s="0" t="n">
        <f aca="false">IF($B99=0,0,IF(SIN(S$12)=0,999999999,(SIN(S$12)*COS($E99)+SIN($E99)*COS(S$12))/SIN(S$12)*$B99))</f>
        <v>66.1497017269716</v>
      </c>
      <c r="T189" s="0" t="n">
        <f aca="false">IF($B99=0,0,IF(SIN(T$12)=0,999999999,(SIN(T$12)*COS($E99)+SIN($E99)*COS(T$12))/SIN(T$12)*$B99))</f>
        <v>61.3106420364646</v>
      </c>
      <c r="U189" s="0" t="n">
        <f aca="false">IF($B99=0,0,IF(SIN(U$12)=0,999999999,(SIN(U$12)*COS($E99)+SIN($E99)*COS(U$12))/SIN(U$12)*$B99))</f>
        <v>57.1048017012558</v>
      </c>
      <c r="V189" s="0" t="n">
        <f aca="false">IF($B99=0,0,IF(SIN(V$12)=0,999999999,(SIN(V$12)*COS($E99)+SIN($E99)*COS(V$12))/SIN(V$12)*$B99))</f>
        <v>53.4134121090596</v>
      </c>
      <c r="W189" s="0" t="n">
        <f aca="false">IF($B99=0,0,IF(SIN(W$12)=0,999999999,(SIN(W$12)*COS($E99)+SIN($E99)*COS(W$12))/SIN(W$12)*$B99))</f>
        <v>50.145647431696</v>
      </c>
      <c r="X189" s="0" t="n">
        <f aca="false">IF($B99=0,0,IF(SIN(X$12)=0,999999999,(SIN(X$12)*COS($E99)+SIN($E99)*COS(X$12))/SIN(X$12)*$B99))</f>
        <v>47.2308627062715</v>
      </c>
      <c r="Y189" s="0" t="n">
        <f aca="false">IF($B99=0,0,IF(SIN(Y$12)=0,999999999,(SIN(Y$12)*COS($E99)+SIN($E99)*COS(Y$12))/SIN(Y$12)*$B99))</f>
        <v>44.6132830462058</v>
      </c>
      <c r="Z189" s="0" t="n">
        <f aca="false">IF($B99=0,0,IF(SIN(Z$12)=0,999999999,(SIN(Z$12)*COS($E99)+SIN($E99)*COS(Z$12))/SIN(Z$12)*$B99))</f>
        <v>42.2482860865961</v>
      </c>
      <c r="AA189" s="0" t="n">
        <f aca="false">IF($B99=0,0,IF(SIN(AA$12)=0,999999999,(SIN(AA$12)*COS($E99)+SIN($E99)*COS(AA$12))/SIN(AA$12)*$B99))</f>
        <v>40.0997465857455</v>
      </c>
      <c r="AB189" s="0" t="n">
        <f aca="false">IF($B99=0,0,IF(SIN(AB$12)=0,999999999,(SIN(AB$12)*COS($E99)+SIN($E99)*COS(AB$12))/SIN(AB$12)*$B99))</f>
        <v>38.1381052240145</v>
      </c>
      <c r="AC189" s="0" t="n">
        <f aca="false">IF($B99=0,0,IF(SIN(AC$12)=0,999999999,(SIN(AC$12)*COS($E99)+SIN($E99)*COS(AC$12))/SIN(AC$12)*$B99))</f>
        <v>36.33894119205</v>
      </c>
      <c r="AD189" s="0" t="n">
        <f aca="false">IF($B99=0,0,IF(SIN(AD$12)=0,999999999,(SIN(AD$12)*COS($E99)+SIN($E99)*COS(AD$12))/SIN(AD$12)*$B99))</f>
        <v>34.6819016297575</v>
      </c>
      <c r="AE189" s="0" t="n">
        <f aca="false">IF($B99=0,0,IF(SIN(AE$12)=0,999999999,(SIN(AE$12)*COS($E99)+SIN($E99)*COS(AE$12))/SIN(AE$12)*$B99))</f>
        <v>33.1498879977409</v>
      </c>
      <c r="AF189" s="0" t="n">
        <f aca="false">IF($B99=0,0,IF(SIN(AF$12)=0,999999999,(SIN(AF$12)*COS($E99)+SIN($E99)*COS(AF$12))/SIN(AF$12)*$B99))</f>
        <v>31.7284302070149</v>
      </c>
      <c r="AG189" s="0" t="n">
        <f aca="false">IF($B99=0,0,IF(SIN(AG$12)=0,999999999,(SIN(AG$12)*COS($E99)+SIN($E99)*COS(AG$12))/SIN(AG$12)*$B99))</f>
        <v>30.4051998288484</v>
      </c>
      <c r="AH189" s="0" t="n">
        <f aca="false">IF($B99=0,0,IF(SIN(AH$12)=0,999999999,(SIN(AH$12)*COS($E99)+SIN($E99)*COS(AH$12))/SIN(AH$12)*$B99))</f>
        <v>29.169627614632</v>
      </c>
      <c r="AI189" s="0" t="n">
        <f aca="false">IF($B99=0,0,IF(SIN(AI$12)=0,999999999,(SIN(AI$12)*COS($E99)+SIN($E99)*COS(AI$12))/SIN(AI$12)*$B99))</f>
        <v>28.0126001474142</v>
      </c>
      <c r="AJ189" s="0" t="n">
        <f aca="false">IF($B99=0,0,IF(SIN(AJ$12)=0,999999999,(SIN(AJ$12)*COS($E99)+SIN($E99)*COS(AJ$12))/SIN(AJ$12)*$B99))</f>
        <v>26.9262171609724</v>
      </c>
      <c r="AK189" s="0" t="n">
        <f aca="false">IF($B99=0,0,IF(SIN(AK$12)=0,999999999,(SIN(AK$12)*COS($E99)+SIN($E99)*COS(AK$12))/SIN(AK$12)*$B99))</f>
        <v>25.9035958272178</v>
      </c>
      <c r="AL189" s="0" t="n">
        <f aca="false">IF($B99=0,0,IF(SIN(AL$12)=0,999999999,(SIN(AL$12)*COS($E99)+SIN($E99)*COS(AL$12))/SIN(AL$12)*$B99))</f>
        <v>24.9387117375307</v>
      </c>
      <c r="AM189" s="0" t="n">
        <f aca="false">IF($B99=0,0,IF(SIN(AM$12)=0,999999999,(SIN(AM$12)*COS($E99)+SIN($E99)*COS(AM$12))/SIN(AM$12)*$B99))</f>
        <v>24.0262687943801</v>
      </c>
      <c r="AN189" s="0" t="n">
        <f aca="false">IF($B99=0,0,IF(SIN(AN$12)=0,999999999,(SIN(AN$12)*COS($E99)+SIN($E99)*COS(AN$12))/SIN(AN$12)*$B99))</f>
        <v>23.1615920610238</v>
      </c>
      <c r="AO189" s="0" t="n">
        <f aca="false">IF($B99=0,0,IF(SIN(AO$12)=0,999999999,(SIN(AO$12)*COS($E99)+SIN($E99)*COS(AO$12))/SIN(AO$12)*$B99))</f>
        <v>22.3405389775828</v>
      </c>
      <c r="AP189" s="0" t="n">
        <f aca="false">IF($B99=0,0,IF(SIN(AP$12)=0,999999999,(SIN(AP$12)*COS($E99)+SIN($E99)*COS(AP$12))/SIN(AP$12)*$B99))</f>
        <v>21.5594253721592</v>
      </c>
      <c r="AQ189" s="0" t="n">
        <f aca="false">IF($B99=0,0,IF(SIN(AQ$12)=0,999999999,(SIN(AQ$12)*COS($E99)+SIN($E99)*COS(AQ$12))/SIN(AQ$12)*$B99))</f>
        <v>20.8149634678391</v>
      </c>
      <c r="AR189" s="0" t="n">
        <f aca="false">IF($B99=0,0,IF(SIN(AR$12)=0,999999999,(SIN(AR$12)*COS($E99)+SIN($E99)*COS(AR$12))/SIN(AR$12)*$B99))</f>
        <v>20.1042096757143</v>
      </c>
      <c r="AS189" s="0" t="n">
        <f aca="false">IF($B99=0,0,IF(SIN(AS$12)=0,999999999,(SIN(AS$12)*COS($E99)+SIN($E99)*COS(AS$12))/SIN(AS$12)*$B99))</f>
        <v>19.4245204173551</v>
      </c>
      <c r="AT189" s="0" t="n">
        <f aca="false">IF($B99=0,0,IF(SIN(AT$12)=0,999999999,(SIN(AT$12)*COS($E99)+SIN($E99)*COS(AT$12))/SIN(AT$12)*$B99))</f>
        <v>18.7735145714761</v>
      </c>
      <c r="AU189" s="0" t="n">
        <f aca="false">IF($B99=0,0,IF(SIN(AU$12)=0,999999999,(SIN(AU$12)*COS($E99)+SIN($E99)*COS(AU$12))/SIN(AU$12)*$B99))</f>
        <v>18.1490414137259</v>
      </c>
      <c r="AV189" s="0" t="n">
        <f aca="false">IF($B99=0,0,IF(SIN(AV$12)=0,999999999,(SIN(AV$12)*COS($E99)+SIN($E99)*COS(AV$12))/SIN(AV$12)*$B99))</f>
        <v>17.5491531339655</v>
      </c>
      <c r="AW189" s="0" t="n">
        <f aca="false">IF($B99=0,0,IF(SIN(AW$12)=0,999999999,(SIN(AW$12)*COS($E99)+SIN($E99)*COS(AW$12))/SIN(AW$12)*$B99))</f>
        <v>16.972081185748</v>
      </c>
      <c r="AX189" s="0" t="n">
        <f aca="false">IF($B99=0,0,IF(SIN(AX$12)=0,999999999,(SIN(AX$12)*COS($E99)+SIN($E99)*COS(AX$12))/SIN(AX$12)*$B99))</f>
        <v>16.4162158582082</v>
      </c>
      <c r="AY189" s="0" t="n">
        <f aca="false">IF($B99=0,0,IF(SIN(AY$12)=0,999999999,(SIN(AY$12)*COS($E99)+SIN($E99)*COS(AY$12))/SIN(AY$12)*$B99))</f>
        <v>15.8800885689725</v>
      </c>
      <c r="AZ189" s="0" t="n">
        <f aca="false">IF($B99=0,0,IF(SIN(AZ$12)=0,999999999,(SIN(AZ$12)*COS($E99)+SIN($E99)*COS(AZ$12))/SIN(AZ$12)*$B99))</f>
        <v>15.3623564638898</v>
      </c>
      <c r="BA189" s="0" t="n">
        <f aca="false">IF($B99=0,0,IF(SIN(BA$12)=0,999999999,(SIN(BA$12)*COS($E99)+SIN($E99)*COS(BA$12))/SIN(BA$12)*$B99))</f>
        <v>14.8617889798783</v>
      </c>
      <c r="BB189" s="0" t="n">
        <f aca="false">IF($B99=0,0,IF(SIN(BB$12)=0,999999999,(SIN(BB$12)*COS($E99)+SIN($E99)*COS(BB$12))/SIN(BB$12)*$B99))</f>
        <v>14.3772560844585</v>
      </c>
      <c r="BC189" s="0" t="n">
        <f aca="false">IF($B99=0,0,IF(SIN(BC$12)=0,999999999,(SIN(BC$12)*COS($E99)+SIN($E99)*COS(BC$12))/SIN(BC$12)*$B99))</f>
        <v>13.9077179522979</v>
      </c>
      <c r="BD189" s="0" t="n">
        <f aca="false">IF($B99=0,0,IF(SIN(BD$12)=0,999999999,(SIN(BD$12)*COS($E99)+SIN($E99)*COS(BD$12))/SIN(BD$12)*$B99))</f>
        <v>13.4522158774328</v>
      </c>
      <c r="BE189" s="0" t="n">
        <f aca="false">IF($B99=0,0,IF(SIN(BE$12)=0,999999999,(SIN(BE$12)*COS($E99)+SIN($E99)*COS(BE$12))/SIN(BE$12)*$B99))</f>
        <v>13.0098642514044</v>
      </c>
      <c r="BF189" s="0" t="n">
        <f aca="false">IF($B99=0,0,IF(SIN(BF$12)=0,999999999,(SIN(BF$12)*COS($E99)+SIN($E99)*COS(BF$12))/SIN(BF$12)*$B99))</f>
        <v>12.5798434636514</v>
      </c>
      <c r="BG189" s="0" t="n">
        <f aca="false">IF($B99=0,0,IF(SIN(BG$12)=0,999999999,(SIN(BG$12)*COS($E99)+SIN($E99)*COS(BG$12))/SIN(BG$12)*$B99))</f>
        <v>12.1613936021808</v>
      </c>
      <c r="BH189" s="0" t="n">
        <f aca="false">IF($B99=0,0,IF(SIN(BH$12)=0,999999999,(SIN(BH$12)*COS($E99)+SIN($E99)*COS(BH$12))/SIN(BH$12)*$B99))</f>
        <v>11.7538088505913</v>
      </c>
      <c r="BI189" s="0" t="n">
        <f aca="false">IF($B99=0,0,IF(SIN(BI$12)=0,999999999,(SIN(BI$12)*COS($E99)+SIN($E99)*COS(BI$12))/SIN(BI$12)*$B99))</f>
        <v>11.3564324926335</v>
      </c>
      <c r="BJ189" s="0" t="n">
        <f aca="false">IF($B99=0,0,IF(SIN(BJ$12)=0,999999999,(SIN(BJ$12)*COS($E99)+SIN($E99)*COS(BJ$12))/SIN(BJ$12)*$B99))</f>
        <v>10.9686524481659</v>
      </c>
      <c r="BK189" s="0" t="n">
        <f aca="false">IF($B99=0,0,IF(SIN(BK$12)=0,999999999,(SIN(BK$12)*COS($E99)+SIN($E99)*COS(BK$12))/SIN(BK$12)*$B99))</f>
        <v>10.5898972750373</v>
      </c>
      <c r="BL189" s="0" t="n">
        <f aca="false">IF($B99=0,0,IF(SIN(BL$12)=0,999999999,(SIN(BL$12)*COS($E99)+SIN($E99)*COS(BL$12))/SIN(BL$12)*$B99))</f>
        <v>10.2196325804447</v>
      </c>
      <c r="BM189" s="0" t="n">
        <f aca="false">IF($B99=0,0,IF(SIN(BM$12)=0,999999999,(SIN(BM$12)*COS($E99)+SIN($E99)*COS(BM$12))/SIN(BM$12)*$B99))</f>
        <v>9.85735779295599</v>
      </c>
      <c r="BN189" s="0" t="n">
        <f aca="false">IF($B99=0,0,IF(SIN(BN$12)=0,999999999,(SIN(BN$12)*COS($E99)+SIN($E99)*COS(BN$12))/SIN(BN$12)*$B99))</f>
        <v>9.50260325287799</v>
      </c>
      <c r="BO189" s="0" t="n">
        <f aca="false">IF($B99=0,0,IF(SIN(BO$12)=0,999999999,(SIN(BO$12)*COS($E99)+SIN($E99)*COS(BO$12))/SIN(BO$12)*$B99))</f>
        <v>9.15492758418665</v>
      </c>
      <c r="BP189" s="0" t="n">
        <f aca="false">IF($B99=0,0,IF(SIN(BP$12)=0,999999999,(SIN(BP$12)*COS($E99)+SIN($E99)*COS(BP$12))/SIN(BP$12)*$B99))</f>
        <v>8.81391531596186</v>
      </c>
      <c r="BQ189" s="0" t="n">
        <f aca="false">IF($B99=0,0,IF(SIN(BQ$12)=0,999999999,(SIN(BQ$12)*COS($E99)+SIN($E99)*COS(BQ$12))/SIN(BQ$12)*$B99))</f>
        <v>8.4791747253275</v>
      </c>
      <c r="BR189" s="0" t="n">
        <f aca="false">IF($B99=0,0,IF(SIN(BR$12)=0,999999999,(SIN(BR$12)*COS($E99)+SIN($E99)*COS(BR$12))/SIN(BR$12)*$B99))</f>
        <v>8.15033587737386</v>
      </c>
      <c r="BS189" s="0" t="n">
        <f aca="false">IF($B99=0,0,IF(SIN(BS$12)=0,999999999,(SIN(BS$12)*COS($E99)+SIN($E99)*COS(BS$12))/SIN(BS$12)*$B99))</f>
        <v>7.82704884053697</v>
      </c>
      <c r="BT189" s="0" t="n">
        <f aca="false">IF($B99=0,0,IF(SIN(BT$12)=0,999999999,(SIN(BT$12)*COS($E99)+SIN($E99)*COS(BT$12))/SIN(BT$12)*$B99))</f>
        <v>7.5089820585022</v>
      </c>
      <c r="BU189" s="0" t="n">
        <f aca="false">IF($B99=0,0,IF(SIN(BU$12)=0,999999999,(SIN(BU$12)*COS($E99)+SIN($E99)*COS(BU$12))/SIN(BU$12)*$B99))</f>
        <v>7.19582086193222</v>
      </c>
      <c r="BV189" s="0" t="n">
        <f aca="false">IF($B99=0,0,IF(SIN(BV$12)=0,999999999,(SIN(BV$12)*COS($E99)+SIN($E99)*COS(BV$12))/SIN(BV$12)*$B99))</f>
        <v>6.88726610525983</v>
      </c>
      <c r="BW189" s="0" t="n">
        <f aca="false">IF($B99=0,0,IF(SIN(BW$12)=0,999999999,(SIN(BW$12)*COS($E99)+SIN($E99)*COS(BW$12))/SIN(BW$12)*$B99))</f>
        <v>6.58303291547606</v>
      </c>
      <c r="BX189" s="0" t="n">
        <f aca="false">IF($B99=0,0,IF(SIN(BX$12)=0,999999999,(SIN(BX$12)*COS($E99)+SIN($E99)*COS(BX$12))/SIN(BX$12)*$B99))</f>
        <v>6.28284954130549</v>
      </c>
      <c r="BY189" s="0" t="n">
        <f aca="false">IF($B99=0,0,IF(SIN(BY$12)=0,999999999,(SIN(BY$12)*COS($E99)+SIN($E99)*COS(BY$12))/SIN(BY$12)*$B99))</f>
        <v>5.98645629243896</v>
      </c>
      <c r="BZ189" s="0" t="n">
        <f aca="false">IF($B99=0,0,IF(SIN(BZ$12)=0,999999999,(SIN(BZ$12)*COS($E99)+SIN($E99)*COS(BZ$12))/SIN(BZ$12)*$B99))</f>
        <v>5.69360455961474</v>
      </c>
      <c r="CA189" s="0" t="n">
        <f aca="false">IF($B99=0,0,IF(SIN(CA$12)=0,999999999,(SIN(CA$12)*COS($E99)+SIN($E99)*COS(CA$12))/SIN(CA$12)*$B99))</f>
        <v>5.40405590731014</v>
      </c>
      <c r="CB189" s="0" t="n">
        <f aca="false">IF($B99=0,0,IF(SIN(CB$12)=0,999999999,(SIN(CB$12)*COS($E99)+SIN($E99)*COS(CB$12))/SIN(CB$12)*$B99))</f>
        <v>5.11758123166005</v>
      </c>
      <c r="CC189" s="0" t="n">
        <f aca="false">IF($B99=0,0,IF(SIN(CC$12)=0,999999999,(SIN(CC$12)*COS($E99)+SIN($E99)*COS(CC$12))/SIN(CC$12)*$B99))</f>
        <v>4.83395997697241</v>
      </c>
      <c r="CD189" s="0" t="n">
        <f aca="false">IF($B99=0,0,IF(SIN(CD$12)=0,999999999,(SIN(CD$12)*COS($E99)+SIN($E99)*COS(CD$12))/SIN(CD$12)*$B99))</f>
        <v>4.55297940486229</v>
      </c>
      <c r="CE189" s="0" t="n">
        <f aca="false">IF($B99=0,0,IF(SIN(CE$12)=0,999999999,(SIN(CE$12)*COS($E99)+SIN($E99)*COS(CE$12))/SIN(CE$12)*$B99))</f>
        <v>4.27443391060343</v>
      </c>
      <c r="CF189" s="0" t="n">
        <f aca="false">IF($B99=0,0,IF(SIN(CF$12)=0,999999999,(SIN(CF$12)*COS($E99)+SIN($E99)*COS(CF$12))/SIN(CF$12)*$B99))</f>
        <v>3.99812438180613</v>
      </c>
      <c r="CG189" s="0" t="n">
        <f aca="false">IF($B99=0,0,IF(SIN(CG$12)=0,999999999,(SIN(CG$12)*COS($E99)+SIN($E99)*COS(CG$12))/SIN(CG$12)*$B99))</f>
        <v>3.72385759497035</v>
      </c>
      <c r="CH189" s="0" t="n">
        <f aca="false">IF($B99=0,0,IF(SIN(CH$12)=0,999999999,(SIN(CH$12)*COS($E99)+SIN($E99)*COS(CH$12))/SIN(CH$12)*$B99))</f>
        <v>3.45144564585254</v>
      </c>
      <c r="CI189" s="0" t="n">
        <f aca="false">IF($B99=0,0,IF(SIN(CI$12)=0,999999999,(SIN(CI$12)*COS($E99)+SIN($E99)*COS(CI$12))/SIN(CI$12)*$B99))</f>
        <v>3.18070540993052</v>
      </c>
      <c r="CJ189" s="0" t="n">
        <f aca="false">IF($B99=0,0,IF(SIN(CJ$12)=0,999999999,(SIN(CJ$12)*COS($E99)+SIN($E99)*COS(CJ$12))/SIN(CJ$12)*$B99))</f>
        <v>2.91145802954488</v>
      </c>
      <c r="CK189" s="0" t="n">
        <f aca="false">IF($B99=0,0,IF(SIN(CK$12)=0,999999999,(SIN(CK$12)*COS($E99)+SIN($E99)*COS(CK$12))/SIN(CK$12)*$B99))</f>
        <v>2.64352842455582</v>
      </c>
      <c r="CL189" s="0" t="n">
        <f aca="false">IF($B99=0,0,IF(SIN(CL$12)=0,999999999,(SIN(CL$12)*COS($E99)+SIN($E99)*COS(CL$12))/SIN(CL$12)*$B99))</f>
        <v>2.3767448235843</v>
      </c>
      <c r="CM189" s="0" t="n">
        <f aca="false">IF($B99=0,0,IF(SIN(CM$12)=0,999999999,(SIN(CM$12)*COS($E99)+SIN($E99)*COS(CM$12))/SIN(CM$12)*$B99))</f>
        <v>2.11093831309758</v>
      </c>
      <c r="CN189" s="0" t="n">
        <f aca="false">IF($B99=0,0,IF(SIN(CN$12)=0,999999999,(SIN(CN$12)*COS($E99)+SIN($E99)*COS(CN$12))/SIN(CN$12)*$B99))</f>
        <v>1.84594240176574</v>
      </c>
      <c r="CO189" s="0" t="n">
        <f aca="false">IF($B99=0,0,IF(SIN(CO$12)=0,999999999,(SIN(CO$12)*COS($E99)+SIN($E99)*COS(CO$12))/SIN(CO$12)*$B99))</f>
        <v>1.58159259766167</v>
      </c>
      <c r="CP189" s="0" t="n">
        <f aca="false">IF($B99=0,0,IF(SIN(CP$12)=0,999999999,(SIN(CP$12)*COS($E99)+SIN($E99)*COS(CP$12))/SIN(CP$12)*$B99))</f>
        <v>1.31772599599006</v>
      </c>
      <c r="CQ189" s="0" t="n">
        <f aca="false">IF($B99=0,0,IF(SIN(CQ$12)=0,999999999,(SIN(CQ$12)*COS($E99)+SIN($E99)*COS(CQ$12))/SIN(CQ$12)*$B99))</f>
        <v>1.05418087512706</v>
      </c>
    </row>
    <row r="190" customFormat="false" ht="12.8" hidden="true" customHeight="false" outlineLevel="0" collapsed="false">
      <c r="D190" s="0" t="n">
        <f aca="false">1+D189</f>
        <v>88</v>
      </c>
      <c r="E190" s="2" t="s">
        <v>56</v>
      </c>
      <c r="F190" s="0" t="n">
        <f aca="false">IF($B100=0,0,IF(SIN(F$12)=0,999999999,(SIN(F$12)*COS($E100)+SIN($E100)*COS(F$12))/SIN(F$12)*$B100))</f>
        <v>999999999</v>
      </c>
      <c r="G190" s="0" t="n">
        <f aca="false">IF($B100=0,0,IF(SIN(G$12)=0,999999999,(SIN(G$12)*COS($E100)+SIN($E100)*COS(G$12))/SIN(G$12)*$B100))</f>
        <v>863.932621391852</v>
      </c>
      <c r="H190" s="0" t="n">
        <f aca="false">IF($B100=0,0,IF(SIN(H$12)=0,999999999,(SIN(H$12)*COS($E100)+SIN($E100)*COS(H$12))/SIN(H$12)*$B100))</f>
        <v>432.097921885485</v>
      </c>
      <c r="I190" s="0" t="n">
        <f aca="false">IF($B100=0,0,IF(SIN(I$12)=0,999999999,(SIN(I$12)*COS($E100)+SIN($E100)*COS(I$12))/SIN(I$12)*$B100))</f>
        <v>288.094540070455</v>
      </c>
      <c r="J190" s="0" t="n">
        <f aca="false">IF($B100=0,0,IF(SIN(J$12)=0,999999999,(SIN(J$12)*COS($E100)+SIN($E100)*COS(J$12))/SIN(J$12)*$B100))</f>
        <v>216.048960942742</v>
      </c>
      <c r="K190" s="0" t="n">
        <f aca="false">IF($B100=0,0,IF(SIN(K$12)=0,999999999,(SIN(K$12)*COS($E100)+SIN($E100)*COS(K$12))/SIN(K$12)*$B100))</f>
        <v>172.786472920095</v>
      </c>
      <c r="L190" s="0" t="n">
        <f aca="false">IF($B100=0,0,IF(SIN(L$12)=0,999999999,(SIN(L$12)*COS($E100)+SIN($E100)*COS(L$12))/SIN(L$12)*$B100))</f>
        <v>143.91549830211</v>
      </c>
      <c r="M190" s="0" t="n">
        <f aca="false">IF($B100=0,0,IF(SIN(M$12)=0,999999999,(SIN(M$12)*COS($E100)+SIN($E100)*COS(M$12))/SIN(M$12)*$B100))</f>
        <v>123.268211902002</v>
      </c>
      <c r="N190" s="0" t="n">
        <f aca="false">IF($B100=0,0,IF(SIN(N$12)=0,999999999,(SIN(N$12)*COS($E100)+SIN($E100)*COS(N$12))/SIN(N$12)*$B100))</f>
        <v>107.760695699789</v>
      </c>
      <c r="O190" s="0" t="n">
        <f aca="false">IF($B100=0,0,IF(SIN(O$12)=0,999999999,(SIN(O$12)*COS($E100)+SIN($E100)*COS(O$12))/SIN(O$12)*$B100))</f>
        <v>95.6796570557634</v>
      </c>
      <c r="P190" s="0" t="n">
        <f aca="false">IF($B100=0,0,IF(SIN(P$12)=0,999999999,(SIN(P$12)*COS($E100)+SIN($E100)*COS(P$12))/SIN(P$12)*$B100))</f>
        <v>85.9971159920026</v>
      </c>
      <c r="Q190" s="0" t="n">
        <f aca="false">IF($B100=0,0,IF(SIN(Q$12)=0,999999999,(SIN(Q$12)*COS($E100)+SIN($E100)*COS(Q$12))/SIN(Q$12)*$B100))</f>
        <v>78.0588994076617</v>
      </c>
      <c r="R190" s="0" t="n">
        <f aca="false">IF($B100=0,0,IF(SIN(R$12)=0,999999999,(SIN(R$12)*COS($E100)+SIN($E100)*COS(R$12))/SIN(R$12)*$B100))</f>
        <v>71.4288881833072</v>
      </c>
      <c r="S190" s="0" t="n">
        <f aca="false">IF($B100=0,0,IF(SIN(S$12)=0,999999999,(SIN(S$12)*COS($E100)+SIN($E100)*COS(S$12))/SIN(S$12)*$B100))</f>
        <v>65.8051502339823</v>
      </c>
      <c r="T190" s="0" t="n">
        <f aca="false">IF($B100=0,0,IF(SIN(T$12)=0,999999999,(SIN(T$12)*COS($E100)+SIN($E100)*COS(T$12))/SIN(T$12)*$B100))</f>
        <v>60.9720165365886</v>
      </c>
      <c r="U190" s="0" t="n">
        <f aca="false">IF($B100=0,0,IF(SIN(U$12)=0,999999999,(SIN(U$12)*COS($E100)+SIN($E100)*COS(U$12))/SIN(U$12)*$B100))</f>
        <v>56.7713267435213</v>
      </c>
      <c r="V190" s="0" t="n">
        <f aca="false">IF($B100=0,0,IF(SIN(V$12)=0,999999999,(SIN(V$12)*COS($E100)+SIN($E100)*COS(V$12))/SIN(V$12)*$B100))</f>
        <v>53.0844576885163</v>
      </c>
      <c r="W190" s="0" t="n">
        <f aca="false">IF($B100=0,0,IF(SIN(W$12)=0,999999999,(SIN(W$12)*COS($E100)+SIN($E100)*COS(W$12))/SIN(W$12)*$B100))</f>
        <v>49.8206947702159</v>
      </c>
      <c r="X190" s="0" t="n">
        <f aca="false">IF($B100=0,0,IF(SIN(X$12)=0,999999999,(SIN(X$12)*COS($E100)+SIN($E100)*COS(X$12))/SIN(X$12)*$B100))</f>
        <v>46.9094795387249</v>
      </c>
      <c r="Y190" s="0" t="n">
        <f aca="false">IF($B100=0,0,IF(SIN(Y$12)=0,999999999,(SIN(Y$12)*COS($E100)+SIN($E100)*COS(Y$12))/SIN(Y$12)*$B100))</f>
        <v>44.2951054103183</v>
      </c>
      <c r="Z190" s="0" t="n">
        <f aca="false">IF($B100=0,0,IF(SIN(Z$12)=0,999999999,(SIN(Z$12)*COS($E100)+SIN($E100)*COS(Z$12))/SIN(Z$12)*$B100))</f>
        <v>41.933004665385</v>
      </c>
      <c r="AA190" s="0" t="n">
        <f aca="false">IF($B100=0,0,IF(SIN(AA$12)=0,999999999,(SIN(AA$12)*COS($E100)+SIN($E100)*COS(AA$12))/SIN(AA$12)*$B100))</f>
        <v>39.7870963018007</v>
      </c>
      <c r="AB190" s="0" t="n">
        <f aca="false">IF($B100=0,0,IF(SIN(AB$12)=0,999999999,(SIN(AB$12)*COS($E100)+SIN($E100)*COS(AB$12))/SIN(AB$12)*$B100))</f>
        <v>37.8278571987612</v>
      </c>
      <c r="AC190" s="0" t="n">
        <f aca="false">IF($B100=0,0,IF(SIN(AC$12)=0,999999999,(SIN(AC$12)*COS($E100)+SIN($E100)*COS(AC$12))/SIN(AC$12)*$B100))</f>
        <v>36.0308964530433</v>
      </c>
      <c r="AD190" s="0" t="n">
        <f aca="false">IF($B100=0,0,IF(SIN(AD$12)=0,999999999,(SIN(AD$12)*COS($E100)+SIN($E100)*COS(AD$12))/SIN(AD$12)*$B100))</f>
        <v>34.3758861290043</v>
      </c>
      <c r="AE190" s="0" t="n">
        <f aca="false">IF($B100=0,0,IF(SIN(AE$12)=0,999999999,(SIN(AE$12)*COS($E100)+SIN($E100)*COS(AE$12))/SIN(AE$12)*$B100))</f>
        <v>32.845748626404</v>
      </c>
      <c r="AF190" s="0" t="n">
        <f aca="false">IF($B100=0,0,IF(SIN(AF$12)=0,999999999,(SIN(AF$12)*COS($E100)+SIN($E100)*COS(AF$12))/SIN(AF$12)*$B100))</f>
        <v>31.4260315765692</v>
      </c>
      <c r="AG190" s="0" t="n">
        <f aca="false">IF($B100=0,0,IF(SIN(AG$12)=0,999999999,(SIN(AG$12)*COS($E100)+SIN($E100)*COS(AG$12))/SIN(AG$12)*$B100))</f>
        <v>30.1044216483681</v>
      </c>
      <c r="AH190" s="0" t="n">
        <f aca="false">IF($B100=0,0,IF(SIN(AH$12)=0,999999999,(SIN(AH$12)*COS($E100)+SIN($E100)*COS(AH$12))/SIN(AH$12)*$B100))</f>
        <v>28.8703625364692</v>
      </c>
      <c r="AI190" s="0" t="n">
        <f aca="false">IF($B100=0,0,IF(SIN(AI$12)=0,999999999,(SIN(AI$12)*COS($E100)+SIN($E100)*COS(AI$12))/SIN(AI$12)*$B100))</f>
        <v>27.7147519843633</v>
      </c>
      <c r="AJ190" s="0" t="n">
        <f aca="false">IF($B100=0,0,IF(SIN(AJ$12)=0,999999999,(SIN(AJ$12)*COS($E100)+SIN($E100)*COS(AJ$12))/SIN(AJ$12)*$B100))</f>
        <v>26.6296994006252</v>
      </c>
      <c r="AK190" s="0" t="n">
        <f aca="false">IF($B100=0,0,IF(SIN(AK$12)=0,999999999,(SIN(AK$12)*COS($E100)+SIN($E100)*COS(AK$12))/SIN(AK$12)*$B100))</f>
        <v>25.6083303859922</v>
      </c>
      <c r="AL190" s="0" t="n">
        <f aca="false">IF($B100=0,0,IF(SIN(AL$12)=0,999999999,(SIN(AL$12)*COS($E100)+SIN($E100)*COS(AL$12))/SIN(AL$12)*$B100))</f>
        <v>24.6446279094358</v>
      </c>
      <c r="AM190" s="0" t="n">
        <f aca="false">IF($B100=0,0,IF(SIN(AM$12)=0,999999999,(SIN(AM$12)*COS($E100)+SIN($E100)*COS(AM$12))/SIN(AM$12)*$B100))</f>
        <v>23.7333023591142</v>
      </c>
      <c r="AN190" s="0" t="n">
        <f aca="false">IF($B100=0,0,IF(SIN(AN$12)=0,999999999,(SIN(AN$12)*COS($E100)+SIN($E100)*COS(AN$12))/SIN(AN$12)*$B100))</f>
        <v>22.8696845232907</v>
      </c>
      <c r="AO190" s="0" t="n">
        <f aca="false">IF($B100=0,0,IF(SIN(AO$12)=0,999999999,(SIN(AO$12)*COS($E100)+SIN($E100)*COS(AO$12))/SIN(AO$12)*$B100))</f>
        <v>22.0496369151339</v>
      </c>
      <c r="AP190" s="0" t="n">
        <f aca="false">IF($B100=0,0,IF(SIN(AP$12)=0,999999999,(SIN(AP$12)*COS($E100)+SIN($E100)*COS(AP$12))/SIN(AP$12)*$B100))</f>
        <v>21.2694798744445</v>
      </c>
      <c r="AQ190" s="0" t="n">
        <f aca="false">IF($B100=0,0,IF(SIN(AQ$12)=0,999999999,(SIN(AQ$12)*COS($E100)+SIN($E100)*COS(AQ$12))/SIN(AQ$12)*$B100))</f>
        <v>20.5259296505748</v>
      </c>
      <c r="AR190" s="0" t="n">
        <f aca="false">IF($B100=0,0,IF(SIN(AR$12)=0,999999999,(SIN(AR$12)*COS($E100)+SIN($E100)*COS(AR$12))/SIN(AR$12)*$B100))</f>
        <v>19.8160462593846</v>
      </c>
      <c r="AS190" s="0" t="n">
        <f aca="false">IF($B100=0,0,IF(SIN(AS$12)=0,999999999,(SIN(AS$12)*COS($E100)+SIN($E100)*COS(AS$12))/SIN(AS$12)*$B100))</f>
        <v>19.1371893598144</v>
      </c>
      <c r="AT190" s="0" t="n">
        <f aca="false">IF($B100=0,0,IF(SIN(AT$12)=0,999999999,(SIN(AT$12)*COS($E100)+SIN($E100)*COS(AT$12))/SIN(AT$12)*$B100))</f>
        <v>18.4869807465398</v>
      </c>
      <c r="AU190" s="0" t="n">
        <f aca="false">IF($B100=0,0,IF(SIN(AU$12)=0,999999999,(SIN(AU$12)*COS($E100)+SIN($E100)*COS(AU$12))/SIN(AU$12)*$B100))</f>
        <v>17.8632723290219</v>
      </c>
      <c r="AV190" s="0" t="n">
        <f aca="false">IF($B100=0,0,IF(SIN(AV$12)=0,999999999,(SIN(AV$12)*COS($E100)+SIN($E100)*COS(AV$12))/SIN(AV$12)*$B100))</f>
        <v>17.2641186824427</v>
      </c>
      <c r="AW190" s="0" t="n">
        <f aca="false">IF($B100=0,0,IF(SIN(AW$12)=0,999999999,(SIN(AW$12)*COS($E100)+SIN($E100)*COS(AW$12))/SIN(AW$12)*$B100))</f>
        <v>16.6877534261467</v>
      </c>
      <c r="AX190" s="0" t="n">
        <f aca="false">IF($B100=0,0,IF(SIN(AX$12)=0,999999999,(SIN(AX$12)*COS($E100)+SIN($E100)*COS(AX$12))/SIN(AX$12)*$B100))</f>
        <v>16.1325688205474</v>
      </c>
      <c r="AY190" s="0" t="n">
        <f aca="false">IF($B100=0,0,IF(SIN(AY$12)=0,999999999,(SIN(AY$12)*COS($E100)+SIN($E100)*COS(AY$12))/SIN(AY$12)*$B100))</f>
        <v>15.5970980817217</v>
      </c>
      <c r="AZ190" s="0" t="n">
        <f aca="false">IF($B100=0,0,IF(SIN(AZ$12)=0,999999999,(SIN(AZ$12)*COS($E100)+SIN($E100)*COS(AZ$12))/SIN(AZ$12)*$B100))</f>
        <v>15.08</v>
      </c>
      <c r="BA190" s="0" t="n">
        <f aca="false">IF($B100=0,0,IF(SIN(BA$12)=0,999999999,(SIN(BA$12)*COS($E100)+SIN($E100)*COS(BA$12))/SIN(BA$12)*$B100))</f>
        <v>14.5800455192687</v>
      </c>
      <c r="BB190" s="0" t="n">
        <f aca="false">IF($B100=0,0,IF(SIN(BB$12)=0,999999999,(SIN(BB$12)*COS($E100)+SIN($E100)*COS(BB$12))/SIN(BB$12)*$B100))</f>
        <v>14.0961059909046</v>
      </c>
      <c r="BC190" s="0" t="n">
        <f aca="false">IF($B100=0,0,IF(SIN(BC$12)=0,999999999,(SIN(BC$12)*COS($E100)+SIN($E100)*COS(BC$12))/SIN(BC$12)*$B100))</f>
        <v>13.6271428629629</v>
      </c>
      <c r="BD190" s="0" t="n">
        <f aca="false">IF($B100=0,0,IF(SIN(BD$12)=0,999999999,(SIN(BD$12)*COS($E100)+SIN($E100)*COS(BD$12))/SIN(BD$12)*$B100))</f>
        <v>13.1721986035272</v>
      </c>
      <c r="BE190" s="0" t="n">
        <f aca="false">IF($B100=0,0,IF(SIN(BE$12)=0,999999999,(SIN(BE$12)*COS($E100)+SIN($E100)*COS(BE$12))/SIN(BE$12)*$B100))</f>
        <v>12.7303886886693</v>
      </c>
      <c r="BF190" s="0" t="n">
        <f aca="false">IF($B100=0,0,IF(SIN(BF$12)=0,999999999,(SIN(BF$12)*COS($E100)+SIN($E100)*COS(BF$12))/SIN(BF$12)*$B100))</f>
        <v>12.3008945115369</v>
      </c>
      <c r="BG190" s="0" t="n">
        <f aca="false">IF($B100=0,0,IF(SIN(BG$12)=0,999999999,(SIN(BG$12)*COS($E100)+SIN($E100)*COS(BG$12))/SIN(BG$12)*$B100))</f>
        <v>11.8829570907379</v>
      </c>
      <c r="BH190" s="0" t="n">
        <f aca="false">IF($B100=0,0,IF(SIN(BH$12)=0,999999999,(SIN(BH$12)*COS($E100)+SIN($E100)*COS(BH$12))/SIN(BH$12)*$B100))</f>
        <v>11.4758714742253</v>
      </c>
      <c r="BI190" s="0" t="n">
        <f aca="false">IF($B100=0,0,IF(SIN(BI$12)=0,999999999,(SIN(BI$12)*COS($E100)+SIN($E100)*COS(BI$12))/SIN(BI$12)*$B100))</f>
        <v>11.0789817499755</v>
      </c>
      <c r="BJ190" s="0" t="n">
        <f aca="false">IF($B100=0,0,IF(SIN(BJ$12)=0,999999999,(SIN(BJ$12)*COS($E100)+SIN($E100)*COS(BJ$12))/SIN(BJ$12)*$B100))</f>
        <v>10.6916765874106</v>
      </c>
      <c r="BK190" s="0" t="n">
        <f aca="false">IF($B100=0,0,IF(SIN(BK$12)=0,999999999,(SIN(BK$12)*COS($E100)+SIN($E100)*COS(BK$12))/SIN(BK$12)*$B100))</f>
        <v>10.3133852441769</v>
      </c>
      <c r="BL190" s="0" t="n">
        <f aca="false">IF($B100=0,0,IF(SIN(BL$12)=0,999999999,(SIN(BL$12)*COS($E100)+SIN($E100)*COS(BL$12))/SIN(BL$12)*$B100))</f>
        <v>9.94357398189766</v>
      </c>
      <c r="BM190" s="0" t="n">
        <f aca="false">IF($B100=0,0,IF(SIN(BM$12)=0,999999999,(SIN(BM$12)*COS($E100)+SIN($E100)*COS(BM$12))/SIN(BM$12)*$B100))</f>
        <v>9.58174284214905</v>
      </c>
      <c r="BN190" s="0" t="n">
        <f aca="false">IF($B100=0,0,IF(SIN(BN$12)=0,999999999,(SIN(BN$12)*COS($E100)+SIN($E100)*COS(BN$12))/SIN(BN$12)*$B100))</f>
        <v>9.22742274039084</v>
      </c>
      <c r="BO190" s="0" t="n">
        <f aca="false">IF($B100=0,0,IF(SIN(BO$12)=0,999999999,(SIN(BO$12)*COS($E100)+SIN($E100)*COS(BO$12))/SIN(BO$12)*$B100))</f>
        <v>8.88017284111548</v>
      </c>
      <c r="BP190" s="0" t="n">
        <f aca="false">IF($B100=0,0,IF(SIN(BP$12)=0,999999999,(SIN(BP$12)*COS($E100)+SIN($E100)*COS(BP$12))/SIN(BP$12)*$B100))</f>
        <v>8.53957818219544</v>
      </c>
      <c r="BQ190" s="0" t="n">
        <f aca="false">IF($B100=0,0,IF(SIN(BQ$12)=0,999999999,(SIN(BQ$12)*COS($E100)+SIN($E100)*COS(BQ$12))/SIN(BQ$12)*$B100))</f>
        <v>8.20524752046498</v>
      </c>
      <c r="BR190" s="0" t="n">
        <f aca="false">IF($B100=0,0,IF(SIN(BR$12)=0,999999999,(SIN(BR$12)*COS($E100)+SIN($E100)*COS(BR$12))/SIN(BR$12)*$B100))</f>
        <v>7.87681137404282</v>
      </c>
      <c r="BS190" s="0" t="n">
        <f aca="false">IF($B100=0,0,IF(SIN(BS$12)=0,999999999,(SIN(BS$12)*COS($E100)+SIN($E100)*COS(BS$12))/SIN(BS$12)*$B100))</f>
        <v>7.55392023989703</v>
      </c>
      <c r="BT190" s="0" t="n">
        <f aca="false">IF($B100=0,0,IF(SIN(BT$12)=0,999999999,(SIN(BT$12)*COS($E100)+SIN($E100)*COS(BT$12))/SIN(BT$12)*$B100))</f>
        <v>7.23624296774236</v>
      </c>
      <c r="BU190" s="0" t="n">
        <f aca="false">IF($B100=0,0,IF(SIN(BU$12)=0,999999999,(SIN(BU$12)*COS($E100)+SIN($E100)*COS(BU$12))/SIN(BU$12)*$B100))</f>
        <v>6.9234652735908</v>
      </c>
      <c r="BV190" s="0" t="n">
        <f aca="false">IF($B100=0,0,IF(SIN(BV$12)=0,999999999,(SIN(BV$12)*COS($E100)+SIN($E100)*COS(BV$12))/SIN(BV$12)*$B100))</f>
        <v>6.61528837821379</v>
      </c>
      <c r="BW190" s="0" t="n">
        <f aca="false">IF($B100=0,0,IF(SIN(BW$12)=0,999999999,(SIN(BW$12)*COS($E100)+SIN($E100)*COS(BW$12))/SIN(BW$12)*$B100))</f>
        <v>6.3114277574626</v>
      </c>
      <c r="BX190" s="0" t="n">
        <f aca="false">IF($B100=0,0,IF(SIN(BX$12)=0,999999999,(SIN(BX$12)*COS($E100)+SIN($E100)*COS(BX$12))/SIN(BX$12)*$B100))</f>
        <v>6.01161199285293</v>
      </c>
      <c r="BY190" s="0" t="n">
        <f aca="false">IF($B100=0,0,IF(SIN(BY$12)=0,999999999,(SIN(BY$12)*COS($E100)+SIN($E100)*COS(BY$12))/SIN(BY$12)*$B100))</f>
        <v>5.71558171209672</v>
      </c>
      <c r="BZ190" s="0" t="n">
        <f aca="false">IF($B100=0,0,IF(SIN(BZ$12)=0,999999999,(SIN(BZ$12)*COS($E100)+SIN($E100)*COS(BZ$12))/SIN(BZ$12)*$B100))</f>
        <v>5.42308861038328</v>
      </c>
      <c r="CA190" s="0" t="n">
        <f aca="false">IF($B100=0,0,IF(SIN(CA$12)=0,999999999,(SIN(CA$12)*COS($E100)+SIN($E100)*COS(CA$12))/SIN(CA$12)*$B100))</f>
        <v>5.13389454418201</v>
      </c>
      <c r="CB190" s="0" t="n">
        <f aca="false">IF($B100=0,0,IF(SIN(CB$12)=0,999999999,(SIN(CB$12)*COS($E100)+SIN($E100)*COS(CB$12))/SIN(CB$12)*$B100))</f>
        <v>4.84777069019225</v>
      </c>
      <c r="CC190" s="0" t="n">
        <f aca="false">IF($B100=0,0,IF(SIN(CC$12)=0,999999999,(SIN(CC$12)*COS($E100)+SIN($E100)*COS(CC$12))/SIN(CC$12)*$B100))</f>
        <v>4.56449676281808</v>
      </c>
      <c r="CD190" s="0" t="n">
        <f aca="false">IF($B100=0,0,IF(SIN(CD$12)=0,999999999,(SIN(CD$12)*COS($E100)+SIN($E100)*COS(CD$12))/SIN(CD$12)*$B100))</f>
        <v>4.28386028419755</v>
      </c>
      <c r="CE190" s="0" t="n">
        <f aca="false">IF($B100=0,0,IF(SIN(CE$12)=0,999999999,(SIN(CE$12)*COS($E100)+SIN($E100)*COS(CE$12))/SIN(CE$12)*$B100))</f>
        <v>4.00565590139137</v>
      </c>
      <c r="CF190" s="0" t="n">
        <f aca="false">IF($B100=0,0,IF(SIN(CF$12)=0,999999999,(SIN(CF$12)*COS($E100)+SIN($E100)*COS(CF$12))/SIN(CF$12)*$B100))</f>
        <v>3.72968474584621</v>
      </c>
      <c r="CG190" s="0" t="n">
        <f aca="false">IF($B100=0,0,IF(SIN(CG$12)=0,999999999,(SIN(CG$12)*COS($E100)+SIN($E100)*COS(CG$12))/SIN(CG$12)*$B100))</f>
        <v>3.45575383068673</v>
      </c>
      <c r="CH190" s="0" t="n">
        <f aca="false">IF($B100=0,0,IF(SIN(CH$12)=0,999999999,(SIN(CH$12)*COS($E100)+SIN($E100)*COS(CH$12))/SIN(CH$12)*$B100))</f>
        <v>3.18367548178005</v>
      </c>
      <c r="CI190" s="0" t="n">
        <f aca="false">IF($B100=0,0,IF(SIN(CI$12)=0,999999999,(SIN(CI$12)*COS($E100)+SIN($E100)*COS(CI$12))/SIN(CI$12)*$B100))</f>
        <v>2.91326679886132</v>
      </c>
      <c r="CJ190" s="0" t="n">
        <f aca="false">IF($B100=0,0,IF(SIN(CJ$12)=0,999999999,(SIN(CJ$12)*COS($E100)+SIN($E100)*COS(CJ$12))/SIN(CJ$12)*$B100))</f>
        <v>2.64434914330323</v>
      </c>
      <c r="CK190" s="0" t="n">
        <f aca="false">IF($B100=0,0,IF(SIN(CK$12)=0,999999999,(SIN(CK$12)*COS($E100)+SIN($E100)*COS(CK$12))/SIN(CK$12)*$B100))</f>
        <v>2.376747649372</v>
      </c>
      <c r="CL190" s="0" t="n">
        <f aca="false">IF($B100=0,0,IF(SIN(CL$12)=0,999999999,(SIN(CL$12)*COS($E100)+SIN($E100)*COS(CL$12))/SIN(CL$12)*$B100))</f>
        <v>2.11029075604271</v>
      </c>
      <c r="CM190" s="0" t="n">
        <f aca="false">IF($B100=0,0,IF(SIN(CM$12)=0,999999999,(SIN(CM$12)*COS($E100)+SIN($E100)*COS(CM$12))/SIN(CM$12)*$B100))</f>
        <v>1.84480975663693</v>
      </c>
      <c r="CN190" s="0" t="n">
        <f aca="false">IF($B100=0,0,IF(SIN(CN$12)=0,999999999,(SIN(CN$12)*COS($E100)+SIN($E100)*COS(CN$12))/SIN(CN$12)*$B100))</f>
        <v>1.5801383637128</v>
      </c>
      <c r="CO190" s="0" t="n">
        <f aca="false">IF($B100=0,0,IF(SIN(CO$12)=0,999999999,(SIN(CO$12)*COS($E100)+SIN($E100)*COS(CO$12))/SIN(CO$12)*$B100))</f>
        <v>1.31611228678275</v>
      </c>
      <c r="CP190" s="0" t="n">
        <f aca="false">IF($B100=0,0,IF(SIN(CP$12)=0,999999999,(SIN(CP$12)*COS($E100)+SIN($E100)*COS(CP$12))/SIN(CP$12)*$B100))</f>
        <v>1.05256882054743</v>
      </c>
      <c r="CQ190" s="0" t="n">
        <f aca="false">IF($B100=0,0,IF(SIN(CQ$12)=0,999999999,(SIN(CQ$12)*COS($E100)+SIN($E100)*COS(CQ$12))/SIN(CQ$12)*$B100))</f>
        <v>0.789346441429961</v>
      </c>
    </row>
    <row r="191" customFormat="false" ht="12.8" hidden="true" customHeight="false" outlineLevel="0" collapsed="false">
      <c r="D191" s="0" t="n">
        <f aca="false">1+D190</f>
        <v>89</v>
      </c>
      <c r="E191" s="2" t="s">
        <v>56</v>
      </c>
      <c r="F191" s="0" t="n">
        <f aca="false">IF($B101=0,0,IF(SIN(F$12)=0,999999999,(SIN(F$12)*COS($E101)+SIN($E101)*COS(F$12))/SIN(F$12)*$B101))</f>
        <v>999999999</v>
      </c>
      <c r="G191" s="0" t="n">
        <f aca="false">IF($B101=0,0,IF(SIN(G$12)=0,999999999,(SIN(G$12)*COS($E101)+SIN($E101)*COS(G$12))/SIN(G$12)*$B101))</f>
        <v>862.34526190318</v>
      </c>
      <c r="H191" s="0" t="n">
        <f aca="false">IF($B101=0,0,IF(SIN(H$12)=0,999999999,(SIN(H$12)*COS($E101)+SIN($E101)*COS(H$12))/SIN(H$12)*$B101))</f>
        <v>431.17263095159</v>
      </c>
      <c r="I191" s="0" t="n">
        <f aca="false">IF($B101=0,0,IF(SIN(I$12)=0,999999999,(SIN(I$12)*COS($E101)+SIN($E101)*COS(I$12))/SIN(I$12)*$B101))</f>
        <v>287.390028316627</v>
      </c>
      <c r="J191" s="0" t="n">
        <f aca="false">IF($B101=0,0,IF(SIN(J$12)=0,999999999,(SIN(J$12)*COS($E101)+SIN($E101)*COS(J$12))/SIN(J$12)*$B101))</f>
        <v>215.454906066293</v>
      </c>
      <c r="K191" s="0" t="n">
        <f aca="false">IF($B101=0,0,IF(SIN(K$12)=0,999999999,(SIN(K$12)*COS($E101)+SIN($E101)*COS(K$12))/SIN(K$12)*$B101))</f>
        <v>172.258746045897</v>
      </c>
      <c r="L191" s="0" t="n">
        <f aca="false">IF($B101=0,0,IF(SIN(L$12)=0,999999999,(SIN(L$12)*COS($E101)+SIN($E101)*COS(L$12))/SIN(L$12)*$B101))</f>
        <v>143.432035041888</v>
      </c>
      <c r="M191" s="0" t="n">
        <f aca="false">IF($B101=0,0,IF(SIN(M$12)=0,999999999,(SIN(M$12)*COS($E101)+SIN($E101)*COS(M$12))/SIN(M$12)*$B101))</f>
        <v>122.816404085593</v>
      </c>
      <c r="N191" s="0" t="n">
        <f aca="false">IF($B101=0,0,IF(SIN(N$12)=0,999999999,(SIN(N$12)*COS($E101)+SIN($E101)*COS(N$12))/SIN(N$12)*$B101))</f>
        <v>107.332663274408</v>
      </c>
      <c r="O191" s="0" t="n">
        <f aca="false">IF($B101=0,0,IF(SIN(O$12)=0,999999999,(SIN(O$12)*COS($E101)+SIN($E101)*COS(O$12))/SIN(O$12)*$B101))</f>
        <v>95.2701467079381</v>
      </c>
      <c r="P191" s="0" t="n">
        <f aca="false">IF($B101=0,0,IF(SIN(P$12)=0,999999999,(SIN(P$12)*COS($E101)+SIN($E101)*COS(P$12))/SIN(P$12)*$B101))</f>
        <v>85.6024504585842</v>
      </c>
      <c r="Q191" s="0" t="n">
        <f aca="false">IF($B101=0,0,IF(SIN(Q$12)=0,999999999,(SIN(Q$12)*COS($E101)+SIN($E101)*COS(Q$12))/SIN(Q$12)*$B101))</f>
        <v>77.6764043727871</v>
      </c>
      <c r="R191" s="0" t="n">
        <f aca="false">IF($B101=0,0,IF(SIN(R$12)=0,999999999,(SIN(R$12)*COS($E101)+SIN($E101)*COS(R$12))/SIN(R$12)*$B101))</f>
        <v>71.0565579683382</v>
      </c>
      <c r="S191" s="0" t="n">
        <f aca="false">IF($B101=0,0,IF(SIN(S$12)=0,999999999,(SIN(S$12)*COS($E101)+SIN($E101)*COS(S$12))/SIN(S$12)*$B101))</f>
        <v>65.4414420682854</v>
      </c>
      <c r="T191" s="0" t="n">
        <f aca="false">IF($B101=0,0,IF(SIN(T$12)=0,999999999,(SIN(T$12)*COS($E101)+SIN($E101)*COS(T$12))/SIN(T$12)*$B101))</f>
        <v>60.615718303085</v>
      </c>
      <c r="U191" s="0" t="n">
        <f aca="false">IF($B101=0,0,IF(SIN(U$12)=0,999999999,(SIN(U$12)*COS($E101)+SIN($E101)*COS(U$12))/SIN(U$12)*$B101))</f>
        <v>56.4214688091033</v>
      </c>
      <c r="V191" s="0" t="n">
        <f aca="false">IF($B101=0,0,IF(SIN(V$12)=0,999999999,(SIN(V$12)*COS($E101)+SIN($E101)*COS(V$12))/SIN(V$12)*$B101))</f>
        <v>52.7402522875092</v>
      </c>
      <c r="W191" s="0" t="n">
        <f aca="false">IF($B101=0,0,IF(SIN(W$12)=0,999999999,(SIN(W$12)*COS($E101)+SIN($E101)*COS(W$12))/SIN(W$12)*$B101))</f>
        <v>49.4814932162848</v>
      </c>
      <c r="X191" s="0" t="n">
        <f aca="false">IF($B101=0,0,IF(SIN(X$12)=0,999999999,(SIN(X$12)*COS($E101)+SIN($E101)*COS(X$12))/SIN(X$12)*$B101))</f>
        <v>46.5747413224162</v>
      </c>
      <c r="Y191" s="0" t="n">
        <f aca="false">IF($B101=0,0,IF(SIN(Y$12)=0,999999999,(SIN(Y$12)*COS($E101)+SIN($E101)*COS(Y$12))/SIN(Y$12)*$B101))</f>
        <v>43.9643754288801</v>
      </c>
      <c r="Z191" s="0" t="n">
        <f aca="false">IF($B101=0,0,IF(SIN(Z$12)=0,999999999,(SIN(Z$12)*COS($E101)+SIN($E101)*COS(Z$12))/SIN(Z$12)*$B101))</f>
        <v>41.605896145187</v>
      </c>
      <c r="AA191" s="0" t="n">
        <f aca="false">IF($B101=0,0,IF(SIN(AA$12)=0,999999999,(SIN(AA$12)*COS($E101)+SIN($E101)*COS(AA$12))/SIN(AA$12)*$B101))</f>
        <v>39.4632777869</v>
      </c>
      <c r="AB191" s="0" t="n">
        <f aca="false">IF($B101=0,0,IF(SIN(AB$12)=0,999999999,(SIN(AB$12)*COS($E101)+SIN($E101)*COS(AB$12))/SIN(AB$12)*$B101))</f>
        <v>37.5070424966687</v>
      </c>
      <c r="AC191" s="0" t="n">
        <f aca="false">IF($B101=0,0,IF(SIN(AC$12)=0,999999999,(SIN(AC$12)*COS($E101)+SIN($E101)*COS(AC$12))/SIN(AC$12)*$B101))</f>
        <v>35.7128367662502</v>
      </c>
      <c r="AD191" s="0" t="n">
        <f aca="false">IF($B101=0,0,IF(SIN(AD$12)=0,999999999,(SIN(AD$12)*COS($E101)+SIN($E101)*COS(AD$12))/SIN(AD$12)*$B101))</f>
        <v>34.0603638258318</v>
      </c>
      <c r="AE191" s="0" t="n">
        <f aca="false">IF($B101=0,0,IF(SIN(AE$12)=0,999999999,(SIN(AE$12)*COS($E101)+SIN($E101)*COS(AE$12))/SIN(AE$12)*$B101))</f>
        <v>32.5325722577433</v>
      </c>
      <c r="AF191" s="0" t="n">
        <f aca="false">IF($B101=0,0,IF(SIN(AF$12)=0,999999999,(SIN(AF$12)*COS($E101)+SIN($E101)*COS(AF$12))/SIN(AF$12)*$B101))</f>
        <v>31.1150318510001</v>
      </c>
      <c r="AG191" s="0" t="n">
        <f aca="false">IF($B101=0,0,IF(SIN(AG$12)=0,999999999,(SIN(AG$12)*COS($E101)+SIN($E101)*COS(AG$12))/SIN(AG$12)*$B101))</f>
        <v>29.7954481526878</v>
      </c>
      <c r="AH191" s="0" t="n">
        <f aca="false">IF($B101=0,0,IF(SIN(AH$12)=0,999999999,(SIN(AH$12)*COS($E101)+SIN($E101)*COS(AH$12))/SIN(AH$12)*$B101))</f>
        <v>28.5632810419033</v>
      </c>
      <c r="AI191" s="0" t="n">
        <f aca="false">IF($B101=0,0,IF(SIN(AI$12)=0,999999999,(SIN(AI$12)*COS($E101)+SIN($E101)*COS(AI$12))/SIN(AI$12)*$B101))</f>
        <v>27.4094422172871</v>
      </c>
      <c r="AJ191" s="0" t="n">
        <f aca="false">IF($B101=0,0,IF(SIN(AJ$12)=0,999999999,(SIN(AJ$12)*COS($E101)+SIN($E101)*COS(AJ$12))/SIN(AJ$12)*$B101))</f>
        <v>26.3260531848959</v>
      </c>
      <c r="AK191" s="0" t="n">
        <f aca="false">IF($B101=0,0,IF(SIN(AK$12)=0,999999999,(SIN(AK$12)*COS($E101)+SIN($E101)*COS(AK$12))/SIN(AK$12)*$B101))</f>
        <v>25.3062500849709</v>
      </c>
      <c r="AL191" s="0" t="n">
        <f aca="false">IF($B101=0,0,IF(SIN(AL$12)=0,999999999,(SIN(AL$12)*COS($E101)+SIN($E101)*COS(AL$12))/SIN(AL$12)*$B101))</f>
        <v>24.3440251115115</v>
      </c>
      <c r="AM191" s="0" t="n">
        <f aca="false">IF($B101=0,0,IF(SIN(AM$12)=0,999999999,(SIN(AM$12)*COS($E101)+SIN($E101)*COS(AM$12))/SIN(AM$12)*$B101))</f>
        <v>23.4340967624586</v>
      </c>
      <c r="AN191" s="0" t="n">
        <f aca="false">IF($B101=0,0,IF(SIN(AN$12)=0,999999999,(SIN(AN$12)*COS($E101)+SIN($E101)*COS(AN$12))/SIN(AN$12)*$B101))</f>
        <v>22.5718029846903</v>
      </c>
      <c r="AO191" s="0" t="n">
        <f aca="false">IF($B101=0,0,IF(SIN(AO$12)=0,999999999,(SIN(AO$12)*COS($E101)+SIN($E101)*COS(AO$12))/SIN(AO$12)*$B101))</f>
        <v>21.7530126347748</v>
      </c>
      <c r="AP191" s="0" t="n">
        <f aca="false">IF($B101=0,0,IF(SIN(AP$12)=0,999999999,(SIN(AP$12)*COS($E101)+SIN($E101)*COS(AP$12))/SIN(AP$12)*$B101))</f>
        <v>20.9740516939935</v>
      </c>
      <c r="AQ191" s="0" t="n">
        <f aca="false">IF($B101=0,0,IF(SIN(AQ$12)=0,999999999,(SIN(AQ$12)*COS($E101)+SIN($E101)*COS(AQ$12))/SIN(AQ$12)*$B101))</f>
        <v>20.2316414461904</v>
      </c>
      <c r="AR191" s="0" t="n">
        <f aca="false">IF($B101=0,0,IF(SIN(AR$12)=0,999999999,(SIN(AR$12)*COS($E101)+SIN($E101)*COS(AR$12))/SIN(AR$12)*$B101))</f>
        <v>19.5228464146697</v>
      </c>
      <c r="AS191" s="0" t="n">
        <f aca="false">IF($B101=0,0,IF(SIN(AS$12)=0,999999999,(SIN(AS$12)*COS($E101)+SIN($E101)*COS(AS$12))/SIN(AS$12)*$B101))</f>
        <v>18.8450303064183</v>
      </c>
      <c r="AT191" s="0" t="n">
        <f aca="false">IF($B101=0,0,IF(SIN(AT$12)=0,999999999,(SIN(AT$12)*COS($E101)+SIN($E101)*COS(AT$12))/SIN(AT$12)*$B101))</f>
        <v>18.1958185622637</v>
      </c>
      <c r="AU191" s="0" t="n">
        <f aca="false">IF($B101=0,0,IF(SIN(AU$12)=0,999999999,(SIN(AU$12)*COS($E101)+SIN($E101)*COS(AU$12))/SIN(AU$12)*$B101))</f>
        <v>17.573066385018</v>
      </c>
      <c r="AV191" s="0" t="n">
        <f aca="false">IF($B101=0,0,IF(SIN(AV$12)=0,999999999,(SIN(AV$12)*COS($E101)+SIN($E101)*COS(AV$12))/SIN(AV$12)*$B101))</f>
        <v>16.9748313324965</v>
      </c>
      <c r="AW191" s="0" t="n">
        <f aca="false">IF($B101=0,0,IF(SIN(AW$12)=0,999999999,(SIN(AW$12)*COS($E101)+SIN($E101)*COS(AW$12))/SIN(AW$12)*$B101))</f>
        <v>16.3993497321751</v>
      </c>
      <c r="AX191" s="0" t="n">
        <f aca="false">IF($B101=0,0,IF(SIN(AX$12)=0,999999999,(SIN(AX$12)*COS($E101)+SIN($E101)*COS(AX$12))/SIN(AX$12)*$B101))</f>
        <v>15.8450163093777</v>
      </c>
      <c r="AY191" s="0" t="n">
        <f aca="false">IF($B101=0,0,IF(SIN(AY$12)=0,999999999,(SIN(AY$12)*COS($E101)+SIN($E101)*COS(AY$12))/SIN(AY$12)*$B101))</f>
        <v>15.3103665289849</v>
      </c>
      <c r="AZ191" s="0" t="n">
        <f aca="false">IF($B101=0,0,IF(SIN(AZ$12)=0,999999999,(SIN(AZ$12)*COS($E101)+SIN($E101)*COS(AZ$12))/SIN(AZ$12)*$B101))</f>
        <v>14.7940612376064</v>
      </c>
      <c r="BA191" s="0" t="n">
        <f aca="false">IF($B101=0,0,IF(SIN(BA$12)=0,999999999,(SIN(BA$12)*COS($E101)+SIN($E101)*COS(BA$12))/SIN(BA$12)*$B101))</f>
        <v>14.2948732634594</v>
      </c>
      <c r="BB191" s="0" t="n">
        <f aca="false">IF($B101=0,0,IF(SIN(BB$12)=0,999999999,(SIN(BB$12)*COS($E101)+SIN($E101)*COS(BB$12))/SIN(BB$12)*$B101))</f>
        <v>13.8116756883115</v>
      </c>
      <c r="BC191" s="0" t="n">
        <f aca="false">IF($B101=0,0,IF(SIN(BC$12)=0,999999999,(SIN(BC$12)*COS($E101)+SIN($E101)*COS(BC$12))/SIN(BC$12)*$B101))</f>
        <v>13.3434315524765</v>
      </c>
      <c r="BD191" s="0" t="n">
        <f aca="false">IF($B101=0,0,IF(SIN(BD$12)=0,999999999,(SIN(BD$12)*COS($E101)+SIN($E101)*COS(BD$12))/SIN(BD$12)*$B101))</f>
        <v>12.8891847920808</v>
      </c>
      <c r="BE191" s="0" t="n">
        <f aca="false">IF($B101=0,0,IF(SIN(BE$12)=0,999999999,(SIN(BE$12)*COS($E101)+SIN($E101)*COS(BE$12))/SIN(BE$12)*$B101))</f>
        <v>12.4480522393065</v>
      </c>
      <c r="BF191" s="0" t="n">
        <f aca="false">IF($B101=0,0,IF(SIN(BF$12)=0,999999999,(SIN(BF$12)*COS($E101)+SIN($E101)*COS(BF$12))/SIN(BF$12)*$B101))</f>
        <v>12.0192165423506</v>
      </c>
      <c r="BG191" s="0" t="n">
        <f aca="false">IF($B101=0,0,IF(SIN(BG$12)=0,999999999,(SIN(BG$12)*COS($E101)+SIN($E101)*COS(BG$12))/SIN(BG$12)*$B101))</f>
        <v>11.6019198834554</v>
      </c>
      <c r="BH191" s="0" t="n">
        <f aca="false">IF($B101=0,0,IF(SIN(BH$12)=0,999999999,(SIN(BH$12)*COS($E101)+SIN($E101)*COS(BH$12))/SIN(BH$12)*$B101))</f>
        <v>11.195458391373</v>
      </c>
      <c r="BI191" s="0" t="n">
        <f aca="false">IF($B101=0,0,IF(SIN(BI$12)=0,999999999,(SIN(BI$12)*COS($E101)+SIN($E101)*COS(BI$12))/SIN(BI$12)*$B101))</f>
        <v>10.7991771596933</v>
      </c>
      <c r="BJ191" s="0" t="n">
        <f aca="false">IF($B101=0,0,IF(SIN(BJ$12)=0,999999999,(SIN(BJ$12)*COS($E101)+SIN($E101)*COS(BJ$12))/SIN(BJ$12)*$B101))</f>
        <v>10.4124657951014</v>
      </c>
      <c r="BK191" s="0" t="n">
        <f aca="false">IF($B101=0,0,IF(SIN(BK$12)=0,999999999,(SIN(BK$12)*COS($E101)+SIN($E101)*COS(BK$12))/SIN(BK$12)*$B101))</f>
        <v>10.0347544302788</v>
      </c>
      <c r="BL191" s="0" t="n">
        <f aca="false">IF($B101=0,0,IF(SIN(BL$12)=0,999999999,(SIN(BL$12)*COS($E101)+SIN($E101)*COS(BL$12))/SIN(BL$12)*$B101))</f>
        <v>9.66551014515135</v>
      </c>
      <c r="BM191" s="0" t="n">
        <f aca="false">IF($B101=0,0,IF(SIN(BM$12)=0,999999999,(SIN(BM$12)*COS($E101)+SIN($E101)*COS(BM$12))/SIN(BM$12)*$B101))</f>
        <v>9.30423374780773</v>
      </c>
      <c r="BN191" s="0" t="n">
        <f aca="false">IF($B101=0,0,IF(SIN(BN$12)=0,999999999,(SIN(BN$12)*COS($E101)+SIN($E101)*COS(BN$12))/SIN(BN$12)*$B101))</f>
        <v>8.95045687288602</v>
      </c>
      <c r="BO191" s="0" t="n">
        <f aca="false">IF($B101=0,0,IF(SIN(BO$12)=0,999999999,(SIN(BO$12)*COS($E101)+SIN($E101)*COS(BO$12))/SIN(BO$12)*$B101))</f>
        <v>8.6037393607468</v>
      </c>
      <c r="BP191" s="0" t="n">
        <f aca="false">IF($B101=0,0,IF(SIN(BP$12)=0,999999999,(SIN(BP$12)*COS($E101)+SIN($E101)*COS(BP$12))/SIN(BP$12)*$B101))</f>
        <v>8.2636668854629</v>
      </c>
      <c r="BQ191" s="0" t="n">
        <f aca="false">IF($B101=0,0,IF(SIN(BQ$12)=0,999999999,(SIN(BQ$12)*COS($E101)+SIN($E101)*COS(BQ$12))/SIN(BQ$12)*$B101))</f>
        <v>7.92984880370408</v>
      </c>
      <c r="BR191" s="0" t="n">
        <f aca="false">IF($B101=0,0,IF(SIN(BR$12)=0,999999999,(SIN(BR$12)*COS($E101)+SIN($E101)*COS(BR$12))/SIN(BR$12)*$B101))</f>
        <v>7.60191620006125</v>
      </c>
      <c r="BS191" s="0" t="n">
        <f aca="false">IF($B101=0,0,IF(SIN(BS$12)=0,999999999,(SIN(BS$12)*COS($E101)+SIN($E101)*COS(BS$12))/SIN(BS$12)*$B101))</f>
        <v>7.27952010734399</v>
      </c>
      <c r="BT191" s="0" t="n">
        <f aca="false">IF($B101=0,0,IF(SIN(BT$12)=0,999999999,(SIN(BT$12)*COS($E101)+SIN($E101)*COS(BT$12))/SIN(BT$12)*$B101))</f>
        <v>6.96232988297104</v>
      </c>
      <c r="BU191" s="0" t="n">
        <f aca="false">IF($B101=0,0,IF(SIN(BU$12)=0,999999999,(SIN(BU$12)*COS($E101)+SIN($E101)*COS(BU$12))/SIN(BU$12)*$B101))</f>
        <v>6.65003172479973</v>
      </c>
      <c r="BV191" s="0" t="n">
        <f aca="false">IF($B101=0,0,IF(SIN(BV$12)=0,999999999,(SIN(BV$12)*COS($E101)+SIN($E101)*COS(BV$12))/SIN(BV$12)*$B101))</f>
        <v>6.3423273116757</v>
      </c>
      <c r="BW191" s="0" t="n">
        <f aca="false">IF($B101=0,0,IF(SIN(BW$12)=0,999999999,(SIN(BW$12)*COS($E101)+SIN($E101)*COS(BW$12))/SIN(BW$12)*$B101))</f>
        <v>6.03893255566919</v>
      </c>
      <c r="BX191" s="0" t="n">
        <f aca="false">IF($B101=0,0,IF(SIN(BX$12)=0,999999999,(SIN(BX$12)*COS($E101)+SIN($E101)*COS(BX$12))/SIN(BX$12)*$B101))</f>
        <v>5.73957645442192</v>
      </c>
      <c r="BY191" s="0" t="n">
        <f aca="false">IF($B101=0,0,IF(SIN(BY$12)=0,999999999,(SIN(BY$12)*COS($E101)+SIN($E101)*COS(BY$12))/SIN(BY$12)*$B101))</f>
        <v>5.44400003330315</v>
      </c>
      <c r="BZ191" s="0" t="n">
        <f aca="false">IF($B101=0,0,IF(SIN(BZ$12)=0,999999999,(SIN(BZ$12)*COS($E101)+SIN($E101)*COS(BZ$12))/SIN(BZ$12)*$B101))</f>
        <v>5.15195536819139</v>
      </c>
      <c r="CA191" s="0" t="n">
        <f aca="false">IF($B101=0,0,IF(SIN(CA$12)=0,999999999,(SIN(CA$12)*COS($E101)+SIN($E101)*COS(CA$12))/SIN(CA$12)*$B101))</f>
        <v>4.86320468066645</v>
      </c>
      <c r="CB191" s="0" t="n">
        <f aca="false">IF($B101=0,0,IF(SIN(CB$12)=0,999999999,(SIN(CB$12)*COS($E101)+SIN($E101)*COS(CB$12))/SIN(CB$12)*$B101))</f>
        <v>4.57751949824873</v>
      </c>
      <c r="CC191" s="0" t="n">
        <f aca="false">IF($B101=0,0,IF(SIN(CC$12)=0,999999999,(SIN(CC$12)*COS($E101)+SIN($E101)*COS(CC$12))/SIN(CC$12)*$B101))</f>
        <v>4.2946798730738</v>
      </c>
      <c r="CD191" s="0" t="n">
        <f aca="false">IF($B101=0,0,IF(SIN(CD$12)=0,999999999,(SIN(CD$12)*COS($E101)+SIN($E101)*COS(CD$12))/SIN(CD$12)*$B101))</f>
        <v>4.01447365304072</v>
      </c>
      <c r="CE191" s="0" t="n">
        <f aca="false">IF($B101=0,0,IF(SIN(CE$12)=0,999999999,(SIN(CE$12)*COS($E101)+SIN($E101)*COS(CE$12))/SIN(CE$12)*$B101))</f>
        <v>3.73669580004761</v>
      </c>
      <c r="CF191" s="0" t="n">
        <f aca="false">IF($B101=0,0,IF(SIN(CF$12)=0,999999999,(SIN(CF$12)*COS($E101)+SIN($E101)*COS(CF$12))/SIN(CF$12)*$B101))</f>
        <v>3.46114775043701</v>
      </c>
      <c r="CG191" s="0" t="n">
        <f aca="false">IF($B101=0,0,IF(SIN(CG$12)=0,999999999,(SIN(CG$12)*COS($E101)+SIN($E101)*COS(CG$12))/SIN(CG$12)*$B101))</f>
        <v>3.18763681321195</v>
      </c>
      <c r="CH191" s="0" t="n">
        <f aca="false">IF($B101=0,0,IF(SIN(CH$12)=0,999999999,(SIN(CH$12)*COS($E101)+SIN($E101)*COS(CH$12))/SIN(CH$12)*$B101))</f>
        <v>2.91597560197265</v>
      </c>
      <c r="CI191" s="0" t="n">
        <f aca="false">IF($B101=0,0,IF(SIN(CI$12)=0,999999999,(SIN(CI$12)*COS($E101)+SIN($E101)*COS(CI$12))/SIN(CI$12)*$B101))</f>
        <v>2.64598149686832</v>
      </c>
      <c r="CJ191" s="0" t="n">
        <f aca="false">IF($B101=0,0,IF(SIN(CJ$12)=0,999999999,(SIN(CJ$12)*COS($E101)+SIN($E101)*COS(CJ$12))/SIN(CJ$12)*$B101))</f>
        <v>2.37747613315192</v>
      </c>
      <c r="CK191" s="0" t="n">
        <f aca="false">IF($B101=0,0,IF(SIN(CK$12)=0,999999999,(SIN(CK$12)*COS($E101)+SIN($E101)*COS(CK$12))/SIN(CK$12)*$B101))</f>
        <v>2.11028491318558</v>
      </c>
      <c r="CL191" s="0" t="n">
        <f aca="false">IF($B101=0,0,IF(SIN(CL$12)=0,999999999,(SIN(CL$12)*COS($E101)+SIN($E101)*COS(CL$12))/SIN(CL$12)*$B101))</f>
        <v>1.84423653897362</v>
      </c>
      <c r="CM191" s="0" t="n">
        <f aca="false">IF($B101=0,0,IF(SIN(CM$12)=0,999999999,(SIN(CM$12)*COS($E101)+SIN($E101)*COS(CM$12))/SIN(CM$12)*$B101))</f>
        <v>1.57916256249073</v>
      </c>
      <c r="CN191" s="0" t="n">
        <f aca="false">IF($B101=0,0,IF(SIN(CN$12)=0,999999999,(SIN(CN$12)*COS($E101)+SIN($E101)*COS(CN$12))/SIN(CN$12)*$B101))</f>
        <v>1.31489695123909</v>
      </c>
      <c r="CO191" s="0" t="n">
        <f aca="false">IF($B101=0,0,IF(SIN(CO$12)=0,999999999,(SIN(CO$12)*COS($E101)+SIN($E101)*COS(CO$12))/SIN(CO$12)*$B101))</f>
        <v>1.05127566661355</v>
      </c>
      <c r="CP191" s="0" t="n">
        <f aca="false">IF($B101=0,0,IF(SIN(CP$12)=0,999999999,(SIN(CP$12)*COS($E101)+SIN($E101)*COS(CP$12))/SIN(CP$12)*$B101))</f>
        <v>0.788136252766814</v>
      </c>
      <c r="CQ191" s="0" t="n">
        <f aca="false">IF($B101=0,0,IF(SIN(CQ$12)=0,999999999,(SIN(CQ$12)*COS($E101)+SIN($E101)*COS(CQ$12))/SIN(CQ$12)*$B101))</f>
        <v>0.525317433762337</v>
      </c>
    </row>
    <row r="192" customFormat="false" ht="12.8" hidden="true" customHeight="false" outlineLevel="0" collapsed="false">
      <c r="D192" s="0" t="n">
        <f aca="false">1+D191</f>
        <v>90</v>
      </c>
      <c r="E192" s="2" t="s">
        <v>56</v>
      </c>
      <c r="F192" s="0" t="n">
        <f aca="false">IF($B102=0,0,IF(SIN(F$12)=0,999999999,(SIN(F$12)*COS($E102)+SIN($E102)*COS(F$12))/SIN(F$12)*$B102))</f>
        <v>999999999</v>
      </c>
      <c r="G192" s="0" t="n">
        <f aca="false">IF($B102=0,0,IF(SIN(G$12)=0,999999999,(SIN(G$12)*COS($E102)+SIN($E102)*COS(G$12))/SIN(G$12)*$B102))</f>
        <v>858.203625228776</v>
      </c>
      <c r="H192" s="0" t="n">
        <f aca="false">IF($B102=0,0,IF(SIN(H$12)=0,999999999,(SIN(H$12)*COS($E102)+SIN($E102)*COS(H$12))/SIN(H$12)*$B102))</f>
        <v>428.971074178076</v>
      </c>
      <c r="I192" s="0" t="n">
        <f aca="false">IF($B102=0,0,IF(SIN(I$12)=0,999999999,(SIN(I$12)*COS($E102)+SIN($E102)*COS(I$12))/SIN(I$12)*$B102))</f>
        <v>285.835427582168</v>
      </c>
      <c r="J192" s="0" t="n">
        <f aca="false">IF($B102=0,0,IF(SIN(J$12)=0,999999999,(SIN(J$12)*COS($E102)+SIN($E102)*COS(J$12))/SIN(J$12)*$B102))</f>
        <v>214.223980525545</v>
      </c>
      <c r="K192" s="0" t="n">
        <f aca="false">IF($B102=0,0,IF(SIN(K$12)=0,999999999,(SIN(K$12)*COS($E102)+SIN($E102)*COS(K$12))/SIN(K$12)*$B102))</f>
        <v>171.222183495365</v>
      </c>
      <c r="L192" s="0" t="n">
        <f aca="false">IF($B102=0,0,IF(SIN(L$12)=0,999999999,(SIN(L$12)*COS($E102)+SIN($E102)*COS(L$12))/SIN(L$12)*$B102))</f>
        <v>142.525179524254</v>
      </c>
      <c r="M192" s="0" t="n">
        <f aca="false">IF($B102=0,0,IF(SIN(M$12)=0,999999999,(SIN(M$12)*COS($E102)+SIN($E102)*COS(M$12))/SIN(M$12)*$B102))</f>
        <v>122.002309491059</v>
      </c>
      <c r="N192" s="0" t="n">
        <f aca="false">IF($B102=0,0,IF(SIN(N$12)=0,999999999,(SIN(N$12)*COS($E102)+SIN($E102)*COS(N$12))/SIN(N$12)*$B102))</f>
        <v>106.588238441316</v>
      </c>
      <c r="O192" s="0" t="n">
        <f aca="false">IF($B102=0,0,IF(SIN(O$12)=0,999999999,(SIN(O$12)*COS($E102)+SIN($E102)*COS(O$12))/SIN(O$12)*$B102))</f>
        <v>94.5799976898319</v>
      </c>
      <c r="P192" s="0" t="n">
        <f aca="false">IF($B102=0,0,IF(SIN(P$12)=0,999999999,(SIN(P$12)*COS($E102)+SIN($E102)*COS(P$12))/SIN(P$12)*$B102))</f>
        <v>84.9558016578732</v>
      </c>
      <c r="Q192" s="0" t="n">
        <f aca="false">IF($B102=0,0,IF(SIN(Q$12)=0,999999999,(SIN(Q$12)*COS($E102)+SIN($E102)*COS(Q$12))/SIN(Q$12)*$B102))</f>
        <v>77.0654191592353</v>
      </c>
      <c r="R192" s="0" t="n">
        <f aca="false">IF($B102=0,0,IF(SIN(R$12)=0,999999999,(SIN(R$12)*COS($E102)+SIN($E102)*COS(R$12))/SIN(R$12)*$B102))</f>
        <v>70.475359039987</v>
      </c>
      <c r="S192" s="0" t="n">
        <f aca="false">IF($B102=0,0,IF(SIN(S$12)=0,999999999,(SIN(S$12)*COS($E102)+SIN($E102)*COS(S$12))/SIN(S$12)*$B102))</f>
        <v>64.8855085967765</v>
      </c>
      <c r="T192" s="0" t="n">
        <f aca="false">IF($B102=0,0,IF(SIN(T$12)=0,999999999,(SIN(T$12)*COS($E102)+SIN($E102)*COS(T$12))/SIN(T$12)*$B102))</f>
        <v>60.0814983843669</v>
      </c>
      <c r="U192" s="0" t="n">
        <f aca="false">IF($B102=0,0,IF(SIN(U$12)=0,999999999,(SIN(U$12)*COS($E102)+SIN($E102)*COS(U$12))/SIN(U$12)*$B102))</f>
        <v>55.9061210973818</v>
      </c>
      <c r="V192" s="0" t="n">
        <f aca="false">IF($B102=0,0,IF(SIN(V$12)=0,999999999,(SIN(V$12)*COS($E102)+SIN($E102)*COS(V$12))/SIN(V$12)*$B102))</f>
        <v>52.2414683687367</v>
      </c>
      <c r="W192" s="0" t="n">
        <f aca="false">IF($B102=0,0,IF(SIN(W$12)=0,999999999,(SIN(W$12)*COS($E102)+SIN($E102)*COS(W$12))/SIN(W$12)*$B102))</f>
        <v>48.9973722248924</v>
      </c>
      <c r="X192" s="0" t="n">
        <f aca="false">IF($B102=0,0,IF(SIN(X$12)=0,999999999,(SIN(X$12)*COS($E102)+SIN($E102)*COS(X$12))/SIN(X$12)*$B102))</f>
        <v>46.1036993868853</v>
      </c>
      <c r="Y192" s="0" t="n">
        <f aca="false">IF($B102=0,0,IF(SIN(Y$12)=0,999999999,(SIN(Y$12)*COS($E102)+SIN($E102)*COS(Y$12))/SIN(Y$12)*$B102))</f>
        <v>43.5050789475837</v>
      </c>
      <c r="Z192" s="0" t="n">
        <f aca="false">IF($B102=0,0,IF(SIN(Z$12)=0,999999999,(SIN(Z$12)*COS($E102)+SIN($E102)*COS(Z$12))/SIN(Z$12)*$B102))</f>
        <v>41.1572117434302</v>
      </c>
      <c r="AA192" s="0" t="n">
        <f aca="false">IF($B102=0,0,IF(SIN(AA$12)=0,999999999,(SIN(AA$12)*COS($E102)+SIN($E102)*COS(AA$12))/SIN(AA$12)*$B102))</f>
        <v>39.0242341891131</v>
      </c>
      <c r="AB192" s="0" t="n">
        <f aca="false">IF($B102=0,0,IF(SIN(AB$12)=0,999999999,(SIN(AB$12)*COS($E102)+SIN($E102)*COS(AB$12))/SIN(AB$12)*$B102))</f>
        <v>37.0768010641761</v>
      </c>
      <c r="AC192" s="0" t="n">
        <f aca="false">IF($B102=0,0,IF(SIN(AC$12)=0,999999999,(SIN(AC$12)*COS($E102)+SIN($E102)*COS(AC$12))/SIN(AC$12)*$B102))</f>
        <v>35.2906684400398</v>
      </c>
      <c r="AD192" s="0" t="n">
        <f aca="false">IF($B102=0,0,IF(SIN(AD$12)=0,999999999,(SIN(AD$12)*COS($E102)+SIN($E102)*COS(AD$12))/SIN(AD$12)*$B102))</f>
        <v>33.6456308730851</v>
      </c>
      <c r="AE192" s="0" t="n">
        <f aca="false">IF($B102=0,0,IF(SIN(AE$12)=0,999999999,(SIN(AE$12)*COS($E102)+SIN($E102)*COS(AE$12))/SIN(AE$12)*$B102))</f>
        <v>32.1247136692332</v>
      </c>
      <c r="AF192" s="0" t="n">
        <f aca="false">IF($B102=0,0,IF(SIN(AF$12)=0,999999999,(SIN(AF$12)*COS($E102)+SIN($E102)*COS(AF$12))/SIN(AF$12)*$B102))</f>
        <v>30.7135515468578</v>
      </c>
      <c r="AG192" s="0" t="n">
        <f aca="false">IF($B102=0,0,IF(SIN(AG$12)=0,999999999,(SIN(AG$12)*COS($E102)+SIN($E102)*COS(AG$12))/SIN(AG$12)*$B102))</f>
        <v>29.3999053724671</v>
      </c>
      <c r="AH192" s="0" t="n">
        <f aca="false">IF($B102=0,0,IF(SIN(AH$12)=0,999999999,(SIN(AH$12)*COS($E102)+SIN($E102)*COS(AH$12))/SIN(AH$12)*$B102))</f>
        <v>28.173282450888</v>
      </c>
      <c r="AI192" s="0" t="n">
        <f aca="false">IF($B102=0,0,IF(SIN(AI$12)=0,999999999,(SIN(AI$12)*COS($E102)+SIN($E102)*COS(AI$12))/SIN(AI$12)*$B102))</f>
        <v>27.0246353739658</v>
      </c>
      <c r="AJ192" s="0" t="n">
        <f aca="false">IF($B102=0,0,IF(SIN(AJ$12)=0,999999999,(SIN(AJ$12)*COS($E102)+SIN($E102)*COS(AJ$12))/SIN(AJ$12)*$B102))</f>
        <v>25.9461210973817</v>
      </c>
      <c r="AK192" s="0" t="n">
        <f aca="false">IF($B102=0,0,IF(SIN(AK$12)=0,999999999,(SIN(AK$12)*COS($E102)+SIN($E102)*COS(AK$12))/SIN(AK$12)*$B102))</f>
        <v>24.9309066456107</v>
      </c>
      <c r="AL192" s="0" t="n">
        <f aca="false">IF($B102=0,0,IF(SIN(AL$12)=0,999999999,(SIN(AL$12)*COS($E102)+SIN($E102)*COS(AL$12))/SIN(AL$12)*$B102))</f>
        <v>23.9730112450349</v>
      </c>
      <c r="AM192" s="0" t="n">
        <f aca="false">IF($B102=0,0,IF(SIN(AM$12)=0,999999999,(SIN(AM$12)*COS($E102)+SIN($E102)*COS(AM$12))/SIN(AM$12)*$B102))</f>
        <v>23.0671771579424</v>
      </c>
      <c r="AN192" s="0" t="n">
        <f aca="false">IF($B102=0,0,IF(SIN(AN$12)=0,999999999,(SIN(AN$12)*COS($E102)+SIN($E102)*COS(AN$12))/SIN(AN$12)*$B102))</f>
        <v>22.2087633083208</v>
      </c>
      <c r="AO192" s="0" t="n">
        <f aca="false">IF($B102=0,0,IF(SIN(AO$12)=0,999999999,(SIN(AO$12)*COS($E102)+SIN($E102)*COS(AO$12))/SIN(AO$12)*$B102))</f>
        <v>21.3936571409968</v>
      </c>
      <c r="AP192" s="0" t="n">
        <f aca="false">IF($B102=0,0,IF(SIN(AP$12)=0,999999999,(SIN(AP$12)*COS($E102)+SIN($E102)*COS(AP$12))/SIN(AP$12)*$B102))</f>
        <v>20.6182011686581</v>
      </c>
      <c r="AQ192" s="0" t="n">
        <f aca="false">IF($B102=0,0,IF(SIN(AQ$12)=0,999999999,(SIN(AQ$12)*COS($E102)+SIN($E102)*COS(AQ$12))/SIN(AQ$12)*$B102))</f>
        <v>19.8791314278737</v>
      </c>
      <c r="AR192" s="0" t="n">
        <f aca="false">IF($B102=0,0,IF(SIN(AR$12)=0,999999999,(SIN(AR$12)*COS($E102)+SIN($E102)*COS(AR$12))/SIN(AR$12)*$B102))</f>
        <v>19.1735256502523</v>
      </c>
      <c r="AS192" s="0" t="n">
        <f aca="false">IF($B102=0,0,IF(SIN(AS$12)=0,999999999,(SIN(AS$12)*COS($E102)+SIN($E102)*COS(AS$12))/SIN(AS$12)*$B102))</f>
        <v>18.498759404895</v>
      </c>
      <c r="AT192" s="0" t="n">
        <f aca="false">IF($B102=0,0,IF(SIN(AT$12)=0,999999999,(SIN(AT$12)*COS($E102)+SIN($E102)*COS(AT$12))/SIN(AT$12)*$B102))</f>
        <v>17.8524688170612</v>
      </c>
      <c r="AU192" s="0" t="n">
        <f aca="false">IF($B102=0,0,IF(SIN(AU$12)=0,999999999,(SIN(AU$12)*COS($E102)+SIN($E102)*COS(AU$12))/SIN(AU$12)*$B102))</f>
        <v>17.2325187401707</v>
      </c>
      <c r="AV192" s="0" t="n">
        <f aca="false">IF($B102=0,0,IF(SIN(AV$12)=0,999999999,(SIN(AV$12)*COS($E102)+SIN($E102)*COS(AV$12))/SIN(AV$12)*$B102))</f>
        <v>16.6369754721413</v>
      </c>
      <c r="AW192" s="0" t="n">
        <f aca="false">IF($B102=0,0,IF(SIN(AW$12)=0,999999999,(SIN(AW$12)*COS($E102)+SIN($E102)*COS(AW$12))/SIN(AW$12)*$B102))</f>
        <v>16.0640832761697</v>
      </c>
      <c r="AX192" s="0" t="n">
        <f aca="false">IF($B102=0,0,IF(SIN(AX$12)=0,999999999,(SIN(AX$12)*COS($E102)+SIN($E102)*COS(AX$12))/SIN(AX$12)*$B102))</f>
        <v>15.5122441005827</v>
      </c>
      <c r="AY192" s="0" t="n">
        <f aca="false">IF($B102=0,0,IF(SIN(AY$12)=0,999999999,(SIN(AY$12)*COS($E102)+SIN($E102)*COS(AY$12))/SIN(AY$12)*$B102))</f>
        <v>14.98</v>
      </c>
      <c r="AZ192" s="0" t="n">
        <f aca="false">IF($B102=0,0,IF(SIN(AZ$12)=0,999999999,(SIN(AZ$12)*COS($E102)+SIN($E102)*COS(AZ$12))/SIN(AZ$12)*$B102))</f>
        <v>14.4660178466099</v>
      </c>
      <c r="BA192" s="0" t="n">
        <f aca="false">IF($B102=0,0,IF(SIN(BA$12)=0,999999999,(SIN(BA$12)*COS($E102)+SIN($E102)*COS(BA$12))/SIN(BA$12)*$B102))</f>
        <v>13.9690759903421</v>
      </c>
      <c r="BB192" s="0" t="n">
        <f aca="false">IF($B102=0,0,IF(SIN(BB$12)=0,999999999,(SIN(BB$12)*COS($E102)+SIN($E102)*COS(BB$12))/SIN(BB$12)*$B102))</f>
        <v>13.4880525835816</v>
      </c>
      <c r="BC192" s="0" t="n">
        <f aca="false">IF($B102=0,0,IF(SIN(BC$12)=0,999999999,(SIN(BC$12)*COS($E102)+SIN($E102)*COS(BC$12))/SIN(BC$12)*$B102))</f>
        <v>13.021915332487</v>
      </c>
      <c r="BD192" s="0" t="n">
        <f aca="false">IF($B102=0,0,IF(SIN(BD$12)=0,999999999,(SIN(BD$12)*COS($E102)+SIN($E102)*COS(BD$12))/SIN(BD$12)*$B102))</f>
        <v>12.5697124750356</v>
      </c>
      <c r="BE192" s="0" t="n">
        <f aca="false">IF($B102=0,0,IF(SIN(BE$12)=0,999999999,(SIN(BE$12)*COS($E102)+SIN($E102)*COS(BE$12))/SIN(BE$12)*$B102))</f>
        <v>12.1305648172612</v>
      </c>
      <c r="BF192" s="0" t="n">
        <f aca="false">IF($B102=0,0,IF(SIN(BF$12)=0,999999999,(SIN(BF$12)*COS($E102)+SIN($E102)*COS(BF$12))/SIN(BF$12)*$B102))</f>
        <v>11.7036586850706</v>
      </c>
      <c r="BG192" s="0" t="n">
        <f aca="false">IF($B102=0,0,IF(SIN(BG$12)=0,999999999,(SIN(BG$12)*COS($E102)+SIN($E102)*COS(BG$12))/SIN(BG$12)*$B102))</f>
        <v>11.2882396705398</v>
      </c>
      <c r="BH192" s="0" t="n">
        <f aca="false">IF($B102=0,0,IF(SIN(BH$12)=0,999999999,(SIN(BH$12)*COS($E102)+SIN($E102)*COS(BH$12))/SIN(BH$12)*$B102))</f>
        <v>10.8836070695203</v>
      </c>
      <c r="BI192" s="0" t="n">
        <f aca="false">IF($B102=0,0,IF(SIN(BI$12)=0,999999999,(SIN(BI$12)*COS($E102)+SIN($E102)*COS(BI$12))/SIN(BI$12)*$B102))</f>
        <v>10.4891089223814</v>
      </c>
      <c r="BJ192" s="0" t="n">
        <f aca="false">IF($B102=0,0,IF(SIN(BJ$12)=0,999999999,(SIN(BJ$12)*COS($E102)+SIN($E102)*COS(BJ$12))/SIN(BJ$12)*$B102))</f>
        <v>10.1041375822995</v>
      </c>
      <c r="BK192" s="0" t="n">
        <f aca="false">IF($B102=0,0,IF(SIN(BK$12)=0,999999999,(SIN(BK$12)*COS($E102)+SIN($E102)*COS(BK$12))/SIN(BK$12)*$B102))</f>
        <v>9.72812574609865</v>
      </c>
      <c r="BL192" s="0" t="n">
        <f aca="false">IF($B102=0,0,IF(SIN(BL$12)=0,999999999,(SIN(BL$12)*COS($E102)+SIN($E102)*COS(BL$12))/SIN(BL$12)*$B102))</f>
        <v>9.3605428916017</v>
      </c>
      <c r="BM192" s="0" t="n">
        <f aca="false">IF($B102=0,0,IF(SIN(BM$12)=0,999999999,(SIN(BM$12)*COS($E102)+SIN($E102)*COS(BM$12))/SIN(BM$12)*$B102))</f>
        <v>9.00089207303289</v>
      </c>
      <c r="BN192" s="0" t="n">
        <f aca="false">IF($B102=0,0,IF(SIN(BN$12)=0,999999999,(SIN(BN$12)*COS($E102)+SIN($E102)*COS(BN$12))/SIN(BN$12)*$B102))</f>
        <v>8.6487070324605</v>
      </c>
      <c r="BO192" s="0" t="n">
        <f aca="false">IF($B102=0,0,IF(SIN(BO$12)=0,999999999,(SIN(BO$12)*COS($E102)+SIN($E102)*COS(BO$12))/SIN(BO$12)*$B102))</f>
        <v>8.30354959076245</v>
      </c>
      <c r="BP192" s="0" t="n">
        <f aca="false">IF($B102=0,0,IF(SIN(BP$12)=0,999999999,(SIN(BP$12)*COS($E102)+SIN($E102)*COS(BP$12))/SIN(BP$12)*$B102))</f>
        <v>7.96500728628898</v>
      </c>
      <c r="BQ192" s="0" t="n">
        <f aca="false">IF($B102=0,0,IF(SIN(BQ$12)=0,999999999,(SIN(BQ$12)*COS($E102)+SIN($E102)*COS(BQ$12))/SIN(BQ$12)*$B102))</f>
        <v>7.63269123342645</v>
      </c>
      <c r="BR192" s="0" t="n">
        <f aca="false">IF($B102=0,0,IF(SIN(BR$12)=0,999999999,(SIN(BR$12)*COS($E102)+SIN($E102)*COS(BR$12))/SIN(BR$12)*$B102))</f>
        <v>7.30623417671657</v>
      </c>
      <c r="BS192" s="0" t="n">
        <f aca="false">IF($B102=0,0,IF(SIN(BS$12)=0,999999999,(SIN(BS$12)*COS($E102)+SIN($E102)*COS(BS$12))/SIN(BS$12)*$B102))</f>
        <v>6.9852887191619</v>
      </c>
      <c r="BT192" s="0" t="n">
        <f aca="false">IF($B102=0,0,IF(SIN(BT$12)=0,999999999,(SIN(BT$12)*COS($E102)+SIN($E102)*COS(BT$12))/SIN(BT$12)*$B102))</f>
        <v>6.66952570592178</v>
      </c>
      <c r="BU192" s="0" t="n">
        <f aca="false">IF($B102=0,0,IF(SIN(BU$12)=0,999999999,(SIN(BU$12)*COS($E102)+SIN($E102)*COS(BU$12))/SIN(BU$12)*$B102))</f>
        <v>6.35863274681984</v>
      </c>
      <c r="BV192" s="0" t="n">
        <f aca="false">IF($B102=0,0,IF(SIN(BV$12)=0,999999999,(SIN(BV$12)*COS($E102)+SIN($E102)*COS(BV$12))/SIN(BV$12)*$B102))</f>
        <v>6.05231286301067</v>
      </c>
      <c r="BW192" s="0" t="n">
        <f aca="false">IF($B102=0,0,IF(SIN(BW$12)=0,999999999,(SIN(BW$12)*COS($E102)+SIN($E102)*COS(BW$12))/SIN(BW$12)*$B102))</f>
        <v>5.75028324483043</v>
      </c>
      <c r="BX192" s="0" t="n">
        <f aca="false">IF($B102=0,0,IF(SIN(BX$12)=0,999999999,(SIN(BX$12)*COS($E102)+SIN($E102)*COS(BX$12))/SIN(BX$12)*$B102))</f>
        <v>5.45227410930767</v>
      </c>
      <c r="BY192" s="0" t="n">
        <f aca="false">IF($B102=0,0,IF(SIN(BY$12)=0,999999999,(SIN(BY$12)*COS($E102)+SIN($E102)*COS(BY$12))/SIN(BY$12)*$B102))</f>
        <v>5.1580276470792</v>
      </c>
      <c r="BZ192" s="0" t="n">
        <f aca="false">IF($B102=0,0,IF(SIN(BZ$12)=0,999999999,(SIN(BZ$12)*COS($E102)+SIN($E102)*COS(BZ$12))/SIN(BZ$12)*$B102))</f>
        <v>4.86729704956884</v>
      </c>
      <c r="CA192" s="0" t="n">
        <f aca="false">IF($B102=0,0,IF(SIN(CA$12)=0,999999999,(SIN(CA$12)*COS($E102)+SIN($E102)*COS(CA$12))/SIN(CA$12)*$B102))</f>
        <v>4.57984560825069</v>
      </c>
      <c r="CB192" s="0" t="n">
        <f aca="false">IF($B102=0,0,IF(SIN(CB$12)=0,999999999,(SIN(CB$12)*COS($E102)+SIN($E102)*COS(CB$12))/SIN(CB$12)*$B102))</f>
        <v>4.29544587866696</v>
      </c>
      <c r="CC192" s="0" t="n">
        <f aca="false">IF($B102=0,0,IF(SIN(CC$12)=0,999999999,(SIN(CC$12)*COS($E102)+SIN($E102)*COS(CC$12))/SIN(CC$12)*$B102))</f>
        <v>4.01387890261812</v>
      </c>
      <c r="CD192" s="0" t="n">
        <f aca="false">IF($B102=0,0,IF(SIN(CD$12)=0,999999999,(SIN(CD$12)*COS($E102)+SIN($E102)*COS(CD$12))/SIN(CD$12)*$B102))</f>
        <v>3.7349334825908</v>
      </c>
      <c r="CE192" s="0" t="n">
        <f aca="false">IF($B102=0,0,IF(SIN(CE$12)=0,999999999,(SIN(CE$12)*COS($E102)+SIN($E102)*COS(CE$12))/SIN(CE$12)*$B102))</f>
        <v>3.45840550306094</v>
      </c>
      <c r="CF192" s="0" t="n">
        <f aca="false">IF($B102=0,0,IF(SIN(CF$12)=0,999999999,(SIN(CF$12)*COS($E102)+SIN($E102)*COS(CF$12))/SIN(CF$12)*$B102))</f>
        <v>3.18409729381683</v>
      </c>
      <c r="CG192" s="0" t="n">
        <f aca="false">IF($B102=0,0,IF(SIN(CG$12)=0,999999999,(SIN(CG$12)*COS($E102)+SIN($E102)*COS(CG$12))/SIN(CG$12)*$B102))</f>
        <v>2.91181703088298</v>
      </c>
      <c r="CH192" s="0" t="n">
        <f aca="false">IF($B102=0,0,IF(SIN(CH$12)=0,999999999,(SIN(CH$12)*COS($E102)+SIN($E102)*COS(CH$12))/SIN(CH$12)*$B102))</f>
        <v>2.64137817101281</v>
      </c>
      <c r="CI192" s="0" t="n">
        <f aca="false">IF($B102=0,0,IF(SIN(CI$12)=0,999999999,(SIN(CI$12)*COS($E102)+SIN($E102)*COS(CI$12))/SIN(CI$12)*$B102))</f>
        <v>2.37259891606145</v>
      </c>
      <c r="CJ192" s="0" t="n">
        <f aca="false">IF($B102=0,0,IF(SIN(CJ$12)=0,999999999,(SIN(CJ$12)*COS($E102)+SIN($E102)*COS(CJ$12))/SIN(CJ$12)*$B102))</f>
        <v>2.10530170384178</v>
      </c>
      <c r="CK192" s="0" t="n">
        <f aca="false">IF($B102=0,0,IF(SIN(CK$12)=0,999999999,(SIN(CK$12)*COS($E102)+SIN($E102)*COS(CK$12))/SIN(CK$12)*$B102))</f>
        <v>1.83931272232551</v>
      </c>
      <c r="CL192" s="0" t="n">
        <f aca="false">IF($B102=0,0,IF(SIN(CL$12)=0,999999999,(SIN(CL$12)*COS($E102)+SIN($E102)*COS(CL$12))/SIN(CL$12)*$B102))</f>
        <v>1.57446144427973</v>
      </c>
      <c r="CM192" s="0" t="n">
        <f aca="false">IF($B102=0,0,IF(SIN(CM$12)=0,999999999,(SIN(CM$12)*COS($E102)+SIN($E102)*COS(CM$12))/SIN(CM$12)*$B102))</f>
        <v>1.31058017961829</v>
      </c>
      <c r="CN192" s="0" t="n">
        <f aca="false">IF($B102=0,0,IF(SIN(CN$12)=0,999999999,(SIN(CN$12)*COS($E102)+SIN($E102)*COS(CN$12))/SIN(CN$12)*$B102))</f>
        <v>1.04750364291379</v>
      </c>
      <c r="CO192" s="0" t="n">
        <f aca="false">IF($B102=0,0,IF(SIN(CO$12)=0,999999999,(SIN(CO$12)*COS($E102)+SIN($E102)*COS(CO$12))/SIN(CO$12)*$B102))</f>
        <v>0.785068533659857</v>
      </c>
      <c r="CP192" s="0" t="n">
        <f aca="false">IF($B102=0,0,IF(SIN(CP$12)=0,999999999,(SIN(CP$12)*COS($E102)+SIN($E102)*COS(CP$12))/SIN(CP$12)*$B102))</f>
        <v>0.52311312698633</v>
      </c>
      <c r="CQ192" s="0" t="n">
        <f aca="false">IF($B102=0,0,IF(SIN(CQ$12)=0,999999999,(SIN(CQ$12)*COS($E102)+SIN($E102)*COS(CQ$12))/SIN(CQ$12)*$B102))</f>
        <v>0.261476872624698</v>
      </c>
    </row>
  </sheetData>
  <sheetProtection sheet="true" objects="true" scenarios="true"/>
  <mergeCells count="6">
    <mergeCell ref="I1:K1"/>
    <mergeCell ref="L1:N1"/>
    <mergeCell ref="L2:L3"/>
    <mergeCell ref="M2:M3"/>
    <mergeCell ref="N2:N3"/>
    <mergeCell ref="D6:E6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5" activeCellId="1" sqref="B7:B151 B5"/>
    </sheetView>
  </sheetViews>
  <sheetFormatPr defaultRowHeight="12.8"/>
  <cols>
    <col collapsed="false" hidden="false" max="1025" min="1" style="0" width="11.3418367346939"/>
  </cols>
  <sheetData>
    <row r="1" customFormat="false" ht="12.8" hidden="false" customHeight="false" outlineLevel="0" collapsed="false">
      <c r="A1" s="92" t="s">
        <v>57</v>
      </c>
      <c r="B1" s="93" t="n">
        <f aca="true">TODAY()</f>
        <v>43292</v>
      </c>
      <c r="C1" s="94"/>
      <c r="E1" s="95"/>
    </row>
    <row r="2" customFormat="false" ht="12.8" hidden="false" customHeight="false" outlineLevel="0" collapsed="false">
      <c r="A2" s="92" t="s">
        <v>58</v>
      </c>
      <c r="B2" s="96" t="n">
        <f aca="true">NOW()</f>
        <v>43292.6979397256</v>
      </c>
      <c r="C2" s="94"/>
    </row>
    <row r="3" customFormat="false" ht="12.8" hidden="false" customHeight="false" outlineLevel="0" collapsed="false">
      <c r="A3" s="92" t="s">
        <v>59</v>
      </c>
      <c r="B3" s="97" t="n">
        <v>13</v>
      </c>
      <c r="C3" s="92" t="s">
        <v>60</v>
      </c>
    </row>
    <row r="4" customFormat="false" ht="12.8" hidden="false" customHeight="false" outlineLevel="0" collapsed="false">
      <c r="A4" s="92" t="s">
        <v>61</v>
      </c>
      <c r="B4" s="97" t="n">
        <v>22</v>
      </c>
      <c r="C4" s="92" t="s">
        <v>62</v>
      </c>
    </row>
    <row r="5" customFormat="false" ht="12.8" hidden="false" customHeight="false" outlineLevel="0" collapsed="false">
      <c r="A5" s="92"/>
      <c r="B5" s="94"/>
      <c r="C5" s="94"/>
    </row>
    <row r="6" customFormat="false" ht="12.8" hidden="false" customHeight="false" outlineLevel="0" collapsed="false">
      <c r="A6" s="98" t="s">
        <v>63</v>
      </c>
      <c r="B6" s="99" t="n">
        <f aca="false">B1+INT(B3/B4/24)</f>
        <v>43292</v>
      </c>
      <c r="C6" s="94"/>
    </row>
    <row r="7" customFormat="false" ht="12.8" hidden="false" customHeight="false" outlineLevel="0" collapsed="false">
      <c r="A7" s="98"/>
      <c r="B7" s="100" t="n">
        <f aca="false">MOD(B2+B3/B4/24,24)</f>
        <v>20.7225609377347</v>
      </c>
      <c r="C7" s="94"/>
    </row>
    <row r="8" customFormat="false" ht="12.8" hidden="false" customHeight="false" outlineLevel="0" collapsed="false">
      <c r="A8" s="94"/>
      <c r="B8" s="94"/>
      <c r="C8" s="94"/>
      <c r="E8" s="101"/>
    </row>
  </sheetData>
  <sheetProtection sheet="true" objects="true" scenarios="true"/>
  <mergeCells count="1">
    <mergeCell ref="A6:A7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73" activePane="bottomRight" state="frozen"/>
      <selection pane="topLeft" activeCell="A1" activeCellId="0" sqref="A1"/>
      <selection pane="topRight" activeCell="B1" activeCellId="0" sqref="B1"/>
      <selection pane="bottomLeft" activeCell="A73" activeCellId="0" sqref="A73"/>
      <selection pane="bottomRight" activeCell="A1" activeCellId="1" sqref="B7:B151 A1"/>
    </sheetView>
  </sheetViews>
  <sheetFormatPr defaultRowHeight="12.8"/>
  <cols>
    <col collapsed="false" hidden="false" max="1" min="1" style="102" width="11.3418367346939"/>
    <col collapsed="false" hidden="false" max="1025" min="2" style="103" width="11.3418367346939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0.1945</v>
      </c>
      <c r="D2" s="103" t="n">
        <v>0.389</v>
      </c>
      <c r="E2" s="103" t="n">
        <v>0.5835</v>
      </c>
      <c r="F2" s="103" t="n">
        <v>0.778</v>
      </c>
      <c r="G2" s="103" t="n">
        <v>0.9725</v>
      </c>
      <c r="H2" s="103" t="n">
        <v>1.167</v>
      </c>
      <c r="I2" s="103" t="n">
        <v>1.239</v>
      </c>
      <c r="J2" s="103" t="n">
        <v>1.312</v>
      </c>
      <c r="K2" s="103" t="n">
        <v>1.384</v>
      </c>
      <c r="L2" s="103" t="n">
        <v>1.456</v>
      </c>
      <c r="M2" s="103" t="n">
        <v>1.528</v>
      </c>
      <c r="N2" s="103" t="n">
        <v>1.6</v>
      </c>
      <c r="O2" s="103" t="n">
        <v>1.672</v>
      </c>
      <c r="P2" s="103" t="n">
        <v>1.745</v>
      </c>
      <c r="Q2" s="103" t="n">
        <v>1.817</v>
      </c>
      <c r="R2" s="103" t="n">
        <v>1.889</v>
      </c>
      <c r="S2" s="103" t="n">
        <v>1.961</v>
      </c>
      <c r="T2" s="103" t="n">
        <v>2.033</v>
      </c>
      <c r="U2" s="103" t="n">
        <v>2.1055</v>
      </c>
      <c r="V2" s="103" t="n">
        <v>2.178</v>
      </c>
      <c r="W2" s="103" t="n">
        <v>2.181</v>
      </c>
      <c r="X2" s="103" t="n">
        <v>2.184</v>
      </c>
      <c r="Y2" s="103" t="n">
        <v>2.1615</v>
      </c>
      <c r="Z2" s="103" t="n">
        <v>2.139</v>
      </c>
      <c r="AA2" s="103" t="n">
        <v>2.101</v>
      </c>
      <c r="AB2" s="103" t="n">
        <v>2.063</v>
      </c>
      <c r="AC2" s="103" t="n">
        <v>3.506</v>
      </c>
      <c r="AD2" s="103" t="n">
        <v>4.949</v>
      </c>
      <c r="AE2" s="103" t="n">
        <v>4.846</v>
      </c>
      <c r="AF2" s="103" t="n">
        <v>4.743</v>
      </c>
      <c r="AG2" s="103" t="n">
        <v>4.6395</v>
      </c>
      <c r="AH2" s="103" t="n">
        <v>4.536</v>
      </c>
      <c r="AI2" s="103" t="n">
        <v>4.30138888888889</v>
      </c>
      <c r="AJ2" s="103" t="n">
        <v>4.06677777777778</v>
      </c>
      <c r="AK2" s="103" t="n">
        <v>3.83216666666667</v>
      </c>
      <c r="AL2" s="103" t="n">
        <v>3.59755555555556</v>
      </c>
      <c r="AM2" s="103" t="n">
        <v>3.36294444444444</v>
      </c>
      <c r="AN2" s="103" t="n">
        <v>3.12833333333333</v>
      </c>
      <c r="AO2" s="103" t="n">
        <v>2.89372222222222</v>
      </c>
      <c r="AP2" s="103" t="n">
        <v>2.65911111111111</v>
      </c>
      <c r="AQ2" s="103" t="n">
        <v>2.4245</v>
      </c>
      <c r="AR2" s="103" t="n">
        <v>2.18988888888889</v>
      </c>
      <c r="AS2" s="103" t="n">
        <v>1.95527777777778</v>
      </c>
      <c r="AT2" s="103" t="n">
        <v>1.72066666666667</v>
      </c>
      <c r="AU2" s="103" t="n">
        <v>1.48605555555556</v>
      </c>
      <c r="AV2" s="103" t="n">
        <v>1.25144444444445</v>
      </c>
      <c r="AW2" s="103" t="n">
        <v>1.01683333333333</v>
      </c>
      <c r="AX2" s="103" t="n">
        <v>0.782222222222223</v>
      </c>
      <c r="AY2" s="103" t="n">
        <v>0.547611111111112</v>
      </c>
      <c r="AZ2" s="103" t="n">
        <v>0.313</v>
      </c>
      <c r="BA2" s="103" t="n">
        <v>0.0783888888888889</v>
      </c>
      <c r="BB2" s="103" t="n">
        <v>-0.156222222222222</v>
      </c>
      <c r="BC2" s="103" t="n">
        <v>-0.390833333333333</v>
      </c>
      <c r="BD2" s="103" t="n">
        <v>-0.625444444444444</v>
      </c>
      <c r="BE2" s="103" t="n">
        <v>-0.860055555555556</v>
      </c>
      <c r="BF2" s="103" t="n">
        <v>-1.09466666666667</v>
      </c>
      <c r="BG2" s="103" t="n">
        <v>-1.32927777777778</v>
      </c>
      <c r="BH2" s="103" t="n">
        <v>-1.56388888888889</v>
      </c>
      <c r="BI2" s="103" t="n">
        <v>-1.7985</v>
      </c>
      <c r="BJ2" s="103" t="n">
        <v>-2.03311111111111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0.217166666666667</v>
      </c>
      <c r="D3" s="103" t="n">
        <v>0.434333333333333</v>
      </c>
      <c r="E3" s="103" t="n">
        <v>0.6515</v>
      </c>
      <c r="F3" s="103" t="n">
        <v>0.868666666666667</v>
      </c>
      <c r="G3" s="103" t="n">
        <v>1.08583333333333</v>
      </c>
      <c r="H3" s="103" t="n">
        <v>1.303</v>
      </c>
      <c r="I3" s="103" t="n">
        <v>1.3868</v>
      </c>
      <c r="J3" s="103" t="n">
        <v>1.4714</v>
      </c>
      <c r="K3" s="103" t="n">
        <v>1.5552</v>
      </c>
      <c r="L3" s="103" t="n">
        <v>1.639</v>
      </c>
      <c r="M3" s="103" t="n">
        <v>1.7228</v>
      </c>
      <c r="N3" s="103" t="n">
        <v>1.8066</v>
      </c>
      <c r="O3" s="103" t="n">
        <v>1.8904</v>
      </c>
      <c r="P3" s="103" t="n">
        <v>1.975</v>
      </c>
      <c r="Q3" s="103" t="n">
        <v>2.0587</v>
      </c>
      <c r="R3" s="103" t="n">
        <v>2.1424</v>
      </c>
      <c r="S3" s="103" t="n">
        <v>2.2262</v>
      </c>
      <c r="T3" s="103" t="n">
        <v>2.31</v>
      </c>
      <c r="U3" s="103" t="n">
        <v>2.3942</v>
      </c>
      <c r="V3" s="103" t="n">
        <v>2.4784</v>
      </c>
      <c r="W3" s="103" t="n">
        <v>2.4808</v>
      </c>
      <c r="X3" s="103" t="n">
        <v>2.4832</v>
      </c>
      <c r="Y3" s="103" t="n">
        <v>2.4523</v>
      </c>
      <c r="Z3" s="103" t="n">
        <v>2.4214</v>
      </c>
      <c r="AA3" s="103" t="n">
        <v>2.3745</v>
      </c>
      <c r="AB3" s="103" t="n">
        <v>2.3276</v>
      </c>
      <c r="AC3" s="103" t="n">
        <v>3.953</v>
      </c>
      <c r="AD3" s="103" t="n">
        <v>5.5784</v>
      </c>
      <c r="AE3" s="103" t="n">
        <v>5.4698</v>
      </c>
      <c r="AF3" s="103" t="n">
        <v>5.3612</v>
      </c>
      <c r="AG3" s="103" t="n">
        <v>5.2395</v>
      </c>
      <c r="AH3" s="103" t="n">
        <v>5.1178</v>
      </c>
      <c r="AI3" s="103" t="n">
        <v>4.85633333333333</v>
      </c>
      <c r="AJ3" s="103" t="n">
        <v>4.59486666666667</v>
      </c>
      <c r="AK3" s="103" t="n">
        <v>4.3334</v>
      </c>
      <c r="AL3" s="103" t="n">
        <v>4.07193333333334</v>
      </c>
      <c r="AM3" s="103" t="n">
        <v>3.81046666666667</v>
      </c>
      <c r="AN3" s="103" t="n">
        <v>3.549</v>
      </c>
      <c r="AO3" s="103" t="n">
        <v>3.28753333333333</v>
      </c>
      <c r="AP3" s="103" t="n">
        <v>3.02606666666667</v>
      </c>
      <c r="AQ3" s="103" t="n">
        <v>2.7646</v>
      </c>
      <c r="AR3" s="103" t="n">
        <v>2.50313333333333</v>
      </c>
      <c r="AS3" s="103" t="n">
        <v>2.24166666666667</v>
      </c>
      <c r="AT3" s="103" t="n">
        <v>1.9802</v>
      </c>
      <c r="AU3" s="103" t="n">
        <v>1.71873333333333</v>
      </c>
      <c r="AV3" s="103" t="n">
        <v>1.45726666666667</v>
      </c>
      <c r="AW3" s="103" t="n">
        <v>1.1958</v>
      </c>
      <c r="AX3" s="103" t="n">
        <v>0.934333333333334</v>
      </c>
      <c r="AY3" s="103" t="n">
        <v>0.672866666666667</v>
      </c>
      <c r="AZ3" s="103" t="n">
        <v>0.4114</v>
      </c>
      <c r="BA3" s="103" t="n">
        <v>0.149933333333333</v>
      </c>
      <c r="BB3" s="103" t="n">
        <v>-0.111533333333333</v>
      </c>
      <c r="BC3" s="103" t="n">
        <v>-0.373</v>
      </c>
      <c r="BD3" s="103" t="n">
        <v>-0.634466666666667</v>
      </c>
      <c r="BE3" s="103" t="n">
        <v>-0.895933333333333</v>
      </c>
      <c r="BF3" s="103" t="n">
        <v>-1.1574</v>
      </c>
      <c r="BG3" s="103" t="n">
        <v>-1.41886666666667</v>
      </c>
      <c r="BH3" s="103" t="n">
        <v>-1.68033333333333</v>
      </c>
      <c r="BI3" s="103" t="n">
        <v>-1.9418</v>
      </c>
      <c r="BJ3" s="103" t="n">
        <v>-2.20326666666667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0.239833333333333</v>
      </c>
      <c r="D4" s="103" t="n">
        <v>0.479666666666667</v>
      </c>
      <c r="E4" s="103" t="n">
        <v>0.7195</v>
      </c>
      <c r="F4" s="103" t="n">
        <v>0.959333333333333</v>
      </c>
      <c r="G4" s="103" t="n">
        <v>1.19916666666667</v>
      </c>
      <c r="H4" s="103" t="n">
        <v>1.439</v>
      </c>
      <c r="I4" s="103" t="n">
        <v>1.5346</v>
      </c>
      <c r="J4" s="103" t="n">
        <v>1.6308</v>
      </c>
      <c r="K4" s="103" t="n">
        <v>1.7264</v>
      </c>
      <c r="L4" s="103" t="n">
        <v>1.822</v>
      </c>
      <c r="M4" s="103" t="n">
        <v>1.9176</v>
      </c>
      <c r="N4" s="103" t="n">
        <v>2.0132</v>
      </c>
      <c r="O4" s="103" t="n">
        <v>2.1088</v>
      </c>
      <c r="P4" s="103" t="n">
        <v>2.205</v>
      </c>
      <c r="Q4" s="103" t="n">
        <v>2.3004</v>
      </c>
      <c r="R4" s="103" t="n">
        <v>2.3958</v>
      </c>
      <c r="S4" s="103" t="n">
        <v>2.4914</v>
      </c>
      <c r="T4" s="103" t="n">
        <v>2.587</v>
      </c>
      <c r="U4" s="103" t="n">
        <v>2.6829</v>
      </c>
      <c r="V4" s="103" t="n">
        <v>2.7788</v>
      </c>
      <c r="W4" s="103" t="n">
        <v>2.7806</v>
      </c>
      <c r="X4" s="103" t="n">
        <v>2.7824</v>
      </c>
      <c r="Y4" s="103" t="n">
        <v>2.7431</v>
      </c>
      <c r="Z4" s="103" t="n">
        <v>2.7038</v>
      </c>
      <c r="AA4" s="103" t="n">
        <v>2.648</v>
      </c>
      <c r="AB4" s="103" t="n">
        <v>2.5922</v>
      </c>
      <c r="AC4" s="103" t="n">
        <v>4.4</v>
      </c>
      <c r="AD4" s="103" t="n">
        <v>6.2078</v>
      </c>
      <c r="AE4" s="103" t="n">
        <v>6.0936</v>
      </c>
      <c r="AF4" s="103" t="n">
        <v>5.9794</v>
      </c>
      <c r="AG4" s="103" t="n">
        <v>5.8395</v>
      </c>
      <c r="AH4" s="103" t="n">
        <v>5.6996</v>
      </c>
      <c r="AI4" s="103" t="n">
        <v>5.41127777777778</v>
      </c>
      <c r="AJ4" s="103" t="n">
        <v>5.12295555555556</v>
      </c>
      <c r="AK4" s="103" t="n">
        <v>4.83463333333333</v>
      </c>
      <c r="AL4" s="103" t="n">
        <v>4.54631111111111</v>
      </c>
      <c r="AM4" s="103" t="n">
        <v>4.25798888888889</v>
      </c>
      <c r="AN4" s="103" t="n">
        <v>3.96966666666667</v>
      </c>
      <c r="AO4" s="103" t="n">
        <v>3.68134444444445</v>
      </c>
      <c r="AP4" s="103" t="n">
        <v>3.39302222222222</v>
      </c>
      <c r="AQ4" s="103" t="n">
        <v>3.1047</v>
      </c>
      <c r="AR4" s="103" t="n">
        <v>2.81637777777778</v>
      </c>
      <c r="AS4" s="103" t="n">
        <v>2.52805555555556</v>
      </c>
      <c r="AT4" s="103" t="n">
        <v>2.23973333333333</v>
      </c>
      <c r="AU4" s="103" t="n">
        <v>1.95141111111111</v>
      </c>
      <c r="AV4" s="103" t="n">
        <v>1.66308888888889</v>
      </c>
      <c r="AW4" s="103" t="n">
        <v>1.37476666666667</v>
      </c>
      <c r="AX4" s="103" t="n">
        <v>1.08644444444445</v>
      </c>
      <c r="AY4" s="103" t="n">
        <v>0.798122222222223</v>
      </c>
      <c r="AZ4" s="103" t="n">
        <v>0.5098</v>
      </c>
      <c r="BA4" s="103" t="n">
        <v>0.221477777777778</v>
      </c>
      <c r="BB4" s="103" t="n">
        <v>-0.0668444444444444</v>
      </c>
      <c r="BC4" s="103" t="n">
        <v>-0.355166666666667</v>
      </c>
      <c r="BD4" s="103" t="n">
        <v>-0.643488888888889</v>
      </c>
      <c r="BE4" s="103" t="n">
        <v>-0.931811111111111</v>
      </c>
      <c r="BF4" s="103" t="n">
        <v>-1.22013333333333</v>
      </c>
      <c r="BG4" s="103" t="n">
        <v>-1.50845555555556</v>
      </c>
      <c r="BH4" s="103" t="n">
        <v>-1.79677777777778</v>
      </c>
      <c r="BI4" s="103" t="n">
        <v>-2.0851</v>
      </c>
      <c r="BJ4" s="103" t="n">
        <v>-2.37342222222222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0.2625</v>
      </c>
      <c r="D5" s="103" t="n">
        <v>0.525</v>
      </c>
      <c r="E5" s="103" t="n">
        <v>0.7875</v>
      </c>
      <c r="F5" s="103" t="n">
        <v>1.05</v>
      </c>
      <c r="G5" s="103" t="n">
        <v>1.3125</v>
      </c>
      <c r="H5" s="103" t="n">
        <v>1.575</v>
      </c>
      <c r="I5" s="103" t="n">
        <v>1.6824</v>
      </c>
      <c r="J5" s="103" t="n">
        <v>1.7902</v>
      </c>
      <c r="K5" s="103" t="n">
        <v>1.8976</v>
      </c>
      <c r="L5" s="103" t="n">
        <v>2.005</v>
      </c>
      <c r="M5" s="103" t="n">
        <v>2.1124</v>
      </c>
      <c r="N5" s="103" t="n">
        <v>2.2198</v>
      </c>
      <c r="O5" s="103" t="n">
        <v>2.3272</v>
      </c>
      <c r="P5" s="103" t="n">
        <v>2.435</v>
      </c>
      <c r="Q5" s="103" t="n">
        <v>2.5421</v>
      </c>
      <c r="R5" s="103" t="n">
        <v>2.6492</v>
      </c>
      <c r="S5" s="103" t="n">
        <v>2.7566</v>
      </c>
      <c r="T5" s="103" t="n">
        <v>2.864</v>
      </c>
      <c r="U5" s="103" t="n">
        <v>2.9716</v>
      </c>
      <c r="V5" s="103" t="n">
        <v>3.0792</v>
      </c>
      <c r="W5" s="103" t="n">
        <v>3.0804</v>
      </c>
      <c r="X5" s="103" t="n">
        <v>3.0816</v>
      </c>
      <c r="Y5" s="103" t="n">
        <v>3.0339</v>
      </c>
      <c r="Z5" s="103" t="n">
        <v>2.9862</v>
      </c>
      <c r="AA5" s="103" t="n">
        <v>2.9215</v>
      </c>
      <c r="AB5" s="103" t="n">
        <v>2.8568</v>
      </c>
      <c r="AC5" s="103" t="n">
        <v>4.847</v>
      </c>
      <c r="AD5" s="103" t="n">
        <v>6.8372</v>
      </c>
      <c r="AE5" s="103" t="n">
        <v>6.7174</v>
      </c>
      <c r="AF5" s="103" t="n">
        <v>6.5976</v>
      </c>
      <c r="AG5" s="103" t="n">
        <v>6.4395</v>
      </c>
      <c r="AH5" s="103" t="n">
        <v>6.2814</v>
      </c>
      <c r="AI5" s="103" t="n">
        <v>5.96622222222222</v>
      </c>
      <c r="AJ5" s="103" t="n">
        <v>5.65104444444445</v>
      </c>
      <c r="AK5" s="103" t="n">
        <v>5.33586666666667</v>
      </c>
      <c r="AL5" s="103" t="n">
        <v>5.02068888888889</v>
      </c>
      <c r="AM5" s="103" t="n">
        <v>4.70551111111111</v>
      </c>
      <c r="AN5" s="103" t="n">
        <v>4.39033333333334</v>
      </c>
      <c r="AO5" s="103" t="n">
        <v>4.07515555555556</v>
      </c>
      <c r="AP5" s="103" t="n">
        <v>3.75997777777778</v>
      </c>
      <c r="AQ5" s="103" t="n">
        <v>3.4448</v>
      </c>
      <c r="AR5" s="103" t="n">
        <v>3.12962222222222</v>
      </c>
      <c r="AS5" s="103" t="n">
        <v>2.81444444444445</v>
      </c>
      <c r="AT5" s="103" t="n">
        <v>2.49926666666667</v>
      </c>
      <c r="AU5" s="103" t="n">
        <v>2.18408888888889</v>
      </c>
      <c r="AV5" s="103" t="n">
        <v>1.86891111111111</v>
      </c>
      <c r="AW5" s="103" t="n">
        <v>1.55373333333334</v>
      </c>
      <c r="AX5" s="103" t="n">
        <v>1.23855555555556</v>
      </c>
      <c r="AY5" s="103" t="n">
        <v>0.923377777777781</v>
      </c>
      <c r="AZ5" s="103" t="n">
        <v>0.6082</v>
      </c>
      <c r="BA5" s="103" t="n">
        <v>0.293022222222222</v>
      </c>
      <c r="BB5" s="103" t="n">
        <v>-0.0221555555555555</v>
      </c>
      <c r="BC5" s="103" t="n">
        <v>-0.337333333333333</v>
      </c>
      <c r="BD5" s="103" t="n">
        <v>-0.652511111111111</v>
      </c>
      <c r="BE5" s="103" t="n">
        <v>-0.967688888888889</v>
      </c>
      <c r="BF5" s="103" t="n">
        <v>-1.28286666666667</v>
      </c>
      <c r="BG5" s="103" t="n">
        <v>-1.59804444444444</v>
      </c>
      <c r="BH5" s="103" t="n">
        <v>-1.91322222222222</v>
      </c>
      <c r="BI5" s="103" t="n">
        <v>-2.2284</v>
      </c>
      <c r="BJ5" s="103" t="n">
        <v>-2.54357777777778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0.285166666666667</v>
      </c>
      <c r="D6" s="103" t="n">
        <v>0.570333333333333</v>
      </c>
      <c r="E6" s="103" t="n">
        <v>0.8555</v>
      </c>
      <c r="F6" s="103" t="n">
        <v>1.14066666666667</v>
      </c>
      <c r="G6" s="103" t="n">
        <v>1.42583333333333</v>
      </c>
      <c r="H6" s="103" t="n">
        <v>1.711</v>
      </c>
      <c r="I6" s="103" t="n">
        <v>1.8302</v>
      </c>
      <c r="J6" s="103" t="n">
        <v>1.9496</v>
      </c>
      <c r="K6" s="103" t="n">
        <v>2.0688</v>
      </c>
      <c r="L6" s="103" t="n">
        <v>2.188</v>
      </c>
      <c r="M6" s="103" t="n">
        <v>2.3072</v>
      </c>
      <c r="N6" s="103" t="n">
        <v>2.4264</v>
      </c>
      <c r="O6" s="103" t="n">
        <v>2.5456</v>
      </c>
      <c r="P6" s="103" t="n">
        <v>2.665</v>
      </c>
      <c r="Q6" s="103" t="n">
        <v>2.7838</v>
      </c>
      <c r="R6" s="103" t="n">
        <v>2.9026</v>
      </c>
      <c r="S6" s="103" t="n">
        <v>3.0218</v>
      </c>
      <c r="T6" s="103" t="n">
        <v>3.141</v>
      </c>
      <c r="U6" s="103" t="n">
        <v>3.2603</v>
      </c>
      <c r="V6" s="103" t="n">
        <v>3.3796</v>
      </c>
      <c r="W6" s="103" t="n">
        <v>3.3802</v>
      </c>
      <c r="X6" s="103" t="n">
        <v>3.3808</v>
      </c>
      <c r="Y6" s="103" t="n">
        <v>3.3247</v>
      </c>
      <c r="Z6" s="103" t="n">
        <v>3.2686</v>
      </c>
      <c r="AA6" s="103" t="n">
        <v>3.195</v>
      </c>
      <c r="AB6" s="103" t="n">
        <v>3.1214</v>
      </c>
      <c r="AC6" s="103" t="n">
        <v>5.294</v>
      </c>
      <c r="AD6" s="103" t="n">
        <v>7.4666</v>
      </c>
      <c r="AE6" s="103" t="n">
        <v>7.3412</v>
      </c>
      <c r="AF6" s="103" t="n">
        <v>7.2158</v>
      </c>
      <c r="AG6" s="103" t="n">
        <v>7.0395</v>
      </c>
      <c r="AH6" s="103" t="n">
        <v>6.8632</v>
      </c>
      <c r="AI6" s="103" t="n">
        <v>6.52116666666667</v>
      </c>
      <c r="AJ6" s="103" t="n">
        <v>6.17913333333333</v>
      </c>
      <c r="AK6" s="103" t="n">
        <v>5.8371</v>
      </c>
      <c r="AL6" s="103" t="n">
        <v>5.49506666666667</v>
      </c>
      <c r="AM6" s="103" t="n">
        <v>5.15303333333334</v>
      </c>
      <c r="AN6" s="103" t="n">
        <v>4.811</v>
      </c>
      <c r="AO6" s="103" t="n">
        <v>4.46896666666667</v>
      </c>
      <c r="AP6" s="103" t="n">
        <v>4.12693333333334</v>
      </c>
      <c r="AQ6" s="103" t="n">
        <v>3.7849</v>
      </c>
      <c r="AR6" s="103" t="n">
        <v>3.44286666666667</v>
      </c>
      <c r="AS6" s="103" t="n">
        <v>3.10083333333334</v>
      </c>
      <c r="AT6" s="103" t="n">
        <v>2.7588</v>
      </c>
      <c r="AU6" s="103" t="n">
        <v>2.41676666666667</v>
      </c>
      <c r="AV6" s="103" t="n">
        <v>2.07473333333334</v>
      </c>
      <c r="AW6" s="103" t="n">
        <v>1.7327</v>
      </c>
      <c r="AX6" s="103" t="n">
        <v>1.39066666666667</v>
      </c>
      <c r="AY6" s="103" t="n">
        <v>1.04863333333334</v>
      </c>
      <c r="AZ6" s="103" t="n">
        <v>0.7066</v>
      </c>
      <c r="BA6" s="103" t="n">
        <v>0.364566666666667</v>
      </c>
      <c r="BB6" s="103" t="n">
        <v>0.0225333333333333</v>
      </c>
      <c r="BC6" s="103" t="n">
        <v>-0.3195</v>
      </c>
      <c r="BD6" s="103" t="n">
        <v>-0.661533333333334</v>
      </c>
      <c r="BE6" s="103" t="n">
        <v>-1.00356666666667</v>
      </c>
      <c r="BF6" s="103" t="n">
        <v>-1.3456</v>
      </c>
      <c r="BG6" s="103" t="n">
        <v>-1.68763333333333</v>
      </c>
      <c r="BH6" s="103" t="n">
        <v>-2.02966666666667</v>
      </c>
      <c r="BI6" s="103" t="n">
        <v>-2.3717</v>
      </c>
      <c r="BJ6" s="103" t="n">
        <v>-2.71373333333333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0.307833333333333</v>
      </c>
      <c r="D7" s="103" t="n">
        <v>0.615666666666667</v>
      </c>
      <c r="E7" s="103" t="n">
        <v>0.9235</v>
      </c>
      <c r="F7" s="103" t="n">
        <v>1.23133333333333</v>
      </c>
      <c r="G7" s="103" t="n">
        <v>1.53916666666667</v>
      </c>
      <c r="H7" s="103" t="n">
        <v>1.847</v>
      </c>
      <c r="I7" s="103" t="n">
        <v>1.978</v>
      </c>
      <c r="J7" s="103" t="n">
        <v>2.109</v>
      </c>
      <c r="K7" s="103" t="n">
        <v>2.24</v>
      </c>
      <c r="L7" s="103" t="n">
        <v>2.371</v>
      </c>
      <c r="M7" s="103" t="n">
        <v>2.502</v>
      </c>
      <c r="N7" s="103" t="n">
        <v>2.633</v>
      </c>
      <c r="O7" s="103" t="n">
        <v>2.764</v>
      </c>
      <c r="P7" s="103" t="n">
        <v>2.895</v>
      </c>
      <c r="Q7" s="103" t="n">
        <v>3.0255</v>
      </c>
      <c r="R7" s="103" t="n">
        <v>3.156</v>
      </c>
      <c r="S7" s="103" t="n">
        <v>3.287</v>
      </c>
      <c r="T7" s="103" t="n">
        <v>3.418</v>
      </c>
      <c r="U7" s="103" t="n">
        <v>3.549</v>
      </c>
      <c r="V7" s="103" t="n">
        <v>3.68</v>
      </c>
      <c r="W7" s="103" t="n">
        <v>3.68</v>
      </c>
      <c r="X7" s="103" t="n">
        <v>3.68</v>
      </c>
      <c r="Y7" s="103" t="n">
        <v>3.6155</v>
      </c>
      <c r="Z7" s="103" t="n">
        <v>3.551</v>
      </c>
      <c r="AA7" s="103" t="n">
        <v>3.4685</v>
      </c>
      <c r="AB7" s="103" t="n">
        <v>3.386</v>
      </c>
      <c r="AC7" s="103" t="n">
        <v>5.741</v>
      </c>
      <c r="AD7" s="103" t="n">
        <v>8.096</v>
      </c>
      <c r="AE7" s="103" t="n">
        <v>7.965</v>
      </c>
      <c r="AF7" s="103" t="n">
        <v>7.834</v>
      </c>
      <c r="AG7" s="103" t="n">
        <v>7.6395</v>
      </c>
      <c r="AH7" s="103" t="n">
        <v>7.445</v>
      </c>
      <c r="AI7" s="103" t="n">
        <v>7.07611111111111</v>
      </c>
      <c r="AJ7" s="103" t="n">
        <v>6.70722222222222</v>
      </c>
      <c r="AK7" s="103" t="n">
        <v>6.33833333333333</v>
      </c>
      <c r="AL7" s="103" t="n">
        <v>5.96944444444445</v>
      </c>
      <c r="AM7" s="103" t="n">
        <v>5.60055555555556</v>
      </c>
      <c r="AN7" s="103" t="n">
        <v>5.23166666666667</v>
      </c>
      <c r="AO7" s="103" t="n">
        <v>4.86277777777778</v>
      </c>
      <c r="AP7" s="103" t="n">
        <v>4.49388888888889</v>
      </c>
      <c r="AQ7" s="103" t="n">
        <v>4.125</v>
      </c>
      <c r="AR7" s="103" t="n">
        <v>3.75611111111111</v>
      </c>
      <c r="AS7" s="103" t="n">
        <v>3.38722222222222</v>
      </c>
      <c r="AT7" s="103" t="n">
        <v>3.01833333333333</v>
      </c>
      <c r="AU7" s="103" t="n">
        <v>2.64944444444445</v>
      </c>
      <c r="AV7" s="103" t="n">
        <v>2.28055555555556</v>
      </c>
      <c r="AW7" s="103" t="n">
        <v>1.91166666666667</v>
      </c>
      <c r="AX7" s="103" t="n">
        <v>1.54277777777778</v>
      </c>
      <c r="AY7" s="103" t="n">
        <v>1.17388888888889</v>
      </c>
      <c r="AZ7" s="103" t="n">
        <v>0.805</v>
      </c>
      <c r="BA7" s="103" t="n">
        <v>0.436111111111111</v>
      </c>
      <c r="BB7" s="103" t="n">
        <v>0.0672222222222222</v>
      </c>
      <c r="BC7" s="103" t="n">
        <v>-0.301666666666667</v>
      </c>
      <c r="BD7" s="103" t="n">
        <v>-0.670555555555556</v>
      </c>
      <c r="BE7" s="103" t="n">
        <v>-1.03944444444444</v>
      </c>
      <c r="BF7" s="103" t="n">
        <v>-1.40833333333333</v>
      </c>
      <c r="BG7" s="103" t="n">
        <v>-1.77722222222222</v>
      </c>
      <c r="BH7" s="103" t="n">
        <v>-2.14611111111111</v>
      </c>
      <c r="BI7" s="103" t="n">
        <v>-2.515</v>
      </c>
      <c r="BJ7" s="103" t="n">
        <v>-2.88388888888889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0.321233333333333</v>
      </c>
      <c r="D8" s="103" t="n">
        <v>0.642466666666667</v>
      </c>
      <c r="E8" s="103" t="n">
        <v>0.9637</v>
      </c>
      <c r="F8" s="103" t="n">
        <v>1.28493333333333</v>
      </c>
      <c r="G8" s="103" t="n">
        <v>1.60616666666667</v>
      </c>
      <c r="H8" s="103" t="n">
        <v>1.9274</v>
      </c>
      <c r="I8" s="103" t="n">
        <v>2.0708</v>
      </c>
      <c r="J8" s="103" t="n">
        <v>2.214</v>
      </c>
      <c r="K8" s="103" t="n">
        <v>2.3574</v>
      </c>
      <c r="L8" s="103" t="n">
        <v>2.5008</v>
      </c>
      <c r="M8" s="103" t="n">
        <v>2.644</v>
      </c>
      <c r="N8" s="103" t="n">
        <v>2.7874</v>
      </c>
      <c r="O8" s="103" t="n">
        <v>2.9306</v>
      </c>
      <c r="P8" s="103" t="n">
        <v>3.074</v>
      </c>
      <c r="Q8" s="103" t="n">
        <v>3.2169</v>
      </c>
      <c r="R8" s="103" t="n">
        <v>3.3598</v>
      </c>
      <c r="S8" s="103" t="n">
        <v>3.5032</v>
      </c>
      <c r="T8" s="103" t="n">
        <v>3.6466</v>
      </c>
      <c r="U8" s="103" t="n">
        <v>3.7899</v>
      </c>
      <c r="V8" s="103" t="n">
        <v>3.9332</v>
      </c>
      <c r="W8" s="103" t="n">
        <v>3.9372</v>
      </c>
      <c r="X8" s="103" t="n">
        <v>3.9412</v>
      </c>
      <c r="Y8" s="103" t="n">
        <v>3.8691</v>
      </c>
      <c r="Z8" s="103" t="n">
        <v>3.797</v>
      </c>
      <c r="AA8" s="103" t="n">
        <v>3.7042</v>
      </c>
      <c r="AB8" s="103" t="n">
        <v>3.6114</v>
      </c>
      <c r="AC8" s="103" t="n">
        <v>6.1139</v>
      </c>
      <c r="AD8" s="103" t="n">
        <v>8.6164</v>
      </c>
      <c r="AE8" s="103" t="n">
        <v>8.4721</v>
      </c>
      <c r="AF8" s="103" t="n">
        <v>8.3278</v>
      </c>
      <c r="AG8" s="103" t="n">
        <v>8.1106</v>
      </c>
      <c r="AH8" s="103" t="n">
        <v>7.8934</v>
      </c>
      <c r="AI8" s="103" t="n">
        <v>7.50616666666667</v>
      </c>
      <c r="AJ8" s="103" t="n">
        <v>7.11893333333333</v>
      </c>
      <c r="AK8" s="103" t="n">
        <v>6.7317</v>
      </c>
      <c r="AL8" s="103" t="n">
        <v>6.34446666666667</v>
      </c>
      <c r="AM8" s="103" t="n">
        <v>5.95723333333333</v>
      </c>
      <c r="AN8" s="103" t="n">
        <v>5.57</v>
      </c>
      <c r="AO8" s="103" t="n">
        <v>5.18276666666667</v>
      </c>
      <c r="AP8" s="103" t="n">
        <v>4.79553333333333</v>
      </c>
      <c r="AQ8" s="103" t="n">
        <v>4.4083</v>
      </c>
      <c r="AR8" s="103" t="n">
        <v>4.02106666666666</v>
      </c>
      <c r="AS8" s="103" t="n">
        <v>3.63383333333333</v>
      </c>
      <c r="AT8" s="103" t="n">
        <v>3.2466</v>
      </c>
      <c r="AU8" s="103" t="n">
        <v>2.85936666666666</v>
      </c>
      <c r="AV8" s="103" t="n">
        <v>2.47213333333333</v>
      </c>
      <c r="AW8" s="103" t="n">
        <v>2.0849</v>
      </c>
      <c r="AX8" s="103" t="n">
        <v>1.69766666666666</v>
      </c>
      <c r="AY8" s="103" t="n">
        <v>1.31043333333333</v>
      </c>
      <c r="AZ8" s="103" t="n">
        <v>0.9232</v>
      </c>
      <c r="BA8" s="103" t="n">
        <v>0.535966666666667</v>
      </c>
      <c r="BB8" s="103" t="n">
        <v>0.148733333333333</v>
      </c>
      <c r="BC8" s="103" t="n">
        <v>-0.2385</v>
      </c>
      <c r="BD8" s="103" t="n">
        <v>-0.625733333333333</v>
      </c>
      <c r="BE8" s="103" t="n">
        <v>-1.01296666666667</v>
      </c>
      <c r="BF8" s="103" t="n">
        <v>-1.4002</v>
      </c>
      <c r="BG8" s="103" t="n">
        <v>-1.78743333333333</v>
      </c>
      <c r="BH8" s="103" t="n">
        <v>-2.17466666666667</v>
      </c>
      <c r="BI8" s="103" t="n">
        <v>-2.5619</v>
      </c>
      <c r="BJ8" s="103" t="n">
        <v>-2.94913333333333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0.334633333333333</v>
      </c>
      <c r="D9" s="103" t="n">
        <v>0.669266666666667</v>
      </c>
      <c r="E9" s="103" t="n">
        <v>1.0039</v>
      </c>
      <c r="F9" s="103" t="n">
        <v>1.33853333333333</v>
      </c>
      <c r="G9" s="103" t="n">
        <v>1.67316666666667</v>
      </c>
      <c r="H9" s="103" t="n">
        <v>2.0078</v>
      </c>
      <c r="I9" s="103" t="n">
        <v>2.1636</v>
      </c>
      <c r="J9" s="103" t="n">
        <v>2.319</v>
      </c>
      <c r="K9" s="103" t="n">
        <v>2.4748</v>
      </c>
      <c r="L9" s="103" t="n">
        <v>2.6306</v>
      </c>
      <c r="M9" s="103" t="n">
        <v>2.786</v>
      </c>
      <c r="N9" s="103" t="n">
        <v>2.9418</v>
      </c>
      <c r="O9" s="103" t="n">
        <v>3.0972</v>
      </c>
      <c r="P9" s="103" t="n">
        <v>3.253</v>
      </c>
      <c r="Q9" s="103" t="n">
        <v>3.4083</v>
      </c>
      <c r="R9" s="103" t="n">
        <v>3.5636</v>
      </c>
      <c r="S9" s="103" t="n">
        <v>3.7194</v>
      </c>
      <c r="T9" s="103" t="n">
        <v>3.8752</v>
      </c>
      <c r="U9" s="103" t="n">
        <v>4.0308</v>
      </c>
      <c r="V9" s="103" t="n">
        <v>4.1864</v>
      </c>
      <c r="W9" s="103" t="n">
        <v>4.1944</v>
      </c>
      <c r="X9" s="103" t="n">
        <v>4.2024</v>
      </c>
      <c r="Y9" s="103" t="n">
        <v>4.1227</v>
      </c>
      <c r="Z9" s="103" t="n">
        <v>4.043</v>
      </c>
      <c r="AA9" s="103" t="n">
        <v>3.9399</v>
      </c>
      <c r="AB9" s="103" t="n">
        <v>3.8368</v>
      </c>
      <c r="AC9" s="103" t="n">
        <v>6.4868</v>
      </c>
      <c r="AD9" s="103" t="n">
        <v>9.1368</v>
      </c>
      <c r="AE9" s="103" t="n">
        <v>8.9792</v>
      </c>
      <c r="AF9" s="103" t="n">
        <v>8.8216</v>
      </c>
      <c r="AG9" s="103" t="n">
        <v>8.5817</v>
      </c>
      <c r="AH9" s="103" t="n">
        <v>8.3418</v>
      </c>
      <c r="AI9" s="103" t="n">
        <v>7.93622222222222</v>
      </c>
      <c r="AJ9" s="103" t="n">
        <v>7.53064444444444</v>
      </c>
      <c r="AK9" s="103" t="n">
        <v>7.12506666666667</v>
      </c>
      <c r="AL9" s="103" t="n">
        <v>6.71948888888889</v>
      </c>
      <c r="AM9" s="103" t="n">
        <v>6.31391111111111</v>
      </c>
      <c r="AN9" s="103" t="n">
        <v>5.90833333333334</v>
      </c>
      <c r="AO9" s="103" t="n">
        <v>5.50275555555556</v>
      </c>
      <c r="AP9" s="103" t="n">
        <v>5.09717777777778</v>
      </c>
      <c r="AQ9" s="103" t="n">
        <v>4.6916</v>
      </c>
      <c r="AR9" s="103" t="n">
        <v>4.28602222222223</v>
      </c>
      <c r="AS9" s="103" t="n">
        <v>3.88044444444445</v>
      </c>
      <c r="AT9" s="103" t="n">
        <v>3.47486666666667</v>
      </c>
      <c r="AU9" s="103" t="n">
        <v>3.06928888888889</v>
      </c>
      <c r="AV9" s="103" t="n">
        <v>2.66371111111111</v>
      </c>
      <c r="AW9" s="103" t="n">
        <v>2.25813333333334</v>
      </c>
      <c r="AX9" s="103" t="n">
        <v>1.85255555555556</v>
      </c>
      <c r="AY9" s="103" t="n">
        <v>1.44697777777778</v>
      </c>
      <c r="AZ9" s="103" t="n">
        <v>1.0414</v>
      </c>
      <c r="BA9" s="103" t="n">
        <v>0.635822222222222</v>
      </c>
      <c r="BB9" s="103" t="n">
        <v>0.230244444444444</v>
      </c>
      <c r="BC9" s="103" t="n">
        <v>-0.175333333333333</v>
      </c>
      <c r="BD9" s="103" t="n">
        <v>-0.580911111111111</v>
      </c>
      <c r="BE9" s="103" t="n">
        <v>-0.986488888888889</v>
      </c>
      <c r="BF9" s="103" t="n">
        <v>-1.39206666666667</v>
      </c>
      <c r="BG9" s="103" t="n">
        <v>-1.79764444444444</v>
      </c>
      <c r="BH9" s="103" t="n">
        <v>-2.20322222222222</v>
      </c>
      <c r="BI9" s="103" t="n">
        <v>-2.6088</v>
      </c>
      <c r="BJ9" s="103" t="n">
        <v>-3.01437777777778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0.348033333333333</v>
      </c>
      <c r="D10" s="103" t="n">
        <v>0.696066666666667</v>
      </c>
      <c r="E10" s="103" t="n">
        <v>1.0441</v>
      </c>
      <c r="F10" s="103" t="n">
        <v>1.39213333333333</v>
      </c>
      <c r="G10" s="103" t="n">
        <v>1.74016666666667</v>
      </c>
      <c r="H10" s="103" t="n">
        <v>2.0882</v>
      </c>
      <c r="I10" s="103" t="n">
        <v>2.2564</v>
      </c>
      <c r="J10" s="103" t="n">
        <v>2.424</v>
      </c>
      <c r="K10" s="103" t="n">
        <v>2.5922</v>
      </c>
      <c r="L10" s="103" t="n">
        <v>2.7604</v>
      </c>
      <c r="M10" s="103" t="n">
        <v>2.928</v>
      </c>
      <c r="N10" s="103" t="n">
        <v>3.0962</v>
      </c>
      <c r="O10" s="103" t="n">
        <v>3.2638</v>
      </c>
      <c r="P10" s="103" t="n">
        <v>3.432</v>
      </c>
      <c r="Q10" s="103" t="n">
        <v>3.5997</v>
      </c>
      <c r="R10" s="103" t="n">
        <v>3.7674</v>
      </c>
      <c r="S10" s="103" t="n">
        <v>3.9356</v>
      </c>
      <c r="T10" s="103" t="n">
        <v>4.1038</v>
      </c>
      <c r="U10" s="103" t="n">
        <v>4.2717</v>
      </c>
      <c r="V10" s="103" t="n">
        <v>4.4396</v>
      </c>
      <c r="W10" s="103" t="n">
        <v>4.4516</v>
      </c>
      <c r="X10" s="103" t="n">
        <v>4.4636</v>
      </c>
      <c r="Y10" s="103" t="n">
        <v>4.3763</v>
      </c>
      <c r="Z10" s="103" t="n">
        <v>4.289</v>
      </c>
      <c r="AA10" s="103" t="n">
        <v>4.1756</v>
      </c>
      <c r="AB10" s="103" t="n">
        <v>4.0622</v>
      </c>
      <c r="AC10" s="103" t="n">
        <v>6.8597</v>
      </c>
      <c r="AD10" s="103" t="n">
        <v>9.6572</v>
      </c>
      <c r="AE10" s="103" t="n">
        <v>9.4863</v>
      </c>
      <c r="AF10" s="103" t="n">
        <v>9.3154</v>
      </c>
      <c r="AG10" s="103" t="n">
        <v>9.0528</v>
      </c>
      <c r="AH10" s="103" t="n">
        <v>8.7902</v>
      </c>
      <c r="AI10" s="103" t="n">
        <v>8.36627777777778</v>
      </c>
      <c r="AJ10" s="103" t="n">
        <v>7.94235555555555</v>
      </c>
      <c r="AK10" s="103" t="n">
        <v>7.51843333333333</v>
      </c>
      <c r="AL10" s="103" t="n">
        <v>7.09451111111111</v>
      </c>
      <c r="AM10" s="103" t="n">
        <v>6.67058888888889</v>
      </c>
      <c r="AN10" s="103" t="n">
        <v>6.24666666666667</v>
      </c>
      <c r="AO10" s="103" t="n">
        <v>5.82274444444444</v>
      </c>
      <c r="AP10" s="103" t="n">
        <v>5.39882222222222</v>
      </c>
      <c r="AQ10" s="103" t="n">
        <v>4.9749</v>
      </c>
      <c r="AR10" s="103" t="n">
        <v>4.55097777777778</v>
      </c>
      <c r="AS10" s="103" t="n">
        <v>4.12705555555556</v>
      </c>
      <c r="AT10" s="103" t="n">
        <v>3.70313333333333</v>
      </c>
      <c r="AU10" s="103" t="n">
        <v>3.27921111111111</v>
      </c>
      <c r="AV10" s="103" t="n">
        <v>2.85528888888889</v>
      </c>
      <c r="AW10" s="103" t="n">
        <v>2.43136666666667</v>
      </c>
      <c r="AX10" s="103" t="n">
        <v>2.00744444444445</v>
      </c>
      <c r="AY10" s="103" t="n">
        <v>1.58352222222222</v>
      </c>
      <c r="AZ10" s="103" t="n">
        <v>1.1596</v>
      </c>
      <c r="BA10" s="103" t="n">
        <v>0.735677777777778</v>
      </c>
      <c r="BB10" s="103" t="n">
        <v>0.311755555555555</v>
      </c>
      <c r="BC10" s="103" t="n">
        <v>-0.112166666666667</v>
      </c>
      <c r="BD10" s="103" t="n">
        <v>-0.536088888888889</v>
      </c>
      <c r="BE10" s="103" t="n">
        <v>-0.960011111111111</v>
      </c>
      <c r="BF10" s="103" t="n">
        <v>-1.38393333333333</v>
      </c>
      <c r="BG10" s="103" t="n">
        <v>-1.80785555555556</v>
      </c>
      <c r="BH10" s="103" t="n">
        <v>-2.23177777777778</v>
      </c>
      <c r="BI10" s="103" t="n">
        <v>-2.6557</v>
      </c>
      <c r="BJ10" s="103" t="n">
        <v>-3.07962222222222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0.361433333333333</v>
      </c>
      <c r="D11" s="103" t="n">
        <v>0.722866666666667</v>
      </c>
      <c r="E11" s="103" t="n">
        <v>1.0843</v>
      </c>
      <c r="F11" s="103" t="n">
        <v>1.44573333333333</v>
      </c>
      <c r="G11" s="103" t="n">
        <v>1.80716666666667</v>
      </c>
      <c r="H11" s="103" t="n">
        <v>2.1686</v>
      </c>
      <c r="I11" s="103" t="n">
        <v>2.3492</v>
      </c>
      <c r="J11" s="103" t="n">
        <v>2.529</v>
      </c>
      <c r="K11" s="103" t="n">
        <v>2.7096</v>
      </c>
      <c r="L11" s="103" t="n">
        <v>2.8902</v>
      </c>
      <c r="M11" s="103" t="n">
        <v>3.07</v>
      </c>
      <c r="N11" s="103" t="n">
        <v>3.2506</v>
      </c>
      <c r="O11" s="103" t="n">
        <v>3.4304</v>
      </c>
      <c r="P11" s="103" t="n">
        <v>3.611</v>
      </c>
      <c r="Q11" s="103" t="n">
        <v>3.7911</v>
      </c>
      <c r="R11" s="103" t="n">
        <v>3.9712</v>
      </c>
      <c r="S11" s="103" t="n">
        <v>4.1518</v>
      </c>
      <c r="T11" s="103" t="n">
        <v>4.3324</v>
      </c>
      <c r="U11" s="103" t="n">
        <v>4.5126</v>
      </c>
      <c r="V11" s="103" t="n">
        <v>4.6928</v>
      </c>
      <c r="W11" s="103" t="n">
        <v>4.7088</v>
      </c>
      <c r="X11" s="103" t="n">
        <v>4.7248</v>
      </c>
      <c r="Y11" s="103" t="n">
        <v>4.6299</v>
      </c>
      <c r="Z11" s="103" t="n">
        <v>4.535</v>
      </c>
      <c r="AA11" s="103" t="n">
        <v>4.4113</v>
      </c>
      <c r="AB11" s="103" t="n">
        <v>4.2876</v>
      </c>
      <c r="AC11" s="103" t="n">
        <v>7.2326</v>
      </c>
      <c r="AD11" s="103" t="n">
        <v>10.1776</v>
      </c>
      <c r="AE11" s="103" t="n">
        <v>9.9934</v>
      </c>
      <c r="AF11" s="103" t="n">
        <v>9.8092</v>
      </c>
      <c r="AG11" s="103" t="n">
        <v>9.5239</v>
      </c>
      <c r="AH11" s="103" t="n">
        <v>9.2386</v>
      </c>
      <c r="AI11" s="103" t="n">
        <v>8.79633333333333</v>
      </c>
      <c r="AJ11" s="103" t="n">
        <v>8.35406666666666</v>
      </c>
      <c r="AK11" s="103" t="n">
        <v>7.9118</v>
      </c>
      <c r="AL11" s="103" t="n">
        <v>7.46953333333333</v>
      </c>
      <c r="AM11" s="103" t="n">
        <v>7.02726666666666</v>
      </c>
      <c r="AN11" s="103" t="n">
        <v>6.585</v>
      </c>
      <c r="AO11" s="103" t="n">
        <v>6.14273333333333</v>
      </c>
      <c r="AP11" s="103" t="n">
        <v>5.70046666666666</v>
      </c>
      <c r="AQ11" s="103" t="n">
        <v>5.2582</v>
      </c>
      <c r="AR11" s="103" t="n">
        <v>4.81593333333333</v>
      </c>
      <c r="AS11" s="103" t="n">
        <v>4.37366666666666</v>
      </c>
      <c r="AT11" s="103" t="n">
        <v>3.9314</v>
      </c>
      <c r="AU11" s="103" t="n">
        <v>3.48913333333333</v>
      </c>
      <c r="AV11" s="103" t="n">
        <v>3.04686666666666</v>
      </c>
      <c r="AW11" s="103" t="n">
        <v>2.6046</v>
      </c>
      <c r="AX11" s="103" t="n">
        <v>2.16233333333333</v>
      </c>
      <c r="AY11" s="103" t="n">
        <v>1.72006666666666</v>
      </c>
      <c r="AZ11" s="103" t="n">
        <v>1.2778</v>
      </c>
      <c r="BA11" s="103" t="n">
        <v>0.835533333333333</v>
      </c>
      <c r="BB11" s="103" t="n">
        <v>0.393266666666666</v>
      </c>
      <c r="BC11" s="103" t="n">
        <v>-0.0490000000000002</v>
      </c>
      <c r="BD11" s="103" t="n">
        <v>-0.491266666666667</v>
      </c>
      <c r="BE11" s="103" t="n">
        <v>-0.933533333333333</v>
      </c>
      <c r="BF11" s="103" t="n">
        <v>-1.3758</v>
      </c>
      <c r="BG11" s="103" t="n">
        <v>-1.81806666666667</v>
      </c>
      <c r="BH11" s="103" t="n">
        <v>-2.26033333333333</v>
      </c>
      <c r="BI11" s="103" t="n">
        <v>-2.7026</v>
      </c>
      <c r="BJ11" s="103" t="n">
        <v>-3.14486666666667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0.374833333333333</v>
      </c>
      <c r="D12" s="103" t="n">
        <v>0.749666666666667</v>
      </c>
      <c r="E12" s="103" t="n">
        <v>1.1245</v>
      </c>
      <c r="F12" s="103" t="n">
        <v>1.49933333333333</v>
      </c>
      <c r="G12" s="103" t="n">
        <v>1.87416666666667</v>
      </c>
      <c r="H12" s="103" t="n">
        <v>2.249</v>
      </c>
      <c r="I12" s="103" t="n">
        <v>2.442</v>
      </c>
      <c r="J12" s="103" t="n">
        <v>2.634</v>
      </c>
      <c r="K12" s="103" t="n">
        <v>2.827</v>
      </c>
      <c r="L12" s="103" t="n">
        <v>3.02</v>
      </c>
      <c r="M12" s="103" t="n">
        <v>3.212</v>
      </c>
      <c r="N12" s="103" t="n">
        <v>3.405</v>
      </c>
      <c r="O12" s="103" t="n">
        <v>3.597</v>
      </c>
      <c r="P12" s="103" t="n">
        <v>3.79</v>
      </c>
      <c r="Q12" s="103" t="n">
        <v>3.9825</v>
      </c>
      <c r="R12" s="103" t="n">
        <v>4.175</v>
      </c>
      <c r="S12" s="103" t="n">
        <v>4.368</v>
      </c>
      <c r="T12" s="103" t="n">
        <v>4.561</v>
      </c>
      <c r="U12" s="103" t="n">
        <v>4.7535</v>
      </c>
      <c r="V12" s="103" t="n">
        <v>4.946</v>
      </c>
      <c r="W12" s="103" t="n">
        <v>4.966</v>
      </c>
      <c r="X12" s="103" t="n">
        <v>4.986</v>
      </c>
      <c r="Y12" s="103" t="n">
        <v>4.8835</v>
      </c>
      <c r="Z12" s="103" t="n">
        <v>4.781</v>
      </c>
      <c r="AA12" s="103" t="n">
        <v>4.647</v>
      </c>
      <c r="AB12" s="103" t="n">
        <v>4.513</v>
      </c>
      <c r="AC12" s="103" t="n">
        <v>7.6055</v>
      </c>
      <c r="AD12" s="103" t="n">
        <v>10.698</v>
      </c>
      <c r="AE12" s="103" t="n">
        <v>10.5005</v>
      </c>
      <c r="AF12" s="103" t="n">
        <v>10.303</v>
      </c>
      <c r="AG12" s="103" t="n">
        <v>9.995</v>
      </c>
      <c r="AH12" s="103" t="n">
        <v>9.687</v>
      </c>
      <c r="AI12" s="103" t="n">
        <v>9.22638888888889</v>
      </c>
      <c r="AJ12" s="103" t="n">
        <v>8.76577777777778</v>
      </c>
      <c r="AK12" s="103" t="n">
        <v>8.30516666666667</v>
      </c>
      <c r="AL12" s="103" t="n">
        <v>7.84455555555555</v>
      </c>
      <c r="AM12" s="103" t="n">
        <v>7.38394444444444</v>
      </c>
      <c r="AN12" s="103" t="n">
        <v>6.92333333333333</v>
      </c>
      <c r="AO12" s="103" t="n">
        <v>6.46272222222222</v>
      </c>
      <c r="AP12" s="103" t="n">
        <v>6.00211111111111</v>
      </c>
      <c r="AQ12" s="103" t="n">
        <v>5.5415</v>
      </c>
      <c r="AR12" s="103" t="n">
        <v>5.08088888888888</v>
      </c>
      <c r="AS12" s="103" t="n">
        <v>4.62027777777777</v>
      </c>
      <c r="AT12" s="103" t="n">
        <v>4.15966666666666</v>
      </c>
      <c r="AU12" s="103" t="n">
        <v>3.69905555555555</v>
      </c>
      <c r="AV12" s="103" t="n">
        <v>3.23844444444444</v>
      </c>
      <c r="AW12" s="103" t="n">
        <v>2.77783333333333</v>
      </c>
      <c r="AX12" s="103" t="n">
        <v>2.31722222222222</v>
      </c>
      <c r="AY12" s="103" t="n">
        <v>1.85661111111111</v>
      </c>
      <c r="AZ12" s="103" t="n">
        <v>1.396</v>
      </c>
      <c r="BA12" s="103" t="n">
        <v>0.935388888888889</v>
      </c>
      <c r="BB12" s="103" t="n">
        <v>0.474777777777778</v>
      </c>
      <c r="BC12" s="103" t="n">
        <v>0.0141666666666666</v>
      </c>
      <c r="BD12" s="103" t="n">
        <v>-0.446444444444445</v>
      </c>
      <c r="BE12" s="103" t="n">
        <v>-0.907055555555556</v>
      </c>
      <c r="BF12" s="103" t="n">
        <v>-1.36766666666667</v>
      </c>
      <c r="BG12" s="103" t="n">
        <v>-1.82827777777778</v>
      </c>
      <c r="BH12" s="103" t="n">
        <v>-2.28888888888889</v>
      </c>
      <c r="BI12" s="103" t="n">
        <v>-2.7495</v>
      </c>
      <c r="BJ12" s="103" t="n">
        <v>-3.21011111111111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0.384033333333333</v>
      </c>
      <c r="D13" s="103" t="n">
        <v>0.768066666666667</v>
      </c>
      <c r="E13" s="103" t="n">
        <v>1.1521</v>
      </c>
      <c r="F13" s="103" t="n">
        <v>1.53613333333333</v>
      </c>
      <c r="G13" s="103" t="n">
        <v>1.92016666666667</v>
      </c>
      <c r="H13" s="103" t="n">
        <v>2.3042</v>
      </c>
      <c r="I13" s="103" t="n">
        <v>2.5082</v>
      </c>
      <c r="J13" s="103" t="n">
        <v>2.7114</v>
      </c>
      <c r="K13" s="103" t="n">
        <v>2.9156</v>
      </c>
      <c r="L13" s="103" t="n">
        <v>3.1196</v>
      </c>
      <c r="M13" s="103" t="n">
        <v>3.3228</v>
      </c>
      <c r="N13" s="103" t="n">
        <v>3.5268</v>
      </c>
      <c r="O13" s="103" t="n">
        <v>3.73</v>
      </c>
      <c r="P13" s="103" t="n">
        <v>3.9342</v>
      </c>
      <c r="Q13" s="103" t="n">
        <v>4.1378</v>
      </c>
      <c r="R13" s="103" t="n">
        <v>4.3414</v>
      </c>
      <c r="S13" s="103" t="n">
        <v>4.5455</v>
      </c>
      <c r="T13" s="103" t="n">
        <v>4.7496</v>
      </c>
      <c r="U13" s="103" t="n">
        <v>4.9532</v>
      </c>
      <c r="V13" s="103" t="n">
        <v>5.1568</v>
      </c>
      <c r="W13" s="103" t="n">
        <v>5.1728</v>
      </c>
      <c r="X13" s="103" t="n">
        <v>5.1888</v>
      </c>
      <c r="Y13" s="103" t="n">
        <v>5.0809</v>
      </c>
      <c r="Z13" s="103" t="n">
        <v>4.973</v>
      </c>
      <c r="AA13" s="103" t="n">
        <v>4.8316</v>
      </c>
      <c r="AB13" s="103" t="n">
        <v>4.6902</v>
      </c>
      <c r="AC13" s="103" t="n">
        <v>7.8992</v>
      </c>
      <c r="AD13" s="103" t="n">
        <v>11.1082</v>
      </c>
      <c r="AE13" s="103" t="n">
        <v>10.8924</v>
      </c>
      <c r="AF13" s="103" t="n">
        <v>10.6766</v>
      </c>
      <c r="AG13" s="103" t="n">
        <v>10.3533</v>
      </c>
      <c r="AH13" s="103" t="n">
        <v>10.03</v>
      </c>
      <c r="AI13" s="103" t="n">
        <v>9.55756666666667</v>
      </c>
      <c r="AJ13" s="103" t="n">
        <v>9.08513333333333</v>
      </c>
      <c r="AK13" s="103" t="n">
        <v>8.6127</v>
      </c>
      <c r="AL13" s="103" t="n">
        <v>8.14026666666667</v>
      </c>
      <c r="AM13" s="103" t="n">
        <v>7.66783333333333</v>
      </c>
      <c r="AN13" s="103" t="n">
        <v>7.1954</v>
      </c>
      <c r="AO13" s="103" t="n">
        <v>6.72296666666667</v>
      </c>
      <c r="AP13" s="103" t="n">
        <v>6.25053333333334</v>
      </c>
      <c r="AQ13" s="103" t="n">
        <v>5.7781</v>
      </c>
      <c r="AR13" s="103" t="n">
        <v>5.30566666666667</v>
      </c>
      <c r="AS13" s="103" t="n">
        <v>4.83323333333334</v>
      </c>
      <c r="AT13" s="103" t="n">
        <v>4.3608</v>
      </c>
      <c r="AU13" s="103" t="n">
        <v>3.88836666666667</v>
      </c>
      <c r="AV13" s="103" t="n">
        <v>3.41593333333334</v>
      </c>
      <c r="AW13" s="103" t="n">
        <v>2.9435</v>
      </c>
      <c r="AX13" s="103" t="n">
        <v>2.47106666666667</v>
      </c>
      <c r="AY13" s="103" t="n">
        <v>1.99863333333334</v>
      </c>
      <c r="AZ13" s="103" t="n">
        <v>1.5262</v>
      </c>
      <c r="BA13" s="103" t="n">
        <v>1.05376666666667</v>
      </c>
      <c r="BB13" s="103" t="n">
        <v>0.581333333333333</v>
      </c>
      <c r="BC13" s="103" t="n">
        <v>0.1089</v>
      </c>
      <c r="BD13" s="103" t="n">
        <v>-0.363533333333333</v>
      </c>
      <c r="BE13" s="103" t="n">
        <v>-0.835966666666666</v>
      </c>
      <c r="BF13" s="103" t="n">
        <v>-1.3084</v>
      </c>
      <c r="BG13" s="103" t="n">
        <v>-1.78083333333333</v>
      </c>
      <c r="BH13" s="103" t="n">
        <v>-2.25326666666667</v>
      </c>
      <c r="BI13" s="103" t="n">
        <v>-2.7257</v>
      </c>
      <c r="BJ13" s="103" t="n">
        <v>-3.19813333333333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0.393233333333333</v>
      </c>
      <c r="D14" s="103" t="n">
        <v>0.786466666666667</v>
      </c>
      <c r="E14" s="103" t="n">
        <v>1.1797</v>
      </c>
      <c r="F14" s="103" t="n">
        <v>1.57293333333333</v>
      </c>
      <c r="G14" s="103" t="n">
        <v>1.96616666666667</v>
      </c>
      <c r="H14" s="103" t="n">
        <v>2.3594</v>
      </c>
      <c r="I14" s="103" t="n">
        <v>2.5744</v>
      </c>
      <c r="J14" s="103" t="n">
        <v>2.7888</v>
      </c>
      <c r="K14" s="103" t="n">
        <v>3.0042</v>
      </c>
      <c r="L14" s="103" t="n">
        <v>3.2192</v>
      </c>
      <c r="M14" s="103" t="n">
        <v>3.4336</v>
      </c>
      <c r="N14" s="103" t="n">
        <v>3.6486</v>
      </c>
      <c r="O14" s="103" t="n">
        <v>3.863</v>
      </c>
      <c r="P14" s="103" t="n">
        <v>4.0784</v>
      </c>
      <c r="Q14" s="103" t="n">
        <v>4.2931</v>
      </c>
      <c r="R14" s="103" t="n">
        <v>4.5078</v>
      </c>
      <c r="S14" s="103" t="n">
        <v>4.723</v>
      </c>
      <c r="T14" s="103" t="n">
        <v>4.9382</v>
      </c>
      <c r="U14" s="103" t="n">
        <v>5.1529</v>
      </c>
      <c r="V14" s="103" t="n">
        <v>5.3676</v>
      </c>
      <c r="W14" s="103" t="n">
        <v>5.3796</v>
      </c>
      <c r="X14" s="103" t="n">
        <v>5.3916</v>
      </c>
      <c r="Y14" s="103" t="n">
        <v>5.2783</v>
      </c>
      <c r="Z14" s="103" t="n">
        <v>5.165</v>
      </c>
      <c r="AA14" s="103" t="n">
        <v>5.0162</v>
      </c>
      <c r="AB14" s="103" t="n">
        <v>4.8674</v>
      </c>
      <c r="AC14" s="103" t="n">
        <v>8.1929</v>
      </c>
      <c r="AD14" s="103" t="n">
        <v>11.5184</v>
      </c>
      <c r="AE14" s="103" t="n">
        <v>11.2843</v>
      </c>
      <c r="AF14" s="103" t="n">
        <v>11.0502</v>
      </c>
      <c r="AG14" s="103" t="n">
        <v>10.7116</v>
      </c>
      <c r="AH14" s="103" t="n">
        <v>10.373</v>
      </c>
      <c r="AI14" s="103" t="n">
        <v>9.88874444444444</v>
      </c>
      <c r="AJ14" s="103" t="n">
        <v>9.40448888888889</v>
      </c>
      <c r="AK14" s="103" t="n">
        <v>8.92023333333333</v>
      </c>
      <c r="AL14" s="103" t="n">
        <v>8.43597777777777</v>
      </c>
      <c r="AM14" s="103" t="n">
        <v>7.95172222222222</v>
      </c>
      <c r="AN14" s="103" t="n">
        <v>7.46746666666666</v>
      </c>
      <c r="AO14" s="103" t="n">
        <v>6.98321111111111</v>
      </c>
      <c r="AP14" s="103" t="n">
        <v>6.49895555555555</v>
      </c>
      <c r="AQ14" s="103" t="n">
        <v>6.0147</v>
      </c>
      <c r="AR14" s="103" t="n">
        <v>5.53044444444444</v>
      </c>
      <c r="AS14" s="103" t="n">
        <v>5.04618888888889</v>
      </c>
      <c r="AT14" s="103" t="n">
        <v>4.56193333333333</v>
      </c>
      <c r="AU14" s="103" t="n">
        <v>4.07767777777778</v>
      </c>
      <c r="AV14" s="103" t="n">
        <v>3.59342222222222</v>
      </c>
      <c r="AW14" s="103" t="n">
        <v>3.10916666666666</v>
      </c>
      <c r="AX14" s="103" t="n">
        <v>2.62491111111111</v>
      </c>
      <c r="AY14" s="103" t="n">
        <v>2.14065555555555</v>
      </c>
      <c r="AZ14" s="103" t="n">
        <v>1.6564</v>
      </c>
      <c r="BA14" s="103" t="n">
        <v>1.17214444444444</v>
      </c>
      <c r="BB14" s="103" t="n">
        <v>0.687888888888889</v>
      </c>
      <c r="BC14" s="103" t="n">
        <v>0.203633333333334</v>
      </c>
      <c r="BD14" s="103" t="n">
        <v>-0.280622222222222</v>
      </c>
      <c r="BE14" s="103" t="n">
        <v>-0.764877777777778</v>
      </c>
      <c r="BF14" s="103" t="n">
        <v>-1.24913333333333</v>
      </c>
      <c r="BG14" s="103" t="n">
        <v>-1.73338888888889</v>
      </c>
      <c r="BH14" s="103" t="n">
        <v>-2.21764444444444</v>
      </c>
      <c r="BI14" s="103" t="n">
        <v>-2.7019</v>
      </c>
      <c r="BJ14" s="103" t="n">
        <v>-3.18615555555555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0.402433333333333</v>
      </c>
      <c r="D15" s="103" t="n">
        <v>0.804866666666667</v>
      </c>
      <c r="E15" s="103" t="n">
        <v>1.2073</v>
      </c>
      <c r="F15" s="103" t="n">
        <v>1.60973333333333</v>
      </c>
      <c r="G15" s="103" t="n">
        <v>2.01216666666667</v>
      </c>
      <c r="H15" s="103" t="n">
        <v>2.4146</v>
      </c>
      <c r="I15" s="103" t="n">
        <v>2.6406</v>
      </c>
      <c r="J15" s="103" t="n">
        <v>2.8662</v>
      </c>
      <c r="K15" s="103" t="n">
        <v>3.0928</v>
      </c>
      <c r="L15" s="103" t="n">
        <v>3.3188</v>
      </c>
      <c r="M15" s="103" t="n">
        <v>3.5444</v>
      </c>
      <c r="N15" s="103" t="n">
        <v>3.7704</v>
      </c>
      <c r="O15" s="103" t="n">
        <v>3.996</v>
      </c>
      <c r="P15" s="103" t="n">
        <v>4.2226</v>
      </c>
      <c r="Q15" s="103" t="n">
        <v>4.4484</v>
      </c>
      <c r="R15" s="103" t="n">
        <v>4.6742</v>
      </c>
      <c r="S15" s="103" t="n">
        <v>4.9005</v>
      </c>
      <c r="T15" s="103" t="n">
        <v>5.1268</v>
      </c>
      <c r="U15" s="103" t="n">
        <v>5.3526</v>
      </c>
      <c r="V15" s="103" t="n">
        <v>5.5784</v>
      </c>
      <c r="W15" s="103" t="n">
        <v>5.5864</v>
      </c>
      <c r="X15" s="103" t="n">
        <v>5.5944</v>
      </c>
      <c r="Y15" s="103" t="n">
        <v>5.4757</v>
      </c>
      <c r="Z15" s="103" t="n">
        <v>5.357</v>
      </c>
      <c r="AA15" s="103" t="n">
        <v>5.2008</v>
      </c>
      <c r="AB15" s="103" t="n">
        <v>5.0446</v>
      </c>
      <c r="AC15" s="103" t="n">
        <v>8.4866</v>
      </c>
      <c r="AD15" s="103" t="n">
        <v>11.9286</v>
      </c>
      <c r="AE15" s="103" t="n">
        <v>11.6762</v>
      </c>
      <c r="AF15" s="103" t="n">
        <v>11.4238</v>
      </c>
      <c r="AG15" s="103" t="n">
        <v>11.0699</v>
      </c>
      <c r="AH15" s="103" t="n">
        <v>10.716</v>
      </c>
      <c r="AI15" s="103" t="n">
        <v>10.2199222222222</v>
      </c>
      <c r="AJ15" s="103" t="n">
        <v>9.72384444444444</v>
      </c>
      <c r="AK15" s="103" t="n">
        <v>9.22776666666667</v>
      </c>
      <c r="AL15" s="103" t="n">
        <v>8.73168888888889</v>
      </c>
      <c r="AM15" s="103" t="n">
        <v>8.23561111111111</v>
      </c>
      <c r="AN15" s="103" t="n">
        <v>7.73953333333333</v>
      </c>
      <c r="AO15" s="103" t="n">
        <v>7.24345555555555</v>
      </c>
      <c r="AP15" s="103" t="n">
        <v>6.74737777777778</v>
      </c>
      <c r="AQ15" s="103" t="n">
        <v>6.2513</v>
      </c>
      <c r="AR15" s="103" t="n">
        <v>5.75522222222222</v>
      </c>
      <c r="AS15" s="103" t="n">
        <v>5.25914444444444</v>
      </c>
      <c r="AT15" s="103" t="n">
        <v>4.76306666666667</v>
      </c>
      <c r="AU15" s="103" t="n">
        <v>4.26698888888889</v>
      </c>
      <c r="AV15" s="103" t="n">
        <v>3.77091111111111</v>
      </c>
      <c r="AW15" s="103" t="n">
        <v>3.27483333333333</v>
      </c>
      <c r="AX15" s="103" t="n">
        <v>2.77875555555555</v>
      </c>
      <c r="AY15" s="103" t="n">
        <v>2.28267777777778</v>
      </c>
      <c r="AZ15" s="103" t="n">
        <v>1.7866</v>
      </c>
      <c r="BA15" s="103" t="n">
        <v>1.29052222222222</v>
      </c>
      <c r="BB15" s="103" t="n">
        <v>0.794444444444445</v>
      </c>
      <c r="BC15" s="103" t="n">
        <v>0.298366666666667</v>
      </c>
      <c r="BD15" s="103" t="n">
        <v>-0.197711111111111</v>
      </c>
      <c r="BE15" s="103" t="n">
        <v>-0.693788888888888</v>
      </c>
      <c r="BF15" s="103" t="n">
        <v>-1.18986666666667</v>
      </c>
      <c r="BG15" s="103" t="n">
        <v>-1.68594444444444</v>
      </c>
      <c r="BH15" s="103" t="n">
        <v>-2.18202222222222</v>
      </c>
      <c r="BI15" s="103" t="n">
        <v>-2.6781</v>
      </c>
      <c r="BJ15" s="103" t="n">
        <v>-3.17417777777778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0.411633333333333</v>
      </c>
      <c r="D16" s="103" t="n">
        <v>0.823266666666667</v>
      </c>
      <c r="E16" s="103" t="n">
        <v>1.2349</v>
      </c>
      <c r="F16" s="103" t="n">
        <v>1.64653333333333</v>
      </c>
      <c r="G16" s="103" t="n">
        <v>2.05816666666667</v>
      </c>
      <c r="H16" s="103" t="n">
        <v>2.4698</v>
      </c>
      <c r="I16" s="103" t="n">
        <v>2.7068</v>
      </c>
      <c r="J16" s="103" t="n">
        <v>2.9436</v>
      </c>
      <c r="K16" s="103" t="n">
        <v>3.1814</v>
      </c>
      <c r="L16" s="103" t="n">
        <v>3.4184</v>
      </c>
      <c r="M16" s="103" t="n">
        <v>3.6552</v>
      </c>
      <c r="N16" s="103" t="n">
        <v>3.8922</v>
      </c>
      <c r="O16" s="103" t="n">
        <v>4.129</v>
      </c>
      <c r="P16" s="103" t="n">
        <v>4.3668</v>
      </c>
      <c r="Q16" s="103" t="n">
        <v>4.6037</v>
      </c>
      <c r="R16" s="103" t="n">
        <v>4.8406</v>
      </c>
      <c r="S16" s="103" t="n">
        <v>5.078</v>
      </c>
      <c r="T16" s="103" t="n">
        <v>5.3154</v>
      </c>
      <c r="U16" s="103" t="n">
        <v>5.5523</v>
      </c>
      <c r="V16" s="103" t="n">
        <v>5.7892</v>
      </c>
      <c r="W16" s="103" t="n">
        <v>5.7932</v>
      </c>
      <c r="X16" s="103" t="n">
        <v>5.7972</v>
      </c>
      <c r="Y16" s="103" t="n">
        <v>5.6731</v>
      </c>
      <c r="Z16" s="103" t="n">
        <v>5.549</v>
      </c>
      <c r="AA16" s="103" t="n">
        <v>5.3854</v>
      </c>
      <c r="AB16" s="103" t="n">
        <v>5.2218</v>
      </c>
      <c r="AC16" s="103" t="n">
        <v>8.7803</v>
      </c>
      <c r="AD16" s="103" t="n">
        <v>12.3388</v>
      </c>
      <c r="AE16" s="103" t="n">
        <v>12.0681</v>
      </c>
      <c r="AF16" s="103" t="n">
        <v>11.7974</v>
      </c>
      <c r="AG16" s="103" t="n">
        <v>11.4282</v>
      </c>
      <c r="AH16" s="103" t="n">
        <v>11.059</v>
      </c>
      <c r="AI16" s="103" t="n">
        <v>10.5511</v>
      </c>
      <c r="AJ16" s="103" t="n">
        <v>10.0432</v>
      </c>
      <c r="AK16" s="103" t="n">
        <v>9.5353</v>
      </c>
      <c r="AL16" s="103" t="n">
        <v>9.0274</v>
      </c>
      <c r="AM16" s="103" t="n">
        <v>8.5195</v>
      </c>
      <c r="AN16" s="103" t="n">
        <v>8.0116</v>
      </c>
      <c r="AO16" s="103" t="n">
        <v>7.5037</v>
      </c>
      <c r="AP16" s="103" t="n">
        <v>6.9958</v>
      </c>
      <c r="AQ16" s="103" t="n">
        <v>6.4879</v>
      </c>
      <c r="AR16" s="103" t="n">
        <v>5.98</v>
      </c>
      <c r="AS16" s="103" t="n">
        <v>5.4721</v>
      </c>
      <c r="AT16" s="103" t="n">
        <v>4.9642</v>
      </c>
      <c r="AU16" s="103" t="n">
        <v>4.4563</v>
      </c>
      <c r="AV16" s="103" t="n">
        <v>3.9484</v>
      </c>
      <c r="AW16" s="103" t="n">
        <v>3.4405</v>
      </c>
      <c r="AX16" s="103" t="n">
        <v>2.9326</v>
      </c>
      <c r="AY16" s="103" t="n">
        <v>2.4247</v>
      </c>
      <c r="AZ16" s="103" t="n">
        <v>1.9168</v>
      </c>
      <c r="BA16" s="103" t="n">
        <v>1.4089</v>
      </c>
      <c r="BB16" s="103" t="n">
        <v>0.901000000000001</v>
      </c>
      <c r="BC16" s="103" t="n">
        <v>0.393100000000001</v>
      </c>
      <c r="BD16" s="103" t="n">
        <v>-0.114799999999999</v>
      </c>
      <c r="BE16" s="103" t="n">
        <v>-0.622699999999999</v>
      </c>
      <c r="BF16" s="103" t="n">
        <v>-1.1306</v>
      </c>
      <c r="BG16" s="103" t="n">
        <v>-1.6385</v>
      </c>
      <c r="BH16" s="103" t="n">
        <v>-2.1464</v>
      </c>
      <c r="BI16" s="103" t="n">
        <v>-2.6543</v>
      </c>
      <c r="BJ16" s="103" t="n">
        <v>-3.1622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0.420833333333333</v>
      </c>
      <c r="D17" s="103" t="n">
        <v>0.841666666666667</v>
      </c>
      <c r="E17" s="103" t="n">
        <v>1.2625</v>
      </c>
      <c r="F17" s="103" t="n">
        <v>1.68333333333333</v>
      </c>
      <c r="G17" s="103" t="n">
        <v>2.10416666666667</v>
      </c>
      <c r="H17" s="103" t="n">
        <v>2.525</v>
      </c>
      <c r="I17" s="103" t="n">
        <v>2.773</v>
      </c>
      <c r="J17" s="103" t="n">
        <v>3.021</v>
      </c>
      <c r="K17" s="103" t="n">
        <v>3.27</v>
      </c>
      <c r="L17" s="103" t="n">
        <v>3.518</v>
      </c>
      <c r="M17" s="103" t="n">
        <v>3.766</v>
      </c>
      <c r="N17" s="103" t="n">
        <v>4.014</v>
      </c>
      <c r="O17" s="103" t="n">
        <v>4.262</v>
      </c>
      <c r="P17" s="103" t="n">
        <v>4.511</v>
      </c>
      <c r="Q17" s="103" t="n">
        <v>4.759</v>
      </c>
      <c r="R17" s="103" t="n">
        <v>5.007</v>
      </c>
      <c r="S17" s="103" t="n">
        <v>5.2555</v>
      </c>
      <c r="T17" s="103" t="n">
        <v>5.504</v>
      </c>
      <c r="U17" s="103" t="n">
        <v>5.752</v>
      </c>
      <c r="V17" s="103" t="n">
        <v>6</v>
      </c>
      <c r="W17" s="103" t="n">
        <v>6</v>
      </c>
      <c r="X17" s="103" t="n">
        <v>6</v>
      </c>
      <c r="Y17" s="103" t="n">
        <v>5.8705</v>
      </c>
      <c r="Z17" s="103" t="n">
        <v>5.741</v>
      </c>
      <c r="AA17" s="103" t="n">
        <v>5.57</v>
      </c>
      <c r="AB17" s="103" t="n">
        <v>5.399</v>
      </c>
      <c r="AC17" s="103" t="n">
        <v>9.074</v>
      </c>
      <c r="AD17" s="103" t="n">
        <v>12.749</v>
      </c>
      <c r="AE17" s="103" t="n">
        <v>12.46</v>
      </c>
      <c r="AF17" s="103" t="n">
        <v>12.171</v>
      </c>
      <c r="AG17" s="103" t="n">
        <v>11.7865</v>
      </c>
      <c r="AH17" s="103" t="n">
        <v>11.402</v>
      </c>
      <c r="AI17" s="103" t="n">
        <v>10.8822777777778</v>
      </c>
      <c r="AJ17" s="103" t="n">
        <v>10.3625555555556</v>
      </c>
      <c r="AK17" s="103" t="n">
        <v>9.84283333333333</v>
      </c>
      <c r="AL17" s="103" t="n">
        <v>9.32311111111111</v>
      </c>
      <c r="AM17" s="103" t="n">
        <v>8.80338888888889</v>
      </c>
      <c r="AN17" s="103" t="n">
        <v>8.28366666666666</v>
      </c>
      <c r="AO17" s="103" t="n">
        <v>7.76394444444444</v>
      </c>
      <c r="AP17" s="103" t="n">
        <v>7.24422222222222</v>
      </c>
      <c r="AQ17" s="103" t="n">
        <v>6.7245</v>
      </c>
      <c r="AR17" s="103" t="n">
        <v>6.20477777777777</v>
      </c>
      <c r="AS17" s="103" t="n">
        <v>5.68505555555555</v>
      </c>
      <c r="AT17" s="103" t="n">
        <v>5.16533333333333</v>
      </c>
      <c r="AU17" s="103" t="n">
        <v>4.64561111111111</v>
      </c>
      <c r="AV17" s="103" t="n">
        <v>4.12588888888888</v>
      </c>
      <c r="AW17" s="103" t="n">
        <v>3.60616666666666</v>
      </c>
      <c r="AX17" s="103" t="n">
        <v>3.08644444444444</v>
      </c>
      <c r="AY17" s="103" t="n">
        <v>2.56672222222222</v>
      </c>
      <c r="AZ17" s="103" t="n">
        <v>2.047</v>
      </c>
      <c r="BA17" s="103" t="n">
        <v>1.52727777777778</v>
      </c>
      <c r="BB17" s="103" t="n">
        <v>1.00755555555556</v>
      </c>
      <c r="BC17" s="103" t="n">
        <v>0.487833333333334</v>
      </c>
      <c r="BD17" s="103" t="n">
        <v>-0.0318888888888886</v>
      </c>
      <c r="BE17" s="103" t="n">
        <v>-0.551611111111111</v>
      </c>
      <c r="BF17" s="103" t="n">
        <v>-1.07133333333333</v>
      </c>
      <c r="BG17" s="103" t="n">
        <v>-1.59105555555556</v>
      </c>
      <c r="BH17" s="103" t="n">
        <v>-2.11077777777778</v>
      </c>
      <c r="BI17" s="103" t="n">
        <v>-2.6305</v>
      </c>
      <c r="BJ17" s="103" t="n">
        <v>-3.15022222222222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0.427366666666667</v>
      </c>
      <c r="D18" s="103" t="n">
        <v>0.854733333333333</v>
      </c>
      <c r="E18" s="103" t="n">
        <v>1.2821</v>
      </c>
      <c r="F18" s="103" t="n">
        <v>1.70946666666667</v>
      </c>
      <c r="G18" s="103" t="n">
        <v>2.13683333333333</v>
      </c>
      <c r="H18" s="103" t="n">
        <v>2.5642</v>
      </c>
      <c r="I18" s="103" t="n">
        <v>2.8152</v>
      </c>
      <c r="J18" s="103" t="n">
        <v>3.0662</v>
      </c>
      <c r="K18" s="103" t="n">
        <v>3.3178</v>
      </c>
      <c r="L18" s="103" t="n">
        <v>3.5688</v>
      </c>
      <c r="M18" s="103" t="n">
        <v>3.8198</v>
      </c>
      <c r="N18" s="103" t="n">
        <v>4.0708</v>
      </c>
      <c r="O18" s="103" t="n">
        <v>4.3218</v>
      </c>
      <c r="P18" s="103" t="n">
        <v>4.5734</v>
      </c>
      <c r="Q18" s="103" t="n">
        <v>4.8244</v>
      </c>
      <c r="R18" s="103" t="n">
        <v>5.0754</v>
      </c>
      <c r="S18" s="103" t="n">
        <v>5.3267</v>
      </c>
      <c r="T18" s="103" t="n">
        <v>5.578</v>
      </c>
      <c r="U18" s="103" t="n">
        <v>5.829</v>
      </c>
      <c r="V18" s="103" t="n">
        <v>6.08</v>
      </c>
      <c r="W18" s="103" t="n">
        <v>6.08</v>
      </c>
      <c r="X18" s="103" t="n">
        <v>6.08</v>
      </c>
      <c r="Y18" s="103" t="n">
        <v>5.9495</v>
      </c>
      <c r="Z18" s="103" t="n">
        <v>5.819</v>
      </c>
      <c r="AA18" s="103" t="n">
        <v>5.6493</v>
      </c>
      <c r="AB18" s="103" t="n">
        <v>5.4796</v>
      </c>
      <c r="AC18" s="103" t="n">
        <v>9.2171</v>
      </c>
      <c r="AD18" s="103" t="n">
        <v>12.9546</v>
      </c>
      <c r="AE18" s="103" t="n">
        <v>12.6464</v>
      </c>
      <c r="AF18" s="103" t="n">
        <v>12.3382</v>
      </c>
      <c r="AG18" s="103" t="n">
        <v>11.9599</v>
      </c>
      <c r="AH18" s="103" t="n">
        <v>11.5816</v>
      </c>
      <c r="AI18" s="103" t="n">
        <v>11.0595111111111</v>
      </c>
      <c r="AJ18" s="103" t="n">
        <v>10.5374222222222</v>
      </c>
      <c r="AK18" s="103" t="n">
        <v>10.0153333333333</v>
      </c>
      <c r="AL18" s="103" t="n">
        <v>9.49324444444444</v>
      </c>
      <c r="AM18" s="103" t="n">
        <v>8.97115555555555</v>
      </c>
      <c r="AN18" s="103" t="n">
        <v>8.44906666666666</v>
      </c>
      <c r="AO18" s="103" t="n">
        <v>7.92697777777777</v>
      </c>
      <c r="AP18" s="103" t="n">
        <v>7.40488888888888</v>
      </c>
      <c r="AQ18" s="103" t="n">
        <v>6.8828</v>
      </c>
      <c r="AR18" s="103" t="n">
        <v>6.36071111111111</v>
      </c>
      <c r="AS18" s="103" t="n">
        <v>5.83862222222222</v>
      </c>
      <c r="AT18" s="103" t="n">
        <v>5.31653333333333</v>
      </c>
      <c r="AU18" s="103" t="n">
        <v>4.79444444444444</v>
      </c>
      <c r="AV18" s="103" t="n">
        <v>4.27235555555555</v>
      </c>
      <c r="AW18" s="103" t="n">
        <v>3.75026666666666</v>
      </c>
      <c r="AX18" s="103" t="n">
        <v>3.22817777777777</v>
      </c>
      <c r="AY18" s="103" t="n">
        <v>2.70608888888888</v>
      </c>
      <c r="AZ18" s="103" t="n">
        <v>2.184</v>
      </c>
      <c r="BA18" s="103" t="n">
        <v>1.66191111111111</v>
      </c>
      <c r="BB18" s="103" t="n">
        <v>1.13982222222222</v>
      </c>
      <c r="BC18" s="103" t="n">
        <v>0.617733333333334</v>
      </c>
      <c r="BD18" s="103" t="n">
        <v>0.0956444444444446</v>
      </c>
      <c r="BE18" s="103" t="n">
        <v>-0.426444444444444</v>
      </c>
      <c r="BF18" s="103" t="n">
        <v>-0.948533333333333</v>
      </c>
      <c r="BG18" s="103" t="n">
        <v>-1.47062222222222</v>
      </c>
      <c r="BH18" s="103" t="n">
        <v>-1.99271111111111</v>
      </c>
      <c r="BI18" s="103" t="n">
        <v>-2.5148</v>
      </c>
      <c r="BJ18" s="103" t="n">
        <v>-3.03688888888889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0.4339</v>
      </c>
      <c r="D19" s="103" t="n">
        <v>0.8678</v>
      </c>
      <c r="E19" s="103" t="n">
        <v>1.3017</v>
      </c>
      <c r="F19" s="103" t="n">
        <v>1.7356</v>
      </c>
      <c r="G19" s="103" t="n">
        <v>2.1695</v>
      </c>
      <c r="H19" s="103" t="n">
        <v>2.6034</v>
      </c>
      <c r="I19" s="103" t="n">
        <v>2.8574</v>
      </c>
      <c r="J19" s="103" t="n">
        <v>3.1114</v>
      </c>
      <c r="K19" s="103" t="n">
        <v>3.3656</v>
      </c>
      <c r="L19" s="103" t="n">
        <v>3.6196</v>
      </c>
      <c r="M19" s="103" t="n">
        <v>3.8736</v>
      </c>
      <c r="N19" s="103" t="n">
        <v>4.1276</v>
      </c>
      <c r="O19" s="103" t="n">
        <v>4.3816</v>
      </c>
      <c r="P19" s="103" t="n">
        <v>4.6358</v>
      </c>
      <c r="Q19" s="103" t="n">
        <v>4.8898</v>
      </c>
      <c r="R19" s="103" t="n">
        <v>5.1438</v>
      </c>
      <c r="S19" s="103" t="n">
        <v>5.3979</v>
      </c>
      <c r="T19" s="103" t="n">
        <v>5.652</v>
      </c>
      <c r="U19" s="103" t="n">
        <v>5.906</v>
      </c>
      <c r="V19" s="103" t="n">
        <v>6.16</v>
      </c>
      <c r="W19" s="103" t="n">
        <v>6.16</v>
      </c>
      <c r="X19" s="103" t="n">
        <v>6.16</v>
      </c>
      <c r="Y19" s="103" t="n">
        <v>6.0285</v>
      </c>
      <c r="Z19" s="103" t="n">
        <v>5.897</v>
      </c>
      <c r="AA19" s="103" t="n">
        <v>5.7286</v>
      </c>
      <c r="AB19" s="103" t="n">
        <v>5.5602</v>
      </c>
      <c r="AC19" s="103" t="n">
        <v>9.3602</v>
      </c>
      <c r="AD19" s="103" t="n">
        <v>13.1602</v>
      </c>
      <c r="AE19" s="103" t="n">
        <v>12.8328</v>
      </c>
      <c r="AF19" s="103" t="n">
        <v>12.5054</v>
      </c>
      <c r="AG19" s="103" t="n">
        <v>12.1333</v>
      </c>
      <c r="AH19" s="103" t="n">
        <v>11.7612</v>
      </c>
      <c r="AI19" s="103" t="n">
        <v>11.2367444444444</v>
      </c>
      <c r="AJ19" s="103" t="n">
        <v>10.7122888888889</v>
      </c>
      <c r="AK19" s="103" t="n">
        <v>10.1878333333333</v>
      </c>
      <c r="AL19" s="103" t="n">
        <v>9.66337777777778</v>
      </c>
      <c r="AM19" s="103" t="n">
        <v>9.13892222222223</v>
      </c>
      <c r="AN19" s="103" t="n">
        <v>8.61446666666667</v>
      </c>
      <c r="AO19" s="103" t="n">
        <v>8.09001111111112</v>
      </c>
      <c r="AP19" s="103" t="n">
        <v>7.56555555555556</v>
      </c>
      <c r="AQ19" s="103" t="n">
        <v>7.0411</v>
      </c>
      <c r="AR19" s="103" t="n">
        <v>6.51664444444445</v>
      </c>
      <c r="AS19" s="103" t="n">
        <v>5.99218888888889</v>
      </c>
      <c r="AT19" s="103" t="n">
        <v>5.46773333333334</v>
      </c>
      <c r="AU19" s="103" t="n">
        <v>4.94327777777778</v>
      </c>
      <c r="AV19" s="103" t="n">
        <v>4.41882222222222</v>
      </c>
      <c r="AW19" s="103" t="n">
        <v>3.89436666666667</v>
      </c>
      <c r="AX19" s="103" t="n">
        <v>3.36991111111111</v>
      </c>
      <c r="AY19" s="103" t="n">
        <v>2.84545555555556</v>
      </c>
      <c r="AZ19" s="103" t="n">
        <v>2.321</v>
      </c>
      <c r="BA19" s="103" t="n">
        <v>1.79654444444444</v>
      </c>
      <c r="BB19" s="103" t="n">
        <v>1.27208888888889</v>
      </c>
      <c r="BC19" s="103" t="n">
        <v>0.747633333333334</v>
      </c>
      <c r="BD19" s="103" t="n">
        <v>0.223177777777778</v>
      </c>
      <c r="BE19" s="103" t="n">
        <v>-0.301277777777777</v>
      </c>
      <c r="BF19" s="103" t="n">
        <v>-0.825733333333333</v>
      </c>
      <c r="BG19" s="103" t="n">
        <v>-1.35018888888889</v>
      </c>
      <c r="BH19" s="103" t="n">
        <v>-1.87464444444444</v>
      </c>
      <c r="BI19" s="103" t="n">
        <v>-2.3991</v>
      </c>
      <c r="BJ19" s="103" t="n">
        <v>-2.92355555555555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0.440433333333333</v>
      </c>
      <c r="D20" s="103" t="n">
        <v>0.880866666666667</v>
      </c>
      <c r="E20" s="103" t="n">
        <v>1.3213</v>
      </c>
      <c r="F20" s="103" t="n">
        <v>1.76173333333333</v>
      </c>
      <c r="G20" s="103" t="n">
        <v>2.20216666666667</v>
      </c>
      <c r="H20" s="103" t="n">
        <v>2.6426</v>
      </c>
      <c r="I20" s="103" t="n">
        <v>2.8996</v>
      </c>
      <c r="J20" s="103" t="n">
        <v>3.1566</v>
      </c>
      <c r="K20" s="103" t="n">
        <v>3.4134</v>
      </c>
      <c r="L20" s="103" t="n">
        <v>3.6704</v>
      </c>
      <c r="M20" s="103" t="n">
        <v>3.9274</v>
      </c>
      <c r="N20" s="103" t="n">
        <v>4.1844</v>
      </c>
      <c r="O20" s="103" t="n">
        <v>4.4414</v>
      </c>
      <c r="P20" s="103" t="n">
        <v>4.6982</v>
      </c>
      <c r="Q20" s="103" t="n">
        <v>4.9552</v>
      </c>
      <c r="R20" s="103" t="n">
        <v>5.2122</v>
      </c>
      <c r="S20" s="103" t="n">
        <v>5.4691</v>
      </c>
      <c r="T20" s="103" t="n">
        <v>5.726</v>
      </c>
      <c r="U20" s="103" t="n">
        <v>5.983</v>
      </c>
      <c r="V20" s="103" t="n">
        <v>6.24</v>
      </c>
      <c r="W20" s="103" t="n">
        <v>6.24</v>
      </c>
      <c r="X20" s="103" t="n">
        <v>6.24</v>
      </c>
      <c r="Y20" s="103" t="n">
        <v>6.1075</v>
      </c>
      <c r="Z20" s="103" t="n">
        <v>5.975</v>
      </c>
      <c r="AA20" s="103" t="n">
        <v>5.8079</v>
      </c>
      <c r="AB20" s="103" t="n">
        <v>5.6408</v>
      </c>
      <c r="AC20" s="103" t="n">
        <v>9.5033</v>
      </c>
      <c r="AD20" s="103" t="n">
        <v>13.3658</v>
      </c>
      <c r="AE20" s="103" t="n">
        <v>13.0192</v>
      </c>
      <c r="AF20" s="103" t="n">
        <v>12.6726</v>
      </c>
      <c r="AG20" s="103" t="n">
        <v>12.3067</v>
      </c>
      <c r="AH20" s="103" t="n">
        <v>11.9408</v>
      </c>
      <c r="AI20" s="103" t="n">
        <v>11.4139777777778</v>
      </c>
      <c r="AJ20" s="103" t="n">
        <v>10.8871555555556</v>
      </c>
      <c r="AK20" s="103" t="n">
        <v>10.3603333333333</v>
      </c>
      <c r="AL20" s="103" t="n">
        <v>9.83351111111111</v>
      </c>
      <c r="AM20" s="103" t="n">
        <v>9.30668888888889</v>
      </c>
      <c r="AN20" s="103" t="n">
        <v>8.77986666666667</v>
      </c>
      <c r="AO20" s="103" t="n">
        <v>8.25304444444445</v>
      </c>
      <c r="AP20" s="103" t="n">
        <v>7.72622222222222</v>
      </c>
      <c r="AQ20" s="103" t="n">
        <v>7.1994</v>
      </c>
      <c r="AR20" s="103" t="n">
        <v>6.67257777777778</v>
      </c>
      <c r="AS20" s="103" t="n">
        <v>6.14575555555556</v>
      </c>
      <c r="AT20" s="103" t="n">
        <v>5.61893333333334</v>
      </c>
      <c r="AU20" s="103" t="n">
        <v>5.09211111111111</v>
      </c>
      <c r="AV20" s="103" t="n">
        <v>4.56528888888889</v>
      </c>
      <c r="AW20" s="103" t="n">
        <v>4.03846666666667</v>
      </c>
      <c r="AX20" s="103" t="n">
        <v>3.51164444444445</v>
      </c>
      <c r="AY20" s="103" t="n">
        <v>2.98482222222223</v>
      </c>
      <c r="AZ20" s="103" t="n">
        <v>2.458</v>
      </c>
      <c r="BA20" s="103" t="n">
        <v>1.93117777777778</v>
      </c>
      <c r="BB20" s="103" t="n">
        <v>1.40435555555556</v>
      </c>
      <c r="BC20" s="103" t="n">
        <v>0.877533333333333</v>
      </c>
      <c r="BD20" s="103" t="n">
        <v>0.350711111111111</v>
      </c>
      <c r="BE20" s="103" t="n">
        <v>-0.176111111111111</v>
      </c>
      <c r="BF20" s="103" t="n">
        <v>-0.702933333333334</v>
      </c>
      <c r="BG20" s="103" t="n">
        <v>-1.22975555555556</v>
      </c>
      <c r="BH20" s="103" t="n">
        <v>-1.75657777777778</v>
      </c>
      <c r="BI20" s="103" t="n">
        <v>-2.2834</v>
      </c>
      <c r="BJ20" s="103" t="n">
        <v>-2.81022222222222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0.446966666666667</v>
      </c>
      <c r="D21" s="103" t="n">
        <v>0.893933333333333</v>
      </c>
      <c r="E21" s="103" t="n">
        <v>1.3409</v>
      </c>
      <c r="F21" s="103" t="n">
        <v>1.78786666666667</v>
      </c>
      <c r="G21" s="103" t="n">
        <v>2.23483333333333</v>
      </c>
      <c r="H21" s="103" t="n">
        <v>2.6818</v>
      </c>
      <c r="I21" s="103" t="n">
        <v>2.9418</v>
      </c>
      <c r="J21" s="103" t="n">
        <v>3.2018</v>
      </c>
      <c r="K21" s="103" t="n">
        <v>3.4612</v>
      </c>
      <c r="L21" s="103" t="n">
        <v>3.7212</v>
      </c>
      <c r="M21" s="103" t="n">
        <v>3.9812</v>
      </c>
      <c r="N21" s="103" t="n">
        <v>4.2412</v>
      </c>
      <c r="O21" s="103" t="n">
        <v>4.5012</v>
      </c>
      <c r="P21" s="103" t="n">
        <v>4.7606</v>
      </c>
      <c r="Q21" s="103" t="n">
        <v>5.0206</v>
      </c>
      <c r="R21" s="103" t="n">
        <v>5.2806</v>
      </c>
      <c r="S21" s="103" t="n">
        <v>5.5403</v>
      </c>
      <c r="T21" s="103" t="n">
        <v>5.8</v>
      </c>
      <c r="U21" s="103" t="n">
        <v>6.06</v>
      </c>
      <c r="V21" s="103" t="n">
        <v>6.32</v>
      </c>
      <c r="W21" s="103" t="n">
        <v>6.32</v>
      </c>
      <c r="X21" s="103" t="n">
        <v>6.32</v>
      </c>
      <c r="Y21" s="103" t="n">
        <v>6.1865</v>
      </c>
      <c r="Z21" s="103" t="n">
        <v>6.053</v>
      </c>
      <c r="AA21" s="103" t="n">
        <v>5.8872</v>
      </c>
      <c r="AB21" s="103" t="n">
        <v>5.7214</v>
      </c>
      <c r="AC21" s="103" t="n">
        <v>9.6464</v>
      </c>
      <c r="AD21" s="103" t="n">
        <v>13.5714</v>
      </c>
      <c r="AE21" s="103" t="n">
        <v>13.2056</v>
      </c>
      <c r="AF21" s="103" t="n">
        <v>12.8398</v>
      </c>
      <c r="AG21" s="103" t="n">
        <v>12.4801</v>
      </c>
      <c r="AH21" s="103" t="n">
        <v>12.1204</v>
      </c>
      <c r="AI21" s="103" t="n">
        <v>11.5912111111111</v>
      </c>
      <c r="AJ21" s="103" t="n">
        <v>11.0620222222222</v>
      </c>
      <c r="AK21" s="103" t="n">
        <v>10.5328333333333</v>
      </c>
      <c r="AL21" s="103" t="n">
        <v>10.0036444444444</v>
      </c>
      <c r="AM21" s="103" t="n">
        <v>9.47445555555556</v>
      </c>
      <c r="AN21" s="103" t="n">
        <v>8.94526666666667</v>
      </c>
      <c r="AO21" s="103" t="n">
        <v>8.41607777777778</v>
      </c>
      <c r="AP21" s="103" t="n">
        <v>7.88688888888889</v>
      </c>
      <c r="AQ21" s="103" t="n">
        <v>7.3577</v>
      </c>
      <c r="AR21" s="103" t="n">
        <v>6.82851111111111</v>
      </c>
      <c r="AS21" s="103" t="n">
        <v>6.29932222222222</v>
      </c>
      <c r="AT21" s="103" t="n">
        <v>5.77013333333333</v>
      </c>
      <c r="AU21" s="103" t="n">
        <v>5.24094444444444</v>
      </c>
      <c r="AV21" s="103" t="n">
        <v>4.71175555555555</v>
      </c>
      <c r="AW21" s="103" t="n">
        <v>4.18256666666666</v>
      </c>
      <c r="AX21" s="103" t="n">
        <v>3.65337777777778</v>
      </c>
      <c r="AY21" s="103" t="n">
        <v>3.12418888888889</v>
      </c>
      <c r="AZ21" s="103" t="n">
        <v>2.595</v>
      </c>
      <c r="BA21" s="103" t="n">
        <v>2.06581111111111</v>
      </c>
      <c r="BB21" s="103" t="n">
        <v>1.53662222222222</v>
      </c>
      <c r="BC21" s="103" t="n">
        <v>1.00743333333333</v>
      </c>
      <c r="BD21" s="103" t="n">
        <v>0.478244444444445</v>
      </c>
      <c r="BE21" s="103" t="n">
        <v>-0.0509444444444442</v>
      </c>
      <c r="BF21" s="103" t="n">
        <v>-0.580133333333333</v>
      </c>
      <c r="BG21" s="103" t="n">
        <v>-1.10932222222222</v>
      </c>
      <c r="BH21" s="103" t="n">
        <v>-1.63851111111111</v>
      </c>
      <c r="BI21" s="103" t="n">
        <v>-2.1677</v>
      </c>
      <c r="BJ21" s="103" t="n">
        <v>-2.69688888888889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0.4535</v>
      </c>
      <c r="D22" s="103" t="n">
        <v>0.907</v>
      </c>
      <c r="E22" s="103" t="n">
        <v>1.3605</v>
      </c>
      <c r="F22" s="103" t="n">
        <v>1.814</v>
      </c>
      <c r="G22" s="103" t="n">
        <v>2.2675</v>
      </c>
      <c r="H22" s="103" t="n">
        <v>2.721</v>
      </c>
      <c r="I22" s="103" t="n">
        <v>2.984</v>
      </c>
      <c r="J22" s="103" t="n">
        <v>3.247</v>
      </c>
      <c r="K22" s="103" t="n">
        <v>3.509</v>
      </c>
      <c r="L22" s="103" t="n">
        <v>3.772</v>
      </c>
      <c r="M22" s="103" t="n">
        <v>4.035</v>
      </c>
      <c r="N22" s="103" t="n">
        <v>4.298</v>
      </c>
      <c r="O22" s="103" t="n">
        <v>4.561</v>
      </c>
      <c r="P22" s="103" t="n">
        <v>4.823</v>
      </c>
      <c r="Q22" s="103" t="n">
        <v>5.086</v>
      </c>
      <c r="R22" s="103" t="n">
        <v>5.349</v>
      </c>
      <c r="S22" s="103" t="n">
        <v>5.6115</v>
      </c>
      <c r="T22" s="103" t="n">
        <v>5.874</v>
      </c>
      <c r="U22" s="103" t="n">
        <v>6.137</v>
      </c>
      <c r="V22" s="103" t="n">
        <v>6.4</v>
      </c>
      <c r="W22" s="103" t="n">
        <v>6.4</v>
      </c>
      <c r="X22" s="103" t="n">
        <v>6.4</v>
      </c>
      <c r="Y22" s="103" t="n">
        <v>6.2655</v>
      </c>
      <c r="Z22" s="103" t="n">
        <v>6.131</v>
      </c>
      <c r="AA22" s="103" t="n">
        <v>5.9665</v>
      </c>
      <c r="AB22" s="103" t="n">
        <v>5.802</v>
      </c>
      <c r="AC22" s="103" t="n">
        <v>9.7895</v>
      </c>
      <c r="AD22" s="103" t="n">
        <v>13.777</v>
      </c>
      <c r="AE22" s="103" t="n">
        <v>13.392</v>
      </c>
      <c r="AF22" s="103" t="n">
        <v>13.007</v>
      </c>
      <c r="AG22" s="103" t="n">
        <v>12.6535</v>
      </c>
      <c r="AH22" s="103" t="n">
        <v>12.3</v>
      </c>
      <c r="AI22" s="103" t="n">
        <v>11.7684444444444</v>
      </c>
      <c r="AJ22" s="103" t="n">
        <v>11.2368888888889</v>
      </c>
      <c r="AK22" s="103" t="n">
        <v>10.7053333333333</v>
      </c>
      <c r="AL22" s="103" t="n">
        <v>10.1737777777778</v>
      </c>
      <c r="AM22" s="103" t="n">
        <v>9.64222222222222</v>
      </c>
      <c r="AN22" s="103" t="n">
        <v>9.11066666666666</v>
      </c>
      <c r="AO22" s="103" t="n">
        <v>8.57911111111111</v>
      </c>
      <c r="AP22" s="103" t="n">
        <v>8.04755555555555</v>
      </c>
      <c r="AQ22" s="103" t="n">
        <v>7.516</v>
      </c>
      <c r="AR22" s="103" t="n">
        <v>6.98444444444444</v>
      </c>
      <c r="AS22" s="103" t="n">
        <v>6.45288888888889</v>
      </c>
      <c r="AT22" s="103" t="n">
        <v>5.92133333333333</v>
      </c>
      <c r="AU22" s="103" t="n">
        <v>5.38977777777777</v>
      </c>
      <c r="AV22" s="103" t="n">
        <v>4.85822222222222</v>
      </c>
      <c r="AW22" s="103" t="n">
        <v>4.32666666666666</v>
      </c>
      <c r="AX22" s="103" t="n">
        <v>3.79511111111111</v>
      </c>
      <c r="AY22" s="103" t="n">
        <v>3.26355555555555</v>
      </c>
      <c r="AZ22" s="103" t="n">
        <v>2.732</v>
      </c>
      <c r="BA22" s="103" t="n">
        <v>2.20044444444444</v>
      </c>
      <c r="BB22" s="103" t="n">
        <v>1.66888888888889</v>
      </c>
      <c r="BC22" s="103" t="n">
        <v>1.13733333333333</v>
      </c>
      <c r="BD22" s="103" t="n">
        <v>0.605777777777777</v>
      </c>
      <c r="BE22" s="103" t="n">
        <v>0.0742222222222215</v>
      </c>
      <c r="BF22" s="103" t="n">
        <v>-0.457333333333334</v>
      </c>
      <c r="BG22" s="103" t="n">
        <v>-0.98888888888889</v>
      </c>
      <c r="BH22" s="103" t="n">
        <v>-1.52044444444445</v>
      </c>
      <c r="BI22" s="103" t="n">
        <v>-2.052</v>
      </c>
      <c r="BJ22" s="103" t="n">
        <v>-2.58355555555556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0.4581</v>
      </c>
      <c r="D23" s="103" t="n">
        <v>0.9162</v>
      </c>
      <c r="E23" s="103" t="n">
        <v>1.3743</v>
      </c>
      <c r="F23" s="103" t="n">
        <v>1.8324</v>
      </c>
      <c r="G23" s="103" t="n">
        <v>2.2905</v>
      </c>
      <c r="H23" s="103" t="n">
        <v>2.7486</v>
      </c>
      <c r="I23" s="103" t="n">
        <v>3.0164</v>
      </c>
      <c r="J23" s="103" t="n">
        <v>3.2844</v>
      </c>
      <c r="K23" s="103" t="n">
        <v>3.5514</v>
      </c>
      <c r="L23" s="103" t="n">
        <v>3.8192</v>
      </c>
      <c r="M23" s="103" t="n">
        <v>4.087</v>
      </c>
      <c r="N23" s="103" t="n">
        <v>4.3548</v>
      </c>
      <c r="O23" s="103" t="n">
        <v>4.6228</v>
      </c>
      <c r="P23" s="103" t="n">
        <v>4.8898</v>
      </c>
      <c r="Q23" s="103" t="n">
        <v>5.1576</v>
      </c>
      <c r="R23" s="103" t="n">
        <v>5.4254</v>
      </c>
      <c r="S23" s="103" t="n">
        <v>5.6929</v>
      </c>
      <c r="T23" s="103" t="n">
        <v>5.9604</v>
      </c>
      <c r="U23" s="103" t="n">
        <v>6.2282</v>
      </c>
      <c r="V23" s="103" t="n">
        <v>6.496</v>
      </c>
      <c r="W23" s="103" t="n">
        <v>6.496</v>
      </c>
      <c r="X23" s="103" t="n">
        <v>6.496</v>
      </c>
      <c r="Y23" s="103" t="n">
        <v>6.3583</v>
      </c>
      <c r="Z23" s="103" t="n">
        <v>6.2206</v>
      </c>
      <c r="AA23" s="103" t="n">
        <v>6.0519</v>
      </c>
      <c r="AB23" s="103" t="n">
        <v>5.8832</v>
      </c>
      <c r="AC23" s="103" t="n">
        <v>9.9216</v>
      </c>
      <c r="AD23" s="103" t="n">
        <v>13.96</v>
      </c>
      <c r="AE23" s="103" t="n">
        <v>13.5741</v>
      </c>
      <c r="AF23" s="103" t="n">
        <v>13.1882</v>
      </c>
      <c r="AG23" s="103" t="n">
        <v>12.8229</v>
      </c>
      <c r="AH23" s="103" t="n">
        <v>12.4576</v>
      </c>
      <c r="AI23" s="103" t="n">
        <v>11.9249888888889</v>
      </c>
      <c r="AJ23" s="103" t="n">
        <v>11.3923777777778</v>
      </c>
      <c r="AK23" s="103" t="n">
        <v>10.8597666666667</v>
      </c>
      <c r="AL23" s="103" t="n">
        <v>10.3271555555556</v>
      </c>
      <c r="AM23" s="103" t="n">
        <v>9.79454444444445</v>
      </c>
      <c r="AN23" s="103" t="n">
        <v>9.26193333333334</v>
      </c>
      <c r="AO23" s="103" t="n">
        <v>8.72932222222223</v>
      </c>
      <c r="AP23" s="103" t="n">
        <v>8.19671111111112</v>
      </c>
      <c r="AQ23" s="103" t="n">
        <v>7.66410000000001</v>
      </c>
      <c r="AR23" s="103" t="n">
        <v>7.13148888888889</v>
      </c>
      <c r="AS23" s="103" t="n">
        <v>6.59887777777778</v>
      </c>
      <c r="AT23" s="103" t="n">
        <v>6.06626666666667</v>
      </c>
      <c r="AU23" s="103" t="n">
        <v>5.53365555555556</v>
      </c>
      <c r="AV23" s="103" t="n">
        <v>5.00104444444445</v>
      </c>
      <c r="AW23" s="103" t="n">
        <v>4.46843333333334</v>
      </c>
      <c r="AX23" s="103" t="n">
        <v>3.93582222222223</v>
      </c>
      <c r="AY23" s="103" t="n">
        <v>3.40321111111112</v>
      </c>
      <c r="AZ23" s="103" t="n">
        <v>2.8706</v>
      </c>
      <c r="BA23" s="103" t="n">
        <v>2.33798888888889</v>
      </c>
      <c r="BB23" s="103" t="n">
        <v>1.80537777777778</v>
      </c>
      <c r="BC23" s="103" t="n">
        <v>1.27276666666667</v>
      </c>
      <c r="BD23" s="103" t="n">
        <v>0.740155555555555</v>
      </c>
      <c r="BE23" s="103" t="n">
        <v>0.207544444444444</v>
      </c>
      <c r="BF23" s="103" t="n">
        <v>-0.325066666666667</v>
      </c>
      <c r="BG23" s="103" t="n">
        <v>-0.857677777777778</v>
      </c>
      <c r="BH23" s="103" t="n">
        <v>-1.39028888888889</v>
      </c>
      <c r="BI23" s="103" t="n">
        <v>-1.9229</v>
      </c>
      <c r="BJ23" s="103" t="n">
        <v>-2.45551111111111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0.4627</v>
      </c>
      <c r="D24" s="103" t="n">
        <v>0.9254</v>
      </c>
      <c r="E24" s="103" t="n">
        <v>1.3881</v>
      </c>
      <c r="F24" s="103" t="n">
        <v>1.8508</v>
      </c>
      <c r="G24" s="103" t="n">
        <v>2.3135</v>
      </c>
      <c r="H24" s="103" t="n">
        <v>2.7762</v>
      </c>
      <c r="I24" s="103" t="n">
        <v>3.0488</v>
      </c>
      <c r="J24" s="103" t="n">
        <v>3.3218</v>
      </c>
      <c r="K24" s="103" t="n">
        <v>3.5938</v>
      </c>
      <c r="L24" s="103" t="n">
        <v>3.8664</v>
      </c>
      <c r="M24" s="103" t="n">
        <v>4.139</v>
      </c>
      <c r="N24" s="103" t="n">
        <v>4.4116</v>
      </c>
      <c r="O24" s="103" t="n">
        <v>4.6846</v>
      </c>
      <c r="P24" s="103" t="n">
        <v>4.9566</v>
      </c>
      <c r="Q24" s="103" t="n">
        <v>5.2292</v>
      </c>
      <c r="R24" s="103" t="n">
        <v>5.5018</v>
      </c>
      <c r="S24" s="103" t="n">
        <v>5.7743</v>
      </c>
      <c r="T24" s="103" t="n">
        <v>6.0468</v>
      </c>
      <c r="U24" s="103" t="n">
        <v>6.3194</v>
      </c>
      <c r="V24" s="103" t="n">
        <v>6.592</v>
      </c>
      <c r="W24" s="103" t="n">
        <v>6.592</v>
      </c>
      <c r="X24" s="103" t="n">
        <v>6.592</v>
      </c>
      <c r="Y24" s="103" t="n">
        <v>6.4511</v>
      </c>
      <c r="Z24" s="103" t="n">
        <v>6.3102</v>
      </c>
      <c r="AA24" s="103" t="n">
        <v>6.1373</v>
      </c>
      <c r="AB24" s="103" t="n">
        <v>5.9644</v>
      </c>
      <c r="AC24" s="103" t="n">
        <v>10.0537</v>
      </c>
      <c r="AD24" s="103" t="n">
        <v>14.143</v>
      </c>
      <c r="AE24" s="103" t="n">
        <v>13.7562</v>
      </c>
      <c r="AF24" s="103" t="n">
        <v>13.3694</v>
      </c>
      <c r="AG24" s="103" t="n">
        <v>12.9923</v>
      </c>
      <c r="AH24" s="103" t="n">
        <v>12.6152</v>
      </c>
      <c r="AI24" s="103" t="n">
        <v>12.0815333333333</v>
      </c>
      <c r="AJ24" s="103" t="n">
        <v>11.5478666666667</v>
      </c>
      <c r="AK24" s="103" t="n">
        <v>11.0142</v>
      </c>
      <c r="AL24" s="103" t="n">
        <v>10.4805333333333</v>
      </c>
      <c r="AM24" s="103" t="n">
        <v>9.94686666666667</v>
      </c>
      <c r="AN24" s="103" t="n">
        <v>9.4132</v>
      </c>
      <c r="AO24" s="103" t="n">
        <v>8.87953333333333</v>
      </c>
      <c r="AP24" s="103" t="n">
        <v>8.34586666666667</v>
      </c>
      <c r="AQ24" s="103" t="n">
        <v>7.8122</v>
      </c>
      <c r="AR24" s="103" t="n">
        <v>7.27853333333333</v>
      </c>
      <c r="AS24" s="103" t="n">
        <v>6.74486666666667</v>
      </c>
      <c r="AT24" s="103" t="n">
        <v>6.2112</v>
      </c>
      <c r="AU24" s="103" t="n">
        <v>5.67753333333333</v>
      </c>
      <c r="AV24" s="103" t="n">
        <v>5.14386666666666</v>
      </c>
      <c r="AW24" s="103" t="n">
        <v>4.6102</v>
      </c>
      <c r="AX24" s="103" t="n">
        <v>4.07653333333333</v>
      </c>
      <c r="AY24" s="103" t="n">
        <v>3.54286666666666</v>
      </c>
      <c r="AZ24" s="103" t="n">
        <v>3.0092</v>
      </c>
      <c r="BA24" s="103" t="n">
        <v>2.47553333333333</v>
      </c>
      <c r="BB24" s="103" t="n">
        <v>1.94186666666667</v>
      </c>
      <c r="BC24" s="103" t="n">
        <v>1.4082</v>
      </c>
      <c r="BD24" s="103" t="n">
        <v>0.874533333333333</v>
      </c>
      <c r="BE24" s="103" t="n">
        <v>0.340866666666666</v>
      </c>
      <c r="BF24" s="103" t="n">
        <v>-0.192800000000001</v>
      </c>
      <c r="BG24" s="103" t="n">
        <v>-0.726466666666668</v>
      </c>
      <c r="BH24" s="103" t="n">
        <v>-1.26013333333333</v>
      </c>
      <c r="BI24" s="103" t="n">
        <v>-1.7938</v>
      </c>
      <c r="BJ24" s="103" t="n">
        <v>-2.32746666666667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0.4673</v>
      </c>
      <c r="D25" s="103" t="n">
        <v>0.9346</v>
      </c>
      <c r="E25" s="103" t="n">
        <v>1.4019</v>
      </c>
      <c r="F25" s="103" t="n">
        <v>1.8692</v>
      </c>
      <c r="G25" s="103" t="n">
        <v>2.3365</v>
      </c>
      <c r="H25" s="103" t="n">
        <v>2.8038</v>
      </c>
      <c r="I25" s="103" t="n">
        <v>3.0812</v>
      </c>
      <c r="J25" s="103" t="n">
        <v>3.3592</v>
      </c>
      <c r="K25" s="103" t="n">
        <v>3.6362</v>
      </c>
      <c r="L25" s="103" t="n">
        <v>3.9136</v>
      </c>
      <c r="M25" s="103" t="n">
        <v>4.191</v>
      </c>
      <c r="N25" s="103" t="n">
        <v>4.4684</v>
      </c>
      <c r="O25" s="103" t="n">
        <v>4.7464</v>
      </c>
      <c r="P25" s="103" t="n">
        <v>5.0234</v>
      </c>
      <c r="Q25" s="103" t="n">
        <v>5.3008</v>
      </c>
      <c r="R25" s="103" t="n">
        <v>5.5782</v>
      </c>
      <c r="S25" s="103" t="n">
        <v>5.8557</v>
      </c>
      <c r="T25" s="103" t="n">
        <v>6.1332</v>
      </c>
      <c r="U25" s="103" t="n">
        <v>6.4106</v>
      </c>
      <c r="V25" s="103" t="n">
        <v>6.688</v>
      </c>
      <c r="W25" s="103" t="n">
        <v>6.688</v>
      </c>
      <c r="X25" s="103" t="n">
        <v>6.688</v>
      </c>
      <c r="Y25" s="103" t="n">
        <v>6.5439</v>
      </c>
      <c r="Z25" s="103" t="n">
        <v>6.3998</v>
      </c>
      <c r="AA25" s="103" t="n">
        <v>6.2227</v>
      </c>
      <c r="AB25" s="103" t="n">
        <v>6.0456</v>
      </c>
      <c r="AC25" s="103" t="n">
        <v>10.1858</v>
      </c>
      <c r="AD25" s="103" t="n">
        <v>14.326</v>
      </c>
      <c r="AE25" s="103" t="n">
        <v>13.9383</v>
      </c>
      <c r="AF25" s="103" t="n">
        <v>13.5506</v>
      </c>
      <c r="AG25" s="103" t="n">
        <v>13.1617</v>
      </c>
      <c r="AH25" s="103" t="n">
        <v>12.7728</v>
      </c>
      <c r="AI25" s="103" t="n">
        <v>12.2380777777778</v>
      </c>
      <c r="AJ25" s="103" t="n">
        <v>11.7033555555556</v>
      </c>
      <c r="AK25" s="103" t="n">
        <v>11.1686333333333</v>
      </c>
      <c r="AL25" s="103" t="n">
        <v>10.6339111111111</v>
      </c>
      <c r="AM25" s="103" t="n">
        <v>10.0991888888889</v>
      </c>
      <c r="AN25" s="103" t="n">
        <v>9.56446666666667</v>
      </c>
      <c r="AO25" s="103" t="n">
        <v>9.02974444444445</v>
      </c>
      <c r="AP25" s="103" t="n">
        <v>8.49502222222223</v>
      </c>
      <c r="AQ25" s="103" t="n">
        <v>7.96030000000001</v>
      </c>
      <c r="AR25" s="103" t="n">
        <v>7.42557777777778</v>
      </c>
      <c r="AS25" s="103" t="n">
        <v>6.89085555555556</v>
      </c>
      <c r="AT25" s="103" t="n">
        <v>6.35613333333334</v>
      </c>
      <c r="AU25" s="103" t="n">
        <v>5.82141111111112</v>
      </c>
      <c r="AV25" s="103" t="n">
        <v>5.2866888888889</v>
      </c>
      <c r="AW25" s="103" t="n">
        <v>4.75196666666667</v>
      </c>
      <c r="AX25" s="103" t="n">
        <v>4.21724444444445</v>
      </c>
      <c r="AY25" s="103" t="n">
        <v>3.68252222222223</v>
      </c>
      <c r="AZ25" s="103" t="n">
        <v>3.1478</v>
      </c>
      <c r="BA25" s="103" t="n">
        <v>2.61307777777778</v>
      </c>
      <c r="BB25" s="103" t="n">
        <v>2.07835555555555</v>
      </c>
      <c r="BC25" s="103" t="n">
        <v>1.54363333333333</v>
      </c>
      <c r="BD25" s="103" t="n">
        <v>1.00891111111111</v>
      </c>
      <c r="BE25" s="103" t="n">
        <v>0.474188888888888</v>
      </c>
      <c r="BF25" s="103" t="n">
        <v>-0.0605333333333342</v>
      </c>
      <c r="BG25" s="103" t="n">
        <v>-0.595255555555557</v>
      </c>
      <c r="BH25" s="103" t="n">
        <v>-1.12997777777778</v>
      </c>
      <c r="BI25" s="103" t="n">
        <v>-1.6647</v>
      </c>
      <c r="BJ25" s="103" t="n">
        <v>-2.19942222222222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0.4719</v>
      </c>
      <c r="D26" s="103" t="n">
        <v>0.9438</v>
      </c>
      <c r="E26" s="103" t="n">
        <v>1.4157</v>
      </c>
      <c r="F26" s="103" t="n">
        <v>1.8876</v>
      </c>
      <c r="G26" s="103" t="n">
        <v>2.3595</v>
      </c>
      <c r="H26" s="103" t="n">
        <v>2.8314</v>
      </c>
      <c r="I26" s="103" t="n">
        <v>3.1136</v>
      </c>
      <c r="J26" s="103" t="n">
        <v>3.3966</v>
      </c>
      <c r="K26" s="103" t="n">
        <v>3.6786</v>
      </c>
      <c r="L26" s="103" t="n">
        <v>3.9608</v>
      </c>
      <c r="M26" s="103" t="n">
        <v>4.243</v>
      </c>
      <c r="N26" s="103" t="n">
        <v>4.5252</v>
      </c>
      <c r="O26" s="103" t="n">
        <v>4.8082</v>
      </c>
      <c r="P26" s="103" t="n">
        <v>5.0902</v>
      </c>
      <c r="Q26" s="103" t="n">
        <v>5.3724</v>
      </c>
      <c r="R26" s="103" t="n">
        <v>5.6546</v>
      </c>
      <c r="S26" s="103" t="n">
        <v>5.9371</v>
      </c>
      <c r="T26" s="103" t="n">
        <v>6.2196</v>
      </c>
      <c r="U26" s="103" t="n">
        <v>6.5018</v>
      </c>
      <c r="V26" s="103" t="n">
        <v>6.784</v>
      </c>
      <c r="W26" s="103" t="n">
        <v>6.784</v>
      </c>
      <c r="X26" s="103" t="n">
        <v>6.784</v>
      </c>
      <c r="Y26" s="103" t="n">
        <v>6.6367</v>
      </c>
      <c r="Z26" s="103" t="n">
        <v>6.4894</v>
      </c>
      <c r="AA26" s="103" t="n">
        <v>6.3081</v>
      </c>
      <c r="AB26" s="103" t="n">
        <v>6.1268</v>
      </c>
      <c r="AC26" s="103" t="n">
        <v>10.3179</v>
      </c>
      <c r="AD26" s="103" t="n">
        <v>14.509</v>
      </c>
      <c r="AE26" s="103" t="n">
        <v>14.1204</v>
      </c>
      <c r="AF26" s="103" t="n">
        <v>13.7318</v>
      </c>
      <c r="AG26" s="103" t="n">
        <v>13.3311</v>
      </c>
      <c r="AH26" s="103" t="n">
        <v>12.9304</v>
      </c>
      <c r="AI26" s="103" t="n">
        <v>12.3946222222222</v>
      </c>
      <c r="AJ26" s="103" t="n">
        <v>11.8588444444444</v>
      </c>
      <c r="AK26" s="103" t="n">
        <v>11.3230666666667</v>
      </c>
      <c r="AL26" s="103" t="n">
        <v>10.7872888888889</v>
      </c>
      <c r="AM26" s="103" t="n">
        <v>10.2515111111111</v>
      </c>
      <c r="AN26" s="103" t="n">
        <v>9.71573333333334</v>
      </c>
      <c r="AO26" s="103" t="n">
        <v>9.17995555555556</v>
      </c>
      <c r="AP26" s="103" t="n">
        <v>8.64417777777778</v>
      </c>
      <c r="AQ26" s="103" t="n">
        <v>8.1084</v>
      </c>
      <c r="AR26" s="103" t="n">
        <v>7.57262222222223</v>
      </c>
      <c r="AS26" s="103" t="n">
        <v>7.03684444444445</v>
      </c>
      <c r="AT26" s="103" t="n">
        <v>6.50106666666667</v>
      </c>
      <c r="AU26" s="103" t="n">
        <v>5.96528888888889</v>
      </c>
      <c r="AV26" s="103" t="n">
        <v>5.42951111111112</v>
      </c>
      <c r="AW26" s="103" t="n">
        <v>4.89373333333334</v>
      </c>
      <c r="AX26" s="103" t="n">
        <v>4.35795555555556</v>
      </c>
      <c r="AY26" s="103" t="n">
        <v>3.82217777777778</v>
      </c>
      <c r="AZ26" s="103" t="n">
        <v>3.2864</v>
      </c>
      <c r="BA26" s="103" t="n">
        <v>2.75062222222222</v>
      </c>
      <c r="BB26" s="103" t="n">
        <v>2.21484444444444</v>
      </c>
      <c r="BC26" s="103" t="n">
        <v>1.67906666666667</v>
      </c>
      <c r="BD26" s="103" t="n">
        <v>1.14328888888889</v>
      </c>
      <c r="BE26" s="103" t="n">
        <v>0.60751111111111</v>
      </c>
      <c r="BF26" s="103" t="n">
        <v>0.0717333333333325</v>
      </c>
      <c r="BG26" s="103" t="n">
        <v>-0.464044444444445</v>
      </c>
      <c r="BH26" s="103" t="n">
        <v>-0.999822222222223</v>
      </c>
      <c r="BI26" s="103" t="n">
        <v>-1.5356</v>
      </c>
      <c r="BJ26" s="103" t="n">
        <v>-2.07137777777778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0.4765</v>
      </c>
      <c r="D27" s="103" t="n">
        <v>0.953</v>
      </c>
      <c r="E27" s="103" t="n">
        <v>1.4295</v>
      </c>
      <c r="F27" s="103" t="n">
        <v>1.906</v>
      </c>
      <c r="G27" s="103" t="n">
        <v>2.3825</v>
      </c>
      <c r="H27" s="103" t="n">
        <v>2.859</v>
      </c>
      <c r="I27" s="103" t="n">
        <v>3.146</v>
      </c>
      <c r="J27" s="103" t="n">
        <v>3.434</v>
      </c>
      <c r="K27" s="103" t="n">
        <v>3.721</v>
      </c>
      <c r="L27" s="103" t="n">
        <v>4.008</v>
      </c>
      <c r="M27" s="103" t="n">
        <v>4.295</v>
      </c>
      <c r="N27" s="103" t="n">
        <v>4.582</v>
      </c>
      <c r="O27" s="103" t="n">
        <v>4.87</v>
      </c>
      <c r="P27" s="103" t="n">
        <v>5.157</v>
      </c>
      <c r="Q27" s="103" t="n">
        <v>5.444</v>
      </c>
      <c r="R27" s="103" t="n">
        <v>5.731</v>
      </c>
      <c r="S27" s="103" t="n">
        <v>6.0185</v>
      </c>
      <c r="T27" s="103" t="n">
        <v>6.306</v>
      </c>
      <c r="U27" s="103" t="n">
        <v>6.593</v>
      </c>
      <c r="V27" s="103" t="n">
        <v>6.88</v>
      </c>
      <c r="W27" s="103" t="n">
        <v>6.88</v>
      </c>
      <c r="X27" s="103" t="n">
        <v>6.88</v>
      </c>
      <c r="Y27" s="103" t="n">
        <v>6.7295</v>
      </c>
      <c r="Z27" s="103" t="n">
        <v>6.579</v>
      </c>
      <c r="AA27" s="103" t="n">
        <v>6.3935</v>
      </c>
      <c r="AB27" s="103" t="n">
        <v>6.208</v>
      </c>
      <c r="AC27" s="103" t="n">
        <v>10.45</v>
      </c>
      <c r="AD27" s="103" t="n">
        <v>14.692</v>
      </c>
      <c r="AE27" s="103" t="n">
        <v>14.3025</v>
      </c>
      <c r="AF27" s="103" t="n">
        <v>13.913</v>
      </c>
      <c r="AG27" s="103" t="n">
        <v>13.5005</v>
      </c>
      <c r="AH27" s="103" t="n">
        <v>13.088</v>
      </c>
      <c r="AI27" s="103" t="n">
        <v>12.5511666666667</v>
      </c>
      <c r="AJ27" s="103" t="n">
        <v>12.0143333333333</v>
      </c>
      <c r="AK27" s="103" t="n">
        <v>11.4775</v>
      </c>
      <c r="AL27" s="103" t="n">
        <v>10.9406666666667</v>
      </c>
      <c r="AM27" s="103" t="n">
        <v>10.4038333333333</v>
      </c>
      <c r="AN27" s="103" t="n">
        <v>9.867</v>
      </c>
      <c r="AO27" s="103" t="n">
        <v>9.33016666666666</v>
      </c>
      <c r="AP27" s="103" t="n">
        <v>8.79333333333333</v>
      </c>
      <c r="AQ27" s="103" t="n">
        <v>8.25649999999999</v>
      </c>
      <c r="AR27" s="103" t="n">
        <v>7.71966666666666</v>
      </c>
      <c r="AS27" s="103" t="n">
        <v>7.18283333333333</v>
      </c>
      <c r="AT27" s="103" t="n">
        <v>6.64599999999999</v>
      </c>
      <c r="AU27" s="103" t="n">
        <v>6.10916666666666</v>
      </c>
      <c r="AV27" s="103" t="n">
        <v>5.57233333333333</v>
      </c>
      <c r="AW27" s="103" t="n">
        <v>5.0355</v>
      </c>
      <c r="AX27" s="103" t="n">
        <v>4.49866666666666</v>
      </c>
      <c r="AY27" s="103" t="n">
        <v>3.96183333333333</v>
      </c>
      <c r="AZ27" s="103" t="n">
        <v>3.425</v>
      </c>
      <c r="BA27" s="103" t="n">
        <v>2.88816666666667</v>
      </c>
      <c r="BB27" s="103" t="n">
        <v>2.35133333333333</v>
      </c>
      <c r="BC27" s="103" t="n">
        <v>1.8145</v>
      </c>
      <c r="BD27" s="103" t="n">
        <v>1.27766666666667</v>
      </c>
      <c r="BE27" s="103" t="n">
        <v>0.740833333333332</v>
      </c>
      <c r="BF27" s="103" t="n">
        <v>0.203999999999999</v>
      </c>
      <c r="BG27" s="103" t="n">
        <v>-0.332833333333334</v>
      </c>
      <c r="BH27" s="103" t="n">
        <v>-0.869666666666668</v>
      </c>
      <c r="BI27" s="103" t="n">
        <v>-1.4065</v>
      </c>
      <c r="BJ27" s="103" t="n">
        <v>-1.94333333333333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0.479633333333333</v>
      </c>
      <c r="D28" s="103" t="n">
        <v>0.959266666666667</v>
      </c>
      <c r="E28" s="103" t="n">
        <v>1.4389</v>
      </c>
      <c r="F28" s="103" t="n">
        <v>1.91853333333333</v>
      </c>
      <c r="G28" s="103" t="n">
        <v>2.39816666666667</v>
      </c>
      <c r="H28" s="103" t="n">
        <v>2.8778</v>
      </c>
      <c r="I28" s="103" t="n">
        <v>3.1668</v>
      </c>
      <c r="J28" s="103" t="n">
        <v>3.4568</v>
      </c>
      <c r="K28" s="103" t="n">
        <v>3.746</v>
      </c>
      <c r="L28" s="103" t="n">
        <v>4.0352</v>
      </c>
      <c r="M28" s="103" t="n">
        <v>4.3244</v>
      </c>
      <c r="N28" s="103" t="n">
        <v>4.6136</v>
      </c>
      <c r="O28" s="103" t="n">
        <v>4.9034</v>
      </c>
      <c r="P28" s="103" t="n">
        <v>5.1926</v>
      </c>
      <c r="Q28" s="103" t="n">
        <v>5.4818</v>
      </c>
      <c r="R28" s="103" t="n">
        <v>5.771</v>
      </c>
      <c r="S28" s="103" t="n">
        <v>6.0606</v>
      </c>
      <c r="T28" s="103" t="n">
        <v>6.3502</v>
      </c>
      <c r="U28" s="103" t="n">
        <v>6.6393</v>
      </c>
      <c r="V28" s="103" t="n">
        <v>6.9284</v>
      </c>
      <c r="W28" s="103" t="n">
        <v>6.9592</v>
      </c>
      <c r="X28" s="103" t="n">
        <v>6.99</v>
      </c>
      <c r="Y28" s="103" t="n">
        <v>6.8356</v>
      </c>
      <c r="Z28" s="103" t="n">
        <v>6.6812</v>
      </c>
      <c r="AA28" s="103" t="n">
        <v>6.4877</v>
      </c>
      <c r="AB28" s="103" t="n">
        <v>6.2942</v>
      </c>
      <c r="AC28" s="103" t="n">
        <v>10.5682</v>
      </c>
      <c r="AD28" s="103" t="n">
        <v>14.8422</v>
      </c>
      <c r="AE28" s="103" t="n">
        <v>14.4455</v>
      </c>
      <c r="AF28" s="103" t="n">
        <v>14.0488</v>
      </c>
      <c r="AG28" s="103" t="n">
        <v>13.6323</v>
      </c>
      <c r="AH28" s="103" t="n">
        <v>13.2158</v>
      </c>
      <c r="AI28" s="103" t="n">
        <v>12.6794333333333</v>
      </c>
      <c r="AJ28" s="103" t="n">
        <v>12.1430666666667</v>
      </c>
      <c r="AK28" s="103" t="n">
        <v>11.6067</v>
      </c>
      <c r="AL28" s="103" t="n">
        <v>11.0703333333333</v>
      </c>
      <c r="AM28" s="103" t="n">
        <v>10.5339666666667</v>
      </c>
      <c r="AN28" s="103" t="n">
        <v>9.9976</v>
      </c>
      <c r="AO28" s="103" t="n">
        <v>9.46123333333334</v>
      </c>
      <c r="AP28" s="103" t="n">
        <v>8.92486666666667</v>
      </c>
      <c r="AQ28" s="103" t="n">
        <v>8.38850000000001</v>
      </c>
      <c r="AR28" s="103" t="n">
        <v>7.85213333333334</v>
      </c>
      <c r="AS28" s="103" t="n">
        <v>7.31576666666667</v>
      </c>
      <c r="AT28" s="103" t="n">
        <v>6.77940000000001</v>
      </c>
      <c r="AU28" s="103" t="n">
        <v>6.24303333333334</v>
      </c>
      <c r="AV28" s="103" t="n">
        <v>5.70666666666667</v>
      </c>
      <c r="AW28" s="103" t="n">
        <v>5.1703</v>
      </c>
      <c r="AX28" s="103" t="n">
        <v>4.63393333333334</v>
      </c>
      <c r="AY28" s="103" t="n">
        <v>4.09756666666667</v>
      </c>
      <c r="AZ28" s="103" t="n">
        <v>3.5612</v>
      </c>
      <c r="BA28" s="103" t="n">
        <v>3.02483333333333</v>
      </c>
      <c r="BB28" s="103" t="n">
        <v>2.48846666666667</v>
      </c>
      <c r="BC28" s="103" t="n">
        <v>1.9521</v>
      </c>
      <c r="BD28" s="103" t="n">
        <v>1.41573333333333</v>
      </c>
      <c r="BE28" s="103" t="n">
        <v>0.879366666666667</v>
      </c>
      <c r="BF28" s="103" t="n">
        <v>0.343</v>
      </c>
      <c r="BG28" s="103" t="n">
        <v>-0.193366666666667</v>
      </c>
      <c r="BH28" s="103" t="n">
        <v>-0.729733333333333</v>
      </c>
      <c r="BI28" s="103" t="n">
        <v>-1.2661</v>
      </c>
      <c r="BJ28" s="103" t="n">
        <v>-1.80246666666667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0.482766666666667</v>
      </c>
      <c r="D29" s="103" t="n">
        <v>0.965533333333334</v>
      </c>
      <c r="E29" s="103" t="n">
        <v>1.4483</v>
      </c>
      <c r="F29" s="103" t="n">
        <v>1.93106666666667</v>
      </c>
      <c r="G29" s="103" t="n">
        <v>2.41383333333333</v>
      </c>
      <c r="H29" s="103" t="n">
        <v>2.8966</v>
      </c>
      <c r="I29" s="103" t="n">
        <v>3.1876</v>
      </c>
      <c r="J29" s="103" t="n">
        <v>3.4796</v>
      </c>
      <c r="K29" s="103" t="n">
        <v>3.771</v>
      </c>
      <c r="L29" s="103" t="n">
        <v>4.0624</v>
      </c>
      <c r="M29" s="103" t="n">
        <v>4.3538</v>
      </c>
      <c r="N29" s="103" t="n">
        <v>4.6452</v>
      </c>
      <c r="O29" s="103" t="n">
        <v>4.9368</v>
      </c>
      <c r="P29" s="103" t="n">
        <v>5.2282</v>
      </c>
      <c r="Q29" s="103" t="n">
        <v>5.5196</v>
      </c>
      <c r="R29" s="103" t="n">
        <v>5.811</v>
      </c>
      <c r="S29" s="103" t="n">
        <v>6.1027</v>
      </c>
      <c r="T29" s="103" t="n">
        <v>6.3944</v>
      </c>
      <c r="U29" s="103" t="n">
        <v>6.6856</v>
      </c>
      <c r="V29" s="103" t="n">
        <v>6.9768</v>
      </c>
      <c r="W29" s="103" t="n">
        <v>7.0384</v>
      </c>
      <c r="X29" s="103" t="n">
        <v>7.1</v>
      </c>
      <c r="Y29" s="103" t="n">
        <v>6.9417</v>
      </c>
      <c r="Z29" s="103" t="n">
        <v>6.7834</v>
      </c>
      <c r="AA29" s="103" t="n">
        <v>6.5819</v>
      </c>
      <c r="AB29" s="103" t="n">
        <v>6.3804</v>
      </c>
      <c r="AC29" s="103" t="n">
        <v>10.6864</v>
      </c>
      <c r="AD29" s="103" t="n">
        <v>14.9924</v>
      </c>
      <c r="AE29" s="103" t="n">
        <v>14.5885</v>
      </c>
      <c r="AF29" s="103" t="n">
        <v>14.1846</v>
      </c>
      <c r="AG29" s="103" t="n">
        <v>13.7641</v>
      </c>
      <c r="AH29" s="103" t="n">
        <v>13.3436</v>
      </c>
      <c r="AI29" s="103" t="n">
        <v>12.8077</v>
      </c>
      <c r="AJ29" s="103" t="n">
        <v>12.2718</v>
      </c>
      <c r="AK29" s="103" t="n">
        <v>11.7359</v>
      </c>
      <c r="AL29" s="103" t="n">
        <v>11.2</v>
      </c>
      <c r="AM29" s="103" t="n">
        <v>10.6641</v>
      </c>
      <c r="AN29" s="103" t="n">
        <v>10.1282</v>
      </c>
      <c r="AO29" s="103" t="n">
        <v>9.5923</v>
      </c>
      <c r="AP29" s="103" t="n">
        <v>9.0564</v>
      </c>
      <c r="AQ29" s="103" t="n">
        <v>8.5205</v>
      </c>
      <c r="AR29" s="103" t="n">
        <v>7.9846</v>
      </c>
      <c r="AS29" s="103" t="n">
        <v>7.4487</v>
      </c>
      <c r="AT29" s="103" t="n">
        <v>6.9128</v>
      </c>
      <c r="AU29" s="103" t="n">
        <v>6.3769</v>
      </c>
      <c r="AV29" s="103" t="n">
        <v>5.841</v>
      </c>
      <c r="AW29" s="103" t="n">
        <v>5.3051</v>
      </c>
      <c r="AX29" s="103" t="n">
        <v>4.7692</v>
      </c>
      <c r="AY29" s="103" t="n">
        <v>4.2333</v>
      </c>
      <c r="AZ29" s="103" t="n">
        <v>3.6974</v>
      </c>
      <c r="BA29" s="103" t="n">
        <v>3.1615</v>
      </c>
      <c r="BB29" s="103" t="n">
        <v>2.6256</v>
      </c>
      <c r="BC29" s="103" t="n">
        <v>2.0897</v>
      </c>
      <c r="BD29" s="103" t="n">
        <v>1.5538</v>
      </c>
      <c r="BE29" s="103" t="n">
        <v>1.0179</v>
      </c>
      <c r="BF29" s="103" t="n">
        <v>0.482</v>
      </c>
      <c r="BG29" s="103" t="n">
        <v>-0.0538999999999996</v>
      </c>
      <c r="BH29" s="103" t="n">
        <v>-0.5898</v>
      </c>
      <c r="BI29" s="103" t="n">
        <v>-1.1257</v>
      </c>
      <c r="BJ29" s="103" t="n">
        <v>-1.6616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0.4859</v>
      </c>
      <c r="D30" s="103" t="n">
        <v>0.9718</v>
      </c>
      <c r="E30" s="103" t="n">
        <v>1.4577</v>
      </c>
      <c r="F30" s="103" t="n">
        <v>1.9436</v>
      </c>
      <c r="G30" s="103" t="n">
        <v>2.4295</v>
      </c>
      <c r="H30" s="103" t="n">
        <v>2.9154</v>
      </c>
      <c r="I30" s="103" t="n">
        <v>3.2084</v>
      </c>
      <c r="J30" s="103" t="n">
        <v>3.5024</v>
      </c>
      <c r="K30" s="103" t="n">
        <v>3.796</v>
      </c>
      <c r="L30" s="103" t="n">
        <v>4.0896</v>
      </c>
      <c r="M30" s="103" t="n">
        <v>4.3832</v>
      </c>
      <c r="N30" s="103" t="n">
        <v>4.6768</v>
      </c>
      <c r="O30" s="103" t="n">
        <v>4.9702</v>
      </c>
      <c r="P30" s="103" t="n">
        <v>5.2638</v>
      </c>
      <c r="Q30" s="103" t="n">
        <v>5.5574</v>
      </c>
      <c r="R30" s="103" t="n">
        <v>5.851</v>
      </c>
      <c r="S30" s="103" t="n">
        <v>6.1448</v>
      </c>
      <c r="T30" s="103" t="n">
        <v>6.4386</v>
      </c>
      <c r="U30" s="103" t="n">
        <v>6.7319</v>
      </c>
      <c r="V30" s="103" t="n">
        <v>7.0252</v>
      </c>
      <c r="W30" s="103" t="n">
        <v>7.1176</v>
      </c>
      <c r="X30" s="103" t="n">
        <v>7.21</v>
      </c>
      <c r="Y30" s="103" t="n">
        <v>7.0478</v>
      </c>
      <c r="Z30" s="103" t="n">
        <v>6.8856</v>
      </c>
      <c r="AA30" s="103" t="n">
        <v>6.6761</v>
      </c>
      <c r="AB30" s="103" t="n">
        <v>6.4666</v>
      </c>
      <c r="AC30" s="103" t="n">
        <v>10.8046</v>
      </c>
      <c r="AD30" s="103" t="n">
        <v>15.1426</v>
      </c>
      <c r="AE30" s="103" t="n">
        <v>14.7315</v>
      </c>
      <c r="AF30" s="103" t="n">
        <v>14.3204</v>
      </c>
      <c r="AG30" s="103" t="n">
        <v>13.8959</v>
      </c>
      <c r="AH30" s="103" t="n">
        <v>13.4714</v>
      </c>
      <c r="AI30" s="103" t="n">
        <v>12.9359666666667</v>
      </c>
      <c r="AJ30" s="103" t="n">
        <v>12.4005333333333</v>
      </c>
      <c r="AK30" s="103" t="n">
        <v>11.8651</v>
      </c>
      <c r="AL30" s="103" t="n">
        <v>11.3296666666667</v>
      </c>
      <c r="AM30" s="103" t="n">
        <v>10.7942333333333</v>
      </c>
      <c r="AN30" s="103" t="n">
        <v>10.2588</v>
      </c>
      <c r="AO30" s="103" t="n">
        <v>9.72336666666667</v>
      </c>
      <c r="AP30" s="103" t="n">
        <v>9.18793333333333</v>
      </c>
      <c r="AQ30" s="103" t="n">
        <v>8.6525</v>
      </c>
      <c r="AR30" s="103" t="n">
        <v>8.11706666666666</v>
      </c>
      <c r="AS30" s="103" t="n">
        <v>7.58163333333333</v>
      </c>
      <c r="AT30" s="103" t="n">
        <v>7.0462</v>
      </c>
      <c r="AU30" s="103" t="n">
        <v>6.51076666666666</v>
      </c>
      <c r="AV30" s="103" t="n">
        <v>5.97533333333333</v>
      </c>
      <c r="AW30" s="103" t="n">
        <v>5.4399</v>
      </c>
      <c r="AX30" s="103" t="n">
        <v>4.90446666666666</v>
      </c>
      <c r="AY30" s="103" t="n">
        <v>4.36903333333333</v>
      </c>
      <c r="AZ30" s="103" t="n">
        <v>3.8336</v>
      </c>
      <c r="BA30" s="103" t="n">
        <v>3.29816666666667</v>
      </c>
      <c r="BB30" s="103" t="n">
        <v>2.76273333333333</v>
      </c>
      <c r="BC30" s="103" t="n">
        <v>2.2273</v>
      </c>
      <c r="BD30" s="103" t="n">
        <v>1.69186666666667</v>
      </c>
      <c r="BE30" s="103" t="n">
        <v>1.15643333333333</v>
      </c>
      <c r="BF30" s="103" t="n">
        <v>0.621000000000001</v>
      </c>
      <c r="BG30" s="103" t="n">
        <v>0.0855666666666675</v>
      </c>
      <c r="BH30" s="103" t="n">
        <v>-0.449866666666666</v>
      </c>
      <c r="BI30" s="103" t="n">
        <v>-0.985299999999999</v>
      </c>
      <c r="BJ30" s="103" t="n">
        <v>-1.52073333333333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0.489033333333333</v>
      </c>
      <c r="D31" s="103" t="n">
        <v>0.978066666666667</v>
      </c>
      <c r="E31" s="103" t="n">
        <v>1.4671</v>
      </c>
      <c r="F31" s="103" t="n">
        <v>1.95613333333333</v>
      </c>
      <c r="G31" s="103" t="n">
        <v>2.44516666666667</v>
      </c>
      <c r="H31" s="103" t="n">
        <v>2.9342</v>
      </c>
      <c r="I31" s="103" t="n">
        <v>3.2292</v>
      </c>
      <c r="J31" s="103" t="n">
        <v>3.5252</v>
      </c>
      <c r="K31" s="103" t="n">
        <v>3.821</v>
      </c>
      <c r="L31" s="103" t="n">
        <v>4.1168</v>
      </c>
      <c r="M31" s="103" t="n">
        <v>4.4126</v>
      </c>
      <c r="N31" s="103" t="n">
        <v>4.7084</v>
      </c>
      <c r="O31" s="103" t="n">
        <v>5.0036</v>
      </c>
      <c r="P31" s="103" t="n">
        <v>5.2994</v>
      </c>
      <c r="Q31" s="103" t="n">
        <v>5.5952</v>
      </c>
      <c r="R31" s="103" t="n">
        <v>5.891</v>
      </c>
      <c r="S31" s="103" t="n">
        <v>6.1869</v>
      </c>
      <c r="T31" s="103" t="n">
        <v>6.4828</v>
      </c>
      <c r="U31" s="103" t="n">
        <v>6.7782</v>
      </c>
      <c r="V31" s="103" t="n">
        <v>7.0736</v>
      </c>
      <c r="W31" s="103" t="n">
        <v>7.1968</v>
      </c>
      <c r="X31" s="103" t="n">
        <v>7.32</v>
      </c>
      <c r="Y31" s="103" t="n">
        <v>7.1539</v>
      </c>
      <c r="Z31" s="103" t="n">
        <v>6.9878</v>
      </c>
      <c r="AA31" s="103" t="n">
        <v>6.7703</v>
      </c>
      <c r="AB31" s="103" t="n">
        <v>6.5528</v>
      </c>
      <c r="AC31" s="103" t="n">
        <v>10.9228</v>
      </c>
      <c r="AD31" s="103" t="n">
        <v>15.2928</v>
      </c>
      <c r="AE31" s="103" t="n">
        <v>14.8745</v>
      </c>
      <c r="AF31" s="103" t="n">
        <v>14.4562</v>
      </c>
      <c r="AG31" s="103" t="n">
        <v>14.0277</v>
      </c>
      <c r="AH31" s="103" t="n">
        <v>13.5992</v>
      </c>
      <c r="AI31" s="103" t="n">
        <v>13.0642333333333</v>
      </c>
      <c r="AJ31" s="103" t="n">
        <v>12.5292666666667</v>
      </c>
      <c r="AK31" s="103" t="n">
        <v>11.9943</v>
      </c>
      <c r="AL31" s="103" t="n">
        <v>11.4593333333333</v>
      </c>
      <c r="AM31" s="103" t="n">
        <v>10.9243666666667</v>
      </c>
      <c r="AN31" s="103" t="n">
        <v>10.3894</v>
      </c>
      <c r="AO31" s="103" t="n">
        <v>9.85443333333333</v>
      </c>
      <c r="AP31" s="103" t="n">
        <v>9.31946666666666</v>
      </c>
      <c r="AQ31" s="103" t="n">
        <v>8.78449999999999</v>
      </c>
      <c r="AR31" s="103" t="n">
        <v>8.24953333333333</v>
      </c>
      <c r="AS31" s="103" t="n">
        <v>7.71456666666666</v>
      </c>
      <c r="AT31" s="103" t="n">
        <v>7.17959999999999</v>
      </c>
      <c r="AU31" s="103" t="n">
        <v>6.64463333333333</v>
      </c>
      <c r="AV31" s="103" t="n">
        <v>6.10966666666666</v>
      </c>
      <c r="AW31" s="103" t="n">
        <v>5.57469999999999</v>
      </c>
      <c r="AX31" s="103" t="n">
        <v>5.03973333333333</v>
      </c>
      <c r="AY31" s="103" t="n">
        <v>4.50476666666666</v>
      </c>
      <c r="AZ31" s="103" t="n">
        <v>3.9698</v>
      </c>
      <c r="BA31" s="103" t="n">
        <v>3.43483333333333</v>
      </c>
      <c r="BB31" s="103" t="n">
        <v>2.89986666666667</v>
      </c>
      <c r="BC31" s="103" t="n">
        <v>2.3649</v>
      </c>
      <c r="BD31" s="103" t="n">
        <v>1.82993333333333</v>
      </c>
      <c r="BE31" s="103" t="n">
        <v>1.29496666666667</v>
      </c>
      <c r="BF31" s="103" t="n">
        <v>0.760000000000001</v>
      </c>
      <c r="BG31" s="103" t="n">
        <v>0.225033333333334</v>
      </c>
      <c r="BH31" s="103" t="n">
        <v>-0.309933333333333</v>
      </c>
      <c r="BI31" s="103" t="n">
        <v>-0.844899999999999</v>
      </c>
      <c r="BJ31" s="103" t="n">
        <v>-1.37986666666667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0.492166666666667</v>
      </c>
      <c r="D32" s="103" t="n">
        <v>0.984333333333333</v>
      </c>
      <c r="E32" s="103" t="n">
        <v>1.4765</v>
      </c>
      <c r="F32" s="103" t="n">
        <v>1.96866666666667</v>
      </c>
      <c r="G32" s="103" t="n">
        <v>2.46083333333333</v>
      </c>
      <c r="H32" s="103" t="n">
        <v>2.953</v>
      </c>
      <c r="I32" s="103" t="n">
        <v>3.25</v>
      </c>
      <c r="J32" s="103" t="n">
        <v>3.548</v>
      </c>
      <c r="K32" s="103" t="n">
        <v>3.846</v>
      </c>
      <c r="L32" s="103" t="n">
        <v>4.144</v>
      </c>
      <c r="M32" s="103" t="n">
        <v>4.442</v>
      </c>
      <c r="N32" s="103" t="n">
        <v>4.74</v>
      </c>
      <c r="O32" s="103" t="n">
        <v>5.037</v>
      </c>
      <c r="P32" s="103" t="n">
        <v>5.335</v>
      </c>
      <c r="Q32" s="103" t="n">
        <v>5.633</v>
      </c>
      <c r="R32" s="103" t="n">
        <v>5.931</v>
      </c>
      <c r="S32" s="103" t="n">
        <v>6.229</v>
      </c>
      <c r="T32" s="103" t="n">
        <v>6.527</v>
      </c>
      <c r="U32" s="103" t="n">
        <v>6.8245</v>
      </c>
      <c r="V32" s="103" t="n">
        <v>7.122</v>
      </c>
      <c r="W32" s="103" t="n">
        <v>7.276</v>
      </c>
      <c r="X32" s="103" t="n">
        <v>7.43</v>
      </c>
      <c r="Y32" s="103" t="n">
        <v>7.26</v>
      </c>
      <c r="Z32" s="103" t="n">
        <v>7.09</v>
      </c>
      <c r="AA32" s="103" t="n">
        <v>6.8645</v>
      </c>
      <c r="AB32" s="103" t="n">
        <v>6.639</v>
      </c>
      <c r="AC32" s="103" t="n">
        <v>11.041</v>
      </c>
      <c r="AD32" s="103" t="n">
        <v>15.443</v>
      </c>
      <c r="AE32" s="103" t="n">
        <v>15.0175</v>
      </c>
      <c r="AF32" s="103" t="n">
        <v>14.592</v>
      </c>
      <c r="AG32" s="103" t="n">
        <v>14.1595</v>
      </c>
      <c r="AH32" s="103" t="n">
        <v>13.727</v>
      </c>
      <c r="AI32" s="103" t="n">
        <v>13.1925</v>
      </c>
      <c r="AJ32" s="103" t="n">
        <v>12.658</v>
      </c>
      <c r="AK32" s="103" t="n">
        <v>12.1235</v>
      </c>
      <c r="AL32" s="103" t="n">
        <v>11.589</v>
      </c>
      <c r="AM32" s="103" t="n">
        <v>11.0545</v>
      </c>
      <c r="AN32" s="103" t="n">
        <v>10.52</v>
      </c>
      <c r="AO32" s="103" t="n">
        <v>9.9855</v>
      </c>
      <c r="AP32" s="103" t="n">
        <v>9.451</v>
      </c>
      <c r="AQ32" s="103" t="n">
        <v>8.9165</v>
      </c>
      <c r="AR32" s="103" t="n">
        <v>8.38200000000001</v>
      </c>
      <c r="AS32" s="103" t="n">
        <v>7.84750000000001</v>
      </c>
      <c r="AT32" s="103" t="n">
        <v>7.31300000000001</v>
      </c>
      <c r="AU32" s="103" t="n">
        <v>6.77850000000001</v>
      </c>
      <c r="AV32" s="103" t="n">
        <v>6.24400000000001</v>
      </c>
      <c r="AW32" s="103" t="n">
        <v>5.70950000000001</v>
      </c>
      <c r="AX32" s="103" t="n">
        <v>5.17500000000001</v>
      </c>
      <c r="AY32" s="103" t="n">
        <v>4.64050000000001</v>
      </c>
      <c r="AZ32" s="103" t="n">
        <v>4.106</v>
      </c>
      <c r="BA32" s="103" t="n">
        <v>3.5715</v>
      </c>
      <c r="BB32" s="103" t="n">
        <v>3.037</v>
      </c>
      <c r="BC32" s="103" t="n">
        <v>2.5025</v>
      </c>
      <c r="BD32" s="103" t="n">
        <v>1.968</v>
      </c>
      <c r="BE32" s="103" t="n">
        <v>1.4335</v>
      </c>
      <c r="BF32" s="103" t="n">
        <v>0.899</v>
      </c>
      <c r="BG32" s="103" t="n">
        <v>0.3645</v>
      </c>
      <c r="BH32" s="103" t="n">
        <v>-0.17</v>
      </c>
      <c r="BI32" s="103" t="n">
        <v>-0.7045</v>
      </c>
      <c r="BJ32" s="103" t="n">
        <v>-1.239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0.494066666666667</v>
      </c>
      <c r="D33" s="103" t="n">
        <v>0.988133333333333</v>
      </c>
      <c r="E33" s="103" t="n">
        <v>1.4822</v>
      </c>
      <c r="F33" s="103" t="n">
        <v>1.97626666666667</v>
      </c>
      <c r="G33" s="103" t="n">
        <v>2.47033333333333</v>
      </c>
      <c r="H33" s="103" t="n">
        <v>2.9644</v>
      </c>
      <c r="I33" s="103" t="n">
        <v>3.2628</v>
      </c>
      <c r="J33" s="103" t="n">
        <v>3.562</v>
      </c>
      <c r="K33" s="103" t="n">
        <v>3.8614</v>
      </c>
      <c r="L33" s="103" t="n">
        <v>4.1606</v>
      </c>
      <c r="M33" s="103" t="n">
        <v>4.4598</v>
      </c>
      <c r="N33" s="103" t="n">
        <v>4.759</v>
      </c>
      <c r="O33" s="103" t="n">
        <v>5.0576</v>
      </c>
      <c r="P33" s="103" t="n">
        <v>5.3568</v>
      </c>
      <c r="Q33" s="103" t="n">
        <v>5.656</v>
      </c>
      <c r="R33" s="103" t="n">
        <v>5.9552</v>
      </c>
      <c r="S33" s="103" t="n">
        <v>6.2545</v>
      </c>
      <c r="T33" s="103" t="n">
        <v>6.5538</v>
      </c>
      <c r="U33" s="103" t="n">
        <v>6.8526</v>
      </c>
      <c r="V33" s="103" t="n">
        <v>7.1514</v>
      </c>
      <c r="W33" s="103" t="n">
        <v>7.3463</v>
      </c>
      <c r="X33" s="103" t="n">
        <v>7.5412</v>
      </c>
      <c r="Y33" s="103" t="n">
        <v>7.3668</v>
      </c>
      <c r="Z33" s="103" t="n">
        <v>7.1924</v>
      </c>
      <c r="AA33" s="103" t="n">
        <v>6.9575</v>
      </c>
      <c r="AB33" s="103" t="n">
        <v>6.7226</v>
      </c>
      <c r="AC33" s="103" t="n">
        <v>11.1556</v>
      </c>
      <c r="AD33" s="103" t="n">
        <v>15.5886</v>
      </c>
      <c r="AE33" s="103" t="n">
        <v>15.1582</v>
      </c>
      <c r="AF33" s="103" t="n">
        <v>14.7278</v>
      </c>
      <c r="AG33" s="103" t="n">
        <v>14.2895</v>
      </c>
      <c r="AH33" s="103" t="n">
        <v>13.8512</v>
      </c>
      <c r="AI33" s="103" t="n">
        <v>13.3169666666667</v>
      </c>
      <c r="AJ33" s="103" t="n">
        <v>12.7827333333333</v>
      </c>
      <c r="AK33" s="103" t="n">
        <v>12.2485</v>
      </c>
      <c r="AL33" s="103" t="n">
        <v>11.7142666666667</v>
      </c>
      <c r="AM33" s="103" t="n">
        <v>11.1800333333333</v>
      </c>
      <c r="AN33" s="103" t="n">
        <v>10.6458</v>
      </c>
      <c r="AO33" s="103" t="n">
        <v>10.1115666666667</v>
      </c>
      <c r="AP33" s="103" t="n">
        <v>9.57733333333334</v>
      </c>
      <c r="AQ33" s="103" t="n">
        <v>9.0431</v>
      </c>
      <c r="AR33" s="103" t="n">
        <v>8.50886666666667</v>
      </c>
      <c r="AS33" s="103" t="n">
        <v>7.97463333333334</v>
      </c>
      <c r="AT33" s="103" t="n">
        <v>7.44040000000001</v>
      </c>
      <c r="AU33" s="103" t="n">
        <v>6.90616666666667</v>
      </c>
      <c r="AV33" s="103" t="n">
        <v>6.37193333333334</v>
      </c>
      <c r="AW33" s="103" t="n">
        <v>5.83770000000001</v>
      </c>
      <c r="AX33" s="103" t="n">
        <v>5.30346666666667</v>
      </c>
      <c r="AY33" s="103" t="n">
        <v>4.76923333333334</v>
      </c>
      <c r="AZ33" s="103" t="n">
        <v>4.235</v>
      </c>
      <c r="BA33" s="103" t="n">
        <v>3.70076666666667</v>
      </c>
      <c r="BB33" s="103" t="n">
        <v>3.16653333333333</v>
      </c>
      <c r="BC33" s="103" t="n">
        <v>2.6323</v>
      </c>
      <c r="BD33" s="103" t="n">
        <v>2.09806666666667</v>
      </c>
      <c r="BE33" s="103" t="n">
        <v>1.56383333333333</v>
      </c>
      <c r="BF33" s="103" t="n">
        <v>1.0296</v>
      </c>
      <c r="BG33" s="103" t="n">
        <v>0.495366666666667</v>
      </c>
      <c r="BH33" s="103" t="n">
        <v>-0.0388666666666664</v>
      </c>
      <c r="BI33" s="103" t="n">
        <v>-0.5731</v>
      </c>
      <c r="BJ33" s="103" t="n">
        <v>-1.10733333333333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0.495966666666667</v>
      </c>
      <c r="D34" s="103" t="n">
        <v>0.991933333333333</v>
      </c>
      <c r="E34" s="103" t="n">
        <v>1.4879</v>
      </c>
      <c r="F34" s="103" t="n">
        <v>1.98386666666667</v>
      </c>
      <c r="G34" s="103" t="n">
        <v>2.47983333333333</v>
      </c>
      <c r="H34" s="103" t="n">
        <v>2.9758</v>
      </c>
      <c r="I34" s="103" t="n">
        <v>3.2756</v>
      </c>
      <c r="J34" s="103" t="n">
        <v>3.576</v>
      </c>
      <c r="K34" s="103" t="n">
        <v>3.8768</v>
      </c>
      <c r="L34" s="103" t="n">
        <v>4.1772</v>
      </c>
      <c r="M34" s="103" t="n">
        <v>4.4776</v>
      </c>
      <c r="N34" s="103" t="n">
        <v>4.778</v>
      </c>
      <c r="O34" s="103" t="n">
        <v>5.0782</v>
      </c>
      <c r="P34" s="103" t="n">
        <v>5.3786</v>
      </c>
      <c r="Q34" s="103" t="n">
        <v>5.679</v>
      </c>
      <c r="R34" s="103" t="n">
        <v>5.9794</v>
      </c>
      <c r="S34" s="103" t="n">
        <v>6.28</v>
      </c>
      <c r="T34" s="103" t="n">
        <v>6.5806</v>
      </c>
      <c r="U34" s="103" t="n">
        <v>6.8807</v>
      </c>
      <c r="V34" s="103" t="n">
        <v>7.1808</v>
      </c>
      <c r="W34" s="103" t="n">
        <v>7.4166</v>
      </c>
      <c r="X34" s="103" t="n">
        <v>7.6524</v>
      </c>
      <c r="Y34" s="103" t="n">
        <v>7.4736</v>
      </c>
      <c r="Z34" s="103" t="n">
        <v>7.2948</v>
      </c>
      <c r="AA34" s="103" t="n">
        <v>7.0505</v>
      </c>
      <c r="AB34" s="103" t="n">
        <v>6.8062</v>
      </c>
      <c r="AC34" s="103" t="n">
        <v>11.2702</v>
      </c>
      <c r="AD34" s="103" t="n">
        <v>15.7342</v>
      </c>
      <c r="AE34" s="103" t="n">
        <v>15.2989</v>
      </c>
      <c r="AF34" s="103" t="n">
        <v>14.8636</v>
      </c>
      <c r="AG34" s="103" t="n">
        <v>14.4195</v>
      </c>
      <c r="AH34" s="103" t="n">
        <v>13.9754</v>
      </c>
      <c r="AI34" s="103" t="n">
        <v>13.4414333333333</v>
      </c>
      <c r="AJ34" s="103" t="n">
        <v>12.9074666666667</v>
      </c>
      <c r="AK34" s="103" t="n">
        <v>12.3735</v>
      </c>
      <c r="AL34" s="103" t="n">
        <v>11.8395333333333</v>
      </c>
      <c r="AM34" s="103" t="n">
        <v>11.3055666666667</v>
      </c>
      <c r="AN34" s="103" t="n">
        <v>10.7716</v>
      </c>
      <c r="AO34" s="103" t="n">
        <v>10.2376333333333</v>
      </c>
      <c r="AP34" s="103" t="n">
        <v>9.70366666666667</v>
      </c>
      <c r="AQ34" s="103" t="n">
        <v>9.1697</v>
      </c>
      <c r="AR34" s="103" t="n">
        <v>8.63573333333334</v>
      </c>
      <c r="AS34" s="103" t="n">
        <v>8.10176666666667</v>
      </c>
      <c r="AT34" s="103" t="n">
        <v>7.56780000000001</v>
      </c>
      <c r="AU34" s="103" t="n">
        <v>7.03383333333334</v>
      </c>
      <c r="AV34" s="103" t="n">
        <v>6.49986666666667</v>
      </c>
      <c r="AW34" s="103" t="n">
        <v>5.96590000000001</v>
      </c>
      <c r="AX34" s="103" t="n">
        <v>5.43193333333334</v>
      </c>
      <c r="AY34" s="103" t="n">
        <v>4.89796666666667</v>
      </c>
      <c r="AZ34" s="103" t="n">
        <v>4.364</v>
      </c>
      <c r="BA34" s="103" t="n">
        <v>3.83003333333333</v>
      </c>
      <c r="BB34" s="103" t="n">
        <v>3.29606666666667</v>
      </c>
      <c r="BC34" s="103" t="n">
        <v>2.7621</v>
      </c>
      <c r="BD34" s="103" t="n">
        <v>2.22813333333333</v>
      </c>
      <c r="BE34" s="103" t="n">
        <v>1.69416666666667</v>
      </c>
      <c r="BF34" s="103" t="n">
        <v>1.1602</v>
      </c>
      <c r="BG34" s="103" t="n">
        <v>0.626233333333334</v>
      </c>
      <c r="BH34" s="103" t="n">
        <v>0.0922666666666672</v>
      </c>
      <c r="BI34" s="103" t="n">
        <v>-0.4417</v>
      </c>
      <c r="BJ34" s="103" t="n">
        <v>-0.975666666666666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0.497866666666667</v>
      </c>
      <c r="D35" s="103" t="n">
        <v>0.995733333333333</v>
      </c>
      <c r="E35" s="103" t="n">
        <v>1.4936</v>
      </c>
      <c r="F35" s="103" t="n">
        <v>1.99146666666667</v>
      </c>
      <c r="G35" s="103" t="n">
        <v>2.48933333333333</v>
      </c>
      <c r="H35" s="103" t="n">
        <v>2.9872</v>
      </c>
      <c r="I35" s="103" t="n">
        <v>3.2884</v>
      </c>
      <c r="J35" s="103" t="n">
        <v>3.59</v>
      </c>
      <c r="K35" s="103" t="n">
        <v>3.8922</v>
      </c>
      <c r="L35" s="103" t="n">
        <v>4.1938</v>
      </c>
      <c r="M35" s="103" t="n">
        <v>4.4954</v>
      </c>
      <c r="N35" s="103" t="n">
        <v>4.797</v>
      </c>
      <c r="O35" s="103" t="n">
        <v>5.0988</v>
      </c>
      <c r="P35" s="103" t="n">
        <v>5.4004</v>
      </c>
      <c r="Q35" s="103" t="n">
        <v>5.702</v>
      </c>
      <c r="R35" s="103" t="n">
        <v>6.0036</v>
      </c>
      <c r="S35" s="103" t="n">
        <v>6.3055</v>
      </c>
      <c r="T35" s="103" t="n">
        <v>6.6074</v>
      </c>
      <c r="U35" s="103" t="n">
        <v>6.9088</v>
      </c>
      <c r="V35" s="103" t="n">
        <v>7.2102</v>
      </c>
      <c r="W35" s="103" t="n">
        <v>7.4869</v>
      </c>
      <c r="X35" s="103" t="n">
        <v>7.7636</v>
      </c>
      <c r="Y35" s="103" t="n">
        <v>7.5804</v>
      </c>
      <c r="Z35" s="103" t="n">
        <v>7.3972</v>
      </c>
      <c r="AA35" s="103" t="n">
        <v>7.1435</v>
      </c>
      <c r="AB35" s="103" t="n">
        <v>6.8898</v>
      </c>
      <c r="AC35" s="103" t="n">
        <v>11.3848</v>
      </c>
      <c r="AD35" s="103" t="n">
        <v>15.8798</v>
      </c>
      <c r="AE35" s="103" t="n">
        <v>15.4396</v>
      </c>
      <c r="AF35" s="103" t="n">
        <v>14.9994</v>
      </c>
      <c r="AG35" s="103" t="n">
        <v>14.5495</v>
      </c>
      <c r="AH35" s="103" t="n">
        <v>14.0996</v>
      </c>
      <c r="AI35" s="103" t="n">
        <v>13.5659</v>
      </c>
      <c r="AJ35" s="103" t="n">
        <v>13.0322</v>
      </c>
      <c r="AK35" s="103" t="n">
        <v>12.4985</v>
      </c>
      <c r="AL35" s="103" t="n">
        <v>11.9648</v>
      </c>
      <c r="AM35" s="103" t="n">
        <v>11.4311</v>
      </c>
      <c r="AN35" s="103" t="n">
        <v>10.8974</v>
      </c>
      <c r="AO35" s="103" t="n">
        <v>10.3637</v>
      </c>
      <c r="AP35" s="103" t="n">
        <v>9.83</v>
      </c>
      <c r="AQ35" s="103" t="n">
        <v>9.2963</v>
      </c>
      <c r="AR35" s="103" t="n">
        <v>8.7626</v>
      </c>
      <c r="AS35" s="103" t="n">
        <v>8.22890000000001</v>
      </c>
      <c r="AT35" s="103" t="n">
        <v>7.69520000000001</v>
      </c>
      <c r="AU35" s="103" t="n">
        <v>7.16150000000001</v>
      </c>
      <c r="AV35" s="103" t="n">
        <v>6.62780000000001</v>
      </c>
      <c r="AW35" s="103" t="n">
        <v>6.09410000000001</v>
      </c>
      <c r="AX35" s="103" t="n">
        <v>5.56040000000001</v>
      </c>
      <c r="AY35" s="103" t="n">
        <v>5.02670000000001</v>
      </c>
      <c r="AZ35" s="103" t="n">
        <v>4.493</v>
      </c>
      <c r="BA35" s="103" t="n">
        <v>3.9593</v>
      </c>
      <c r="BB35" s="103" t="n">
        <v>3.4256</v>
      </c>
      <c r="BC35" s="103" t="n">
        <v>2.8919</v>
      </c>
      <c r="BD35" s="103" t="n">
        <v>2.3582</v>
      </c>
      <c r="BE35" s="103" t="n">
        <v>1.8245</v>
      </c>
      <c r="BF35" s="103" t="n">
        <v>1.2908</v>
      </c>
      <c r="BG35" s="103" t="n">
        <v>0.757100000000001</v>
      </c>
      <c r="BH35" s="103" t="n">
        <v>0.223400000000001</v>
      </c>
      <c r="BI35" s="103" t="n">
        <v>-0.310299999999999</v>
      </c>
      <c r="BJ35" s="103" t="n">
        <v>-0.843999999999999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0.499766666666667</v>
      </c>
      <c r="D36" s="103" t="n">
        <v>0.999533333333334</v>
      </c>
      <c r="E36" s="103" t="n">
        <v>1.4993</v>
      </c>
      <c r="F36" s="103" t="n">
        <v>1.99906666666667</v>
      </c>
      <c r="G36" s="103" t="n">
        <v>2.49883333333333</v>
      </c>
      <c r="H36" s="103" t="n">
        <v>2.9986</v>
      </c>
      <c r="I36" s="103" t="n">
        <v>3.3012</v>
      </c>
      <c r="J36" s="103" t="n">
        <v>3.604</v>
      </c>
      <c r="K36" s="103" t="n">
        <v>3.9076</v>
      </c>
      <c r="L36" s="103" t="n">
        <v>4.2104</v>
      </c>
      <c r="M36" s="103" t="n">
        <v>4.5132</v>
      </c>
      <c r="N36" s="103" t="n">
        <v>4.816</v>
      </c>
      <c r="O36" s="103" t="n">
        <v>5.1194</v>
      </c>
      <c r="P36" s="103" t="n">
        <v>5.4222</v>
      </c>
      <c r="Q36" s="103" t="n">
        <v>5.725</v>
      </c>
      <c r="R36" s="103" t="n">
        <v>6.0278</v>
      </c>
      <c r="S36" s="103" t="n">
        <v>6.331</v>
      </c>
      <c r="T36" s="103" t="n">
        <v>6.6342</v>
      </c>
      <c r="U36" s="103" t="n">
        <v>6.9369</v>
      </c>
      <c r="V36" s="103" t="n">
        <v>7.2396</v>
      </c>
      <c r="W36" s="103" t="n">
        <v>7.5572</v>
      </c>
      <c r="X36" s="103" t="n">
        <v>7.8748</v>
      </c>
      <c r="Y36" s="103" t="n">
        <v>7.6872</v>
      </c>
      <c r="Z36" s="103" t="n">
        <v>7.4996</v>
      </c>
      <c r="AA36" s="103" t="n">
        <v>7.2365</v>
      </c>
      <c r="AB36" s="103" t="n">
        <v>6.9734</v>
      </c>
      <c r="AC36" s="103" t="n">
        <v>11.4994</v>
      </c>
      <c r="AD36" s="103" t="n">
        <v>16.0254</v>
      </c>
      <c r="AE36" s="103" t="n">
        <v>15.5803</v>
      </c>
      <c r="AF36" s="103" t="n">
        <v>15.1352</v>
      </c>
      <c r="AG36" s="103" t="n">
        <v>14.6795</v>
      </c>
      <c r="AH36" s="103" t="n">
        <v>14.2238</v>
      </c>
      <c r="AI36" s="103" t="n">
        <v>13.6903666666667</v>
      </c>
      <c r="AJ36" s="103" t="n">
        <v>13.1569333333333</v>
      </c>
      <c r="AK36" s="103" t="n">
        <v>12.6235</v>
      </c>
      <c r="AL36" s="103" t="n">
        <v>12.0900666666667</v>
      </c>
      <c r="AM36" s="103" t="n">
        <v>11.5566333333333</v>
      </c>
      <c r="AN36" s="103" t="n">
        <v>11.0232</v>
      </c>
      <c r="AO36" s="103" t="n">
        <v>10.4897666666667</v>
      </c>
      <c r="AP36" s="103" t="n">
        <v>9.95633333333334</v>
      </c>
      <c r="AQ36" s="103" t="n">
        <v>9.4229</v>
      </c>
      <c r="AR36" s="103" t="n">
        <v>8.88946666666667</v>
      </c>
      <c r="AS36" s="103" t="n">
        <v>8.35603333333334</v>
      </c>
      <c r="AT36" s="103" t="n">
        <v>7.82260000000001</v>
      </c>
      <c r="AU36" s="103" t="n">
        <v>7.28916666666667</v>
      </c>
      <c r="AV36" s="103" t="n">
        <v>6.75573333333334</v>
      </c>
      <c r="AW36" s="103" t="n">
        <v>6.22230000000001</v>
      </c>
      <c r="AX36" s="103" t="n">
        <v>5.68886666666667</v>
      </c>
      <c r="AY36" s="103" t="n">
        <v>5.15543333333334</v>
      </c>
      <c r="AZ36" s="103" t="n">
        <v>4.622</v>
      </c>
      <c r="BA36" s="103" t="n">
        <v>4.08856666666667</v>
      </c>
      <c r="BB36" s="103" t="n">
        <v>3.55513333333334</v>
      </c>
      <c r="BC36" s="103" t="n">
        <v>3.0217</v>
      </c>
      <c r="BD36" s="103" t="n">
        <v>2.48826666666667</v>
      </c>
      <c r="BE36" s="103" t="n">
        <v>1.95483333333334</v>
      </c>
      <c r="BF36" s="103" t="n">
        <v>1.4214</v>
      </c>
      <c r="BG36" s="103" t="n">
        <v>0.887966666666668</v>
      </c>
      <c r="BH36" s="103" t="n">
        <v>0.354533333333335</v>
      </c>
      <c r="BI36" s="103" t="n">
        <v>-0.178899999999998</v>
      </c>
      <c r="BJ36" s="103" t="n">
        <v>-0.712333333333332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0.501666666666667</v>
      </c>
      <c r="D37" s="103" t="n">
        <v>1.00333333333333</v>
      </c>
      <c r="E37" s="103" t="n">
        <v>1.505</v>
      </c>
      <c r="F37" s="103" t="n">
        <v>2.00666666666667</v>
      </c>
      <c r="G37" s="103" t="n">
        <v>2.50833333333333</v>
      </c>
      <c r="H37" s="103" t="n">
        <v>3.01</v>
      </c>
      <c r="I37" s="103" t="n">
        <v>3.314</v>
      </c>
      <c r="J37" s="103" t="n">
        <v>3.618</v>
      </c>
      <c r="K37" s="103" t="n">
        <v>3.923</v>
      </c>
      <c r="L37" s="103" t="n">
        <v>4.227</v>
      </c>
      <c r="M37" s="103" t="n">
        <v>4.531</v>
      </c>
      <c r="N37" s="103" t="n">
        <v>4.835</v>
      </c>
      <c r="O37" s="103" t="n">
        <v>5.14</v>
      </c>
      <c r="P37" s="103" t="n">
        <v>5.444</v>
      </c>
      <c r="Q37" s="103" t="n">
        <v>5.748</v>
      </c>
      <c r="R37" s="103" t="n">
        <v>6.052</v>
      </c>
      <c r="S37" s="103" t="n">
        <v>6.3565</v>
      </c>
      <c r="T37" s="103" t="n">
        <v>6.661</v>
      </c>
      <c r="U37" s="103" t="n">
        <v>6.965</v>
      </c>
      <c r="V37" s="103" t="n">
        <v>7.269</v>
      </c>
      <c r="W37" s="103" t="n">
        <v>7.6275</v>
      </c>
      <c r="X37" s="103" t="n">
        <v>7.986</v>
      </c>
      <c r="Y37" s="103" t="n">
        <v>7.794</v>
      </c>
      <c r="Z37" s="103" t="n">
        <v>7.602</v>
      </c>
      <c r="AA37" s="103" t="n">
        <v>7.3295</v>
      </c>
      <c r="AB37" s="103" t="n">
        <v>7.057</v>
      </c>
      <c r="AC37" s="103" t="n">
        <v>11.614</v>
      </c>
      <c r="AD37" s="103" t="n">
        <v>16.171</v>
      </c>
      <c r="AE37" s="103" t="n">
        <v>15.721</v>
      </c>
      <c r="AF37" s="103" t="n">
        <v>15.271</v>
      </c>
      <c r="AG37" s="103" t="n">
        <v>14.8095</v>
      </c>
      <c r="AH37" s="103" t="n">
        <v>14.348</v>
      </c>
      <c r="AI37" s="103" t="n">
        <v>13.8148333333333</v>
      </c>
      <c r="AJ37" s="103" t="n">
        <v>13.2816666666667</v>
      </c>
      <c r="AK37" s="103" t="n">
        <v>12.7485</v>
      </c>
      <c r="AL37" s="103" t="n">
        <v>12.2153333333333</v>
      </c>
      <c r="AM37" s="103" t="n">
        <v>11.6821666666667</v>
      </c>
      <c r="AN37" s="103" t="n">
        <v>11.149</v>
      </c>
      <c r="AO37" s="103" t="n">
        <v>10.6158333333333</v>
      </c>
      <c r="AP37" s="103" t="n">
        <v>10.0826666666667</v>
      </c>
      <c r="AQ37" s="103" t="n">
        <v>9.5495</v>
      </c>
      <c r="AR37" s="103" t="n">
        <v>9.01633333333334</v>
      </c>
      <c r="AS37" s="103" t="n">
        <v>8.48316666666667</v>
      </c>
      <c r="AT37" s="103" t="n">
        <v>7.95</v>
      </c>
      <c r="AU37" s="103" t="n">
        <v>7.41683333333334</v>
      </c>
      <c r="AV37" s="103" t="n">
        <v>6.88366666666667</v>
      </c>
      <c r="AW37" s="103" t="n">
        <v>6.35050000000001</v>
      </c>
      <c r="AX37" s="103" t="n">
        <v>5.81733333333334</v>
      </c>
      <c r="AY37" s="103" t="n">
        <v>5.28416666666667</v>
      </c>
      <c r="AZ37" s="103" t="n">
        <v>4.751</v>
      </c>
      <c r="BA37" s="103" t="n">
        <v>4.21783333333333</v>
      </c>
      <c r="BB37" s="103" t="n">
        <v>3.68466666666667</v>
      </c>
      <c r="BC37" s="103" t="n">
        <v>3.1515</v>
      </c>
      <c r="BD37" s="103" t="n">
        <v>2.61833333333333</v>
      </c>
      <c r="BE37" s="103" t="n">
        <v>2.08516666666667</v>
      </c>
      <c r="BF37" s="103" t="n">
        <v>1.552</v>
      </c>
      <c r="BG37" s="103" t="n">
        <v>1.01883333333333</v>
      </c>
      <c r="BH37" s="103" t="n">
        <v>0.485666666666666</v>
      </c>
      <c r="BI37" s="103" t="n">
        <v>-0.0475000000000012</v>
      </c>
      <c r="BJ37" s="103" t="n">
        <v>-0.580666666666668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0.5026</v>
      </c>
      <c r="D38" s="103" t="n">
        <v>1.0052</v>
      </c>
      <c r="E38" s="103" t="n">
        <v>1.5078</v>
      </c>
      <c r="F38" s="103" t="n">
        <v>2.0104</v>
      </c>
      <c r="G38" s="103" t="n">
        <v>2.513</v>
      </c>
      <c r="H38" s="103" t="n">
        <v>3.0156</v>
      </c>
      <c r="I38" s="103" t="n">
        <v>3.3204</v>
      </c>
      <c r="J38" s="103" t="n">
        <v>3.6254</v>
      </c>
      <c r="K38" s="103" t="n">
        <v>3.9312</v>
      </c>
      <c r="L38" s="103" t="n">
        <v>4.2362</v>
      </c>
      <c r="M38" s="103" t="n">
        <v>4.541</v>
      </c>
      <c r="N38" s="103" t="n">
        <v>4.846</v>
      </c>
      <c r="O38" s="103" t="n">
        <v>5.1518</v>
      </c>
      <c r="P38" s="103" t="n">
        <v>5.4568</v>
      </c>
      <c r="Q38" s="103" t="n">
        <v>5.7617</v>
      </c>
      <c r="R38" s="103" t="n">
        <v>6.0666</v>
      </c>
      <c r="S38" s="103" t="n">
        <v>6.372</v>
      </c>
      <c r="T38" s="103" t="n">
        <v>6.6774</v>
      </c>
      <c r="U38" s="103" t="n">
        <v>6.9823</v>
      </c>
      <c r="V38" s="103" t="n">
        <v>7.2872</v>
      </c>
      <c r="W38" s="103" t="n">
        <v>7.6907</v>
      </c>
      <c r="X38" s="103" t="n">
        <v>8.0942</v>
      </c>
      <c r="Y38" s="103" t="n">
        <v>7.8975</v>
      </c>
      <c r="Z38" s="103" t="n">
        <v>7.7008</v>
      </c>
      <c r="AA38" s="103" t="n">
        <v>7.4183</v>
      </c>
      <c r="AB38" s="103" t="n">
        <v>7.1358</v>
      </c>
      <c r="AC38" s="103" t="n">
        <v>11.7336</v>
      </c>
      <c r="AD38" s="103" t="n">
        <v>16.3314</v>
      </c>
      <c r="AE38" s="103" t="n">
        <v>15.8751</v>
      </c>
      <c r="AF38" s="103" t="n">
        <v>15.4188</v>
      </c>
      <c r="AG38" s="103" t="n">
        <v>14.9508</v>
      </c>
      <c r="AH38" s="103" t="n">
        <v>14.4828</v>
      </c>
      <c r="AI38" s="103" t="n">
        <v>13.9486111111111</v>
      </c>
      <c r="AJ38" s="103" t="n">
        <v>13.4144222222222</v>
      </c>
      <c r="AK38" s="103" t="n">
        <v>12.8802333333333</v>
      </c>
      <c r="AL38" s="103" t="n">
        <v>12.3460444444444</v>
      </c>
      <c r="AM38" s="103" t="n">
        <v>11.8118555555556</v>
      </c>
      <c r="AN38" s="103" t="n">
        <v>11.2776666666667</v>
      </c>
      <c r="AO38" s="103" t="n">
        <v>10.7434777777778</v>
      </c>
      <c r="AP38" s="103" t="n">
        <v>10.2092888888889</v>
      </c>
      <c r="AQ38" s="103" t="n">
        <v>9.67510000000001</v>
      </c>
      <c r="AR38" s="103" t="n">
        <v>9.14091111111112</v>
      </c>
      <c r="AS38" s="103" t="n">
        <v>8.60672222222223</v>
      </c>
      <c r="AT38" s="103" t="n">
        <v>8.07253333333334</v>
      </c>
      <c r="AU38" s="103" t="n">
        <v>7.53834444444445</v>
      </c>
      <c r="AV38" s="103" t="n">
        <v>7.00415555555557</v>
      </c>
      <c r="AW38" s="103" t="n">
        <v>6.46996666666668</v>
      </c>
      <c r="AX38" s="103" t="n">
        <v>5.93577777777779</v>
      </c>
      <c r="AY38" s="103" t="n">
        <v>5.4015888888889</v>
      </c>
      <c r="AZ38" s="103" t="n">
        <v>4.8674</v>
      </c>
      <c r="BA38" s="103" t="n">
        <v>4.33321111111111</v>
      </c>
      <c r="BB38" s="103" t="n">
        <v>3.79902222222222</v>
      </c>
      <c r="BC38" s="103" t="n">
        <v>3.26483333333333</v>
      </c>
      <c r="BD38" s="103" t="n">
        <v>2.73064444444444</v>
      </c>
      <c r="BE38" s="103" t="n">
        <v>2.19645555555555</v>
      </c>
      <c r="BF38" s="103" t="n">
        <v>1.66226666666667</v>
      </c>
      <c r="BG38" s="103" t="n">
        <v>1.12807777777778</v>
      </c>
      <c r="BH38" s="103" t="n">
        <v>0.593888888888888</v>
      </c>
      <c r="BI38" s="103" t="n">
        <v>0.0596999999999988</v>
      </c>
      <c r="BJ38" s="103" t="n">
        <v>-0.47448888888889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0.503533333333333</v>
      </c>
      <c r="D39" s="103" t="n">
        <v>1.00706666666667</v>
      </c>
      <c r="E39" s="103" t="n">
        <v>1.5106</v>
      </c>
      <c r="F39" s="103" t="n">
        <v>2.01413333333333</v>
      </c>
      <c r="G39" s="103" t="n">
        <v>2.51766666666667</v>
      </c>
      <c r="H39" s="103" t="n">
        <v>3.0212</v>
      </c>
      <c r="I39" s="103" t="n">
        <v>3.3268</v>
      </c>
      <c r="J39" s="103" t="n">
        <v>3.6328</v>
      </c>
      <c r="K39" s="103" t="n">
        <v>3.9394</v>
      </c>
      <c r="L39" s="103" t="n">
        <v>4.2454</v>
      </c>
      <c r="M39" s="103" t="n">
        <v>4.551</v>
      </c>
      <c r="N39" s="103" t="n">
        <v>4.857</v>
      </c>
      <c r="O39" s="103" t="n">
        <v>5.1636</v>
      </c>
      <c r="P39" s="103" t="n">
        <v>5.4696</v>
      </c>
      <c r="Q39" s="103" t="n">
        <v>5.7754</v>
      </c>
      <c r="R39" s="103" t="n">
        <v>6.0812</v>
      </c>
      <c r="S39" s="103" t="n">
        <v>6.3875</v>
      </c>
      <c r="T39" s="103" t="n">
        <v>6.6938</v>
      </c>
      <c r="U39" s="103" t="n">
        <v>6.9996</v>
      </c>
      <c r="V39" s="103" t="n">
        <v>7.3054</v>
      </c>
      <c r="W39" s="103" t="n">
        <v>7.7539</v>
      </c>
      <c r="X39" s="103" t="n">
        <v>8.2024</v>
      </c>
      <c r="Y39" s="103" t="n">
        <v>8.001</v>
      </c>
      <c r="Z39" s="103" t="n">
        <v>7.7996</v>
      </c>
      <c r="AA39" s="103" t="n">
        <v>7.5071</v>
      </c>
      <c r="AB39" s="103" t="n">
        <v>7.2146</v>
      </c>
      <c r="AC39" s="103" t="n">
        <v>11.8532</v>
      </c>
      <c r="AD39" s="103" t="n">
        <v>16.4918</v>
      </c>
      <c r="AE39" s="103" t="n">
        <v>16.0292</v>
      </c>
      <c r="AF39" s="103" t="n">
        <v>15.5666</v>
      </c>
      <c r="AG39" s="103" t="n">
        <v>15.0921</v>
      </c>
      <c r="AH39" s="103" t="n">
        <v>14.6176</v>
      </c>
      <c r="AI39" s="103" t="n">
        <v>14.0823888888889</v>
      </c>
      <c r="AJ39" s="103" t="n">
        <v>13.5471777777778</v>
      </c>
      <c r="AK39" s="103" t="n">
        <v>13.0119666666667</v>
      </c>
      <c r="AL39" s="103" t="n">
        <v>12.4767555555556</v>
      </c>
      <c r="AM39" s="103" t="n">
        <v>11.9415444444444</v>
      </c>
      <c r="AN39" s="103" t="n">
        <v>11.4063333333333</v>
      </c>
      <c r="AO39" s="103" t="n">
        <v>10.8711222222222</v>
      </c>
      <c r="AP39" s="103" t="n">
        <v>10.3359111111111</v>
      </c>
      <c r="AQ39" s="103" t="n">
        <v>9.8007</v>
      </c>
      <c r="AR39" s="103" t="n">
        <v>9.26548888888888</v>
      </c>
      <c r="AS39" s="103" t="n">
        <v>8.73027777777777</v>
      </c>
      <c r="AT39" s="103" t="n">
        <v>8.19506666666666</v>
      </c>
      <c r="AU39" s="103" t="n">
        <v>7.65985555555555</v>
      </c>
      <c r="AV39" s="103" t="n">
        <v>7.12464444444444</v>
      </c>
      <c r="AW39" s="103" t="n">
        <v>6.58943333333333</v>
      </c>
      <c r="AX39" s="103" t="n">
        <v>6.05422222222222</v>
      </c>
      <c r="AY39" s="103" t="n">
        <v>5.51901111111111</v>
      </c>
      <c r="AZ39" s="103" t="n">
        <v>4.9838</v>
      </c>
      <c r="BA39" s="103" t="n">
        <v>4.44858888888889</v>
      </c>
      <c r="BB39" s="103" t="n">
        <v>3.91337777777778</v>
      </c>
      <c r="BC39" s="103" t="n">
        <v>3.37816666666667</v>
      </c>
      <c r="BD39" s="103" t="n">
        <v>2.84295555555555</v>
      </c>
      <c r="BE39" s="103" t="n">
        <v>2.30774444444444</v>
      </c>
      <c r="BF39" s="103" t="n">
        <v>1.77253333333333</v>
      </c>
      <c r="BG39" s="103" t="n">
        <v>1.23732222222222</v>
      </c>
      <c r="BH39" s="103" t="n">
        <v>0.70211111111111</v>
      </c>
      <c r="BI39" s="103" t="n">
        <v>0.166899999999999</v>
      </c>
      <c r="BJ39" s="103" t="n">
        <v>-0.368311111111113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0.504466666666666</v>
      </c>
      <c r="D40" s="103" t="n">
        <v>1.00893333333333</v>
      </c>
      <c r="E40" s="103" t="n">
        <v>1.5134</v>
      </c>
      <c r="F40" s="103" t="n">
        <v>2.01786666666667</v>
      </c>
      <c r="G40" s="103" t="n">
        <v>2.52233333333333</v>
      </c>
      <c r="H40" s="103" t="n">
        <v>3.0268</v>
      </c>
      <c r="I40" s="103" t="n">
        <v>3.3332</v>
      </c>
      <c r="J40" s="103" t="n">
        <v>3.6402</v>
      </c>
      <c r="K40" s="103" t="n">
        <v>3.9476</v>
      </c>
      <c r="L40" s="103" t="n">
        <v>4.2546</v>
      </c>
      <c r="M40" s="103" t="n">
        <v>4.561</v>
      </c>
      <c r="N40" s="103" t="n">
        <v>4.868</v>
      </c>
      <c r="O40" s="103" t="n">
        <v>5.1754</v>
      </c>
      <c r="P40" s="103" t="n">
        <v>5.4824</v>
      </c>
      <c r="Q40" s="103" t="n">
        <v>5.7891</v>
      </c>
      <c r="R40" s="103" t="n">
        <v>6.0958</v>
      </c>
      <c r="S40" s="103" t="n">
        <v>6.403</v>
      </c>
      <c r="T40" s="103" t="n">
        <v>6.7102</v>
      </c>
      <c r="U40" s="103" t="n">
        <v>7.0169</v>
      </c>
      <c r="V40" s="103" t="n">
        <v>7.3236</v>
      </c>
      <c r="W40" s="103" t="n">
        <v>7.8171</v>
      </c>
      <c r="X40" s="103" t="n">
        <v>8.3106</v>
      </c>
      <c r="Y40" s="103" t="n">
        <v>8.1045</v>
      </c>
      <c r="Z40" s="103" t="n">
        <v>7.8984</v>
      </c>
      <c r="AA40" s="103" t="n">
        <v>7.5959</v>
      </c>
      <c r="AB40" s="103" t="n">
        <v>7.2934</v>
      </c>
      <c r="AC40" s="103" t="n">
        <v>11.9728</v>
      </c>
      <c r="AD40" s="103" t="n">
        <v>16.6522</v>
      </c>
      <c r="AE40" s="103" t="n">
        <v>16.1833</v>
      </c>
      <c r="AF40" s="103" t="n">
        <v>15.7144</v>
      </c>
      <c r="AG40" s="103" t="n">
        <v>15.2334</v>
      </c>
      <c r="AH40" s="103" t="n">
        <v>14.7524</v>
      </c>
      <c r="AI40" s="103" t="n">
        <v>14.2161666666667</v>
      </c>
      <c r="AJ40" s="103" t="n">
        <v>13.6799333333333</v>
      </c>
      <c r="AK40" s="103" t="n">
        <v>13.1437</v>
      </c>
      <c r="AL40" s="103" t="n">
        <v>12.6074666666667</v>
      </c>
      <c r="AM40" s="103" t="n">
        <v>12.0712333333333</v>
      </c>
      <c r="AN40" s="103" t="n">
        <v>11.535</v>
      </c>
      <c r="AO40" s="103" t="n">
        <v>10.9987666666667</v>
      </c>
      <c r="AP40" s="103" t="n">
        <v>10.4625333333333</v>
      </c>
      <c r="AQ40" s="103" t="n">
        <v>9.9263</v>
      </c>
      <c r="AR40" s="103" t="n">
        <v>9.39006666666667</v>
      </c>
      <c r="AS40" s="103" t="n">
        <v>8.85383333333333</v>
      </c>
      <c r="AT40" s="103" t="n">
        <v>8.3176</v>
      </c>
      <c r="AU40" s="103" t="n">
        <v>7.78136666666667</v>
      </c>
      <c r="AV40" s="103" t="n">
        <v>7.24513333333333</v>
      </c>
      <c r="AW40" s="103" t="n">
        <v>6.7089</v>
      </c>
      <c r="AX40" s="103" t="n">
        <v>6.17266666666666</v>
      </c>
      <c r="AY40" s="103" t="n">
        <v>5.63643333333333</v>
      </c>
      <c r="AZ40" s="103" t="n">
        <v>5.1002</v>
      </c>
      <c r="BA40" s="103" t="n">
        <v>4.56396666666667</v>
      </c>
      <c r="BB40" s="103" t="n">
        <v>4.02773333333333</v>
      </c>
      <c r="BC40" s="103" t="n">
        <v>3.4915</v>
      </c>
      <c r="BD40" s="103" t="n">
        <v>2.95526666666666</v>
      </c>
      <c r="BE40" s="103" t="n">
        <v>2.41903333333333</v>
      </c>
      <c r="BF40" s="103" t="n">
        <v>1.8828</v>
      </c>
      <c r="BG40" s="103" t="n">
        <v>1.34656666666666</v>
      </c>
      <c r="BH40" s="103" t="n">
        <v>0.810333333333331</v>
      </c>
      <c r="BI40" s="103" t="n">
        <v>0.274099999999997</v>
      </c>
      <c r="BJ40" s="103" t="n">
        <v>-0.262133333333336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0.5054</v>
      </c>
      <c r="D41" s="103" t="n">
        <v>1.0108</v>
      </c>
      <c r="E41" s="103" t="n">
        <v>1.5162</v>
      </c>
      <c r="F41" s="103" t="n">
        <v>2.0216</v>
      </c>
      <c r="G41" s="103" t="n">
        <v>2.527</v>
      </c>
      <c r="H41" s="103" t="n">
        <v>3.0324</v>
      </c>
      <c r="I41" s="103" t="n">
        <v>3.3396</v>
      </c>
      <c r="J41" s="103" t="n">
        <v>3.6476</v>
      </c>
      <c r="K41" s="103" t="n">
        <v>3.9558</v>
      </c>
      <c r="L41" s="103" t="n">
        <v>4.2638</v>
      </c>
      <c r="M41" s="103" t="n">
        <v>4.571</v>
      </c>
      <c r="N41" s="103" t="n">
        <v>4.879</v>
      </c>
      <c r="O41" s="103" t="n">
        <v>5.1872</v>
      </c>
      <c r="P41" s="103" t="n">
        <v>5.4952</v>
      </c>
      <c r="Q41" s="103" t="n">
        <v>5.8028</v>
      </c>
      <c r="R41" s="103" t="n">
        <v>6.1104</v>
      </c>
      <c r="S41" s="103" t="n">
        <v>6.4185</v>
      </c>
      <c r="T41" s="103" t="n">
        <v>6.7266</v>
      </c>
      <c r="U41" s="103" t="n">
        <v>7.0342</v>
      </c>
      <c r="V41" s="103" t="n">
        <v>7.3418</v>
      </c>
      <c r="W41" s="103" t="n">
        <v>7.8803</v>
      </c>
      <c r="X41" s="103" t="n">
        <v>8.4188</v>
      </c>
      <c r="Y41" s="103" t="n">
        <v>8.208</v>
      </c>
      <c r="Z41" s="103" t="n">
        <v>7.9972</v>
      </c>
      <c r="AA41" s="103" t="n">
        <v>7.6847</v>
      </c>
      <c r="AB41" s="103" t="n">
        <v>7.3722</v>
      </c>
      <c r="AC41" s="103" t="n">
        <v>12.0924</v>
      </c>
      <c r="AD41" s="103" t="n">
        <v>16.8126</v>
      </c>
      <c r="AE41" s="103" t="n">
        <v>16.3374</v>
      </c>
      <c r="AF41" s="103" t="n">
        <v>15.8622</v>
      </c>
      <c r="AG41" s="103" t="n">
        <v>15.3747</v>
      </c>
      <c r="AH41" s="103" t="n">
        <v>14.8872</v>
      </c>
      <c r="AI41" s="103" t="n">
        <v>14.3499444444444</v>
      </c>
      <c r="AJ41" s="103" t="n">
        <v>13.8126888888889</v>
      </c>
      <c r="AK41" s="103" t="n">
        <v>13.2754333333333</v>
      </c>
      <c r="AL41" s="103" t="n">
        <v>12.7381777777778</v>
      </c>
      <c r="AM41" s="103" t="n">
        <v>12.2009222222222</v>
      </c>
      <c r="AN41" s="103" t="n">
        <v>11.6636666666667</v>
      </c>
      <c r="AO41" s="103" t="n">
        <v>11.1264111111111</v>
      </c>
      <c r="AP41" s="103" t="n">
        <v>10.5891555555556</v>
      </c>
      <c r="AQ41" s="103" t="n">
        <v>10.0519</v>
      </c>
      <c r="AR41" s="103" t="n">
        <v>9.51464444444445</v>
      </c>
      <c r="AS41" s="103" t="n">
        <v>8.97738888888889</v>
      </c>
      <c r="AT41" s="103" t="n">
        <v>8.44013333333334</v>
      </c>
      <c r="AU41" s="103" t="n">
        <v>7.90287777777778</v>
      </c>
      <c r="AV41" s="103" t="n">
        <v>7.36562222222223</v>
      </c>
      <c r="AW41" s="103" t="n">
        <v>6.82836666666667</v>
      </c>
      <c r="AX41" s="103" t="n">
        <v>6.29111111111112</v>
      </c>
      <c r="AY41" s="103" t="n">
        <v>5.75385555555556</v>
      </c>
      <c r="AZ41" s="103" t="n">
        <v>5.2166</v>
      </c>
      <c r="BA41" s="103" t="n">
        <v>4.67934444444444</v>
      </c>
      <c r="BB41" s="103" t="n">
        <v>4.14208888888889</v>
      </c>
      <c r="BC41" s="103" t="n">
        <v>3.60483333333333</v>
      </c>
      <c r="BD41" s="103" t="n">
        <v>3.06757777777778</v>
      </c>
      <c r="BE41" s="103" t="n">
        <v>2.53032222222222</v>
      </c>
      <c r="BF41" s="103" t="n">
        <v>1.99306666666666</v>
      </c>
      <c r="BG41" s="103" t="n">
        <v>1.45581111111111</v>
      </c>
      <c r="BH41" s="103" t="n">
        <v>0.918555555555552</v>
      </c>
      <c r="BI41" s="103" t="n">
        <v>0.381299999999996</v>
      </c>
      <c r="BJ41" s="103" t="n">
        <v>-0.155955555555559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0.506333333333333</v>
      </c>
      <c r="D42" s="103" t="n">
        <v>1.01266666666667</v>
      </c>
      <c r="E42" s="103" t="n">
        <v>1.519</v>
      </c>
      <c r="F42" s="103" t="n">
        <v>2.02533333333333</v>
      </c>
      <c r="G42" s="103" t="n">
        <v>2.53166666666667</v>
      </c>
      <c r="H42" s="103" t="n">
        <v>3.038</v>
      </c>
      <c r="I42" s="103" t="n">
        <v>3.346</v>
      </c>
      <c r="J42" s="103" t="n">
        <v>3.655</v>
      </c>
      <c r="K42" s="103" t="n">
        <v>3.964</v>
      </c>
      <c r="L42" s="103" t="n">
        <v>4.273</v>
      </c>
      <c r="M42" s="103" t="n">
        <v>4.581</v>
      </c>
      <c r="N42" s="103" t="n">
        <v>4.89</v>
      </c>
      <c r="O42" s="103" t="n">
        <v>5.199</v>
      </c>
      <c r="P42" s="103" t="n">
        <v>5.508</v>
      </c>
      <c r="Q42" s="103" t="n">
        <v>5.8165</v>
      </c>
      <c r="R42" s="103" t="n">
        <v>6.125</v>
      </c>
      <c r="S42" s="103" t="n">
        <v>6.434</v>
      </c>
      <c r="T42" s="103" t="n">
        <v>6.743</v>
      </c>
      <c r="U42" s="103" t="n">
        <v>7.0515</v>
      </c>
      <c r="V42" s="103" t="n">
        <v>7.36</v>
      </c>
      <c r="W42" s="103" t="n">
        <v>7.9435</v>
      </c>
      <c r="X42" s="103" t="n">
        <v>8.527</v>
      </c>
      <c r="Y42" s="103" t="n">
        <v>8.3115</v>
      </c>
      <c r="Z42" s="103" t="n">
        <v>8.096</v>
      </c>
      <c r="AA42" s="103" t="n">
        <v>7.7735</v>
      </c>
      <c r="AB42" s="103" t="n">
        <v>7.451</v>
      </c>
      <c r="AC42" s="103" t="n">
        <v>12.212</v>
      </c>
      <c r="AD42" s="103" t="n">
        <v>16.973</v>
      </c>
      <c r="AE42" s="103" t="n">
        <v>16.4915</v>
      </c>
      <c r="AF42" s="103" t="n">
        <v>16.01</v>
      </c>
      <c r="AG42" s="103" t="n">
        <v>15.516</v>
      </c>
      <c r="AH42" s="103" t="n">
        <v>15.022</v>
      </c>
      <c r="AI42" s="103" t="n">
        <v>14.4837222222222</v>
      </c>
      <c r="AJ42" s="103" t="n">
        <v>13.9454444444444</v>
      </c>
      <c r="AK42" s="103" t="n">
        <v>13.4071666666667</v>
      </c>
      <c r="AL42" s="103" t="n">
        <v>12.8688888888889</v>
      </c>
      <c r="AM42" s="103" t="n">
        <v>12.3306111111111</v>
      </c>
      <c r="AN42" s="103" t="n">
        <v>11.7923333333333</v>
      </c>
      <c r="AO42" s="103" t="n">
        <v>11.2540555555556</v>
      </c>
      <c r="AP42" s="103" t="n">
        <v>10.7157777777778</v>
      </c>
      <c r="AQ42" s="103" t="n">
        <v>10.1775</v>
      </c>
      <c r="AR42" s="103" t="n">
        <v>9.63922222222223</v>
      </c>
      <c r="AS42" s="103" t="n">
        <v>9.10094444444445</v>
      </c>
      <c r="AT42" s="103" t="n">
        <v>8.56266666666667</v>
      </c>
      <c r="AU42" s="103" t="n">
        <v>8.0243888888889</v>
      </c>
      <c r="AV42" s="103" t="n">
        <v>7.48611111111112</v>
      </c>
      <c r="AW42" s="103" t="n">
        <v>6.94783333333334</v>
      </c>
      <c r="AX42" s="103" t="n">
        <v>6.40955555555556</v>
      </c>
      <c r="AY42" s="103" t="n">
        <v>5.87127777777778</v>
      </c>
      <c r="AZ42" s="103" t="n">
        <v>5.333</v>
      </c>
      <c r="BA42" s="103" t="n">
        <v>4.79472222222222</v>
      </c>
      <c r="BB42" s="103" t="n">
        <v>4.25644444444444</v>
      </c>
      <c r="BC42" s="103" t="n">
        <v>3.71816666666667</v>
      </c>
      <c r="BD42" s="103" t="n">
        <v>3.17988888888889</v>
      </c>
      <c r="BE42" s="103" t="n">
        <v>2.64161111111111</v>
      </c>
      <c r="BF42" s="103" t="n">
        <v>2.10333333333333</v>
      </c>
      <c r="BG42" s="103" t="n">
        <v>1.56505555555556</v>
      </c>
      <c r="BH42" s="103" t="n">
        <v>1.02677777777778</v>
      </c>
      <c r="BI42" s="103" t="n">
        <v>0.4885</v>
      </c>
      <c r="BJ42" s="103" t="n">
        <v>-0.0497777777777773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0.506433333333333</v>
      </c>
      <c r="D43" s="103" t="n">
        <v>1.01286666666667</v>
      </c>
      <c r="E43" s="103" t="n">
        <v>1.5193</v>
      </c>
      <c r="F43" s="103" t="n">
        <v>2.02573333333333</v>
      </c>
      <c r="G43" s="103" t="n">
        <v>2.53216666666667</v>
      </c>
      <c r="H43" s="103" t="n">
        <v>3.0386</v>
      </c>
      <c r="I43" s="103" t="n">
        <v>3.3474</v>
      </c>
      <c r="J43" s="103" t="n">
        <v>3.657</v>
      </c>
      <c r="K43" s="103" t="n">
        <v>3.9666</v>
      </c>
      <c r="L43" s="103" t="n">
        <v>4.2762</v>
      </c>
      <c r="M43" s="103" t="n">
        <v>4.585</v>
      </c>
      <c r="N43" s="103" t="n">
        <v>4.8946</v>
      </c>
      <c r="O43" s="103" t="n">
        <v>5.2042</v>
      </c>
      <c r="P43" s="103" t="n">
        <v>5.5138</v>
      </c>
      <c r="Q43" s="103" t="n">
        <v>5.8231</v>
      </c>
      <c r="R43" s="103" t="n">
        <v>6.1324</v>
      </c>
      <c r="S43" s="103" t="n">
        <v>6.442</v>
      </c>
      <c r="T43" s="103" t="n">
        <v>6.7516</v>
      </c>
      <c r="U43" s="103" t="n">
        <v>7.0608</v>
      </c>
      <c r="V43" s="103" t="n">
        <v>7.37</v>
      </c>
      <c r="W43" s="103" t="n">
        <v>8</v>
      </c>
      <c r="X43" s="103" t="n">
        <v>8.63</v>
      </c>
      <c r="Y43" s="103" t="n">
        <v>8.4096</v>
      </c>
      <c r="Z43" s="103" t="n">
        <v>8.1892</v>
      </c>
      <c r="AA43" s="103" t="n">
        <v>7.8567</v>
      </c>
      <c r="AB43" s="103" t="n">
        <v>7.5242</v>
      </c>
      <c r="AC43" s="103" t="n">
        <v>12.3278</v>
      </c>
      <c r="AD43" s="103" t="n">
        <v>17.1314</v>
      </c>
      <c r="AE43" s="103" t="n">
        <v>16.6433</v>
      </c>
      <c r="AF43" s="103" t="n">
        <v>16.1552</v>
      </c>
      <c r="AG43" s="103" t="n">
        <v>15.6545</v>
      </c>
      <c r="AH43" s="103" t="n">
        <v>15.1538</v>
      </c>
      <c r="AI43" s="103" t="n">
        <v>14.6135555555556</v>
      </c>
      <c r="AJ43" s="103" t="n">
        <v>14.0733111111111</v>
      </c>
      <c r="AK43" s="103" t="n">
        <v>13.5330666666667</v>
      </c>
      <c r="AL43" s="103" t="n">
        <v>12.9928222222222</v>
      </c>
      <c r="AM43" s="103" t="n">
        <v>12.4525777777778</v>
      </c>
      <c r="AN43" s="103" t="n">
        <v>11.9123333333333</v>
      </c>
      <c r="AO43" s="103" t="n">
        <v>11.3720888888889</v>
      </c>
      <c r="AP43" s="103" t="n">
        <v>10.8318444444444</v>
      </c>
      <c r="AQ43" s="103" t="n">
        <v>10.2916</v>
      </c>
      <c r="AR43" s="103" t="n">
        <v>9.75135555555555</v>
      </c>
      <c r="AS43" s="103" t="n">
        <v>9.2111111111111</v>
      </c>
      <c r="AT43" s="103" t="n">
        <v>8.67086666666666</v>
      </c>
      <c r="AU43" s="103" t="n">
        <v>8.13062222222221</v>
      </c>
      <c r="AV43" s="103" t="n">
        <v>7.59037777777777</v>
      </c>
      <c r="AW43" s="103" t="n">
        <v>7.05013333333332</v>
      </c>
      <c r="AX43" s="103" t="n">
        <v>6.50988888888888</v>
      </c>
      <c r="AY43" s="103" t="n">
        <v>5.96964444444444</v>
      </c>
      <c r="AZ43" s="103" t="n">
        <v>5.4294</v>
      </c>
      <c r="BA43" s="103" t="n">
        <v>4.88915555555556</v>
      </c>
      <c r="BB43" s="103" t="n">
        <v>4.34891111111111</v>
      </c>
      <c r="BC43" s="103" t="n">
        <v>3.80866666666667</v>
      </c>
      <c r="BD43" s="103" t="n">
        <v>3.26842222222222</v>
      </c>
      <c r="BE43" s="103" t="n">
        <v>2.72817777777778</v>
      </c>
      <c r="BF43" s="103" t="n">
        <v>2.18793333333333</v>
      </c>
      <c r="BG43" s="103" t="n">
        <v>1.64768888888889</v>
      </c>
      <c r="BH43" s="103" t="n">
        <v>1.10744444444445</v>
      </c>
      <c r="BI43" s="103" t="n">
        <v>0.567200000000001</v>
      </c>
      <c r="BJ43" s="103" t="n">
        <v>0.026955555555557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0.506533333333333</v>
      </c>
      <c r="D44" s="103" t="n">
        <v>1.01306666666667</v>
      </c>
      <c r="E44" s="103" t="n">
        <v>1.5196</v>
      </c>
      <c r="F44" s="103" t="n">
        <v>2.02613333333333</v>
      </c>
      <c r="G44" s="103" t="n">
        <v>2.53266666666667</v>
      </c>
      <c r="H44" s="103" t="n">
        <v>3.0392</v>
      </c>
      <c r="I44" s="103" t="n">
        <v>3.3488</v>
      </c>
      <c r="J44" s="103" t="n">
        <v>3.659</v>
      </c>
      <c r="K44" s="103" t="n">
        <v>3.9692</v>
      </c>
      <c r="L44" s="103" t="n">
        <v>4.2794</v>
      </c>
      <c r="M44" s="103" t="n">
        <v>4.589</v>
      </c>
      <c r="N44" s="103" t="n">
        <v>4.8992</v>
      </c>
      <c r="O44" s="103" t="n">
        <v>5.2094</v>
      </c>
      <c r="P44" s="103" t="n">
        <v>5.5196</v>
      </c>
      <c r="Q44" s="103" t="n">
        <v>5.8297</v>
      </c>
      <c r="R44" s="103" t="n">
        <v>6.1398</v>
      </c>
      <c r="S44" s="103" t="n">
        <v>6.45</v>
      </c>
      <c r="T44" s="103" t="n">
        <v>6.7602</v>
      </c>
      <c r="U44" s="103" t="n">
        <v>7.0701</v>
      </c>
      <c r="V44" s="103" t="n">
        <v>7.38</v>
      </c>
      <c r="W44" s="103" t="n">
        <v>8.0565</v>
      </c>
      <c r="X44" s="103" t="n">
        <v>8.733</v>
      </c>
      <c r="Y44" s="103" t="n">
        <v>8.5077</v>
      </c>
      <c r="Z44" s="103" t="n">
        <v>8.2824</v>
      </c>
      <c r="AA44" s="103" t="n">
        <v>7.9399</v>
      </c>
      <c r="AB44" s="103" t="n">
        <v>7.5974</v>
      </c>
      <c r="AC44" s="103" t="n">
        <v>12.4436</v>
      </c>
      <c r="AD44" s="103" t="n">
        <v>17.2898</v>
      </c>
      <c r="AE44" s="103" t="n">
        <v>16.7951</v>
      </c>
      <c r="AF44" s="103" t="n">
        <v>16.3004</v>
      </c>
      <c r="AG44" s="103" t="n">
        <v>15.793</v>
      </c>
      <c r="AH44" s="103" t="n">
        <v>15.2856</v>
      </c>
      <c r="AI44" s="103" t="n">
        <v>14.7433888888889</v>
      </c>
      <c r="AJ44" s="103" t="n">
        <v>14.2011777777778</v>
      </c>
      <c r="AK44" s="103" t="n">
        <v>13.6589666666667</v>
      </c>
      <c r="AL44" s="103" t="n">
        <v>13.1167555555556</v>
      </c>
      <c r="AM44" s="103" t="n">
        <v>12.5745444444444</v>
      </c>
      <c r="AN44" s="103" t="n">
        <v>12.0323333333333</v>
      </c>
      <c r="AO44" s="103" t="n">
        <v>11.4901222222222</v>
      </c>
      <c r="AP44" s="103" t="n">
        <v>10.9479111111111</v>
      </c>
      <c r="AQ44" s="103" t="n">
        <v>10.4057</v>
      </c>
      <c r="AR44" s="103" t="n">
        <v>9.86348888888889</v>
      </c>
      <c r="AS44" s="103" t="n">
        <v>9.32127777777778</v>
      </c>
      <c r="AT44" s="103" t="n">
        <v>8.77906666666666</v>
      </c>
      <c r="AU44" s="103" t="n">
        <v>8.23685555555555</v>
      </c>
      <c r="AV44" s="103" t="n">
        <v>7.69464444444444</v>
      </c>
      <c r="AW44" s="103" t="n">
        <v>7.15243333333333</v>
      </c>
      <c r="AX44" s="103" t="n">
        <v>6.61022222222222</v>
      </c>
      <c r="AY44" s="103" t="n">
        <v>6.06801111111111</v>
      </c>
      <c r="AZ44" s="103" t="n">
        <v>5.5258</v>
      </c>
      <c r="BA44" s="103" t="n">
        <v>4.98358888888889</v>
      </c>
      <c r="BB44" s="103" t="n">
        <v>4.44137777777778</v>
      </c>
      <c r="BC44" s="103" t="n">
        <v>3.89916666666667</v>
      </c>
      <c r="BD44" s="103" t="n">
        <v>3.35695555555556</v>
      </c>
      <c r="BE44" s="103" t="n">
        <v>2.81474444444444</v>
      </c>
      <c r="BF44" s="103" t="n">
        <v>2.27253333333333</v>
      </c>
      <c r="BG44" s="103" t="n">
        <v>1.73032222222222</v>
      </c>
      <c r="BH44" s="103" t="n">
        <v>1.18811111111111</v>
      </c>
      <c r="BI44" s="103" t="n">
        <v>0.6459</v>
      </c>
      <c r="BJ44" s="103" t="n">
        <v>0.103688888888889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0.506633333333333</v>
      </c>
      <c r="D45" s="103" t="n">
        <v>1.01326666666667</v>
      </c>
      <c r="E45" s="103" t="n">
        <v>1.5199</v>
      </c>
      <c r="F45" s="103" t="n">
        <v>2.02653333333333</v>
      </c>
      <c r="G45" s="103" t="n">
        <v>2.53316666666667</v>
      </c>
      <c r="H45" s="103" t="n">
        <v>3.0398</v>
      </c>
      <c r="I45" s="103" t="n">
        <v>3.3502</v>
      </c>
      <c r="J45" s="103" t="n">
        <v>3.661</v>
      </c>
      <c r="K45" s="103" t="n">
        <v>3.9718</v>
      </c>
      <c r="L45" s="103" t="n">
        <v>4.2826</v>
      </c>
      <c r="M45" s="103" t="n">
        <v>4.593</v>
      </c>
      <c r="N45" s="103" t="n">
        <v>4.9038</v>
      </c>
      <c r="O45" s="103" t="n">
        <v>5.2146</v>
      </c>
      <c r="P45" s="103" t="n">
        <v>5.5254</v>
      </c>
      <c r="Q45" s="103" t="n">
        <v>5.8363</v>
      </c>
      <c r="R45" s="103" t="n">
        <v>6.1472</v>
      </c>
      <c r="S45" s="103" t="n">
        <v>6.458</v>
      </c>
      <c r="T45" s="103" t="n">
        <v>6.7688</v>
      </c>
      <c r="U45" s="103" t="n">
        <v>7.0794</v>
      </c>
      <c r="V45" s="103" t="n">
        <v>7.39</v>
      </c>
      <c r="W45" s="103" t="n">
        <v>8.113</v>
      </c>
      <c r="X45" s="103" t="n">
        <v>8.836</v>
      </c>
      <c r="Y45" s="103" t="n">
        <v>8.6058</v>
      </c>
      <c r="Z45" s="103" t="n">
        <v>8.3756</v>
      </c>
      <c r="AA45" s="103" t="n">
        <v>8.0231</v>
      </c>
      <c r="AB45" s="103" t="n">
        <v>7.6706</v>
      </c>
      <c r="AC45" s="103" t="n">
        <v>12.5594</v>
      </c>
      <c r="AD45" s="103" t="n">
        <v>17.4482</v>
      </c>
      <c r="AE45" s="103" t="n">
        <v>16.9469</v>
      </c>
      <c r="AF45" s="103" t="n">
        <v>16.4456</v>
      </c>
      <c r="AG45" s="103" t="n">
        <v>15.9315</v>
      </c>
      <c r="AH45" s="103" t="n">
        <v>15.4174</v>
      </c>
      <c r="AI45" s="103" t="n">
        <v>14.8732222222222</v>
      </c>
      <c r="AJ45" s="103" t="n">
        <v>14.3290444444444</v>
      </c>
      <c r="AK45" s="103" t="n">
        <v>13.7848666666667</v>
      </c>
      <c r="AL45" s="103" t="n">
        <v>13.2406888888889</v>
      </c>
      <c r="AM45" s="103" t="n">
        <v>12.6965111111111</v>
      </c>
      <c r="AN45" s="103" t="n">
        <v>12.1523333333333</v>
      </c>
      <c r="AO45" s="103" t="n">
        <v>11.6081555555556</v>
      </c>
      <c r="AP45" s="103" t="n">
        <v>11.0639777777778</v>
      </c>
      <c r="AQ45" s="103" t="n">
        <v>10.5198</v>
      </c>
      <c r="AR45" s="103" t="n">
        <v>9.97562222222222</v>
      </c>
      <c r="AS45" s="103" t="n">
        <v>9.43144444444445</v>
      </c>
      <c r="AT45" s="103" t="n">
        <v>8.88726666666667</v>
      </c>
      <c r="AU45" s="103" t="n">
        <v>8.34308888888889</v>
      </c>
      <c r="AV45" s="103" t="n">
        <v>7.79891111111111</v>
      </c>
      <c r="AW45" s="103" t="n">
        <v>7.25473333333334</v>
      </c>
      <c r="AX45" s="103" t="n">
        <v>6.71055555555556</v>
      </c>
      <c r="AY45" s="103" t="n">
        <v>6.16637777777778</v>
      </c>
      <c r="AZ45" s="103" t="n">
        <v>5.6222</v>
      </c>
      <c r="BA45" s="103" t="n">
        <v>5.07802222222222</v>
      </c>
      <c r="BB45" s="103" t="n">
        <v>4.53384444444445</v>
      </c>
      <c r="BC45" s="103" t="n">
        <v>3.98966666666667</v>
      </c>
      <c r="BD45" s="103" t="n">
        <v>3.44548888888889</v>
      </c>
      <c r="BE45" s="103" t="n">
        <v>2.90131111111111</v>
      </c>
      <c r="BF45" s="103" t="n">
        <v>2.35713333333333</v>
      </c>
      <c r="BG45" s="103" t="n">
        <v>1.81295555555556</v>
      </c>
      <c r="BH45" s="103" t="n">
        <v>1.26877777777778</v>
      </c>
      <c r="BI45" s="103" t="n">
        <v>0.724600000000001</v>
      </c>
      <c r="BJ45" s="103" t="n">
        <v>0.180422222222223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0.506733333333333</v>
      </c>
      <c r="D46" s="103" t="n">
        <v>1.01346666666667</v>
      </c>
      <c r="E46" s="103" t="n">
        <v>1.5202</v>
      </c>
      <c r="F46" s="103" t="n">
        <v>2.02693333333333</v>
      </c>
      <c r="G46" s="103" t="n">
        <v>2.53366666666667</v>
      </c>
      <c r="H46" s="103" t="n">
        <v>3.0404</v>
      </c>
      <c r="I46" s="103" t="n">
        <v>3.3516</v>
      </c>
      <c r="J46" s="103" t="n">
        <v>3.663</v>
      </c>
      <c r="K46" s="103" t="n">
        <v>3.9744</v>
      </c>
      <c r="L46" s="103" t="n">
        <v>4.2858</v>
      </c>
      <c r="M46" s="103" t="n">
        <v>4.597</v>
      </c>
      <c r="N46" s="103" t="n">
        <v>4.9084</v>
      </c>
      <c r="O46" s="103" t="n">
        <v>5.2198</v>
      </c>
      <c r="P46" s="103" t="n">
        <v>5.5312</v>
      </c>
      <c r="Q46" s="103" t="n">
        <v>5.8429</v>
      </c>
      <c r="R46" s="103" t="n">
        <v>6.1546</v>
      </c>
      <c r="S46" s="103" t="n">
        <v>6.466</v>
      </c>
      <c r="T46" s="103" t="n">
        <v>6.7774</v>
      </c>
      <c r="U46" s="103" t="n">
        <v>7.0887</v>
      </c>
      <c r="V46" s="103" t="n">
        <v>7.4</v>
      </c>
      <c r="W46" s="103" t="n">
        <v>8.1695</v>
      </c>
      <c r="X46" s="103" t="n">
        <v>8.939</v>
      </c>
      <c r="Y46" s="103" t="n">
        <v>8.7039</v>
      </c>
      <c r="Z46" s="103" t="n">
        <v>8.4688</v>
      </c>
      <c r="AA46" s="103" t="n">
        <v>8.1063</v>
      </c>
      <c r="AB46" s="103" t="n">
        <v>7.7438</v>
      </c>
      <c r="AC46" s="103" t="n">
        <v>12.6752</v>
      </c>
      <c r="AD46" s="103" t="n">
        <v>17.6066</v>
      </c>
      <c r="AE46" s="103" t="n">
        <v>17.0987</v>
      </c>
      <c r="AF46" s="103" t="n">
        <v>16.5908</v>
      </c>
      <c r="AG46" s="103" t="n">
        <v>16.07</v>
      </c>
      <c r="AH46" s="103" t="n">
        <v>15.5492</v>
      </c>
      <c r="AI46" s="103" t="n">
        <v>15.0030555555556</v>
      </c>
      <c r="AJ46" s="103" t="n">
        <v>14.4569111111111</v>
      </c>
      <c r="AK46" s="103" t="n">
        <v>13.9107666666667</v>
      </c>
      <c r="AL46" s="103" t="n">
        <v>13.3646222222222</v>
      </c>
      <c r="AM46" s="103" t="n">
        <v>12.8184777777778</v>
      </c>
      <c r="AN46" s="103" t="n">
        <v>12.2723333333333</v>
      </c>
      <c r="AO46" s="103" t="n">
        <v>11.7261888888889</v>
      </c>
      <c r="AP46" s="103" t="n">
        <v>11.1800444444445</v>
      </c>
      <c r="AQ46" s="103" t="n">
        <v>10.6339</v>
      </c>
      <c r="AR46" s="103" t="n">
        <v>10.0877555555556</v>
      </c>
      <c r="AS46" s="103" t="n">
        <v>9.54161111111112</v>
      </c>
      <c r="AT46" s="103" t="n">
        <v>8.99546666666667</v>
      </c>
      <c r="AU46" s="103" t="n">
        <v>8.44932222222223</v>
      </c>
      <c r="AV46" s="103" t="n">
        <v>7.90317777777779</v>
      </c>
      <c r="AW46" s="103" t="n">
        <v>7.35703333333334</v>
      </c>
      <c r="AX46" s="103" t="n">
        <v>6.8108888888889</v>
      </c>
      <c r="AY46" s="103" t="n">
        <v>6.26474444444445</v>
      </c>
      <c r="AZ46" s="103" t="n">
        <v>5.7186</v>
      </c>
      <c r="BA46" s="103" t="n">
        <v>5.17245555555556</v>
      </c>
      <c r="BB46" s="103" t="n">
        <v>4.62631111111111</v>
      </c>
      <c r="BC46" s="103" t="n">
        <v>4.08016666666667</v>
      </c>
      <c r="BD46" s="103" t="n">
        <v>3.53402222222222</v>
      </c>
      <c r="BE46" s="103" t="n">
        <v>2.98787777777778</v>
      </c>
      <c r="BF46" s="103" t="n">
        <v>2.44173333333333</v>
      </c>
      <c r="BG46" s="103" t="n">
        <v>1.89558888888889</v>
      </c>
      <c r="BH46" s="103" t="n">
        <v>1.34944444444444</v>
      </c>
      <c r="BI46" s="103" t="n">
        <v>0.8033</v>
      </c>
      <c r="BJ46" s="103" t="n">
        <v>0.257155555555556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0.506833333333333</v>
      </c>
      <c r="D47" s="103" t="n">
        <v>1.01366666666667</v>
      </c>
      <c r="E47" s="103" t="n">
        <v>1.5205</v>
      </c>
      <c r="F47" s="103" t="n">
        <v>2.02733333333333</v>
      </c>
      <c r="G47" s="103" t="n">
        <v>2.53416666666667</v>
      </c>
      <c r="H47" s="103" t="n">
        <v>3.041</v>
      </c>
      <c r="I47" s="103" t="n">
        <v>3.353</v>
      </c>
      <c r="J47" s="103" t="n">
        <v>3.665</v>
      </c>
      <c r="K47" s="103" t="n">
        <v>3.977</v>
      </c>
      <c r="L47" s="103" t="n">
        <v>4.289</v>
      </c>
      <c r="M47" s="103" t="n">
        <v>4.601</v>
      </c>
      <c r="N47" s="103" t="n">
        <v>4.913</v>
      </c>
      <c r="O47" s="103" t="n">
        <v>5.225</v>
      </c>
      <c r="P47" s="103" t="n">
        <v>5.537</v>
      </c>
      <c r="Q47" s="103" t="n">
        <v>5.8495</v>
      </c>
      <c r="R47" s="103" t="n">
        <v>6.162</v>
      </c>
      <c r="S47" s="103" t="n">
        <v>6.474</v>
      </c>
      <c r="T47" s="103" t="n">
        <v>6.786</v>
      </c>
      <c r="U47" s="103" t="n">
        <v>7.098</v>
      </c>
      <c r="V47" s="103" t="n">
        <v>7.41</v>
      </c>
      <c r="W47" s="103" t="n">
        <v>8.226</v>
      </c>
      <c r="X47" s="103" t="n">
        <v>9.042</v>
      </c>
      <c r="Y47" s="103" t="n">
        <v>8.802</v>
      </c>
      <c r="Z47" s="103" t="n">
        <v>8.562</v>
      </c>
      <c r="AA47" s="103" t="n">
        <v>8.1895</v>
      </c>
      <c r="AB47" s="103" t="n">
        <v>7.817</v>
      </c>
      <c r="AC47" s="103" t="n">
        <v>12.791</v>
      </c>
      <c r="AD47" s="103" t="n">
        <v>17.765</v>
      </c>
      <c r="AE47" s="103" t="n">
        <v>17.2505</v>
      </c>
      <c r="AF47" s="103" t="n">
        <v>16.736</v>
      </c>
      <c r="AG47" s="103" t="n">
        <v>16.2085</v>
      </c>
      <c r="AH47" s="103" t="n">
        <v>15.681</v>
      </c>
      <c r="AI47" s="103" t="n">
        <v>15.1328888888889</v>
      </c>
      <c r="AJ47" s="103" t="n">
        <v>14.5847777777778</v>
      </c>
      <c r="AK47" s="103" t="n">
        <v>14.0366666666667</v>
      </c>
      <c r="AL47" s="103" t="n">
        <v>13.4885555555556</v>
      </c>
      <c r="AM47" s="103" t="n">
        <v>12.9404444444444</v>
      </c>
      <c r="AN47" s="103" t="n">
        <v>12.3923333333333</v>
      </c>
      <c r="AO47" s="103" t="n">
        <v>11.8442222222222</v>
      </c>
      <c r="AP47" s="103" t="n">
        <v>11.2961111111111</v>
      </c>
      <c r="AQ47" s="103" t="n">
        <v>10.748</v>
      </c>
      <c r="AR47" s="103" t="n">
        <v>10.1998888888889</v>
      </c>
      <c r="AS47" s="103" t="n">
        <v>9.65177777777777</v>
      </c>
      <c r="AT47" s="103" t="n">
        <v>9.10366666666666</v>
      </c>
      <c r="AU47" s="103" t="n">
        <v>8.55555555555555</v>
      </c>
      <c r="AV47" s="103" t="n">
        <v>8.00744444444443</v>
      </c>
      <c r="AW47" s="103" t="n">
        <v>7.45933333333332</v>
      </c>
      <c r="AX47" s="103" t="n">
        <v>6.91122222222221</v>
      </c>
      <c r="AY47" s="103" t="n">
        <v>6.3631111111111</v>
      </c>
      <c r="AZ47" s="103" t="n">
        <v>5.815</v>
      </c>
      <c r="BA47" s="103" t="n">
        <v>5.26688888888889</v>
      </c>
      <c r="BB47" s="103" t="n">
        <v>4.71877777777778</v>
      </c>
      <c r="BC47" s="103" t="n">
        <v>4.17066666666667</v>
      </c>
      <c r="BD47" s="103" t="n">
        <v>3.62255555555556</v>
      </c>
      <c r="BE47" s="103" t="n">
        <v>3.07444444444445</v>
      </c>
      <c r="BF47" s="103" t="n">
        <v>2.52633333333333</v>
      </c>
      <c r="BG47" s="103" t="n">
        <v>1.97822222222222</v>
      </c>
      <c r="BH47" s="103" t="n">
        <v>1.43011111111111</v>
      </c>
      <c r="BI47" s="103" t="n">
        <v>0.882000000000001</v>
      </c>
      <c r="BJ47" s="103" t="n">
        <v>0.33388888888889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0.506233333333333</v>
      </c>
      <c r="D48" s="103" t="n">
        <v>1.01246666666667</v>
      </c>
      <c r="E48" s="103" t="n">
        <v>1.5187</v>
      </c>
      <c r="F48" s="103" t="n">
        <v>2.02493333333333</v>
      </c>
      <c r="G48" s="103" t="n">
        <v>2.53116666666667</v>
      </c>
      <c r="H48" s="103" t="n">
        <v>3.0374</v>
      </c>
      <c r="I48" s="103" t="n">
        <v>3.3498</v>
      </c>
      <c r="J48" s="103" t="n">
        <v>3.6624</v>
      </c>
      <c r="K48" s="103" t="n">
        <v>3.975</v>
      </c>
      <c r="L48" s="103" t="n">
        <v>4.2874</v>
      </c>
      <c r="M48" s="103" t="n">
        <v>4.6</v>
      </c>
      <c r="N48" s="103" t="n">
        <v>4.9126</v>
      </c>
      <c r="O48" s="103" t="n">
        <v>5.225</v>
      </c>
      <c r="P48" s="103" t="n">
        <v>5.5376</v>
      </c>
      <c r="Q48" s="103" t="n">
        <v>5.8505</v>
      </c>
      <c r="R48" s="103" t="n">
        <v>6.1634</v>
      </c>
      <c r="S48" s="103" t="n">
        <v>6.476</v>
      </c>
      <c r="T48" s="103" t="n">
        <v>6.7886</v>
      </c>
      <c r="U48" s="103" t="n">
        <v>7.1011</v>
      </c>
      <c r="V48" s="103" t="n">
        <v>7.4136</v>
      </c>
      <c r="W48" s="103" t="n">
        <v>8.2762</v>
      </c>
      <c r="X48" s="103" t="n">
        <v>9.1388</v>
      </c>
      <c r="Y48" s="103" t="n">
        <v>8.8937</v>
      </c>
      <c r="Z48" s="103" t="n">
        <v>8.6486</v>
      </c>
      <c r="AA48" s="103" t="n">
        <v>8.2664</v>
      </c>
      <c r="AB48" s="103" t="n">
        <v>7.8842</v>
      </c>
      <c r="AC48" s="103" t="n">
        <v>12.9042</v>
      </c>
      <c r="AD48" s="103" t="n">
        <v>17.9242</v>
      </c>
      <c r="AE48" s="103" t="n">
        <v>17.4028</v>
      </c>
      <c r="AF48" s="103" t="n">
        <v>16.8814</v>
      </c>
      <c r="AG48" s="103" t="n">
        <v>16.3472</v>
      </c>
      <c r="AH48" s="103" t="n">
        <v>15.813</v>
      </c>
      <c r="AI48" s="103" t="n">
        <v>15.2609444444444</v>
      </c>
      <c r="AJ48" s="103" t="n">
        <v>14.7088888888889</v>
      </c>
      <c r="AK48" s="103" t="n">
        <v>14.1568333333333</v>
      </c>
      <c r="AL48" s="103" t="n">
        <v>13.6047777777778</v>
      </c>
      <c r="AM48" s="103" t="n">
        <v>13.0527222222222</v>
      </c>
      <c r="AN48" s="103" t="n">
        <v>12.5006666666667</v>
      </c>
      <c r="AO48" s="103" t="n">
        <v>11.9486111111111</v>
      </c>
      <c r="AP48" s="103" t="n">
        <v>11.3965555555556</v>
      </c>
      <c r="AQ48" s="103" t="n">
        <v>10.8445</v>
      </c>
      <c r="AR48" s="103" t="n">
        <v>10.2924444444444</v>
      </c>
      <c r="AS48" s="103" t="n">
        <v>9.74038888888888</v>
      </c>
      <c r="AT48" s="103" t="n">
        <v>9.18833333333332</v>
      </c>
      <c r="AU48" s="103" t="n">
        <v>8.63627777777777</v>
      </c>
      <c r="AV48" s="103" t="n">
        <v>8.08422222222221</v>
      </c>
      <c r="AW48" s="103" t="n">
        <v>7.53216666666666</v>
      </c>
      <c r="AX48" s="103" t="n">
        <v>6.9801111111111</v>
      </c>
      <c r="AY48" s="103" t="n">
        <v>6.42805555555554</v>
      </c>
      <c r="AZ48" s="103" t="n">
        <v>5.876</v>
      </c>
      <c r="BA48" s="103" t="n">
        <v>5.32394444444445</v>
      </c>
      <c r="BB48" s="103" t="n">
        <v>4.77188888888889</v>
      </c>
      <c r="BC48" s="103" t="n">
        <v>4.21983333333333</v>
      </c>
      <c r="BD48" s="103" t="n">
        <v>3.66777777777778</v>
      </c>
      <c r="BE48" s="103" t="n">
        <v>3.11572222222222</v>
      </c>
      <c r="BF48" s="103" t="n">
        <v>2.56366666666667</v>
      </c>
      <c r="BG48" s="103" t="n">
        <v>2.01161111111111</v>
      </c>
      <c r="BH48" s="103" t="n">
        <v>1.45955555555556</v>
      </c>
      <c r="BI48" s="103" t="n">
        <v>0.9075</v>
      </c>
      <c r="BJ48" s="103" t="n">
        <v>0.355444444444445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0.505633333333333</v>
      </c>
      <c r="D49" s="103" t="n">
        <v>1.01126666666667</v>
      </c>
      <c r="E49" s="103" t="n">
        <v>1.5169</v>
      </c>
      <c r="F49" s="103" t="n">
        <v>2.02253333333333</v>
      </c>
      <c r="G49" s="103" t="n">
        <v>2.52816666666667</v>
      </c>
      <c r="H49" s="103" t="n">
        <v>3.0338</v>
      </c>
      <c r="I49" s="103" t="n">
        <v>3.3466</v>
      </c>
      <c r="J49" s="103" t="n">
        <v>3.6598</v>
      </c>
      <c r="K49" s="103" t="n">
        <v>3.973</v>
      </c>
      <c r="L49" s="103" t="n">
        <v>4.2858</v>
      </c>
      <c r="M49" s="103" t="n">
        <v>4.599</v>
      </c>
      <c r="N49" s="103" t="n">
        <v>4.9122</v>
      </c>
      <c r="O49" s="103" t="n">
        <v>5.225</v>
      </c>
      <c r="P49" s="103" t="n">
        <v>5.5382</v>
      </c>
      <c r="Q49" s="103" t="n">
        <v>5.8515</v>
      </c>
      <c r="R49" s="103" t="n">
        <v>6.1648</v>
      </c>
      <c r="S49" s="103" t="n">
        <v>6.478</v>
      </c>
      <c r="T49" s="103" t="n">
        <v>6.7912</v>
      </c>
      <c r="U49" s="103" t="n">
        <v>7.1042</v>
      </c>
      <c r="V49" s="103" t="n">
        <v>7.4172</v>
      </c>
      <c r="W49" s="103" t="n">
        <v>8.3264</v>
      </c>
      <c r="X49" s="103" t="n">
        <v>9.2356</v>
      </c>
      <c r="Y49" s="103" t="n">
        <v>8.9854</v>
      </c>
      <c r="Z49" s="103" t="n">
        <v>8.7352</v>
      </c>
      <c r="AA49" s="103" t="n">
        <v>8.3433</v>
      </c>
      <c r="AB49" s="103" t="n">
        <v>7.9514</v>
      </c>
      <c r="AC49" s="103" t="n">
        <v>13.0174</v>
      </c>
      <c r="AD49" s="103" t="n">
        <v>18.0834</v>
      </c>
      <c r="AE49" s="103" t="n">
        <v>17.5551</v>
      </c>
      <c r="AF49" s="103" t="n">
        <v>17.0268</v>
      </c>
      <c r="AG49" s="103" t="n">
        <v>16.4859</v>
      </c>
      <c r="AH49" s="103" t="n">
        <v>15.945</v>
      </c>
      <c r="AI49" s="103" t="n">
        <v>15.389</v>
      </c>
      <c r="AJ49" s="103" t="n">
        <v>14.833</v>
      </c>
      <c r="AK49" s="103" t="n">
        <v>14.277</v>
      </c>
      <c r="AL49" s="103" t="n">
        <v>13.721</v>
      </c>
      <c r="AM49" s="103" t="n">
        <v>13.165</v>
      </c>
      <c r="AN49" s="103" t="n">
        <v>12.609</v>
      </c>
      <c r="AO49" s="103" t="n">
        <v>12.053</v>
      </c>
      <c r="AP49" s="103" t="n">
        <v>11.497</v>
      </c>
      <c r="AQ49" s="103" t="n">
        <v>10.941</v>
      </c>
      <c r="AR49" s="103" t="n">
        <v>10.385</v>
      </c>
      <c r="AS49" s="103" t="n">
        <v>9.82900000000001</v>
      </c>
      <c r="AT49" s="103" t="n">
        <v>9.27300000000001</v>
      </c>
      <c r="AU49" s="103" t="n">
        <v>8.71700000000001</v>
      </c>
      <c r="AV49" s="103" t="n">
        <v>8.16100000000001</v>
      </c>
      <c r="AW49" s="103" t="n">
        <v>7.60500000000001</v>
      </c>
      <c r="AX49" s="103" t="n">
        <v>7.04900000000001</v>
      </c>
      <c r="AY49" s="103" t="n">
        <v>6.49300000000001</v>
      </c>
      <c r="AZ49" s="103" t="n">
        <v>5.937</v>
      </c>
      <c r="BA49" s="103" t="n">
        <v>5.381</v>
      </c>
      <c r="BB49" s="103" t="n">
        <v>4.825</v>
      </c>
      <c r="BC49" s="103" t="n">
        <v>4.269</v>
      </c>
      <c r="BD49" s="103" t="n">
        <v>3.713</v>
      </c>
      <c r="BE49" s="103" t="n">
        <v>3.157</v>
      </c>
      <c r="BF49" s="103" t="n">
        <v>2.601</v>
      </c>
      <c r="BG49" s="103" t="n">
        <v>2.045</v>
      </c>
      <c r="BH49" s="103" t="n">
        <v>1.489</v>
      </c>
      <c r="BI49" s="103" t="n">
        <v>0.933</v>
      </c>
      <c r="BJ49" s="103" t="n">
        <v>0.377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0.505033333333333</v>
      </c>
      <c r="D50" s="103" t="n">
        <v>1.01006666666667</v>
      </c>
      <c r="E50" s="103" t="n">
        <v>1.5151</v>
      </c>
      <c r="F50" s="103" t="n">
        <v>2.02013333333333</v>
      </c>
      <c r="G50" s="103" t="n">
        <v>2.52516666666667</v>
      </c>
      <c r="H50" s="103" t="n">
        <v>3.0302</v>
      </c>
      <c r="I50" s="103" t="n">
        <v>3.3434</v>
      </c>
      <c r="J50" s="103" t="n">
        <v>3.6572</v>
      </c>
      <c r="K50" s="103" t="n">
        <v>3.971</v>
      </c>
      <c r="L50" s="103" t="n">
        <v>4.2842</v>
      </c>
      <c r="M50" s="103" t="n">
        <v>4.598</v>
      </c>
      <c r="N50" s="103" t="n">
        <v>4.9118</v>
      </c>
      <c r="O50" s="103" t="n">
        <v>5.225</v>
      </c>
      <c r="P50" s="103" t="n">
        <v>5.5388</v>
      </c>
      <c r="Q50" s="103" t="n">
        <v>5.8525</v>
      </c>
      <c r="R50" s="103" t="n">
        <v>6.1662</v>
      </c>
      <c r="S50" s="103" t="n">
        <v>6.48</v>
      </c>
      <c r="T50" s="103" t="n">
        <v>6.7938</v>
      </c>
      <c r="U50" s="103" t="n">
        <v>7.1073</v>
      </c>
      <c r="V50" s="103" t="n">
        <v>7.4208</v>
      </c>
      <c r="W50" s="103" t="n">
        <v>8.3766</v>
      </c>
      <c r="X50" s="103" t="n">
        <v>9.3324</v>
      </c>
      <c r="Y50" s="103" t="n">
        <v>9.0771</v>
      </c>
      <c r="Z50" s="103" t="n">
        <v>8.8218</v>
      </c>
      <c r="AA50" s="103" t="n">
        <v>8.4202</v>
      </c>
      <c r="AB50" s="103" t="n">
        <v>8.0186</v>
      </c>
      <c r="AC50" s="103" t="n">
        <v>13.1306</v>
      </c>
      <c r="AD50" s="103" t="n">
        <v>18.2426</v>
      </c>
      <c r="AE50" s="103" t="n">
        <v>17.7074</v>
      </c>
      <c r="AF50" s="103" t="n">
        <v>17.1722</v>
      </c>
      <c r="AG50" s="103" t="n">
        <v>16.6246</v>
      </c>
      <c r="AH50" s="103" t="n">
        <v>16.077</v>
      </c>
      <c r="AI50" s="103" t="n">
        <v>15.5170555555556</v>
      </c>
      <c r="AJ50" s="103" t="n">
        <v>14.9571111111111</v>
      </c>
      <c r="AK50" s="103" t="n">
        <v>14.3971666666667</v>
      </c>
      <c r="AL50" s="103" t="n">
        <v>13.8372222222222</v>
      </c>
      <c r="AM50" s="103" t="n">
        <v>13.2772777777778</v>
      </c>
      <c r="AN50" s="103" t="n">
        <v>12.7173333333333</v>
      </c>
      <c r="AO50" s="103" t="n">
        <v>12.1573888888889</v>
      </c>
      <c r="AP50" s="103" t="n">
        <v>11.5974444444445</v>
      </c>
      <c r="AQ50" s="103" t="n">
        <v>11.0375</v>
      </c>
      <c r="AR50" s="103" t="n">
        <v>10.4775555555556</v>
      </c>
      <c r="AS50" s="103" t="n">
        <v>9.91761111111112</v>
      </c>
      <c r="AT50" s="103" t="n">
        <v>9.35766666666668</v>
      </c>
      <c r="AU50" s="103" t="n">
        <v>8.79772222222223</v>
      </c>
      <c r="AV50" s="103" t="n">
        <v>8.23777777777779</v>
      </c>
      <c r="AW50" s="103" t="n">
        <v>7.67783333333335</v>
      </c>
      <c r="AX50" s="103" t="n">
        <v>7.1178888888889</v>
      </c>
      <c r="AY50" s="103" t="n">
        <v>6.55794444444446</v>
      </c>
      <c r="AZ50" s="103" t="n">
        <v>5.998</v>
      </c>
      <c r="BA50" s="103" t="n">
        <v>5.43805555555556</v>
      </c>
      <c r="BB50" s="103" t="n">
        <v>4.87811111111111</v>
      </c>
      <c r="BC50" s="103" t="n">
        <v>4.31816666666667</v>
      </c>
      <c r="BD50" s="103" t="n">
        <v>3.75822222222222</v>
      </c>
      <c r="BE50" s="103" t="n">
        <v>3.19827777777778</v>
      </c>
      <c r="BF50" s="103" t="n">
        <v>2.63833333333333</v>
      </c>
      <c r="BG50" s="103" t="n">
        <v>2.07838888888889</v>
      </c>
      <c r="BH50" s="103" t="n">
        <v>1.51844444444444</v>
      </c>
      <c r="BI50" s="103" t="n">
        <v>0.958499999999999</v>
      </c>
      <c r="BJ50" s="103" t="n">
        <v>0.398555555555555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0.504433333333333</v>
      </c>
      <c r="D51" s="103" t="n">
        <v>1.00886666666667</v>
      </c>
      <c r="E51" s="103" t="n">
        <v>1.5133</v>
      </c>
      <c r="F51" s="103" t="n">
        <v>2.01773333333333</v>
      </c>
      <c r="G51" s="103" t="n">
        <v>2.52216666666667</v>
      </c>
      <c r="H51" s="103" t="n">
        <v>3.0266</v>
      </c>
      <c r="I51" s="103" t="n">
        <v>3.3402</v>
      </c>
      <c r="J51" s="103" t="n">
        <v>3.6546</v>
      </c>
      <c r="K51" s="103" t="n">
        <v>3.969</v>
      </c>
      <c r="L51" s="103" t="n">
        <v>4.2826</v>
      </c>
      <c r="M51" s="103" t="n">
        <v>4.597</v>
      </c>
      <c r="N51" s="103" t="n">
        <v>4.9114</v>
      </c>
      <c r="O51" s="103" t="n">
        <v>5.225</v>
      </c>
      <c r="P51" s="103" t="n">
        <v>5.5394</v>
      </c>
      <c r="Q51" s="103" t="n">
        <v>5.8535</v>
      </c>
      <c r="R51" s="103" t="n">
        <v>6.1676</v>
      </c>
      <c r="S51" s="103" t="n">
        <v>6.482</v>
      </c>
      <c r="T51" s="103" t="n">
        <v>6.7964</v>
      </c>
      <c r="U51" s="103" t="n">
        <v>7.1104</v>
      </c>
      <c r="V51" s="103" t="n">
        <v>7.4244</v>
      </c>
      <c r="W51" s="103" t="n">
        <v>8.4268</v>
      </c>
      <c r="X51" s="103" t="n">
        <v>9.4292</v>
      </c>
      <c r="Y51" s="103" t="n">
        <v>9.1688</v>
      </c>
      <c r="Z51" s="103" t="n">
        <v>8.9084</v>
      </c>
      <c r="AA51" s="103" t="n">
        <v>8.4971</v>
      </c>
      <c r="AB51" s="103" t="n">
        <v>8.0858</v>
      </c>
      <c r="AC51" s="103" t="n">
        <v>13.2438</v>
      </c>
      <c r="AD51" s="103" t="n">
        <v>18.4018</v>
      </c>
      <c r="AE51" s="103" t="n">
        <v>17.8597</v>
      </c>
      <c r="AF51" s="103" t="n">
        <v>17.3176</v>
      </c>
      <c r="AG51" s="103" t="n">
        <v>16.7633</v>
      </c>
      <c r="AH51" s="103" t="n">
        <v>16.209</v>
      </c>
      <c r="AI51" s="103" t="n">
        <v>15.6451111111111</v>
      </c>
      <c r="AJ51" s="103" t="n">
        <v>15.0812222222222</v>
      </c>
      <c r="AK51" s="103" t="n">
        <v>14.5173333333333</v>
      </c>
      <c r="AL51" s="103" t="n">
        <v>13.9534444444445</v>
      </c>
      <c r="AM51" s="103" t="n">
        <v>13.3895555555556</v>
      </c>
      <c r="AN51" s="103" t="n">
        <v>12.8256666666667</v>
      </c>
      <c r="AO51" s="103" t="n">
        <v>12.2617777777778</v>
      </c>
      <c r="AP51" s="103" t="n">
        <v>11.6978888888889</v>
      </c>
      <c r="AQ51" s="103" t="n">
        <v>11.134</v>
      </c>
      <c r="AR51" s="103" t="n">
        <v>10.5701111111111</v>
      </c>
      <c r="AS51" s="103" t="n">
        <v>10.0062222222222</v>
      </c>
      <c r="AT51" s="103" t="n">
        <v>9.44233333333334</v>
      </c>
      <c r="AU51" s="103" t="n">
        <v>8.87844444444446</v>
      </c>
      <c r="AV51" s="103" t="n">
        <v>8.31455555555557</v>
      </c>
      <c r="AW51" s="103" t="n">
        <v>7.75066666666668</v>
      </c>
      <c r="AX51" s="103" t="n">
        <v>7.18677777777779</v>
      </c>
      <c r="AY51" s="103" t="n">
        <v>6.6228888888889</v>
      </c>
      <c r="AZ51" s="103" t="n">
        <v>6.059</v>
      </c>
      <c r="BA51" s="103" t="n">
        <v>5.49511111111111</v>
      </c>
      <c r="BB51" s="103" t="n">
        <v>4.93122222222222</v>
      </c>
      <c r="BC51" s="103" t="n">
        <v>4.36733333333333</v>
      </c>
      <c r="BD51" s="103" t="n">
        <v>3.80344444444444</v>
      </c>
      <c r="BE51" s="103" t="n">
        <v>3.23955555555555</v>
      </c>
      <c r="BF51" s="103" t="n">
        <v>2.67566666666667</v>
      </c>
      <c r="BG51" s="103" t="n">
        <v>2.11177777777778</v>
      </c>
      <c r="BH51" s="103" t="n">
        <v>1.54788888888889</v>
      </c>
      <c r="BI51" s="103" t="n">
        <v>0.983999999999998</v>
      </c>
      <c r="BJ51" s="103" t="n">
        <v>0.420111111111109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0.503833333333333</v>
      </c>
      <c r="D52" s="103" t="n">
        <v>1.00766666666667</v>
      </c>
      <c r="E52" s="103" t="n">
        <v>1.5115</v>
      </c>
      <c r="F52" s="103" t="n">
        <v>2.01533333333333</v>
      </c>
      <c r="G52" s="103" t="n">
        <v>2.51916666666667</v>
      </c>
      <c r="H52" s="103" t="n">
        <v>3.023</v>
      </c>
      <c r="I52" s="103" t="n">
        <v>3.337</v>
      </c>
      <c r="J52" s="103" t="n">
        <v>3.652</v>
      </c>
      <c r="K52" s="103" t="n">
        <v>3.967</v>
      </c>
      <c r="L52" s="103" t="n">
        <v>4.281</v>
      </c>
      <c r="M52" s="103" t="n">
        <v>4.596</v>
      </c>
      <c r="N52" s="103" t="n">
        <v>4.911</v>
      </c>
      <c r="O52" s="103" t="n">
        <v>5.225</v>
      </c>
      <c r="P52" s="103" t="n">
        <v>5.54</v>
      </c>
      <c r="Q52" s="103" t="n">
        <v>5.8545</v>
      </c>
      <c r="R52" s="103" t="n">
        <v>6.169</v>
      </c>
      <c r="S52" s="103" t="n">
        <v>6.484</v>
      </c>
      <c r="T52" s="103" t="n">
        <v>6.799</v>
      </c>
      <c r="U52" s="103" t="n">
        <v>7.1135</v>
      </c>
      <c r="V52" s="103" t="n">
        <v>7.428</v>
      </c>
      <c r="W52" s="103" t="n">
        <v>8.477</v>
      </c>
      <c r="X52" s="103" t="n">
        <v>9.526</v>
      </c>
      <c r="Y52" s="103" t="n">
        <v>9.2605</v>
      </c>
      <c r="Z52" s="103" t="n">
        <v>8.995</v>
      </c>
      <c r="AA52" s="103" t="n">
        <v>8.574</v>
      </c>
      <c r="AB52" s="103" t="n">
        <v>8.153</v>
      </c>
      <c r="AC52" s="103" t="n">
        <v>13.357</v>
      </c>
      <c r="AD52" s="103" t="n">
        <v>18.561</v>
      </c>
      <c r="AE52" s="103" t="n">
        <v>18.012</v>
      </c>
      <c r="AF52" s="103" t="n">
        <v>17.463</v>
      </c>
      <c r="AG52" s="103" t="n">
        <v>16.902</v>
      </c>
      <c r="AH52" s="103" t="n">
        <v>16.341</v>
      </c>
      <c r="AI52" s="103" t="n">
        <v>15.7731666666667</v>
      </c>
      <c r="AJ52" s="103" t="n">
        <v>15.2053333333333</v>
      </c>
      <c r="AK52" s="103" t="n">
        <v>14.6375</v>
      </c>
      <c r="AL52" s="103" t="n">
        <v>14.0696666666667</v>
      </c>
      <c r="AM52" s="103" t="n">
        <v>13.5018333333333</v>
      </c>
      <c r="AN52" s="103" t="n">
        <v>12.934</v>
      </c>
      <c r="AO52" s="103" t="n">
        <v>12.3661666666667</v>
      </c>
      <c r="AP52" s="103" t="n">
        <v>11.7983333333333</v>
      </c>
      <c r="AQ52" s="103" t="n">
        <v>11.2305</v>
      </c>
      <c r="AR52" s="103" t="n">
        <v>10.6626666666667</v>
      </c>
      <c r="AS52" s="103" t="n">
        <v>10.0948333333333</v>
      </c>
      <c r="AT52" s="103" t="n">
        <v>9.52700000000001</v>
      </c>
      <c r="AU52" s="103" t="n">
        <v>8.95916666666668</v>
      </c>
      <c r="AV52" s="103" t="n">
        <v>8.39133333333334</v>
      </c>
      <c r="AW52" s="103" t="n">
        <v>7.82350000000001</v>
      </c>
      <c r="AX52" s="103" t="n">
        <v>7.25566666666668</v>
      </c>
      <c r="AY52" s="103" t="n">
        <v>6.68783333333334</v>
      </c>
      <c r="AZ52" s="103" t="n">
        <v>6.12</v>
      </c>
      <c r="BA52" s="103" t="n">
        <v>5.55216666666667</v>
      </c>
      <c r="BB52" s="103" t="n">
        <v>4.98433333333333</v>
      </c>
      <c r="BC52" s="103" t="n">
        <v>4.4165</v>
      </c>
      <c r="BD52" s="103" t="n">
        <v>3.84866666666667</v>
      </c>
      <c r="BE52" s="103" t="n">
        <v>3.28083333333333</v>
      </c>
      <c r="BF52" s="103" t="n">
        <v>2.713</v>
      </c>
      <c r="BG52" s="103" t="n">
        <v>2.14516666666667</v>
      </c>
      <c r="BH52" s="103" t="n">
        <v>1.57733333333333</v>
      </c>
      <c r="BI52" s="103" t="n">
        <v>1.0095</v>
      </c>
      <c r="BJ52" s="103" t="n">
        <v>0.441666666666667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0.502633333333333</v>
      </c>
      <c r="D53" s="103" t="n">
        <v>1.00526666666667</v>
      </c>
      <c r="E53" s="103" t="n">
        <v>1.5079</v>
      </c>
      <c r="F53" s="103" t="n">
        <v>2.01053333333333</v>
      </c>
      <c r="G53" s="103" t="n">
        <v>2.51316666666667</v>
      </c>
      <c r="H53" s="103" t="n">
        <v>3.0158</v>
      </c>
      <c r="I53" s="103" t="n">
        <v>3.3304</v>
      </c>
      <c r="J53" s="103" t="n">
        <v>3.6456</v>
      </c>
      <c r="K53" s="103" t="n">
        <v>3.961</v>
      </c>
      <c r="L53" s="103" t="n">
        <v>4.2756</v>
      </c>
      <c r="M53" s="103" t="n">
        <v>4.5908</v>
      </c>
      <c r="N53" s="103" t="n">
        <v>4.9062</v>
      </c>
      <c r="O53" s="103" t="n">
        <v>5.2206</v>
      </c>
      <c r="P53" s="103" t="n">
        <v>5.536</v>
      </c>
      <c r="Q53" s="103" t="n">
        <v>5.8509</v>
      </c>
      <c r="R53" s="103" t="n">
        <v>6.1658</v>
      </c>
      <c r="S53" s="103" t="n">
        <v>6.4812</v>
      </c>
      <c r="T53" s="103" t="n">
        <v>6.7966</v>
      </c>
      <c r="U53" s="103" t="n">
        <v>7.1115</v>
      </c>
      <c r="V53" s="103" t="n">
        <v>7.4264</v>
      </c>
      <c r="W53" s="103" t="n">
        <v>8.5207</v>
      </c>
      <c r="X53" s="103" t="n">
        <v>9.615</v>
      </c>
      <c r="Y53" s="103" t="n">
        <v>9.3442</v>
      </c>
      <c r="Z53" s="103" t="n">
        <v>9.0734</v>
      </c>
      <c r="AA53" s="103" t="n">
        <v>8.6438</v>
      </c>
      <c r="AB53" s="103" t="n">
        <v>8.2142</v>
      </c>
      <c r="AC53" s="103" t="n">
        <v>13.4651</v>
      </c>
      <c r="AD53" s="103" t="n">
        <v>18.716</v>
      </c>
      <c r="AE53" s="103" t="n">
        <v>18.1609</v>
      </c>
      <c r="AF53" s="103" t="n">
        <v>17.6058</v>
      </c>
      <c r="AG53" s="103" t="n">
        <v>17.0371</v>
      </c>
      <c r="AH53" s="103" t="n">
        <v>16.4684</v>
      </c>
      <c r="AI53" s="103" t="n">
        <v>15.8934888888889</v>
      </c>
      <c r="AJ53" s="103" t="n">
        <v>15.3185777777778</v>
      </c>
      <c r="AK53" s="103" t="n">
        <v>14.7436666666667</v>
      </c>
      <c r="AL53" s="103" t="n">
        <v>14.1687555555556</v>
      </c>
      <c r="AM53" s="103" t="n">
        <v>13.5938444444444</v>
      </c>
      <c r="AN53" s="103" t="n">
        <v>13.0189333333333</v>
      </c>
      <c r="AO53" s="103" t="n">
        <v>12.4440222222222</v>
      </c>
      <c r="AP53" s="103" t="n">
        <v>11.8691111111111</v>
      </c>
      <c r="AQ53" s="103" t="n">
        <v>11.2942</v>
      </c>
      <c r="AR53" s="103" t="n">
        <v>10.7192888888889</v>
      </c>
      <c r="AS53" s="103" t="n">
        <v>10.1443777777778</v>
      </c>
      <c r="AT53" s="103" t="n">
        <v>9.56946666666666</v>
      </c>
      <c r="AU53" s="103" t="n">
        <v>8.99455555555555</v>
      </c>
      <c r="AV53" s="103" t="n">
        <v>8.41964444444444</v>
      </c>
      <c r="AW53" s="103" t="n">
        <v>7.84473333333333</v>
      </c>
      <c r="AX53" s="103" t="n">
        <v>7.26982222222222</v>
      </c>
      <c r="AY53" s="103" t="n">
        <v>6.69491111111111</v>
      </c>
      <c r="AZ53" s="103" t="n">
        <v>6.12</v>
      </c>
      <c r="BA53" s="103" t="n">
        <v>5.54508888888889</v>
      </c>
      <c r="BB53" s="103" t="n">
        <v>4.97017777777778</v>
      </c>
      <c r="BC53" s="103" t="n">
        <v>4.39526666666667</v>
      </c>
      <c r="BD53" s="103" t="n">
        <v>3.82035555555555</v>
      </c>
      <c r="BE53" s="103" t="n">
        <v>3.24544444444444</v>
      </c>
      <c r="BF53" s="103" t="n">
        <v>2.67053333333333</v>
      </c>
      <c r="BG53" s="103" t="n">
        <v>2.09562222222222</v>
      </c>
      <c r="BH53" s="103" t="n">
        <v>1.52071111111111</v>
      </c>
      <c r="BI53" s="103" t="n">
        <v>0.945799999999999</v>
      </c>
      <c r="BJ53" s="103" t="n">
        <v>0.370888888888888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0.501433333333333</v>
      </c>
      <c r="D54" s="103" t="n">
        <v>1.00286666666667</v>
      </c>
      <c r="E54" s="103" t="n">
        <v>1.5043</v>
      </c>
      <c r="F54" s="103" t="n">
        <v>2.00573333333333</v>
      </c>
      <c r="G54" s="103" t="n">
        <v>2.50716666666667</v>
      </c>
      <c r="H54" s="103" t="n">
        <v>3.0086</v>
      </c>
      <c r="I54" s="103" t="n">
        <v>3.3238</v>
      </c>
      <c r="J54" s="103" t="n">
        <v>3.6392</v>
      </c>
      <c r="K54" s="103" t="n">
        <v>3.955</v>
      </c>
      <c r="L54" s="103" t="n">
        <v>4.2702</v>
      </c>
      <c r="M54" s="103" t="n">
        <v>4.5856</v>
      </c>
      <c r="N54" s="103" t="n">
        <v>4.9014</v>
      </c>
      <c r="O54" s="103" t="n">
        <v>5.2162</v>
      </c>
      <c r="P54" s="103" t="n">
        <v>5.532</v>
      </c>
      <c r="Q54" s="103" t="n">
        <v>5.8473</v>
      </c>
      <c r="R54" s="103" t="n">
        <v>6.1626</v>
      </c>
      <c r="S54" s="103" t="n">
        <v>6.4784</v>
      </c>
      <c r="T54" s="103" t="n">
        <v>6.7942</v>
      </c>
      <c r="U54" s="103" t="n">
        <v>7.1095</v>
      </c>
      <c r="V54" s="103" t="n">
        <v>7.4248</v>
      </c>
      <c r="W54" s="103" t="n">
        <v>8.5644</v>
      </c>
      <c r="X54" s="103" t="n">
        <v>9.704</v>
      </c>
      <c r="Y54" s="103" t="n">
        <v>9.4279</v>
      </c>
      <c r="Z54" s="103" t="n">
        <v>9.1518</v>
      </c>
      <c r="AA54" s="103" t="n">
        <v>8.7136</v>
      </c>
      <c r="AB54" s="103" t="n">
        <v>8.2754</v>
      </c>
      <c r="AC54" s="103" t="n">
        <v>13.5732</v>
      </c>
      <c r="AD54" s="103" t="n">
        <v>18.871</v>
      </c>
      <c r="AE54" s="103" t="n">
        <v>18.3098</v>
      </c>
      <c r="AF54" s="103" t="n">
        <v>17.7486</v>
      </c>
      <c r="AG54" s="103" t="n">
        <v>17.1722</v>
      </c>
      <c r="AH54" s="103" t="n">
        <v>16.5958</v>
      </c>
      <c r="AI54" s="103" t="n">
        <v>16.0138111111111</v>
      </c>
      <c r="AJ54" s="103" t="n">
        <v>15.4318222222222</v>
      </c>
      <c r="AK54" s="103" t="n">
        <v>14.8498333333333</v>
      </c>
      <c r="AL54" s="103" t="n">
        <v>14.2678444444444</v>
      </c>
      <c r="AM54" s="103" t="n">
        <v>13.6858555555556</v>
      </c>
      <c r="AN54" s="103" t="n">
        <v>13.1038666666667</v>
      </c>
      <c r="AO54" s="103" t="n">
        <v>12.5218777777778</v>
      </c>
      <c r="AP54" s="103" t="n">
        <v>11.9398888888889</v>
      </c>
      <c r="AQ54" s="103" t="n">
        <v>11.3579</v>
      </c>
      <c r="AR54" s="103" t="n">
        <v>10.7759111111111</v>
      </c>
      <c r="AS54" s="103" t="n">
        <v>10.1939222222222</v>
      </c>
      <c r="AT54" s="103" t="n">
        <v>9.61193333333334</v>
      </c>
      <c r="AU54" s="103" t="n">
        <v>9.02994444444445</v>
      </c>
      <c r="AV54" s="103" t="n">
        <v>8.44795555555556</v>
      </c>
      <c r="AW54" s="103" t="n">
        <v>7.86596666666667</v>
      </c>
      <c r="AX54" s="103" t="n">
        <v>7.28397777777778</v>
      </c>
      <c r="AY54" s="103" t="n">
        <v>6.7019888888889</v>
      </c>
      <c r="AZ54" s="103" t="n">
        <v>6.12</v>
      </c>
      <c r="BA54" s="103" t="n">
        <v>5.53801111111111</v>
      </c>
      <c r="BB54" s="103" t="n">
        <v>4.95602222222222</v>
      </c>
      <c r="BC54" s="103" t="n">
        <v>4.37403333333333</v>
      </c>
      <c r="BD54" s="103" t="n">
        <v>3.79204444444444</v>
      </c>
      <c r="BE54" s="103" t="n">
        <v>3.21005555555555</v>
      </c>
      <c r="BF54" s="103" t="n">
        <v>2.62806666666667</v>
      </c>
      <c r="BG54" s="103" t="n">
        <v>2.04607777777778</v>
      </c>
      <c r="BH54" s="103" t="n">
        <v>1.46408888888889</v>
      </c>
      <c r="BI54" s="103" t="n">
        <v>0.882099999999999</v>
      </c>
      <c r="BJ54" s="103" t="n">
        <v>0.300111111111109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0.500233333333333</v>
      </c>
      <c r="D55" s="103" t="n">
        <v>1.00046666666667</v>
      </c>
      <c r="E55" s="103" t="n">
        <v>1.5007</v>
      </c>
      <c r="F55" s="103" t="n">
        <v>2.00093333333333</v>
      </c>
      <c r="G55" s="103" t="n">
        <v>2.50116666666667</v>
      </c>
      <c r="H55" s="103" t="n">
        <v>3.0014</v>
      </c>
      <c r="I55" s="103" t="n">
        <v>3.3172</v>
      </c>
      <c r="J55" s="103" t="n">
        <v>3.6328</v>
      </c>
      <c r="K55" s="103" t="n">
        <v>3.949</v>
      </c>
      <c r="L55" s="103" t="n">
        <v>4.2648</v>
      </c>
      <c r="M55" s="103" t="n">
        <v>4.5804</v>
      </c>
      <c r="N55" s="103" t="n">
        <v>4.8966</v>
      </c>
      <c r="O55" s="103" t="n">
        <v>5.2118</v>
      </c>
      <c r="P55" s="103" t="n">
        <v>5.528</v>
      </c>
      <c r="Q55" s="103" t="n">
        <v>5.8437</v>
      </c>
      <c r="R55" s="103" t="n">
        <v>6.1594</v>
      </c>
      <c r="S55" s="103" t="n">
        <v>6.4756</v>
      </c>
      <c r="T55" s="103" t="n">
        <v>6.7918</v>
      </c>
      <c r="U55" s="103" t="n">
        <v>7.1075</v>
      </c>
      <c r="V55" s="103" t="n">
        <v>7.4232</v>
      </c>
      <c r="W55" s="103" t="n">
        <v>8.6081</v>
      </c>
      <c r="X55" s="103" t="n">
        <v>9.793</v>
      </c>
      <c r="Y55" s="103" t="n">
        <v>9.5116</v>
      </c>
      <c r="Z55" s="103" t="n">
        <v>9.2302</v>
      </c>
      <c r="AA55" s="103" t="n">
        <v>8.7834</v>
      </c>
      <c r="AB55" s="103" t="n">
        <v>8.3366</v>
      </c>
      <c r="AC55" s="103" t="n">
        <v>13.6813</v>
      </c>
      <c r="AD55" s="103" t="n">
        <v>19.026</v>
      </c>
      <c r="AE55" s="103" t="n">
        <v>18.4587</v>
      </c>
      <c r="AF55" s="103" t="n">
        <v>17.8914</v>
      </c>
      <c r="AG55" s="103" t="n">
        <v>17.3073</v>
      </c>
      <c r="AH55" s="103" t="n">
        <v>16.7232</v>
      </c>
      <c r="AI55" s="103" t="n">
        <v>16.1341333333333</v>
      </c>
      <c r="AJ55" s="103" t="n">
        <v>15.5450666666667</v>
      </c>
      <c r="AK55" s="103" t="n">
        <v>14.956</v>
      </c>
      <c r="AL55" s="103" t="n">
        <v>14.3669333333333</v>
      </c>
      <c r="AM55" s="103" t="n">
        <v>13.7778666666667</v>
      </c>
      <c r="AN55" s="103" t="n">
        <v>13.1888</v>
      </c>
      <c r="AO55" s="103" t="n">
        <v>12.5997333333333</v>
      </c>
      <c r="AP55" s="103" t="n">
        <v>12.0106666666667</v>
      </c>
      <c r="AQ55" s="103" t="n">
        <v>11.4216</v>
      </c>
      <c r="AR55" s="103" t="n">
        <v>10.8325333333333</v>
      </c>
      <c r="AS55" s="103" t="n">
        <v>10.2434666666667</v>
      </c>
      <c r="AT55" s="103" t="n">
        <v>9.6544</v>
      </c>
      <c r="AU55" s="103" t="n">
        <v>9.06533333333333</v>
      </c>
      <c r="AV55" s="103" t="n">
        <v>8.47626666666666</v>
      </c>
      <c r="AW55" s="103" t="n">
        <v>7.88719999999999</v>
      </c>
      <c r="AX55" s="103" t="n">
        <v>7.29813333333333</v>
      </c>
      <c r="AY55" s="103" t="n">
        <v>6.70906666666666</v>
      </c>
      <c r="AZ55" s="103" t="n">
        <v>6.12</v>
      </c>
      <c r="BA55" s="103" t="n">
        <v>5.53093333333333</v>
      </c>
      <c r="BB55" s="103" t="n">
        <v>4.94186666666667</v>
      </c>
      <c r="BC55" s="103" t="n">
        <v>4.3528</v>
      </c>
      <c r="BD55" s="103" t="n">
        <v>3.76373333333333</v>
      </c>
      <c r="BE55" s="103" t="n">
        <v>3.17466666666667</v>
      </c>
      <c r="BF55" s="103" t="n">
        <v>2.5856</v>
      </c>
      <c r="BG55" s="103" t="n">
        <v>1.99653333333333</v>
      </c>
      <c r="BH55" s="103" t="n">
        <v>1.40746666666666</v>
      </c>
      <c r="BI55" s="103" t="n">
        <v>0.818399999999998</v>
      </c>
      <c r="BJ55" s="103" t="n">
        <v>0.229333333333331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0.499033333333333</v>
      </c>
      <c r="D56" s="103" t="n">
        <v>0.998066666666666</v>
      </c>
      <c r="E56" s="103" t="n">
        <v>1.4971</v>
      </c>
      <c r="F56" s="103" t="n">
        <v>1.99613333333333</v>
      </c>
      <c r="G56" s="103" t="n">
        <v>2.49516666666667</v>
      </c>
      <c r="H56" s="103" t="n">
        <v>2.9942</v>
      </c>
      <c r="I56" s="103" t="n">
        <v>3.3106</v>
      </c>
      <c r="J56" s="103" t="n">
        <v>3.6264</v>
      </c>
      <c r="K56" s="103" t="n">
        <v>3.943</v>
      </c>
      <c r="L56" s="103" t="n">
        <v>4.2594</v>
      </c>
      <c r="M56" s="103" t="n">
        <v>4.5752</v>
      </c>
      <c r="N56" s="103" t="n">
        <v>4.8918</v>
      </c>
      <c r="O56" s="103" t="n">
        <v>5.2074</v>
      </c>
      <c r="P56" s="103" t="n">
        <v>5.524</v>
      </c>
      <c r="Q56" s="103" t="n">
        <v>5.8401</v>
      </c>
      <c r="R56" s="103" t="n">
        <v>6.1562</v>
      </c>
      <c r="S56" s="103" t="n">
        <v>6.4728</v>
      </c>
      <c r="T56" s="103" t="n">
        <v>6.7894</v>
      </c>
      <c r="U56" s="103" t="n">
        <v>7.1055</v>
      </c>
      <c r="V56" s="103" t="n">
        <v>7.4216</v>
      </c>
      <c r="W56" s="103" t="n">
        <v>8.6518</v>
      </c>
      <c r="X56" s="103" t="n">
        <v>9.882</v>
      </c>
      <c r="Y56" s="103" t="n">
        <v>9.5953</v>
      </c>
      <c r="Z56" s="103" t="n">
        <v>9.3086</v>
      </c>
      <c r="AA56" s="103" t="n">
        <v>8.8532</v>
      </c>
      <c r="AB56" s="103" t="n">
        <v>8.3978</v>
      </c>
      <c r="AC56" s="103" t="n">
        <v>13.7894</v>
      </c>
      <c r="AD56" s="103" t="n">
        <v>19.181</v>
      </c>
      <c r="AE56" s="103" t="n">
        <v>18.6076</v>
      </c>
      <c r="AF56" s="103" t="n">
        <v>18.0342</v>
      </c>
      <c r="AG56" s="103" t="n">
        <v>17.4424</v>
      </c>
      <c r="AH56" s="103" t="n">
        <v>16.8506</v>
      </c>
      <c r="AI56" s="103" t="n">
        <v>16.2544555555556</v>
      </c>
      <c r="AJ56" s="103" t="n">
        <v>15.6583111111111</v>
      </c>
      <c r="AK56" s="103" t="n">
        <v>15.0621666666667</v>
      </c>
      <c r="AL56" s="103" t="n">
        <v>14.4660222222222</v>
      </c>
      <c r="AM56" s="103" t="n">
        <v>13.8698777777778</v>
      </c>
      <c r="AN56" s="103" t="n">
        <v>13.2737333333333</v>
      </c>
      <c r="AO56" s="103" t="n">
        <v>12.6775888888889</v>
      </c>
      <c r="AP56" s="103" t="n">
        <v>12.0814444444445</v>
      </c>
      <c r="AQ56" s="103" t="n">
        <v>11.4853</v>
      </c>
      <c r="AR56" s="103" t="n">
        <v>10.8891555555556</v>
      </c>
      <c r="AS56" s="103" t="n">
        <v>10.2930111111111</v>
      </c>
      <c r="AT56" s="103" t="n">
        <v>9.69686666666667</v>
      </c>
      <c r="AU56" s="103" t="n">
        <v>9.10072222222223</v>
      </c>
      <c r="AV56" s="103" t="n">
        <v>8.50457777777778</v>
      </c>
      <c r="AW56" s="103" t="n">
        <v>7.90843333333334</v>
      </c>
      <c r="AX56" s="103" t="n">
        <v>7.31228888888889</v>
      </c>
      <c r="AY56" s="103" t="n">
        <v>6.71614444444445</v>
      </c>
      <c r="AZ56" s="103" t="n">
        <v>6.12</v>
      </c>
      <c r="BA56" s="103" t="n">
        <v>5.52385555555556</v>
      </c>
      <c r="BB56" s="103" t="n">
        <v>4.92771111111111</v>
      </c>
      <c r="BC56" s="103" t="n">
        <v>4.33156666666667</v>
      </c>
      <c r="BD56" s="103" t="n">
        <v>3.73542222222222</v>
      </c>
      <c r="BE56" s="103" t="n">
        <v>3.13927777777778</v>
      </c>
      <c r="BF56" s="103" t="n">
        <v>2.54313333333333</v>
      </c>
      <c r="BG56" s="103" t="n">
        <v>1.94698888888889</v>
      </c>
      <c r="BH56" s="103" t="n">
        <v>1.35084444444444</v>
      </c>
      <c r="BI56" s="103" t="n">
        <v>0.754699999999998</v>
      </c>
      <c r="BJ56" s="103" t="n">
        <v>0.158555555555553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0.497833333333333</v>
      </c>
      <c r="D57" s="103" t="n">
        <v>0.995666666666667</v>
      </c>
      <c r="E57" s="103" t="n">
        <v>1.4935</v>
      </c>
      <c r="F57" s="103" t="n">
        <v>1.99133333333333</v>
      </c>
      <c r="G57" s="103" t="n">
        <v>2.48916666666667</v>
      </c>
      <c r="H57" s="103" t="n">
        <v>2.987</v>
      </c>
      <c r="I57" s="103" t="n">
        <v>3.304</v>
      </c>
      <c r="J57" s="103" t="n">
        <v>3.62</v>
      </c>
      <c r="K57" s="103" t="n">
        <v>3.937</v>
      </c>
      <c r="L57" s="103" t="n">
        <v>4.254</v>
      </c>
      <c r="M57" s="103" t="n">
        <v>4.57</v>
      </c>
      <c r="N57" s="103" t="n">
        <v>4.887</v>
      </c>
      <c r="O57" s="103" t="n">
        <v>5.203</v>
      </c>
      <c r="P57" s="103" t="n">
        <v>5.52</v>
      </c>
      <c r="Q57" s="103" t="n">
        <v>5.8365</v>
      </c>
      <c r="R57" s="103" t="n">
        <v>6.153</v>
      </c>
      <c r="S57" s="103" t="n">
        <v>6.47</v>
      </c>
      <c r="T57" s="103" t="n">
        <v>6.787</v>
      </c>
      <c r="U57" s="103" t="n">
        <v>7.1035</v>
      </c>
      <c r="V57" s="103" t="n">
        <v>7.42</v>
      </c>
      <c r="W57" s="103" t="n">
        <v>8.6955</v>
      </c>
      <c r="X57" s="103" t="n">
        <v>9.971</v>
      </c>
      <c r="Y57" s="103" t="n">
        <v>9.679</v>
      </c>
      <c r="Z57" s="103" t="n">
        <v>9.387</v>
      </c>
      <c r="AA57" s="103" t="n">
        <v>8.923</v>
      </c>
      <c r="AB57" s="103" t="n">
        <v>8.459</v>
      </c>
      <c r="AC57" s="103" t="n">
        <v>13.8975</v>
      </c>
      <c r="AD57" s="103" t="n">
        <v>19.336</v>
      </c>
      <c r="AE57" s="103" t="n">
        <v>18.7565</v>
      </c>
      <c r="AF57" s="103" t="n">
        <v>18.177</v>
      </c>
      <c r="AG57" s="103" t="n">
        <v>17.5775</v>
      </c>
      <c r="AH57" s="103" t="n">
        <v>16.978</v>
      </c>
      <c r="AI57" s="103" t="n">
        <v>16.3747777777778</v>
      </c>
      <c r="AJ57" s="103" t="n">
        <v>15.7715555555556</v>
      </c>
      <c r="AK57" s="103" t="n">
        <v>15.1683333333333</v>
      </c>
      <c r="AL57" s="103" t="n">
        <v>14.5651111111111</v>
      </c>
      <c r="AM57" s="103" t="n">
        <v>13.9618888888889</v>
      </c>
      <c r="AN57" s="103" t="n">
        <v>13.3586666666667</v>
      </c>
      <c r="AO57" s="103" t="n">
        <v>12.7554444444445</v>
      </c>
      <c r="AP57" s="103" t="n">
        <v>12.1522222222222</v>
      </c>
      <c r="AQ57" s="103" t="n">
        <v>11.549</v>
      </c>
      <c r="AR57" s="103" t="n">
        <v>10.9457777777778</v>
      </c>
      <c r="AS57" s="103" t="n">
        <v>10.3425555555556</v>
      </c>
      <c r="AT57" s="103" t="n">
        <v>9.73933333333334</v>
      </c>
      <c r="AU57" s="103" t="n">
        <v>9.13611111111112</v>
      </c>
      <c r="AV57" s="103" t="n">
        <v>8.5328888888889</v>
      </c>
      <c r="AW57" s="103" t="n">
        <v>7.92966666666668</v>
      </c>
      <c r="AX57" s="103" t="n">
        <v>7.32644444444445</v>
      </c>
      <c r="AY57" s="103" t="n">
        <v>6.72322222222223</v>
      </c>
      <c r="AZ57" s="103" t="n">
        <v>6.12</v>
      </c>
      <c r="BA57" s="103" t="n">
        <v>5.51677777777778</v>
      </c>
      <c r="BB57" s="103" t="n">
        <v>4.91355555555556</v>
      </c>
      <c r="BC57" s="103" t="n">
        <v>4.31033333333333</v>
      </c>
      <c r="BD57" s="103" t="n">
        <v>3.70711111111111</v>
      </c>
      <c r="BE57" s="103" t="n">
        <v>3.10388888888889</v>
      </c>
      <c r="BF57" s="103" t="n">
        <v>2.50066666666667</v>
      </c>
      <c r="BG57" s="103" t="n">
        <v>1.89744444444444</v>
      </c>
      <c r="BH57" s="103" t="n">
        <v>1.29422222222222</v>
      </c>
      <c r="BI57" s="103" t="n">
        <v>0.691</v>
      </c>
      <c r="BJ57" s="103" t="n">
        <v>0.0877777777777775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0.496166666666667</v>
      </c>
      <c r="D58" s="103" t="n">
        <v>0.992333333333333</v>
      </c>
      <c r="E58" s="103" t="n">
        <v>1.4885</v>
      </c>
      <c r="F58" s="103" t="n">
        <v>1.98466666666667</v>
      </c>
      <c r="G58" s="103" t="n">
        <v>2.48083333333333</v>
      </c>
      <c r="H58" s="103" t="n">
        <v>2.977</v>
      </c>
      <c r="I58" s="103" t="n">
        <v>3.2942</v>
      </c>
      <c r="J58" s="103" t="n">
        <v>3.6106</v>
      </c>
      <c r="K58" s="103" t="n">
        <v>3.9278</v>
      </c>
      <c r="L58" s="103" t="n">
        <v>4.245</v>
      </c>
      <c r="M58" s="103" t="n">
        <v>4.5614</v>
      </c>
      <c r="N58" s="103" t="n">
        <v>4.8786</v>
      </c>
      <c r="O58" s="103" t="n">
        <v>5.195</v>
      </c>
      <c r="P58" s="103" t="n">
        <v>5.5124</v>
      </c>
      <c r="Q58" s="103" t="n">
        <v>5.8292</v>
      </c>
      <c r="R58" s="103" t="n">
        <v>6.146</v>
      </c>
      <c r="S58" s="103" t="n">
        <v>6.4632</v>
      </c>
      <c r="T58" s="103" t="n">
        <v>6.7804</v>
      </c>
      <c r="U58" s="103" t="n">
        <v>7.0972</v>
      </c>
      <c r="V58" s="103" t="n">
        <v>7.414</v>
      </c>
      <c r="W58" s="103" t="n">
        <v>8.7327</v>
      </c>
      <c r="X58" s="103" t="n">
        <v>10.0514</v>
      </c>
      <c r="Y58" s="103" t="n">
        <v>9.7538</v>
      </c>
      <c r="Z58" s="103" t="n">
        <v>9.4562</v>
      </c>
      <c r="AA58" s="103" t="n">
        <v>8.9849</v>
      </c>
      <c r="AB58" s="103" t="n">
        <v>8.5136</v>
      </c>
      <c r="AC58" s="103" t="n">
        <v>13.981</v>
      </c>
      <c r="AD58" s="103" t="n">
        <v>19.4484</v>
      </c>
      <c r="AE58" s="103" t="n">
        <v>18.8627</v>
      </c>
      <c r="AF58" s="103" t="n">
        <v>18.277</v>
      </c>
      <c r="AG58" s="103" t="n">
        <v>17.6736</v>
      </c>
      <c r="AH58" s="103" t="n">
        <v>17.0702</v>
      </c>
      <c r="AI58" s="103" t="n">
        <v>16.4618555555556</v>
      </c>
      <c r="AJ58" s="103" t="n">
        <v>15.8535111111111</v>
      </c>
      <c r="AK58" s="103" t="n">
        <v>15.2451666666667</v>
      </c>
      <c r="AL58" s="103" t="n">
        <v>14.6368222222222</v>
      </c>
      <c r="AM58" s="103" t="n">
        <v>14.0284777777778</v>
      </c>
      <c r="AN58" s="103" t="n">
        <v>13.4201333333333</v>
      </c>
      <c r="AO58" s="103" t="n">
        <v>12.8117888888889</v>
      </c>
      <c r="AP58" s="103" t="n">
        <v>12.2034444444444</v>
      </c>
      <c r="AQ58" s="103" t="n">
        <v>11.5951</v>
      </c>
      <c r="AR58" s="103" t="n">
        <v>10.9867555555556</v>
      </c>
      <c r="AS58" s="103" t="n">
        <v>10.3784111111111</v>
      </c>
      <c r="AT58" s="103" t="n">
        <v>9.77006666666667</v>
      </c>
      <c r="AU58" s="103" t="n">
        <v>9.16172222222222</v>
      </c>
      <c r="AV58" s="103" t="n">
        <v>8.55337777777778</v>
      </c>
      <c r="AW58" s="103" t="n">
        <v>7.94503333333333</v>
      </c>
      <c r="AX58" s="103" t="n">
        <v>7.33668888888889</v>
      </c>
      <c r="AY58" s="103" t="n">
        <v>6.72834444444444</v>
      </c>
      <c r="AZ58" s="103" t="n">
        <v>6.12</v>
      </c>
      <c r="BA58" s="103" t="n">
        <v>5.51165555555556</v>
      </c>
      <c r="BB58" s="103" t="n">
        <v>4.90331111111111</v>
      </c>
      <c r="BC58" s="103" t="n">
        <v>4.29496666666667</v>
      </c>
      <c r="BD58" s="103" t="n">
        <v>3.68662222222222</v>
      </c>
      <c r="BE58" s="103" t="n">
        <v>3.07827777777778</v>
      </c>
      <c r="BF58" s="103" t="n">
        <v>2.46993333333333</v>
      </c>
      <c r="BG58" s="103" t="n">
        <v>1.86158888888889</v>
      </c>
      <c r="BH58" s="103" t="n">
        <v>1.25324444444444</v>
      </c>
      <c r="BI58" s="103" t="n">
        <v>0.6449</v>
      </c>
      <c r="BJ58" s="103" t="n">
        <v>0.0365555555555552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0.4945</v>
      </c>
      <c r="D59" s="103" t="n">
        <v>0.989</v>
      </c>
      <c r="E59" s="103" t="n">
        <v>1.4835</v>
      </c>
      <c r="F59" s="103" t="n">
        <v>1.978</v>
      </c>
      <c r="G59" s="103" t="n">
        <v>2.4725</v>
      </c>
      <c r="H59" s="103" t="n">
        <v>2.967</v>
      </c>
      <c r="I59" s="103" t="n">
        <v>3.2844</v>
      </c>
      <c r="J59" s="103" t="n">
        <v>3.6012</v>
      </c>
      <c r="K59" s="103" t="n">
        <v>3.9186</v>
      </c>
      <c r="L59" s="103" t="n">
        <v>4.236</v>
      </c>
      <c r="M59" s="103" t="n">
        <v>4.5528</v>
      </c>
      <c r="N59" s="103" t="n">
        <v>4.8702</v>
      </c>
      <c r="O59" s="103" t="n">
        <v>5.187</v>
      </c>
      <c r="P59" s="103" t="n">
        <v>5.5048</v>
      </c>
      <c r="Q59" s="103" t="n">
        <v>5.8219</v>
      </c>
      <c r="R59" s="103" t="n">
        <v>6.139</v>
      </c>
      <c r="S59" s="103" t="n">
        <v>6.4564</v>
      </c>
      <c r="T59" s="103" t="n">
        <v>6.7738</v>
      </c>
      <c r="U59" s="103" t="n">
        <v>7.0909</v>
      </c>
      <c r="V59" s="103" t="n">
        <v>7.408</v>
      </c>
      <c r="W59" s="103" t="n">
        <v>8.7699</v>
      </c>
      <c r="X59" s="103" t="n">
        <v>10.1318</v>
      </c>
      <c r="Y59" s="103" t="n">
        <v>9.8286</v>
      </c>
      <c r="Z59" s="103" t="n">
        <v>9.5254</v>
      </c>
      <c r="AA59" s="103" t="n">
        <v>9.0468</v>
      </c>
      <c r="AB59" s="103" t="n">
        <v>8.5682</v>
      </c>
      <c r="AC59" s="103" t="n">
        <v>14.0645</v>
      </c>
      <c r="AD59" s="103" t="n">
        <v>19.5608</v>
      </c>
      <c r="AE59" s="103" t="n">
        <v>18.9689</v>
      </c>
      <c r="AF59" s="103" t="n">
        <v>18.377</v>
      </c>
      <c r="AG59" s="103" t="n">
        <v>17.7697</v>
      </c>
      <c r="AH59" s="103" t="n">
        <v>17.1624</v>
      </c>
      <c r="AI59" s="103" t="n">
        <v>16.5489333333333</v>
      </c>
      <c r="AJ59" s="103" t="n">
        <v>15.9354666666667</v>
      </c>
      <c r="AK59" s="103" t="n">
        <v>15.322</v>
      </c>
      <c r="AL59" s="103" t="n">
        <v>14.7085333333333</v>
      </c>
      <c r="AM59" s="103" t="n">
        <v>14.0950666666667</v>
      </c>
      <c r="AN59" s="103" t="n">
        <v>13.4816</v>
      </c>
      <c r="AO59" s="103" t="n">
        <v>12.8681333333333</v>
      </c>
      <c r="AP59" s="103" t="n">
        <v>12.2546666666667</v>
      </c>
      <c r="AQ59" s="103" t="n">
        <v>11.6412</v>
      </c>
      <c r="AR59" s="103" t="n">
        <v>11.0277333333333</v>
      </c>
      <c r="AS59" s="103" t="n">
        <v>10.4142666666667</v>
      </c>
      <c r="AT59" s="103" t="n">
        <v>9.80080000000001</v>
      </c>
      <c r="AU59" s="103" t="n">
        <v>9.18733333333334</v>
      </c>
      <c r="AV59" s="103" t="n">
        <v>8.57386666666668</v>
      </c>
      <c r="AW59" s="103" t="n">
        <v>7.96040000000001</v>
      </c>
      <c r="AX59" s="103" t="n">
        <v>7.34693333333334</v>
      </c>
      <c r="AY59" s="103" t="n">
        <v>6.73346666666668</v>
      </c>
      <c r="AZ59" s="103" t="n">
        <v>6.12</v>
      </c>
      <c r="BA59" s="103" t="n">
        <v>5.50653333333333</v>
      </c>
      <c r="BB59" s="103" t="n">
        <v>4.89306666666667</v>
      </c>
      <c r="BC59" s="103" t="n">
        <v>4.2796</v>
      </c>
      <c r="BD59" s="103" t="n">
        <v>3.66613333333333</v>
      </c>
      <c r="BE59" s="103" t="n">
        <v>3.05266666666667</v>
      </c>
      <c r="BF59" s="103" t="n">
        <v>2.4392</v>
      </c>
      <c r="BG59" s="103" t="n">
        <v>1.82573333333333</v>
      </c>
      <c r="BH59" s="103" t="n">
        <v>1.21226666666667</v>
      </c>
      <c r="BI59" s="103" t="n">
        <v>0.598800000000001</v>
      </c>
      <c r="BJ59" s="103" t="n">
        <v>-0.0146666666666657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0.492833333333333</v>
      </c>
      <c r="D60" s="103" t="n">
        <v>0.985666666666667</v>
      </c>
      <c r="E60" s="103" t="n">
        <v>1.4785</v>
      </c>
      <c r="F60" s="103" t="n">
        <v>1.97133333333333</v>
      </c>
      <c r="G60" s="103" t="n">
        <v>2.46416666666667</v>
      </c>
      <c r="H60" s="103" t="n">
        <v>2.957</v>
      </c>
      <c r="I60" s="103" t="n">
        <v>3.2746</v>
      </c>
      <c r="J60" s="103" t="n">
        <v>3.5918</v>
      </c>
      <c r="K60" s="103" t="n">
        <v>3.9094</v>
      </c>
      <c r="L60" s="103" t="n">
        <v>4.227</v>
      </c>
      <c r="M60" s="103" t="n">
        <v>4.5442</v>
      </c>
      <c r="N60" s="103" t="n">
        <v>4.8618</v>
      </c>
      <c r="O60" s="103" t="n">
        <v>5.179</v>
      </c>
      <c r="P60" s="103" t="n">
        <v>5.4972</v>
      </c>
      <c r="Q60" s="103" t="n">
        <v>5.8146</v>
      </c>
      <c r="R60" s="103" t="n">
        <v>6.132</v>
      </c>
      <c r="S60" s="103" t="n">
        <v>6.4496</v>
      </c>
      <c r="T60" s="103" t="n">
        <v>6.7672</v>
      </c>
      <c r="U60" s="103" t="n">
        <v>7.0846</v>
      </c>
      <c r="V60" s="103" t="n">
        <v>7.402</v>
      </c>
      <c r="W60" s="103" t="n">
        <v>8.8071</v>
      </c>
      <c r="X60" s="103" t="n">
        <v>10.2122</v>
      </c>
      <c r="Y60" s="103" t="n">
        <v>9.9034</v>
      </c>
      <c r="Z60" s="103" t="n">
        <v>9.5946</v>
      </c>
      <c r="AA60" s="103" t="n">
        <v>9.1087</v>
      </c>
      <c r="AB60" s="103" t="n">
        <v>8.6228</v>
      </c>
      <c r="AC60" s="103" t="n">
        <v>14.148</v>
      </c>
      <c r="AD60" s="103" t="n">
        <v>19.6732</v>
      </c>
      <c r="AE60" s="103" t="n">
        <v>19.0751</v>
      </c>
      <c r="AF60" s="103" t="n">
        <v>18.477</v>
      </c>
      <c r="AG60" s="103" t="n">
        <v>17.8658</v>
      </c>
      <c r="AH60" s="103" t="n">
        <v>17.2546</v>
      </c>
      <c r="AI60" s="103" t="n">
        <v>16.6360111111111</v>
      </c>
      <c r="AJ60" s="103" t="n">
        <v>16.0174222222222</v>
      </c>
      <c r="AK60" s="103" t="n">
        <v>15.3988333333333</v>
      </c>
      <c r="AL60" s="103" t="n">
        <v>14.7802444444444</v>
      </c>
      <c r="AM60" s="103" t="n">
        <v>14.1616555555556</v>
      </c>
      <c r="AN60" s="103" t="n">
        <v>13.5430666666667</v>
      </c>
      <c r="AO60" s="103" t="n">
        <v>12.9244777777778</v>
      </c>
      <c r="AP60" s="103" t="n">
        <v>12.3058888888889</v>
      </c>
      <c r="AQ60" s="103" t="n">
        <v>11.6873</v>
      </c>
      <c r="AR60" s="103" t="n">
        <v>11.0687111111111</v>
      </c>
      <c r="AS60" s="103" t="n">
        <v>10.4501222222222</v>
      </c>
      <c r="AT60" s="103" t="n">
        <v>9.83153333333334</v>
      </c>
      <c r="AU60" s="103" t="n">
        <v>9.21294444444445</v>
      </c>
      <c r="AV60" s="103" t="n">
        <v>8.59435555555556</v>
      </c>
      <c r="AW60" s="103" t="n">
        <v>7.97576666666667</v>
      </c>
      <c r="AX60" s="103" t="n">
        <v>7.35717777777778</v>
      </c>
      <c r="AY60" s="103" t="n">
        <v>6.73858888888889</v>
      </c>
      <c r="AZ60" s="103" t="n">
        <v>6.12</v>
      </c>
      <c r="BA60" s="103" t="n">
        <v>5.50141111111111</v>
      </c>
      <c r="BB60" s="103" t="n">
        <v>4.88282222222222</v>
      </c>
      <c r="BC60" s="103" t="n">
        <v>4.26423333333333</v>
      </c>
      <c r="BD60" s="103" t="n">
        <v>3.64564444444445</v>
      </c>
      <c r="BE60" s="103" t="n">
        <v>3.02705555555556</v>
      </c>
      <c r="BF60" s="103" t="n">
        <v>2.40846666666667</v>
      </c>
      <c r="BG60" s="103" t="n">
        <v>1.78987777777778</v>
      </c>
      <c r="BH60" s="103" t="n">
        <v>1.17128888888889</v>
      </c>
      <c r="BI60" s="103" t="n">
        <v>0.552700000000002</v>
      </c>
      <c r="BJ60" s="103" t="n">
        <v>-0.0658888888888862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0.491166666666667</v>
      </c>
      <c r="D61" s="103" t="n">
        <v>0.982333333333334</v>
      </c>
      <c r="E61" s="103" t="n">
        <v>1.4735</v>
      </c>
      <c r="F61" s="103" t="n">
        <v>1.96466666666667</v>
      </c>
      <c r="G61" s="103" t="n">
        <v>2.45583333333333</v>
      </c>
      <c r="H61" s="103" t="n">
        <v>2.947</v>
      </c>
      <c r="I61" s="103" t="n">
        <v>3.2648</v>
      </c>
      <c r="J61" s="103" t="n">
        <v>3.5824</v>
      </c>
      <c r="K61" s="103" t="n">
        <v>3.9002</v>
      </c>
      <c r="L61" s="103" t="n">
        <v>4.218</v>
      </c>
      <c r="M61" s="103" t="n">
        <v>4.5356</v>
      </c>
      <c r="N61" s="103" t="n">
        <v>4.8534</v>
      </c>
      <c r="O61" s="103" t="n">
        <v>5.171</v>
      </c>
      <c r="P61" s="103" t="n">
        <v>5.4896</v>
      </c>
      <c r="Q61" s="103" t="n">
        <v>5.8073</v>
      </c>
      <c r="R61" s="103" t="n">
        <v>6.125</v>
      </c>
      <c r="S61" s="103" t="n">
        <v>6.4428</v>
      </c>
      <c r="T61" s="103" t="n">
        <v>6.7606</v>
      </c>
      <c r="U61" s="103" t="n">
        <v>7.0783</v>
      </c>
      <c r="V61" s="103" t="n">
        <v>7.396</v>
      </c>
      <c r="W61" s="103" t="n">
        <v>8.8443</v>
      </c>
      <c r="X61" s="103" t="n">
        <v>10.2926</v>
      </c>
      <c r="Y61" s="103" t="n">
        <v>9.9782</v>
      </c>
      <c r="Z61" s="103" t="n">
        <v>9.6638</v>
      </c>
      <c r="AA61" s="103" t="n">
        <v>9.1706</v>
      </c>
      <c r="AB61" s="103" t="n">
        <v>8.6774</v>
      </c>
      <c r="AC61" s="103" t="n">
        <v>14.2315</v>
      </c>
      <c r="AD61" s="103" t="n">
        <v>19.7856</v>
      </c>
      <c r="AE61" s="103" t="n">
        <v>19.1813</v>
      </c>
      <c r="AF61" s="103" t="n">
        <v>18.577</v>
      </c>
      <c r="AG61" s="103" t="n">
        <v>17.9619</v>
      </c>
      <c r="AH61" s="103" t="n">
        <v>17.3468</v>
      </c>
      <c r="AI61" s="103" t="n">
        <v>16.7230888888889</v>
      </c>
      <c r="AJ61" s="103" t="n">
        <v>16.0993777777778</v>
      </c>
      <c r="AK61" s="103" t="n">
        <v>15.4756666666667</v>
      </c>
      <c r="AL61" s="103" t="n">
        <v>14.8519555555556</v>
      </c>
      <c r="AM61" s="103" t="n">
        <v>14.2282444444444</v>
      </c>
      <c r="AN61" s="103" t="n">
        <v>13.6045333333333</v>
      </c>
      <c r="AO61" s="103" t="n">
        <v>12.9808222222222</v>
      </c>
      <c r="AP61" s="103" t="n">
        <v>12.3571111111111</v>
      </c>
      <c r="AQ61" s="103" t="n">
        <v>11.7334</v>
      </c>
      <c r="AR61" s="103" t="n">
        <v>11.1096888888889</v>
      </c>
      <c r="AS61" s="103" t="n">
        <v>10.4859777777778</v>
      </c>
      <c r="AT61" s="103" t="n">
        <v>9.86226666666666</v>
      </c>
      <c r="AU61" s="103" t="n">
        <v>9.23855555555555</v>
      </c>
      <c r="AV61" s="103" t="n">
        <v>8.61484444444444</v>
      </c>
      <c r="AW61" s="103" t="n">
        <v>7.99113333333333</v>
      </c>
      <c r="AX61" s="103" t="n">
        <v>7.36742222222222</v>
      </c>
      <c r="AY61" s="103" t="n">
        <v>6.7437111111111</v>
      </c>
      <c r="AZ61" s="103" t="n">
        <v>6.12</v>
      </c>
      <c r="BA61" s="103" t="n">
        <v>5.49628888888889</v>
      </c>
      <c r="BB61" s="103" t="n">
        <v>4.87257777777778</v>
      </c>
      <c r="BC61" s="103" t="n">
        <v>4.24886666666667</v>
      </c>
      <c r="BD61" s="103" t="n">
        <v>3.62515555555556</v>
      </c>
      <c r="BE61" s="103" t="n">
        <v>3.00144444444445</v>
      </c>
      <c r="BF61" s="103" t="n">
        <v>2.37773333333334</v>
      </c>
      <c r="BG61" s="103" t="n">
        <v>1.75402222222223</v>
      </c>
      <c r="BH61" s="103" t="n">
        <v>1.13031111111111</v>
      </c>
      <c r="BI61" s="103" t="n">
        <v>0.506600000000004</v>
      </c>
      <c r="BJ61" s="103" t="n">
        <v>-0.117111111111107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0.4895</v>
      </c>
      <c r="D62" s="103" t="n">
        <v>0.979</v>
      </c>
      <c r="E62" s="103" t="n">
        <v>1.4685</v>
      </c>
      <c r="F62" s="103" t="n">
        <v>1.958</v>
      </c>
      <c r="G62" s="103" t="n">
        <v>2.4475</v>
      </c>
      <c r="H62" s="103" t="n">
        <v>2.937</v>
      </c>
      <c r="I62" s="103" t="n">
        <v>3.255</v>
      </c>
      <c r="J62" s="103" t="n">
        <v>3.573</v>
      </c>
      <c r="K62" s="103" t="n">
        <v>3.891</v>
      </c>
      <c r="L62" s="103" t="n">
        <v>4.209</v>
      </c>
      <c r="M62" s="103" t="n">
        <v>4.527</v>
      </c>
      <c r="N62" s="103" t="n">
        <v>4.845</v>
      </c>
      <c r="O62" s="103" t="n">
        <v>5.163</v>
      </c>
      <c r="P62" s="103" t="n">
        <v>5.482</v>
      </c>
      <c r="Q62" s="103" t="n">
        <v>5.8</v>
      </c>
      <c r="R62" s="103" t="n">
        <v>6.118</v>
      </c>
      <c r="S62" s="103" t="n">
        <v>6.436</v>
      </c>
      <c r="T62" s="103" t="n">
        <v>6.754</v>
      </c>
      <c r="U62" s="103" t="n">
        <v>7.072</v>
      </c>
      <c r="V62" s="103" t="n">
        <v>7.39</v>
      </c>
      <c r="W62" s="103" t="n">
        <v>8.8815</v>
      </c>
      <c r="X62" s="103" t="n">
        <v>10.373</v>
      </c>
      <c r="Y62" s="103" t="n">
        <v>10.053</v>
      </c>
      <c r="Z62" s="103" t="n">
        <v>9.733</v>
      </c>
      <c r="AA62" s="103" t="n">
        <v>9.2325</v>
      </c>
      <c r="AB62" s="103" t="n">
        <v>8.732</v>
      </c>
      <c r="AC62" s="103" t="n">
        <v>14.315</v>
      </c>
      <c r="AD62" s="103" t="n">
        <v>19.898</v>
      </c>
      <c r="AE62" s="103" t="n">
        <v>19.2875</v>
      </c>
      <c r="AF62" s="103" t="n">
        <v>18.677</v>
      </c>
      <c r="AG62" s="103" t="n">
        <v>18.058</v>
      </c>
      <c r="AH62" s="103" t="n">
        <v>17.439</v>
      </c>
      <c r="AI62" s="103" t="n">
        <v>16.8101666666667</v>
      </c>
      <c r="AJ62" s="103" t="n">
        <v>16.1813333333333</v>
      </c>
      <c r="AK62" s="103" t="n">
        <v>15.5525</v>
      </c>
      <c r="AL62" s="103" t="n">
        <v>14.9236666666667</v>
      </c>
      <c r="AM62" s="103" t="n">
        <v>14.2948333333333</v>
      </c>
      <c r="AN62" s="103" t="n">
        <v>13.666</v>
      </c>
      <c r="AO62" s="103" t="n">
        <v>13.0371666666667</v>
      </c>
      <c r="AP62" s="103" t="n">
        <v>12.4083333333333</v>
      </c>
      <c r="AQ62" s="103" t="n">
        <v>11.7795</v>
      </c>
      <c r="AR62" s="103" t="n">
        <v>11.1506666666667</v>
      </c>
      <c r="AS62" s="103" t="n">
        <v>10.5218333333333</v>
      </c>
      <c r="AT62" s="103" t="n">
        <v>9.89300000000001</v>
      </c>
      <c r="AU62" s="103" t="n">
        <v>9.26416666666668</v>
      </c>
      <c r="AV62" s="103" t="n">
        <v>8.63533333333334</v>
      </c>
      <c r="AW62" s="103" t="n">
        <v>8.00650000000001</v>
      </c>
      <c r="AX62" s="103" t="n">
        <v>7.37766666666668</v>
      </c>
      <c r="AY62" s="103" t="n">
        <v>6.74883333333334</v>
      </c>
      <c r="AZ62" s="103" t="n">
        <v>6.12</v>
      </c>
      <c r="BA62" s="103" t="n">
        <v>5.49116666666667</v>
      </c>
      <c r="BB62" s="103" t="n">
        <v>4.86233333333333</v>
      </c>
      <c r="BC62" s="103" t="n">
        <v>4.2335</v>
      </c>
      <c r="BD62" s="103" t="n">
        <v>3.60466666666667</v>
      </c>
      <c r="BE62" s="103" t="n">
        <v>2.97583333333333</v>
      </c>
      <c r="BF62" s="103" t="n">
        <v>2.347</v>
      </c>
      <c r="BG62" s="103" t="n">
        <v>1.71816666666667</v>
      </c>
      <c r="BH62" s="103" t="n">
        <v>1.08933333333333</v>
      </c>
      <c r="BI62" s="103" t="n">
        <v>0.4605</v>
      </c>
      <c r="BJ62" s="103" t="n">
        <v>-0.168333333333333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0.4874</v>
      </c>
      <c r="D63" s="103" t="n">
        <v>0.9748</v>
      </c>
      <c r="E63" s="103" t="n">
        <v>1.4622</v>
      </c>
      <c r="F63" s="103" t="n">
        <v>1.9496</v>
      </c>
      <c r="G63" s="103" t="n">
        <v>2.437</v>
      </c>
      <c r="H63" s="103" t="n">
        <v>2.9244</v>
      </c>
      <c r="I63" s="103" t="n">
        <v>3.2426</v>
      </c>
      <c r="J63" s="103" t="n">
        <v>3.5608</v>
      </c>
      <c r="K63" s="103" t="n">
        <v>3.8792</v>
      </c>
      <c r="L63" s="103" t="n">
        <v>4.1974</v>
      </c>
      <c r="M63" s="103" t="n">
        <v>4.5156</v>
      </c>
      <c r="N63" s="103" t="n">
        <v>4.8338</v>
      </c>
      <c r="O63" s="103" t="n">
        <v>5.152</v>
      </c>
      <c r="P63" s="103" t="n">
        <v>5.471</v>
      </c>
      <c r="Q63" s="103" t="n">
        <v>5.7892</v>
      </c>
      <c r="R63" s="103" t="n">
        <v>6.1074</v>
      </c>
      <c r="S63" s="103" t="n">
        <v>6.4257</v>
      </c>
      <c r="T63" s="103" t="n">
        <v>6.744</v>
      </c>
      <c r="U63" s="103" t="n">
        <v>7.0622</v>
      </c>
      <c r="V63" s="103" t="n">
        <v>7.3804</v>
      </c>
      <c r="W63" s="103" t="n">
        <v>8.9118</v>
      </c>
      <c r="X63" s="103" t="n">
        <v>10.4432</v>
      </c>
      <c r="Y63" s="103" t="n">
        <v>10.1173</v>
      </c>
      <c r="Z63" s="103" t="n">
        <v>9.7914</v>
      </c>
      <c r="AA63" s="103" t="n">
        <v>9.2856</v>
      </c>
      <c r="AB63" s="103" t="n">
        <v>8.7798</v>
      </c>
      <c r="AC63" s="103" t="n">
        <v>14.408</v>
      </c>
      <c r="AD63" s="103" t="n">
        <v>20.0362</v>
      </c>
      <c r="AE63" s="103" t="n">
        <v>19.4209</v>
      </c>
      <c r="AF63" s="103" t="n">
        <v>18.8056</v>
      </c>
      <c r="AG63" s="103" t="n">
        <v>18.1792</v>
      </c>
      <c r="AH63" s="103" t="n">
        <v>17.5528</v>
      </c>
      <c r="AI63" s="103" t="n">
        <v>16.9176444444444</v>
      </c>
      <c r="AJ63" s="103" t="n">
        <v>16.2824888888889</v>
      </c>
      <c r="AK63" s="103" t="n">
        <v>15.6473333333333</v>
      </c>
      <c r="AL63" s="103" t="n">
        <v>15.0121777777778</v>
      </c>
      <c r="AM63" s="103" t="n">
        <v>14.3770222222222</v>
      </c>
      <c r="AN63" s="103" t="n">
        <v>13.7418666666667</v>
      </c>
      <c r="AO63" s="103" t="n">
        <v>13.1067111111111</v>
      </c>
      <c r="AP63" s="103" t="n">
        <v>12.4715555555556</v>
      </c>
      <c r="AQ63" s="103" t="n">
        <v>11.8364</v>
      </c>
      <c r="AR63" s="103" t="n">
        <v>11.2012444444444</v>
      </c>
      <c r="AS63" s="103" t="n">
        <v>10.5660888888889</v>
      </c>
      <c r="AT63" s="103" t="n">
        <v>9.93093333333333</v>
      </c>
      <c r="AU63" s="103" t="n">
        <v>9.29577777777777</v>
      </c>
      <c r="AV63" s="103" t="n">
        <v>8.66062222222221</v>
      </c>
      <c r="AW63" s="103" t="n">
        <v>8.02546666666666</v>
      </c>
      <c r="AX63" s="103" t="n">
        <v>7.3903111111111</v>
      </c>
      <c r="AY63" s="103" t="n">
        <v>6.75515555555555</v>
      </c>
      <c r="AZ63" s="103" t="n">
        <v>6.12</v>
      </c>
      <c r="BA63" s="103" t="n">
        <v>5.48484444444444</v>
      </c>
      <c r="BB63" s="103" t="n">
        <v>4.84968888888889</v>
      </c>
      <c r="BC63" s="103" t="n">
        <v>4.21453333333333</v>
      </c>
      <c r="BD63" s="103" t="n">
        <v>3.57937777777778</v>
      </c>
      <c r="BE63" s="103" t="n">
        <v>2.94422222222222</v>
      </c>
      <c r="BF63" s="103" t="n">
        <v>2.30906666666667</v>
      </c>
      <c r="BG63" s="103" t="n">
        <v>1.67391111111111</v>
      </c>
      <c r="BH63" s="103" t="n">
        <v>1.03875555555556</v>
      </c>
      <c r="BI63" s="103" t="n">
        <v>0.403600000000001</v>
      </c>
      <c r="BJ63" s="103" t="n">
        <v>-0.231555555555555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0.4853</v>
      </c>
      <c r="D64" s="103" t="n">
        <v>0.9706</v>
      </c>
      <c r="E64" s="103" t="n">
        <v>1.4559</v>
      </c>
      <c r="F64" s="103" t="n">
        <v>1.9412</v>
      </c>
      <c r="G64" s="103" t="n">
        <v>2.4265</v>
      </c>
      <c r="H64" s="103" t="n">
        <v>2.9118</v>
      </c>
      <c r="I64" s="103" t="n">
        <v>3.2302</v>
      </c>
      <c r="J64" s="103" t="n">
        <v>3.5486</v>
      </c>
      <c r="K64" s="103" t="n">
        <v>3.8674</v>
      </c>
      <c r="L64" s="103" t="n">
        <v>4.1858</v>
      </c>
      <c r="M64" s="103" t="n">
        <v>4.5042</v>
      </c>
      <c r="N64" s="103" t="n">
        <v>4.8226</v>
      </c>
      <c r="O64" s="103" t="n">
        <v>5.141</v>
      </c>
      <c r="P64" s="103" t="n">
        <v>5.46</v>
      </c>
      <c r="Q64" s="103" t="n">
        <v>5.7784</v>
      </c>
      <c r="R64" s="103" t="n">
        <v>6.0968</v>
      </c>
      <c r="S64" s="103" t="n">
        <v>6.4154</v>
      </c>
      <c r="T64" s="103" t="n">
        <v>6.734</v>
      </c>
      <c r="U64" s="103" t="n">
        <v>7.0524</v>
      </c>
      <c r="V64" s="103" t="n">
        <v>7.3708</v>
      </c>
      <c r="W64" s="103" t="n">
        <v>8.9421</v>
      </c>
      <c r="X64" s="103" t="n">
        <v>10.5134</v>
      </c>
      <c r="Y64" s="103" t="n">
        <v>10.1816</v>
      </c>
      <c r="Z64" s="103" t="n">
        <v>9.8498</v>
      </c>
      <c r="AA64" s="103" t="n">
        <v>9.3387</v>
      </c>
      <c r="AB64" s="103" t="n">
        <v>8.8276</v>
      </c>
      <c r="AC64" s="103" t="n">
        <v>14.501</v>
      </c>
      <c r="AD64" s="103" t="n">
        <v>20.1744</v>
      </c>
      <c r="AE64" s="103" t="n">
        <v>19.5543</v>
      </c>
      <c r="AF64" s="103" t="n">
        <v>18.9342</v>
      </c>
      <c r="AG64" s="103" t="n">
        <v>18.3004</v>
      </c>
      <c r="AH64" s="103" t="n">
        <v>17.6666</v>
      </c>
      <c r="AI64" s="103" t="n">
        <v>17.0251222222222</v>
      </c>
      <c r="AJ64" s="103" t="n">
        <v>16.3836444444445</v>
      </c>
      <c r="AK64" s="103" t="n">
        <v>15.7421666666667</v>
      </c>
      <c r="AL64" s="103" t="n">
        <v>15.1006888888889</v>
      </c>
      <c r="AM64" s="103" t="n">
        <v>14.4592111111111</v>
      </c>
      <c r="AN64" s="103" t="n">
        <v>13.8177333333333</v>
      </c>
      <c r="AO64" s="103" t="n">
        <v>13.1762555555556</v>
      </c>
      <c r="AP64" s="103" t="n">
        <v>12.5347777777778</v>
      </c>
      <c r="AQ64" s="103" t="n">
        <v>11.8933</v>
      </c>
      <c r="AR64" s="103" t="n">
        <v>11.2518222222222</v>
      </c>
      <c r="AS64" s="103" t="n">
        <v>10.6103444444444</v>
      </c>
      <c r="AT64" s="103" t="n">
        <v>9.96886666666667</v>
      </c>
      <c r="AU64" s="103" t="n">
        <v>9.32738888888889</v>
      </c>
      <c r="AV64" s="103" t="n">
        <v>8.68591111111111</v>
      </c>
      <c r="AW64" s="103" t="n">
        <v>8.04443333333333</v>
      </c>
      <c r="AX64" s="103" t="n">
        <v>7.40295555555555</v>
      </c>
      <c r="AY64" s="103" t="n">
        <v>6.76147777777778</v>
      </c>
      <c r="AZ64" s="103" t="n">
        <v>6.12</v>
      </c>
      <c r="BA64" s="103" t="n">
        <v>5.47852222222222</v>
      </c>
      <c r="BB64" s="103" t="n">
        <v>4.83704444444444</v>
      </c>
      <c r="BC64" s="103" t="n">
        <v>4.19556666666667</v>
      </c>
      <c r="BD64" s="103" t="n">
        <v>3.55408888888889</v>
      </c>
      <c r="BE64" s="103" t="n">
        <v>2.91261111111111</v>
      </c>
      <c r="BF64" s="103" t="n">
        <v>2.27113333333333</v>
      </c>
      <c r="BG64" s="103" t="n">
        <v>1.62965555555556</v>
      </c>
      <c r="BH64" s="103" t="n">
        <v>0.988177777777777</v>
      </c>
      <c r="BI64" s="103" t="n">
        <v>0.346699999999999</v>
      </c>
      <c r="BJ64" s="103" t="n">
        <v>-0.294777777777778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0.4832</v>
      </c>
      <c r="D65" s="103" t="n">
        <v>0.9664</v>
      </c>
      <c r="E65" s="103" t="n">
        <v>1.4496</v>
      </c>
      <c r="F65" s="103" t="n">
        <v>1.9328</v>
      </c>
      <c r="G65" s="103" t="n">
        <v>2.416</v>
      </c>
      <c r="H65" s="103" t="n">
        <v>2.8992</v>
      </c>
      <c r="I65" s="103" t="n">
        <v>3.2178</v>
      </c>
      <c r="J65" s="103" t="n">
        <v>3.5364</v>
      </c>
      <c r="K65" s="103" t="n">
        <v>3.8556</v>
      </c>
      <c r="L65" s="103" t="n">
        <v>4.1742</v>
      </c>
      <c r="M65" s="103" t="n">
        <v>4.4928</v>
      </c>
      <c r="N65" s="103" t="n">
        <v>4.8114</v>
      </c>
      <c r="O65" s="103" t="n">
        <v>5.13</v>
      </c>
      <c r="P65" s="103" t="n">
        <v>5.449</v>
      </c>
      <c r="Q65" s="103" t="n">
        <v>5.7676</v>
      </c>
      <c r="R65" s="103" t="n">
        <v>6.0862</v>
      </c>
      <c r="S65" s="103" t="n">
        <v>6.4051</v>
      </c>
      <c r="T65" s="103" t="n">
        <v>6.724</v>
      </c>
      <c r="U65" s="103" t="n">
        <v>7.0426</v>
      </c>
      <c r="V65" s="103" t="n">
        <v>7.3612</v>
      </c>
      <c r="W65" s="103" t="n">
        <v>8.9724</v>
      </c>
      <c r="X65" s="103" t="n">
        <v>10.5836</v>
      </c>
      <c r="Y65" s="103" t="n">
        <v>10.2459</v>
      </c>
      <c r="Z65" s="103" t="n">
        <v>9.9082</v>
      </c>
      <c r="AA65" s="103" t="n">
        <v>9.3918</v>
      </c>
      <c r="AB65" s="103" t="n">
        <v>8.8754</v>
      </c>
      <c r="AC65" s="103" t="n">
        <v>14.594</v>
      </c>
      <c r="AD65" s="103" t="n">
        <v>20.3126</v>
      </c>
      <c r="AE65" s="103" t="n">
        <v>19.6877</v>
      </c>
      <c r="AF65" s="103" t="n">
        <v>19.0628</v>
      </c>
      <c r="AG65" s="103" t="n">
        <v>18.4216</v>
      </c>
      <c r="AH65" s="103" t="n">
        <v>17.7804</v>
      </c>
      <c r="AI65" s="103" t="n">
        <v>17.1326</v>
      </c>
      <c r="AJ65" s="103" t="n">
        <v>16.4848</v>
      </c>
      <c r="AK65" s="103" t="n">
        <v>15.837</v>
      </c>
      <c r="AL65" s="103" t="n">
        <v>15.1892</v>
      </c>
      <c r="AM65" s="103" t="n">
        <v>14.5414</v>
      </c>
      <c r="AN65" s="103" t="n">
        <v>13.8936</v>
      </c>
      <c r="AO65" s="103" t="n">
        <v>13.2458</v>
      </c>
      <c r="AP65" s="103" t="n">
        <v>12.598</v>
      </c>
      <c r="AQ65" s="103" t="n">
        <v>11.9502</v>
      </c>
      <c r="AR65" s="103" t="n">
        <v>11.3024</v>
      </c>
      <c r="AS65" s="103" t="n">
        <v>10.6546</v>
      </c>
      <c r="AT65" s="103" t="n">
        <v>10.0068</v>
      </c>
      <c r="AU65" s="103" t="n">
        <v>9.359</v>
      </c>
      <c r="AV65" s="103" t="n">
        <v>8.7112</v>
      </c>
      <c r="AW65" s="103" t="n">
        <v>8.0634</v>
      </c>
      <c r="AX65" s="103" t="n">
        <v>7.4156</v>
      </c>
      <c r="AY65" s="103" t="n">
        <v>6.7678</v>
      </c>
      <c r="AZ65" s="103" t="n">
        <v>6.12</v>
      </c>
      <c r="BA65" s="103" t="n">
        <v>5.4722</v>
      </c>
      <c r="BB65" s="103" t="n">
        <v>4.8244</v>
      </c>
      <c r="BC65" s="103" t="n">
        <v>4.1766</v>
      </c>
      <c r="BD65" s="103" t="n">
        <v>3.5288</v>
      </c>
      <c r="BE65" s="103" t="n">
        <v>2.881</v>
      </c>
      <c r="BF65" s="103" t="n">
        <v>2.2332</v>
      </c>
      <c r="BG65" s="103" t="n">
        <v>1.5854</v>
      </c>
      <c r="BH65" s="103" t="n">
        <v>0.937599999999999</v>
      </c>
      <c r="BI65" s="103" t="n">
        <v>0.289799999999999</v>
      </c>
      <c r="BJ65" s="103" t="n">
        <v>-0.358000000000001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0.4811</v>
      </c>
      <c r="D66" s="103" t="n">
        <v>0.9622</v>
      </c>
      <c r="E66" s="103" t="n">
        <v>1.4433</v>
      </c>
      <c r="F66" s="103" t="n">
        <v>1.9244</v>
      </c>
      <c r="G66" s="103" t="n">
        <v>2.4055</v>
      </c>
      <c r="H66" s="103" t="n">
        <v>2.8866</v>
      </c>
      <c r="I66" s="103" t="n">
        <v>3.2054</v>
      </c>
      <c r="J66" s="103" t="n">
        <v>3.5242</v>
      </c>
      <c r="K66" s="103" t="n">
        <v>3.8438</v>
      </c>
      <c r="L66" s="103" t="n">
        <v>4.1626</v>
      </c>
      <c r="M66" s="103" t="n">
        <v>4.4814</v>
      </c>
      <c r="N66" s="103" t="n">
        <v>4.8002</v>
      </c>
      <c r="O66" s="103" t="n">
        <v>5.119</v>
      </c>
      <c r="P66" s="103" t="n">
        <v>5.438</v>
      </c>
      <c r="Q66" s="103" t="n">
        <v>5.7568</v>
      </c>
      <c r="R66" s="103" t="n">
        <v>6.0756</v>
      </c>
      <c r="S66" s="103" t="n">
        <v>6.3948</v>
      </c>
      <c r="T66" s="103" t="n">
        <v>6.714</v>
      </c>
      <c r="U66" s="103" t="n">
        <v>7.0328</v>
      </c>
      <c r="V66" s="103" t="n">
        <v>7.3516</v>
      </c>
      <c r="W66" s="103" t="n">
        <v>9.0027</v>
      </c>
      <c r="X66" s="103" t="n">
        <v>10.6538</v>
      </c>
      <c r="Y66" s="103" t="n">
        <v>10.3102</v>
      </c>
      <c r="Z66" s="103" t="n">
        <v>9.9666</v>
      </c>
      <c r="AA66" s="103" t="n">
        <v>9.4449</v>
      </c>
      <c r="AB66" s="103" t="n">
        <v>8.9232</v>
      </c>
      <c r="AC66" s="103" t="n">
        <v>14.687</v>
      </c>
      <c r="AD66" s="103" t="n">
        <v>20.4508</v>
      </c>
      <c r="AE66" s="103" t="n">
        <v>19.8211</v>
      </c>
      <c r="AF66" s="103" t="n">
        <v>19.1914</v>
      </c>
      <c r="AG66" s="103" t="n">
        <v>18.5428</v>
      </c>
      <c r="AH66" s="103" t="n">
        <v>17.8942</v>
      </c>
      <c r="AI66" s="103" t="n">
        <v>17.2400777777778</v>
      </c>
      <c r="AJ66" s="103" t="n">
        <v>16.5859555555556</v>
      </c>
      <c r="AK66" s="103" t="n">
        <v>15.9318333333333</v>
      </c>
      <c r="AL66" s="103" t="n">
        <v>15.2777111111111</v>
      </c>
      <c r="AM66" s="103" t="n">
        <v>14.6235888888889</v>
      </c>
      <c r="AN66" s="103" t="n">
        <v>13.9694666666667</v>
      </c>
      <c r="AO66" s="103" t="n">
        <v>13.3153444444444</v>
      </c>
      <c r="AP66" s="103" t="n">
        <v>12.6612222222222</v>
      </c>
      <c r="AQ66" s="103" t="n">
        <v>12.0071</v>
      </c>
      <c r="AR66" s="103" t="n">
        <v>11.3529777777778</v>
      </c>
      <c r="AS66" s="103" t="n">
        <v>10.6988555555556</v>
      </c>
      <c r="AT66" s="103" t="n">
        <v>10.0447333333333</v>
      </c>
      <c r="AU66" s="103" t="n">
        <v>9.39061111111112</v>
      </c>
      <c r="AV66" s="103" t="n">
        <v>8.73648888888889</v>
      </c>
      <c r="AW66" s="103" t="n">
        <v>8.08236666666667</v>
      </c>
      <c r="AX66" s="103" t="n">
        <v>7.42824444444445</v>
      </c>
      <c r="AY66" s="103" t="n">
        <v>6.77412222222223</v>
      </c>
      <c r="AZ66" s="103" t="n">
        <v>6.12</v>
      </c>
      <c r="BA66" s="103" t="n">
        <v>5.46587777777778</v>
      </c>
      <c r="BB66" s="103" t="n">
        <v>4.81175555555556</v>
      </c>
      <c r="BC66" s="103" t="n">
        <v>4.15763333333333</v>
      </c>
      <c r="BD66" s="103" t="n">
        <v>3.50351111111111</v>
      </c>
      <c r="BE66" s="103" t="n">
        <v>2.84938888888889</v>
      </c>
      <c r="BF66" s="103" t="n">
        <v>2.19526666666667</v>
      </c>
      <c r="BG66" s="103" t="n">
        <v>1.54114444444444</v>
      </c>
      <c r="BH66" s="103" t="n">
        <v>0.887022222222221</v>
      </c>
      <c r="BI66" s="103" t="n">
        <v>0.232899999999998</v>
      </c>
      <c r="BJ66" s="103" t="n">
        <v>-0.421222222222224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0.479</v>
      </c>
      <c r="D67" s="103" t="n">
        <v>0.958</v>
      </c>
      <c r="E67" s="103" t="n">
        <v>1.437</v>
      </c>
      <c r="F67" s="103" t="n">
        <v>1.916</v>
      </c>
      <c r="G67" s="103" t="n">
        <v>2.395</v>
      </c>
      <c r="H67" s="103" t="n">
        <v>2.874</v>
      </c>
      <c r="I67" s="103" t="n">
        <v>3.193</v>
      </c>
      <c r="J67" s="103" t="n">
        <v>3.512</v>
      </c>
      <c r="K67" s="103" t="n">
        <v>3.832</v>
      </c>
      <c r="L67" s="103" t="n">
        <v>4.151</v>
      </c>
      <c r="M67" s="103" t="n">
        <v>4.47</v>
      </c>
      <c r="N67" s="103" t="n">
        <v>4.789</v>
      </c>
      <c r="O67" s="103" t="n">
        <v>5.108</v>
      </c>
      <c r="P67" s="103" t="n">
        <v>5.427</v>
      </c>
      <c r="Q67" s="103" t="n">
        <v>5.746</v>
      </c>
      <c r="R67" s="103" t="n">
        <v>6.065</v>
      </c>
      <c r="S67" s="103" t="n">
        <v>6.3845</v>
      </c>
      <c r="T67" s="103" t="n">
        <v>6.704</v>
      </c>
      <c r="U67" s="103" t="n">
        <v>7.023</v>
      </c>
      <c r="V67" s="103" t="n">
        <v>7.342</v>
      </c>
      <c r="W67" s="103" t="n">
        <v>9.033</v>
      </c>
      <c r="X67" s="103" t="n">
        <v>10.724</v>
      </c>
      <c r="Y67" s="103" t="n">
        <v>10.3745</v>
      </c>
      <c r="Z67" s="103" t="n">
        <v>10.025</v>
      </c>
      <c r="AA67" s="103" t="n">
        <v>9.498</v>
      </c>
      <c r="AB67" s="103" t="n">
        <v>8.971</v>
      </c>
      <c r="AC67" s="103" t="n">
        <v>14.78</v>
      </c>
      <c r="AD67" s="103" t="n">
        <v>20.589</v>
      </c>
      <c r="AE67" s="103" t="n">
        <v>19.9545</v>
      </c>
      <c r="AF67" s="103" t="n">
        <v>19.32</v>
      </c>
      <c r="AG67" s="103" t="n">
        <v>18.664</v>
      </c>
      <c r="AH67" s="103" t="n">
        <v>18.008</v>
      </c>
      <c r="AI67" s="103" t="n">
        <v>17.3475555555556</v>
      </c>
      <c r="AJ67" s="103" t="n">
        <v>16.6871111111111</v>
      </c>
      <c r="AK67" s="103" t="n">
        <v>16.0266666666667</v>
      </c>
      <c r="AL67" s="103" t="n">
        <v>15.3662222222222</v>
      </c>
      <c r="AM67" s="103" t="n">
        <v>14.7057777777778</v>
      </c>
      <c r="AN67" s="103" t="n">
        <v>14.0453333333333</v>
      </c>
      <c r="AO67" s="103" t="n">
        <v>13.3848888888889</v>
      </c>
      <c r="AP67" s="103" t="n">
        <v>12.7244444444444</v>
      </c>
      <c r="AQ67" s="103" t="n">
        <v>12.064</v>
      </c>
      <c r="AR67" s="103" t="n">
        <v>11.4035555555556</v>
      </c>
      <c r="AS67" s="103" t="n">
        <v>10.7431111111111</v>
      </c>
      <c r="AT67" s="103" t="n">
        <v>10.0826666666667</v>
      </c>
      <c r="AU67" s="103" t="n">
        <v>9.42222222222223</v>
      </c>
      <c r="AV67" s="103" t="n">
        <v>8.76177777777778</v>
      </c>
      <c r="AW67" s="103" t="n">
        <v>8.10133333333334</v>
      </c>
      <c r="AX67" s="103" t="n">
        <v>7.4408888888889</v>
      </c>
      <c r="AY67" s="103" t="n">
        <v>6.78044444444445</v>
      </c>
      <c r="AZ67" s="103" t="n">
        <v>6.12</v>
      </c>
      <c r="BA67" s="103" t="n">
        <v>5.45955555555556</v>
      </c>
      <c r="BB67" s="103" t="n">
        <v>4.79911111111111</v>
      </c>
      <c r="BC67" s="103" t="n">
        <v>4.13866666666667</v>
      </c>
      <c r="BD67" s="103" t="n">
        <v>3.47822222222222</v>
      </c>
      <c r="BE67" s="103" t="n">
        <v>2.81777777777778</v>
      </c>
      <c r="BF67" s="103" t="n">
        <v>2.15733333333333</v>
      </c>
      <c r="BG67" s="103" t="n">
        <v>1.49688888888889</v>
      </c>
      <c r="BH67" s="103" t="n">
        <v>0.836444444444445</v>
      </c>
      <c r="BI67" s="103" t="n">
        <v>0.176000000000001</v>
      </c>
      <c r="BJ67" s="103" t="n">
        <v>-0.484444444444443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0.4766</v>
      </c>
      <c r="D68" s="103" t="n">
        <v>0.9532</v>
      </c>
      <c r="E68" s="103" t="n">
        <v>1.4298</v>
      </c>
      <c r="F68" s="103" t="n">
        <v>1.9064</v>
      </c>
      <c r="G68" s="103" t="n">
        <v>2.383</v>
      </c>
      <c r="H68" s="103" t="n">
        <v>2.8596</v>
      </c>
      <c r="I68" s="103" t="n">
        <v>3.1786</v>
      </c>
      <c r="J68" s="103" t="n">
        <v>3.4978</v>
      </c>
      <c r="K68" s="103" t="n">
        <v>3.8178</v>
      </c>
      <c r="L68" s="103" t="n">
        <v>4.137</v>
      </c>
      <c r="M68" s="103" t="n">
        <v>4.4562</v>
      </c>
      <c r="N68" s="103" t="n">
        <v>4.7752</v>
      </c>
      <c r="O68" s="103" t="n">
        <v>5.0944</v>
      </c>
      <c r="P68" s="103" t="n">
        <v>5.4136</v>
      </c>
      <c r="Q68" s="103" t="n">
        <v>5.7327</v>
      </c>
      <c r="R68" s="103" t="n">
        <v>6.0518</v>
      </c>
      <c r="S68" s="103" t="n">
        <v>6.3714</v>
      </c>
      <c r="T68" s="103" t="n">
        <v>6.691</v>
      </c>
      <c r="U68" s="103" t="n">
        <v>7.0101</v>
      </c>
      <c r="V68" s="103" t="n">
        <v>7.3292</v>
      </c>
      <c r="W68" s="103" t="n">
        <v>9.056</v>
      </c>
      <c r="X68" s="103" t="n">
        <v>10.7828</v>
      </c>
      <c r="Y68" s="103" t="n">
        <v>10.4269</v>
      </c>
      <c r="Z68" s="103" t="n">
        <v>10.071</v>
      </c>
      <c r="AA68" s="103" t="n">
        <v>9.5413</v>
      </c>
      <c r="AB68" s="103" t="n">
        <v>9.0116</v>
      </c>
      <c r="AC68" s="103" t="n">
        <v>14.8483</v>
      </c>
      <c r="AD68" s="103" t="n">
        <v>20.685</v>
      </c>
      <c r="AE68" s="103" t="n">
        <v>20.0454</v>
      </c>
      <c r="AF68" s="103" t="n">
        <v>19.4058</v>
      </c>
      <c r="AG68" s="103" t="n">
        <v>18.7463</v>
      </c>
      <c r="AH68" s="103" t="n">
        <v>18.0868</v>
      </c>
      <c r="AI68" s="103" t="n">
        <v>17.4219777777778</v>
      </c>
      <c r="AJ68" s="103" t="n">
        <v>16.7571555555556</v>
      </c>
      <c r="AK68" s="103" t="n">
        <v>16.0923333333333</v>
      </c>
      <c r="AL68" s="103" t="n">
        <v>15.4275111111111</v>
      </c>
      <c r="AM68" s="103" t="n">
        <v>14.7626888888889</v>
      </c>
      <c r="AN68" s="103" t="n">
        <v>14.0978666666667</v>
      </c>
      <c r="AO68" s="103" t="n">
        <v>13.4330444444444</v>
      </c>
      <c r="AP68" s="103" t="n">
        <v>12.7682222222222</v>
      </c>
      <c r="AQ68" s="103" t="n">
        <v>12.1034</v>
      </c>
      <c r="AR68" s="103" t="n">
        <v>11.4385777777778</v>
      </c>
      <c r="AS68" s="103" t="n">
        <v>10.7737555555556</v>
      </c>
      <c r="AT68" s="103" t="n">
        <v>10.1089333333333</v>
      </c>
      <c r="AU68" s="103" t="n">
        <v>9.44411111111111</v>
      </c>
      <c r="AV68" s="103" t="n">
        <v>8.77928888888889</v>
      </c>
      <c r="AW68" s="103" t="n">
        <v>8.11446666666667</v>
      </c>
      <c r="AX68" s="103" t="n">
        <v>7.44964444444444</v>
      </c>
      <c r="AY68" s="103" t="n">
        <v>6.78482222222222</v>
      </c>
      <c r="AZ68" s="103" t="n">
        <v>6.12</v>
      </c>
      <c r="BA68" s="103" t="n">
        <v>5.45517777777778</v>
      </c>
      <c r="BB68" s="103" t="n">
        <v>4.79035555555556</v>
      </c>
      <c r="BC68" s="103" t="n">
        <v>4.12553333333333</v>
      </c>
      <c r="BD68" s="103" t="n">
        <v>3.46071111111111</v>
      </c>
      <c r="BE68" s="103" t="n">
        <v>2.79588888888889</v>
      </c>
      <c r="BF68" s="103" t="n">
        <v>2.13106666666667</v>
      </c>
      <c r="BG68" s="103" t="n">
        <v>1.46624444444445</v>
      </c>
      <c r="BH68" s="103" t="n">
        <v>0.801422222222224</v>
      </c>
      <c r="BI68" s="103" t="n">
        <v>0.136600000000002</v>
      </c>
      <c r="BJ68" s="103" t="n">
        <v>-0.528222222222221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0.4742</v>
      </c>
      <c r="D69" s="103" t="n">
        <v>0.9484</v>
      </c>
      <c r="E69" s="103" t="n">
        <v>1.4226</v>
      </c>
      <c r="F69" s="103" t="n">
        <v>1.8968</v>
      </c>
      <c r="G69" s="103" t="n">
        <v>2.371</v>
      </c>
      <c r="H69" s="103" t="n">
        <v>2.8452</v>
      </c>
      <c r="I69" s="103" t="n">
        <v>3.1642</v>
      </c>
      <c r="J69" s="103" t="n">
        <v>3.4836</v>
      </c>
      <c r="K69" s="103" t="n">
        <v>3.8036</v>
      </c>
      <c r="L69" s="103" t="n">
        <v>4.123</v>
      </c>
      <c r="M69" s="103" t="n">
        <v>4.4424</v>
      </c>
      <c r="N69" s="103" t="n">
        <v>4.7614</v>
      </c>
      <c r="O69" s="103" t="n">
        <v>5.0808</v>
      </c>
      <c r="P69" s="103" t="n">
        <v>5.4002</v>
      </c>
      <c r="Q69" s="103" t="n">
        <v>5.7194</v>
      </c>
      <c r="R69" s="103" t="n">
        <v>6.0386</v>
      </c>
      <c r="S69" s="103" t="n">
        <v>6.3583</v>
      </c>
      <c r="T69" s="103" t="n">
        <v>6.678</v>
      </c>
      <c r="U69" s="103" t="n">
        <v>6.9972</v>
      </c>
      <c r="V69" s="103" t="n">
        <v>7.3164</v>
      </c>
      <c r="W69" s="103" t="n">
        <v>9.079</v>
      </c>
      <c r="X69" s="103" t="n">
        <v>10.8416</v>
      </c>
      <c r="Y69" s="103" t="n">
        <v>10.4793</v>
      </c>
      <c r="Z69" s="103" t="n">
        <v>10.117</v>
      </c>
      <c r="AA69" s="103" t="n">
        <v>9.5846</v>
      </c>
      <c r="AB69" s="103" t="n">
        <v>9.0522</v>
      </c>
      <c r="AC69" s="103" t="n">
        <v>14.9166</v>
      </c>
      <c r="AD69" s="103" t="n">
        <v>20.781</v>
      </c>
      <c r="AE69" s="103" t="n">
        <v>20.1363</v>
      </c>
      <c r="AF69" s="103" t="n">
        <v>19.4916</v>
      </c>
      <c r="AG69" s="103" t="n">
        <v>18.8286</v>
      </c>
      <c r="AH69" s="103" t="n">
        <v>18.1656</v>
      </c>
      <c r="AI69" s="103" t="n">
        <v>17.4964</v>
      </c>
      <c r="AJ69" s="103" t="n">
        <v>16.8272</v>
      </c>
      <c r="AK69" s="103" t="n">
        <v>16.158</v>
      </c>
      <c r="AL69" s="103" t="n">
        <v>15.4888</v>
      </c>
      <c r="AM69" s="103" t="n">
        <v>14.8196</v>
      </c>
      <c r="AN69" s="103" t="n">
        <v>14.1504</v>
      </c>
      <c r="AO69" s="103" t="n">
        <v>13.4812</v>
      </c>
      <c r="AP69" s="103" t="n">
        <v>12.812</v>
      </c>
      <c r="AQ69" s="103" t="n">
        <v>12.1428</v>
      </c>
      <c r="AR69" s="103" t="n">
        <v>11.4736</v>
      </c>
      <c r="AS69" s="103" t="n">
        <v>10.8044</v>
      </c>
      <c r="AT69" s="103" t="n">
        <v>10.1352</v>
      </c>
      <c r="AU69" s="103" t="n">
        <v>9.466</v>
      </c>
      <c r="AV69" s="103" t="n">
        <v>8.7968</v>
      </c>
      <c r="AW69" s="103" t="n">
        <v>8.1276</v>
      </c>
      <c r="AX69" s="103" t="n">
        <v>7.4584</v>
      </c>
      <c r="AY69" s="103" t="n">
        <v>6.7892</v>
      </c>
      <c r="AZ69" s="103" t="n">
        <v>6.12</v>
      </c>
      <c r="BA69" s="103" t="n">
        <v>5.4508</v>
      </c>
      <c r="BB69" s="103" t="n">
        <v>4.7816</v>
      </c>
      <c r="BC69" s="103" t="n">
        <v>4.1124</v>
      </c>
      <c r="BD69" s="103" t="n">
        <v>3.4432</v>
      </c>
      <c r="BE69" s="103" t="n">
        <v>2.774</v>
      </c>
      <c r="BF69" s="103" t="n">
        <v>2.1048</v>
      </c>
      <c r="BG69" s="103" t="n">
        <v>1.4356</v>
      </c>
      <c r="BH69" s="103" t="n">
        <v>0.7664</v>
      </c>
      <c r="BI69" s="103" t="n">
        <v>0.0972</v>
      </c>
      <c r="BJ69" s="103" t="n">
        <v>-0.572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0.4718</v>
      </c>
      <c r="D70" s="103" t="n">
        <v>0.9436</v>
      </c>
      <c r="E70" s="103" t="n">
        <v>1.4154</v>
      </c>
      <c r="F70" s="103" t="n">
        <v>1.8872</v>
      </c>
      <c r="G70" s="103" t="n">
        <v>2.359</v>
      </c>
      <c r="H70" s="103" t="n">
        <v>2.8308</v>
      </c>
      <c r="I70" s="103" t="n">
        <v>3.1498</v>
      </c>
      <c r="J70" s="103" t="n">
        <v>3.4694</v>
      </c>
      <c r="K70" s="103" t="n">
        <v>3.7894</v>
      </c>
      <c r="L70" s="103" t="n">
        <v>4.109</v>
      </c>
      <c r="M70" s="103" t="n">
        <v>4.4286</v>
      </c>
      <c r="N70" s="103" t="n">
        <v>4.7476</v>
      </c>
      <c r="O70" s="103" t="n">
        <v>5.0672</v>
      </c>
      <c r="P70" s="103" t="n">
        <v>5.3868</v>
      </c>
      <c r="Q70" s="103" t="n">
        <v>5.7061</v>
      </c>
      <c r="R70" s="103" t="n">
        <v>6.0254</v>
      </c>
      <c r="S70" s="103" t="n">
        <v>6.3452</v>
      </c>
      <c r="T70" s="103" t="n">
        <v>6.665</v>
      </c>
      <c r="U70" s="103" t="n">
        <v>6.9843</v>
      </c>
      <c r="V70" s="103" t="n">
        <v>7.3036</v>
      </c>
      <c r="W70" s="103" t="n">
        <v>9.102</v>
      </c>
      <c r="X70" s="103" t="n">
        <v>10.9004</v>
      </c>
      <c r="Y70" s="103" t="n">
        <v>10.5317</v>
      </c>
      <c r="Z70" s="103" t="n">
        <v>10.163</v>
      </c>
      <c r="AA70" s="103" t="n">
        <v>9.6279</v>
      </c>
      <c r="AB70" s="103" t="n">
        <v>9.0928</v>
      </c>
      <c r="AC70" s="103" t="n">
        <v>14.9849</v>
      </c>
      <c r="AD70" s="103" t="n">
        <v>20.877</v>
      </c>
      <c r="AE70" s="103" t="n">
        <v>20.2272</v>
      </c>
      <c r="AF70" s="103" t="n">
        <v>19.5774</v>
      </c>
      <c r="AG70" s="103" t="n">
        <v>18.9109</v>
      </c>
      <c r="AH70" s="103" t="n">
        <v>18.2444</v>
      </c>
      <c r="AI70" s="103" t="n">
        <v>17.5708222222222</v>
      </c>
      <c r="AJ70" s="103" t="n">
        <v>16.8972444444445</v>
      </c>
      <c r="AK70" s="103" t="n">
        <v>16.2236666666667</v>
      </c>
      <c r="AL70" s="103" t="n">
        <v>15.5500888888889</v>
      </c>
      <c r="AM70" s="103" t="n">
        <v>14.8765111111111</v>
      </c>
      <c r="AN70" s="103" t="n">
        <v>14.2029333333333</v>
      </c>
      <c r="AO70" s="103" t="n">
        <v>13.5293555555556</v>
      </c>
      <c r="AP70" s="103" t="n">
        <v>12.8557777777778</v>
      </c>
      <c r="AQ70" s="103" t="n">
        <v>12.1822</v>
      </c>
      <c r="AR70" s="103" t="n">
        <v>11.5086222222222</v>
      </c>
      <c r="AS70" s="103" t="n">
        <v>10.8350444444444</v>
      </c>
      <c r="AT70" s="103" t="n">
        <v>10.1614666666667</v>
      </c>
      <c r="AU70" s="103" t="n">
        <v>9.48788888888889</v>
      </c>
      <c r="AV70" s="103" t="n">
        <v>8.81431111111112</v>
      </c>
      <c r="AW70" s="103" t="n">
        <v>8.14073333333334</v>
      </c>
      <c r="AX70" s="103" t="n">
        <v>7.46715555555556</v>
      </c>
      <c r="AY70" s="103" t="n">
        <v>6.79357777777778</v>
      </c>
      <c r="AZ70" s="103" t="n">
        <v>6.12</v>
      </c>
      <c r="BA70" s="103" t="n">
        <v>5.44642222222222</v>
      </c>
      <c r="BB70" s="103" t="n">
        <v>4.77284444444444</v>
      </c>
      <c r="BC70" s="103" t="n">
        <v>4.09926666666667</v>
      </c>
      <c r="BD70" s="103" t="n">
        <v>3.42568888888889</v>
      </c>
      <c r="BE70" s="103" t="n">
        <v>2.75211111111111</v>
      </c>
      <c r="BF70" s="103" t="n">
        <v>2.07853333333333</v>
      </c>
      <c r="BG70" s="103" t="n">
        <v>1.40495555555555</v>
      </c>
      <c r="BH70" s="103" t="n">
        <v>0.731377777777776</v>
      </c>
      <c r="BI70" s="103" t="n">
        <v>0.0577999999999983</v>
      </c>
      <c r="BJ70" s="103" t="n">
        <v>-0.61577777777778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0.4694</v>
      </c>
      <c r="D71" s="103" t="n">
        <v>0.9388</v>
      </c>
      <c r="E71" s="103" t="n">
        <v>1.4082</v>
      </c>
      <c r="F71" s="103" t="n">
        <v>1.8776</v>
      </c>
      <c r="G71" s="103" t="n">
        <v>2.347</v>
      </c>
      <c r="H71" s="103" t="n">
        <v>2.8164</v>
      </c>
      <c r="I71" s="103" t="n">
        <v>3.1354</v>
      </c>
      <c r="J71" s="103" t="n">
        <v>3.4552</v>
      </c>
      <c r="K71" s="103" t="n">
        <v>3.7752</v>
      </c>
      <c r="L71" s="103" t="n">
        <v>4.095</v>
      </c>
      <c r="M71" s="103" t="n">
        <v>4.4148</v>
      </c>
      <c r="N71" s="103" t="n">
        <v>4.7338</v>
      </c>
      <c r="O71" s="103" t="n">
        <v>5.0536</v>
      </c>
      <c r="P71" s="103" t="n">
        <v>5.3734</v>
      </c>
      <c r="Q71" s="103" t="n">
        <v>5.6928</v>
      </c>
      <c r="R71" s="103" t="n">
        <v>6.0122</v>
      </c>
      <c r="S71" s="103" t="n">
        <v>6.3321</v>
      </c>
      <c r="T71" s="103" t="n">
        <v>6.652</v>
      </c>
      <c r="U71" s="103" t="n">
        <v>6.9714</v>
      </c>
      <c r="V71" s="103" t="n">
        <v>7.2908</v>
      </c>
      <c r="W71" s="103" t="n">
        <v>9.125</v>
      </c>
      <c r="X71" s="103" t="n">
        <v>10.9592</v>
      </c>
      <c r="Y71" s="103" t="n">
        <v>10.5841</v>
      </c>
      <c r="Z71" s="103" t="n">
        <v>10.209</v>
      </c>
      <c r="AA71" s="103" t="n">
        <v>9.6712</v>
      </c>
      <c r="AB71" s="103" t="n">
        <v>9.1334</v>
      </c>
      <c r="AC71" s="103" t="n">
        <v>15.0532</v>
      </c>
      <c r="AD71" s="103" t="n">
        <v>20.973</v>
      </c>
      <c r="AE71" s="103" t="n">
        <v>20.3181</v>
      </c>
      <c r="AF71" s="103" t="n">
        <v>19.6632</v>
      </c>
      <c r="AG71" s="103" t="n">
        <v>18.9932</v>
      </c>
      <c r="AH71" s="103" t="n">
        <v>18.3232</v>
      </c>
      <c r="AI71" s="103" t="n">
        <v>17.6452444444444</v>
      </c>
      <c r="AJ71" s="103" t="n">
        <v>16.9672888888889</v>
      </c>
      <c r="AK71" s="103" t="n">
        <v>16.2893333333333</v>
      </c>
      <c r="AL71" s="103" t="n">
        <v>15.6113777777778</v>
      </c>
      <c r="AM71" s="103" t="n">
        <v>14.9334222222222</v>
      </c>
      <c r="AN71" s="103" t="n">
        <v>14.2554666666667</v>
      </c>
      <c r="AO71" s="103" t="n">
        <v>13.5775111111111</v>
      </c>
      <c r="AP71" s="103" t="n">
        <v>12.8995555555556</v>
      </c>
      <c r="AQ71" s="103" t="n">
        <v>12.2216</v>
      </c>
      <c r="AR71" s="103" t="n">
        <v>11.5436444444444</v>
      </c>
      <c r="AS71" s="103" t="n">
        <v>10.8656888888889</v>
      </c>
      <c r="AT71" s="103" t="n">
        <v>10.1877333333333</v>
      </c>
      <c r="AU71" s="103" t="n">
        <v>9.50977777777777</v>
      </c>
      <c r="AV71" s="103" t="n">
        <v>8.83182222222222</v>
      </c>
      <c r="AW71" s="103" t="n">
        <v>8.15386666666666</v>
      </c>
      <c r="AX71" s="103" t="n">
        <v>7.47591111111111</v>
      </c>
      <c r="AY71" s="103" t="n">
        <v>6.79795555555555</v>
      </c>
      <c r="AZ71" s="103" t="n">
        <v>6.12</v>
      </c>
      <c r="BA71" s="103" t="n">
        <v>5.44204444444445</v>
      </c>
      <c r="BB71" s="103" t="n">
        <v>4.76408888888889</v>
      </c>
      <c r="BC71" s="103" t="n">
        <v>4.08613333333333</v>
      </c>
      <c r="BD71" s="103" t="n">
        <v>3.40817777777778</v>
      </c>
      <c r="BE71" s="103" t="n">
        <v>2.73022222222222</v>
      </c>
      <c r="BF71" s="103" t="n">
        <v>2.05226666666667</v>
      </c>
      <c r="BG71" s="103" t="n">
        <v>1.37431111111111</v>
      </c>
      <c r="BH71" s="103" t="n">
        <v>0.696355555555555</v>
      </c>
      <c r="BI71" s="103" t="n">
        <v>0.0183999999999989</v>
      </c>
      <c r="BJ71" s="103" t="n">
        <v>-0.659555555555557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0.467</v>
      </c>
      <c r="D72" s="103" t="n">
        <v>0.934</v>
      </c>
      <c r="E72" s="103" t="n">
        <v>1.401</v>
      </c>
      <c r="F72" s="103" t="n">
        <v>1.868</v>
      </c>
      <c r="G72" s="103" t="n">
        <v>2.335</v>
      </c>
      <c r="H72" s="103" t="n">
        <v>2.802</v>
      </c>
      <c r="I72" s="103" t="n">
        <v>3.121</v>
      </c>
      <c r="J72" s="103" t="n">
        <v>3.441</v>
      </c>
      <c r="K72" s="103" t="n">
        <v>3.761</v>
      </c>
      <c r="L72" s="103" t="n">
        <v>4.081</v>
      </c>
      <c r="M72" s="103" t="n">
        <v>4.401</v>
      </c>
      <c r="N72" s="103" t="n">
        <v>4.72</v>
      </c>
      <c r="O72" s="103" t="n">
        <v>5.04</v>
      </c>
      <c r="P72" s="103" t="n">
        <v>5.36</v>
      </c>
      <c r="Q72" s="103" t="n">
        <v>5.6795</v>
      </c>
      <c r="R72" s="103" t="n">
        <v>5.999</v>
      </c>
      <c r="S72" s="103" t="n">
        <v>6.319</v>
      </c>
      <c r="T72" s="103" t="n">
        <v>6.639</v>
      </c>
      <c r="U72" s="103" t="n">
        <v>6.9585</v>
      </c>
      <c r="V72" s="103" t="n">
        <v>7.278</v>
      </c>
      <c r="W72" s="103" t="n">
        <v>9.148</v>
      </c>
      <c r="X72" s="103" t="n">
        <v>11.018</v>
      </c>
      <c r="Y72" s="103" t="n">
        <v>10.6365</v>
      </c>
      <c r="Z72" s="103" t="n">
        <v>10.255</v>
      </c>
      <c r="AA72" s="103" t="n">
        <v>9.7145</v>
      </c>
      <c r="AB72" s="103" t="n">
        <v>9.174</v>
      </c>
      <c r="AC72" s="103" t="n">
        <v>15.1215</v>
      </c>
      <c r="AD72" s="103" t="n">
        <v>21.069</v>
      </c>
      <c r="AE72" s="103" t="n">
        <v>20.409</v>
      </c>
      <c r="AF72" s="103" t="n">
        <v>19.749</v>
      </c>
      <c r="AG72" s="103" t="n">
        <v>19.0755</v>
      </c>
      <c r="AH72" s="103" t="n">
        <v>18.402</v>
      </c>
      <c r="AI72" s="103" t="n">
        <v>17.7196666666667</v>
      </c>
      <c r="AJ72" s="103" t="n">
        <v>17.0373333333333</v>
      </c>
      <c r="AK72" s="103" t="n">
        <v>16.355</v>
      </c>
      <c r="AL72" s="103" t="n">
        <v>15.6726666666667</v>
      </c>
      <c r="AM72" s="103" t="n">
        <v>14.9903333333333</v>
      </c>
      <c r="AN72" s="103" t="n">
        <v>14.308</v>
      </c>
      <c r="AO72" s="103" t="n">
        <v>13.6256666666667</v>
      </c>
      <c r="AP72" s="103" t="n">
        <v>12.9433333333333</v>
      </c>
      <c r="AQ72" s="103" t="n">
        <v>12.261</v>
      </c>
      <c r="AR72" s="103" t="n">
        <v>11.5786666666667</v>
      </c>
      <c r="AS72" s="103" t="n">
        <v>10.8963333333333</v>
      </c>
      <c r="AT72" s="103" t="n">
        <v>10.214</v>
      </c>
      <c r="AU72" s="103" t="n">
        <v>9.53166666666666</v>
      </c>
      <c r="AV72" s="103" t="n">
        <v>8.84933333333333</v>
      </c>
      <c r="AW72" s="103" t="n">
        <v>8.16699999999999</v>
      </c>
      <c r="AX72" s="103" t="n">
        <v>7.48466666666666</v>
      </c>
      <c r="AY72" s="103" t="n">
        <v>6.80233333333333</v>
      </c>
      <c r="AZ72" s="103" t="n">
        <v>6.12</v>
      </c>
      <c r="BA72" s="103" t="n">
        <v>5.43766666666667</v>
      </c>
      <c r="BB72" s="103" t="n">
        <v>4.75533333333333</v>
      </c>
      <c r="BC72" s="103" t="n">
        <v>4.073</v>
      </c>
      <c r="BD72" s="103" t="n">
        <v>3.39066666666667</v>
      </c>
      <c r="BE72" s="103" t="n">
        <v>2.70833333333333</v>
      </c>
      <c r="BF72" s="103" t="n">
        <v>2.026</v>
      </c>
      <c r="BG72" s="103" t="n">
        <v>1.34366666666667</v>
      </c>
      <c r="BH72" s="103" t="n">
        <v>0.661333333333334</v>
      </c>
      <c r="BI72" s="103" t="n">
        <v>-0.0209999999999992</v>
      </c>
      <c r="BJ72" s="103" t="n">
        <v>-0.703333333333333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0.464333333333333</v>
      </c>
      <c r="D73" s="103" t="n">
        <v>0.928666666666667</v>
      </c>
      <c r="E73" s="103" t="n">
        <v>1.393</v>
      </c>
      <c r="F73" s="103" t="n">
        <v>1.85733333333333</v>
      </c>
      <c r="G73" s="103" t="n">
        <v>2.32166666666667</v>
      </c>
      <c r="H73" s="103" t="n">
        <v>2.786</v>
      </c>
      <c r="I73" s="103" t="n">
        <v>3.1052</v>
      </c>
      <c r="J73" s="103" t="n">
        <v>3.4252</v>
      </c>
      <c r="K73" s="103" t="n">
        <v>3.7452</v>
      </c>
      <c r="L73" s="103" t="n">
        <v>4.065</v>
      </c>
      <c r="M73" s="103" t="n">
        <v>4.385</v>
      </c>
      <c r="N73" s="103" t="n">
        <v>4.7042</v>
      </c>
      <c r="O73" s="103" t="n">
        <v>5.0242</v>
      </c>
      <c r="P73" s="103" t="n">
        <v>5.3442</v>
      </c>
      <c r="Q73" s="103" t="n">
        <v>5.6638</v>
      </c>
      <c r="R73" s="103" t="n">
        <v>5.9834</v>
      </c>
      <c r="S73" s="103" t="n">
        <v>6.3034</v>
      </c>
      <c r="T73" s="103" t="n">
        <v>6.6234</v>
      </c>
      <c r="U73" s="103" t="n">
        <v>6.943</v>
      </c>
      <c r="V73" s="103" t="n">
        <v>7.2626</v>
      </c>
      <c r="W73" s="103" t="n">
        <v>9.1631</v>
      </c>
      <c r="X73" s="103" t="n">
        <v>11.0636</v>
      </c>
      <c r="Y73" s="103" t="n">
        <v>10.6751</v>
      </c>
      <c r="Z73" s="103" t="n">
        <v>10.2866</v>
      </c>
      <c r="AA73" s="103" t="n">
        <v>9.7468</v>
      </c>
      <c r="AB73" s="103" t="n">
        <v>9.207</v>
      </c>
      <c r="AC73" s="103" t="n">
        <v>15.1842</v>
      </c>
      <c r="AD73" s="103" t="n">
        <v>21.1614</v>
      </c>
      <c r="AE73" s="103" t="n">
        <v>20.498</v>
      </c>
      <c r="AF73" s="103" t="n">
        <v>19.8346</v>
      </c>
      <c r="AG73" s="103" t="n">
        <v>19.1563</v>
      </c>
      <c r="AH73" s="103" t="n">
        <v>18.478</v>
      </c>
      <c r="AI73" s="103" t="n">
        <v>17.7914444444444</v>
      </c>
      <c r="AJ73" s="103" t="n">
        <v>17.1048888888889</v>
      </c>
      <c r="AK73" s="103" t="n">
        <v>16.4183333333333</v>
      </c>
      <c r="AL73" s="103" t="n">
        <v>15.7317777777778</v>
      </c>
      <c r="AM73" s="103" t="n">
        <v>15.0452222222222</v>
      </c>
      <c r="AN73" s="103" t="n">
        <v>14.3586666666667</v>
      </c>
      <c r="AO73" s="103" t="n">
        <v>13.6721111111111</v>
      </c>
      <c r="AP73" s="103" t="n">
        <v>12.9855555555556</v>
      </c>
      <c r="AQ73" s="103" t="n">
        <v>12.299</v>
      </c>
      <c r="AR73" s="103" t="n">
        <v>11.6124444444444</v>
      </c>
      <c r="AS73" s="103" t="n">
        <v>10.9258888888889</v>
      </c>
      <c r="AT73" s="103" t="n">
        <v>10.2393333333333</v>
      </c>
      <c r="AU73" s="103" t="n">
        <v>9.55277777777777</v>
      </c>
      <c r="AV73" s="103" t="n">
        <v>8.86622222222222</v>
      </c>
      <c r="AW73" s="103" t="n">
        <v>8.17966666666666</v>
      </c>
      <c r="AX73" s="103" t="n">
        <v>7.49311111111111</v>
      </c>
      <c r="AY73" s="103" t="n">
        <v>6.80655555555555</v>
      </c>
      <c r="AZ73" s="103" t="n">
        <v>6.12</v>
      </c>
      <c r="BA73" s="103" t="n">
        <v>5.43344444444444</v>
      </c>
      <c r="BB73" s="103" t="n">
        <v>4.74688888888889</v>
      </c>
      <c r="BC73" s="103" t="n">
        <v>4.06033333333333</v>
      </c>
      <c r="BD73" s="103" t="n">
        <v>3.37377777777778</v>
      </c>
      <c r="BE73" s="103" t="n">
        <v>2.68722222222222</v>
      </c>
      <c r="BF73" s="103" t="n">
        <v>2.00066666666667</v>
      </c>
      <c r="BG73" s="103" t="n">
        <v>1.31411111111111</v>
      </c>
      <c r="BH73" s="103" t="n">
        <v>0.627555555555555</v>
      </c>
      <c r="BI73" s="103" t="n">
        <v>-0.0590000000000002</v>
      </c>
      <c r="BJ73" s="103" t="n">
        <v>-0.745555555555556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0.461666666666667</v>
      </c>
      <c r="D74" s="103" t="n">
        <v>0.923333333333333</v>
      </c>
      <c r="E74" s="103" t="n">
        <v>1.385</v>
      </c>
      <c r="F74" s="103" t="n">
        <v>1.84666666666667</v>
      </c>
      <c r="G74" s="103" t="n">
        <v>2.30833333333333</v>
      </c>
      <c r="H74" s="103" t="n">
        <v>2.77</v>
      </c>
      <c r="I74" s="103" t="n">
        <v>3.0894</v>
      </c>
      <c r="J74" s="103" t="n">
        <v>3.4094</v>
      </c>
      <c r="K74" s="103" t="n">
        <v>3.7294</v>
      </c>
      <c r="L74" s="103" t="n">
        <v>4.049</v>
      </c>
      <c r="M74" s="103" t="n">
        <v>4.369</v>
      </c>
      <c r="N74" s="103" t="n">
        <v>4.6884</v>
      </c>
      <c r="O74" s="103" t="n">
        <v>5.0084</v>
      </c>
      <c r="P74" s="103" t="n">
        <v>5.3284</v>
      </c>
      <c r="Q74" s="103" t="n">
        <v>5.6481</v>
      </c>
      <c r="R74" s="103" t="n">
        <v>5.9678</v>
      </c>
      <c r="S74" s="103" t="n">
        <v>6.2878</v>
      </c>
      <c r="T74" s="103" t="n">
        <v>6.6078</v>
      </c>
      <c r="U74" s="103" t="n">
        <v>6.9275</v>
      </c>
      <c r="V74" s="103" t="n">
        <v>7.2472</v>
      </c>
      <c r="W74" s="103" t="n">
        <v>9.1782</v>
      </c>
      <c r="X74" s="103" t="n">
        <v>11.1092</v>
      </c>
      <c r="Y74" s="103" t="n">
        <v>10.7137</v>
      </c>
      <c r="Z74" s="103" t="n">
        <v>10.3182</v>
      </c>
      <c r="AA74" s="103" t="n">
        <v>9.7791</v>
      </c>
      <c r="AB74" s="103" t="n">
        <v>9.24</v>
      </c>
      <c r="AC74" s="103" t="n">
        <v>15.2469</v>
      </c>
      <c r="AD74" s="103" t="n">
        <v>21.2538</v>
      </c>
      <c r="AE74" s="103" t="n">
        <v>20.587</v>
      </c>
      <c r="AF74" s="103" t="n">
        <v>19.9202</v>
      </c>
      <c r="AG74" s="103" t="n">
        <v>19.2371</v>
      </c>
      <c r="AH74" s="103" t="n">
        <v>18.554</v>
      </c>
      <c r="AI74" s="103" t="n">
        <v>17.8632222222222</v>
      </c>
      <c r="AJ74" s="103" t="n">
        <v>17.1724444444444</v>
      </c>
      <c r="AK74" s="103" t="n">
        <v>16.4816666666667</v>
      </c>
      <c r="AL74" s="103" t="n">
        <v>15.7908888888889</v>
      </c>
      <c r="AM74" s="103" t="n">
        <v>15.1001111111111</v>
      </c>
      <c r="AN74" s="103" t="n">
        <v>14.4093333333333</v>
      </c>
      <c r="AO74" s="103" t="n">
        <v>13.7185555555556</v>
      </c>
      <c r="AP74" s="103" t="n">
        <v>13.0277777777778</v>
      </c>
      <c r="AQ74" s="103" t="n">
        <v>12.337</v>
      </c>
      <c r="AR74" s="103" t="n">
        <v>11.6462222222222</v>
      </c>
      <c r="AS74" s="103" t="n">
        <v>10.9554444444444</v>
      </c>
      <c r="AT74" s="103" t="n">
        <v>10.2646666666667</v>
      </c>
      <c r="AU74" s="103" t="n">
        <v>9.5738888888889</v>
      </c>
      <c r="AV74" s="103" t="n">
        <v>8.88311111111112</v>
      </c>
      <c r="AW74" s="103" t="n">
        <v>8.19233333333334</v>
      </c>
      <c r="AX74" s="103" t="n">
        <v>7.50155555555556</v>
      </c>
      <c r="AY74" s="103" t="n">
        <v>6.81077777777779</v>
      </c>
      <c r="AZ74" s="103" t="n">
        <v>6.12</v>
      </c>
      <c r="BA74" s="103" t="n">
        <v>5.42922222222222</v>
      </c>
      <c r="BB74" s="103" t="n">
        <v>4.73844444444444</v>
      </c>
      <c r="BC74" s="103" t="n">
        <v>4.04766666666667</v>
      </c>
      <c r="BD74" s="103" t="n">
        <v>3.35688888888889</v>
      </c>
      <c r="BE74" s="103" t="n">
        <v>2.66611111111111</v>
      </c>
      <c r="BF74" s="103" t="n">
        <v>1.97533333333333</v>
      </c>
      <c r="BG74" s="103" t="n">
        <v>1.28455555555555</v>
      </c>
      <c r="BH74" s="103" t="n">
        <v>0.593777777777777</v>
      </c>
      <c r="BI74" s="103" t="n">
        <v>-0.0970000000000011</v>
      </c>
      <c r="BJ74" s="103" t="n">
        <v>-0.787777777777779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0.459</v>
      </c>
      <c r="D75" s="103" t="n">
        <v>0.918</v>
      </c>
      <c r="E75" s="103" t="n">
        <v>1.377</v>
      </c>
      <c r="F75" s="103" t="n">
        <v>1.836</v>
      </c>
      <c r="G75" s="103" t="n">
        <v>2.295</v>
      </c>
      <c r="H75" s="103" t="n">
        <v>2.754</v>
      </c>
      <c r="I75" s="103" t="n">
        <v>3.0736</v>
      </c>
      <c r="J75" s="103" t="n">
        <v>3.3936</v>
      </c>
      <c r="K75" s="103" t="n">
        <v>3.7136</v>
      </c>
      <c r="L75" s="103" t="n">
        <v>4.033</v>
      </c>
      <c r="M75" s="103" t="n">
        <v>4.353</v>
      </c>
      <c r="N75" s="103" t="n">
        <v>4.6726</v>
      </c>
      <c r="O75" s="103" t="n">
        <v>4.9926</v>
      </c>
      <c r="P75" s="103" t="n">
        <v>5.3126</v>
      </c>
      <c r="Q75" s="103" t="n">
        <v>5.6324</v>
      </c>
      <c r="R75" s="103" t="n">
        <v>5.9522</v>
      </c>
      <c r="S75" s="103" t="n">
        <v>6.2722</v>
      </c>
      <c r="T75" s="103" t="n">
        <v>6.5922</v>
      </c>
      <c r="U75" s="103" t="n">
        <v>6.912</v>
      </c>
      <c r="V75" s="103" t="n">
        <v>7.2318</v>
      </c>
      <c r="W75" s="103" t="n">
        <v>9.1933</v>
      </c>
      <c r="X75" s="103" t="n">
        <v>11.1548</v>
      </c>
      <c r="Y75" s="103" t="n">
        <v>10.7523</v>
      </c>
      <c r="Z75" s="103" t="n">
        <v>10.3498</v>
      </c>
      <c r="AA75" s="103" t="n">
        <v>9.8114</v>
      </c>
      <c r="AB75" s="103" t="n">
        <v>9.273</v>
      </c>
      <c r="AC75" s="103" t="n">
        <v>15.3096</v>
      </c>
      <c r="AD75" s="103" t="n">
        <v>21.3462</v>
      </c>
      <c r="AE75" s="103" t="n">
        <v>20.676</v>
      </c>
      <c r="AF75" s="103" t="n">
        <v>20.0058</v>
      </c>
      <c r="AG75" s="103" t="n">
        <v>19.3179</v>
      </c>
      <c r="AH75" s="103" t="n">
        <v>18.63</v>
      </c>
      <c r="AI75" s="103" t="n">
        <v>17.935</v>
      </c>
      <c r="AJ75" s="103" t="n">
        <v>17.24</v>
      </c>
      <c r="AK75" s="103" t="n">
        <v>16.545</v>
      </c>
      <c r="AL75" s="103" t="n">
        <v>15.85</v>
      </c>
      <c r="AM75" s="103" t="n">
        <v>15.155</v>
      </c>
      <c r="AN75" s="103" t="n">
        <v>14.46</v>
      </c>
      <c r="AO75" s="103" t="n">
        <v>13.765</v>
      </c>
      <c r="AP75" s="103" t="n">
        <v>13.07</v>
      </c>
      <c r="AQ75" s="103" t="n">
        <v>12.375</v>
      </c>
      <c r="AR75" s="103" t="n">
        <v>11.68</v>
      </c>
      <c r="AS75" s="103" t="n">
        <v>10.985</v>
      </c>
      <c r="AT75" s="103" t="n">
        <v>10.29</v>
      </c>
      <c r="AU75" s="103" t="n">
        <v>9.595</v>
      </c>
      <c r="AV75" s="103" t="n">
        <v>8.9</v>
      </c>
      <c r="AW75" s="103" t="n">
        <v>8.205</v>
      </c>
      <c r="AX75" s="103" t="n">
        <v>7.51</v>
      </c>
      <c r="AY75" s="103" t="n">
        <v>6.815</v>
      </c>
      <c r="AZ75" s="103" t="n">
        <v>6.12</v>
      </c>
      <c r="BA75" s="103" t="n">
        <v>5.425</v>
      </c>
      <c r="BB75" s="103" t="n">
        <v>4.73</v>
      </c>
      <c r="BC75" s="103" t="n">
        <v>4.035</v>
      </c>
      <c r="BD75" s="103" t="n">
        <v>3.34</v>
      </c>
      <c r="BE75" s="103" t="n">
        <v>2.645</v>
      </c>
      <c r="BF75" s="103" t="n">
        <v>1.95</v>
      </c>
      <c r="BG75" s="103" t="n">
        <v>1.255</v>
      </c>
      <c r="BH75" s="103" t="n">
        <v>0.559999999999998</v>
      </c>
      <c r="BI75" s="103" t="n">
        <v>-0.135000000000002</v>
      </c>
      <c r="BJ75" s="103" t="n">
        <v>-0.830000000000002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0.456333333333333</v>
      </c>
      <c r="D76" s="103" t="n">
        <v>0.912666666666667</v>
      </c>
      <c r="E76" s="103" t="n">
        <v>1.369</v>
      </c>
      <c r="F76" s="103" t="n">
        <v>1.82533333333333</v>
      </c>
      <c r="G76" s="103" t="n">
        <v>2.28166666666667</v>
      </c>
      <c r="H76" s="103" t="n">
        <v>2.738</v>
      </c>
      <c r="I76" s="103" t="n">
        <v>3.0578</v>
      </c>
      <c r="J76" s="103" t="n">
        <v>3.3778</v>
      </c>
      <c r="K76" s="103" t="n">
        <v>3.6978</v>
      </c>
      <c r="L76" s="103" t="n">
        <v>4.017</v>
      </c>
      <c r="M76" s="103" t="n">
        <v>4.337</v>
      </c>
      <c r="N76" s="103" t="n">
        <v>4.6568</v>
      </c>
      <c r="O76" s="103" t="n">
        <v>4.9768</v>
      </c>
      <c r="P76" s="103" t="n">
        <v>5.2968</v>
      </c>
      <c r="Q76" s="103" t="n">
        <v>5.6167</v>
      </c>
      <c r="R76" s="103" t="n">
        <v>5.9366</v>
      </c>
      <c r="S76" s="103" t="n">
        <v>6.2566</v>
      </c>
      <c r="T76" s="103" t="n">
        <v>6.5766</v>
      </c>
      <c r="U76" s="103" t="n">
        <v>6.8965</v>
      </c>
      <c r="V76" s="103" t="n">
        <v>7.2164</v>
      </c>
      <c r="W76" s="103" t="n">
        <v>9.2084</v>
      </c>
      <c r="X76" s="103" t="n">
        <v>11.2004</v>
      </c>
      <c r="Y76" s="103" t="n">
        <v>10.7909</v>
      </c>
      <c r="Z76" s="103" t="n">
        <v>10.3814</v>
      </c>
      <c r="AA76" s="103" t="n">
        <v>9.8437</v>
      </c>
      <c r="AB76" s="103" t="n">
        <v>9.306</v>
      </c>
      <c r="AC76" s="103" t="n">
        <v>15.3723</v>
      </c>
      <c r="AD76" s="103" t="n">
        <v>21.4386</v>
      </c>
      <c r="AE76" s="103" t="n">
        <v>20.765</v>
      </c>
      <c r="AF76" s="103" t="n">
        <v>20.0914</v>
      </c>
      <c r="AG76" s="103" t="n">
        <v>19.3987</v>
      </c>
      <c r="AH76" s="103" t="n">
        <v>18.706</v>
      </c>
      <c r="AI76" s="103" t="n">
        <v>18.0067777777778</v>
      </c>
      <c r="AJ76" s="103" t="n">
        <v>17.3075555555556</v>
      </c>
      <c r="AK76" s="103" t="n">
        <v>16.6083333333333</v>
      </c>
      <c r="AL76" s="103" t="n">
        <v>15.9091111111111</v>
      </c>
      <c r="AM76" s="103" t="n">
        <v>15.2098888888889</v>
      </c>
      <c r="AN76" s="103" t="n">
        <v>14.5106666666667</v>
      </c>
      <c r="AO76" s="103" t="n">
        <v>13.8114444444445</v>
      </c>
      <c r="AP76" s="103" t="n">
        <v>13.1122222222222</v>
      </c>
      <c r="AQ76" s="103" t="n">
        <v>12.413</v>
      </c>
      <c r="AR76" s="103" t="n">
        <v>11.7137777777778</v>
      </c>
      <c r="AS76" s="103" t="n">
        <v>11.0145555555556</v>
      </c>
      <c r="AT76" s="103" t="n">
        <v>10.3153333333333</v>
      </c>
      <c r="AU76" s="103" t="n">
        <v>9.61611111111112</v>
      </c>
      <c r="AV76" s="103" t="n">
        <v>8.9168888888889</v>
      </c>
      <c r="AW76" s="103" t="n">
        <v>8.21766666666668</v>
      </c>
      <c r="AX76" s="103" t="n">
        <v>7.51844444444445</v>
      </c>
      <c r="AY76" s="103" t="n">
        <v>6.81922222222223</v>
      </c>
      <c r="AZ76" s="103" t="n">
        <v>6.12</v>
      </c>
      <c r="BA76" s="103" t="n">
        <v>5.42077777777778</v>
      </c>
      <c r="BB76" s="103" t="n">
        <v>4.72155555555556</v>
      </c>
      <c r="BC76" s="103" t="n">
        <v>4.02233333333333</v>
      </c>
      <c r="BD76" s="103" t="n">
        <v>3.32311111111111</v>
      </c>
      <c r="BE76" s="103" t="n">
        <v>2.62388888888889</v>
      </c>
      <c r="BF76" s="103" t="n">
        <v>1.92466666666667</v>
      </c>
      <c r="BG76" s="103" t="n">
        <v>1.22544444444444</v>
      </c>
      <c r="BH76" s="103" t="n">
        <v>0.526222222222221</v>
      </c>
      <c r="BI76" s="103" t="n">
        <v>-0.173000000000001</v>
      </c>
      <c r="BJ76" s="103" t="n">
        <v>-0.872222222222223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0.453666666666667</v>
      </c>
      <c r="D77" s="103" t="n">
        <v>0.907333333333333</v>
      </c>
      <c r="E77" s="103" t="n">
        <v>1.361</v>
      </c>
      <c r="F77" s="103" t="n">
        <v>1.81466666666667</v>
      </c>
      <c r="G77" s="103" t="n">
        <v>2.26833333333333</v>
      </c>
      <c r="H77" s="103" t="n">
        <v>2.722</v>
      </c>
      <c r="I77" s="103" t="n">
        <v>3.042</v>
      </c>
      <c r="J77" s="103" t="n">
        <v>3.362</v>
      </c>
      <c r="K77" s="103" t="n">
        <v>3.682</v>
      </c>
      <c r="L77" s="103" t="n">
        <v>4.001</v>
      </c>
      <c r="M77" s="103" t="n">
        <v>4.321</v>
      </c>
      <c r="N77" s="103" t="n">
        <v>4.641</v>
      </c>
      <c r="O77" s="103" t="n">
        <v>4.961</v>
      </c>
      <c r="P77" s="103" t="n">
        <v>5.281</v>
      </c>
      <c r="Q77" s="103" t="n">
        <v>5.601</v>
      </c>
      <c r="R77" s="103" t="n">
        <v>5.921</v>
      </c>
      <c r="S77" s="103" t="n">
        <v>6.241</v>
      </c>
      <c r="T77" s="103" t="n">
        <v>6.561</v>
      </c>
      <c r="U77" s="103" t="n">
        <v>6.881</v>
      </c>
      <c r="V77" s="103" t="n">
        <v>7.201</v>
      </c>
      <c r="W77" s="103" t="n">
        <v>9.2235</v>
      </c>
      <c r="X77" s="103" t="n">
        <v>11.246</v>
      </c>
      <c r="Y77" s="103" t="n">
        <v>10.8295</v>
      </c>
      <c r="Z77" s="103" t="n">
        <v>10.413</v>
      </c>
      <c r="AA77" s="103" t="n">
        <v>9.876</v>
      </c>
      <c r="AB77" s="103" t="n">
        <v>9.339</v>
      </c>
      <c r="AC77" s="103" t="n">
        <v>15.435</v>
      </c>
      <c r="AD77" s="103" t="n">
        <v>21.531</v>
      </c>
      <c r="AE77" s="103" t="n">
        <v>20.854</v>
      </c>
      <c r="AF77" s="103" t="n">
        <v>20.177</v>
      </c>
      <c r="AG77" s="103" t="n">
        <v>19.4795</v>
      </c>
      <c r="AH77" s="103" t="n">
        <v>18.782</v>
      </c>
      <c r="AI77" s="103" t="n">
        <v>18.0785555555556</v>
      </c>
      <c r="AJ77" s="103" t="n">
        <v>17.3751111111111</v>
      </c>
      <c r="AK77" s="103" t="n">
        <v>16.6716666666667</v>
      </c>
      <c r="AL77" s="103" t="n">
        <v>15.9682222222222</v>
      </c>
      <c r="AM77" s="103" t="n">
        <v>15.2647777777778</v>
      </c>
      <c r="AN77" s="103" t="n">
        <v>14.5613333333333</v>
      </c>
      <c r="AO77" s="103" t="n">
        <v>13.8578888888889</v>
      </c>
      <c r="AP77" s="103" t="n">
        <v>13.1544444444444</v>
      </c>
      <c r="AQ77" s="103" t="n">
        <v>12.451</v>
      </c>
      <c r="AR77" s="103" t="n">
        <v>11.7475555555556</v>
      </c>
      <c r="AS77" s="103" t="n">
        <v>11.0441111111111</v>
      </c>
      <c r="AT77" s="103" t="n">
        <v>10.3406666666667</v>
      </c>
      <c r="AU77" s="103" t="n">
        <v>9.63722222222222</v>
      </c>
      <c r="AV77" s="103" t="n">
        <v>8.93377777777778</v>
      </c>
      <c r="AW77" s="103" t="n">
        <v>8.23033333333333</v>
      </c>
      <c r="AX77" s="103" t="n">
        <v>7.52688888888889</v>
      </c>
      <c r="AY77" s="103" t="n">
        <v>6.82344444444444</v>
      </c>
      <c r="AZ77" s="103" t="n">
        <v>6.12</v>
      </c>
      <c r="BA77" s="103" t="n">
        <v>5.41655555555556</v>
      </c>
      <c r="BB77" s="103" t="n">
        <v>4.71311111111111</v>
      </c>
      <c r="BC77" s="103" t="n">
        <v>4.00966666666667</v>
      </c>
      <c r="BD77" s="103" t="n">
        <v>3.30622222222222</v>
      </c>
      <c r="BE77" s="103" t="n">
        <v>2.60277777777778</v>
      </c>
      <c r="BF77" s="103" t="n">
        <v>1.89933333333333</v>
      </c>
      <c r="BG77" s="103" t="n">
        <v>1.19588888888889</v>
      </c>
      <c r="BH77" s="103" t="n">
        <v>0.492444444444445</v>
      </c>
      <c r="BI77" s="103" t="n">
        <v>-0.210999999999999</v>
      </c>
      <c r="BJ77" s="103" t="n">
        <v>-0.914444444444444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0.4508</v>
      </c>
      <c r="D78" s="103" t="n">
        <v>0.9016</v>
      </c>
      <c r="E78" s="103" t="n">
        <v>1.3524</v>
      </c>
      <c r="F78" s="103" t="n">
        <v>1.8032</v>
      </c>
      <c r="G78" s="103" t="n">
        <v>2.254</v>
      </c>
      <c r="H78" s="103" t="n">
        <v>2.7048</v>
      </c>
      <c r="I78" s="103" t="n">
        <v>3.0248</v>
      </c>
      <c r="J78" s="103" t="n">
        <v>3.3448</v>
      </c>
      <c r="K78" s="103" t="n">
        <v>3.6646</v>
      </c>
      <c r="L78" s="103" t="n">
        <v>3.9838</v>
      </c>
      <c r="M78" s="103" t="n">
        <v>4.3038</v>
      </c>
      <c r="N78" s="103" t="n">
        <v>4.6238</v>
      </c>
      <c r="O78" s="103" t="n">
        <v>4.9436</v>
      </c>
      <c r="P78" s="103" t="n">
        <v>5.2636</v>
      </c>
      <c r="Q78" s="103" t="n">
        <v>5.5836</v>
      </c>
      <c r="R78" s="103" t="n">
        <v>5.9036</v>
      </c>
      <c r="S78" s="103" t="n">
        <v>6.2235</v>
      </c>
      <c r="T78" s="103" t="n">
        <v>6.5434</v>
      </c>
      <c r="U78" s="103" t="n">
        <v>6.8634</v>
      </c>
      <c r="V78" s="103" t="n">
        <v>7.1834</v>
      </c>
      <c r="W78" s="103" t="n">
        <v>9.2297</v>
      </c>
      <c r="X78" s="103" t="n">
        <v>11.276</v>
      </c>
      <c r="Y78" s="103" t="n">
        <v>10.8515</v>
      </c>
      <c r="Z78" s="103" t="n">
        <v>10.427</v>
      </c>
      <c r="AA78" s="103" t="n">
        <v>9.8952</v>
      </c>
      <c r="AB78" s="103" t="n">
        <v>9.3634</v>
      </c>
      <c r="AC78" s="103" t="n">
        <v>15.4857</v>
      </c>
      <c r="AD78" s="103" t="n">
        <v>21.608</v>
      </c>
      <c r="AE78" s="103" t="n">
        <v>20.9258</v>
      </c>
      <c r="AF78" s="103" t="n">
        <v>20.2436</v>
      </c>
      <c r="AG78" s="103" t="n">
        <v>19.5427</v>
      </c>
      <c r="AH78" s="103" t="n">
        <v>18.8418</v>
      </c>
      <c r="AI78" s="103" t="n">
        <v>18.1340888888889</v>
      </c>
      <c r="AJ78" s="103" t="n">
        <v>17.4263777777778</v>
      </c>
      <c r="AK78" s="103" t="n">
        <v>16.7186666666667</v>
      </c>
      <c r="AL78" s="103" t="n">
        <v>16.0109555555556</v>
      </c>
      <c r="AM78" s="103" t="n">
        <v>15.3032444444445</v>
      </c>
      <c r="AN78" s="103" t="n">
        <v>14.5955333333333</v>
      </c>
      <c r="AO78" s="103" t="n">
        <v>13.8878222222222</v>
      </c>
      <c r="AP78" s="103" t="n">
        <v>13.1801111111111</v>
      </c>
      <c r="AQ78" s="103" t="n">
        <v>12.4724</v>
      </c>
      <c r="AR78" s="103" t="n">
        <v>11.7646888888889</v>
      </c>
      <c r="AS78" s="103" t="n">
        <v>11.0569777777778</v>
      </c>
      <c r="AT78" s="103" t="n">
        <v>10.3492666666667</v>
      </c>
      <c r="AU78" s="103" t="n">
        <v>9.64155555555556</v>
      </c>
      <c r="AV78" s="103" t="n">
        <v>8.93384444444445</v>
      </c>
      <c r="AW78" s="103" t="n">
        <v>8.22613333333334</v>
      </c>
      <c r="AX78" s="103" t="n">
        <v>7.51842222222223</v>
      </c>
      <c r="AY78" s="103" t="n">
        <v>6.81071111111112</v>
      </c>
      <c r="AZ78" s="103" t="n">
        <v>6.103</v>
      </c>
      <c r="BA78" s="103" t="n">
        <v>5.39528888888889</v>
      </c>
      <c r="BB78" s="103" t="n">
        <v>4.68757777777778</v>
      </c>
      <c r="BC78" s="103" t="n">
        <v>3.97986666666667</v>
      </c>
      <c r="BD78" s="103" t="n">
        <v>3.27215555555555</v>
      </c>
      <c r="BE78" s="103" t="n">
        <v>2.56444444444444</v>
      </c>
      <c r="BF78" s="103" t="n">
        <v>1.85673333333333</v>
      </c>
      <c r="BG78" s="103" t="n">
        <v>1.14902222222222</v>
      </c>
      <c r="BH78" s="103" t="n">
        <v>0.44131111111111</v>
      </c>
      <c r="BI78" s="103" t="n">
        <v>-0.266400000000001</v>
      </c>
      <c r="BJ78" s="103" t="n">
        <v>-0.974111111111112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0.447933333333333</v>
      </c>
      <c r="D79" s="103" t="n">
        <v>0.895866666666667</v>
      </c>
      <c r="E79" s="103" t="n">
        <v>1.3438</v>
      </c>
      <c r="F79" s="103" t="n">
        <v>1.79173333333333</v>
      </c>
      <c r="G79" s="103" t="n">
        <v>2.23966666666667</v>
      </c>
      <c r="H79" s="103" t="n">
        <v>2.6876</v>
      </c>
      <c r="I79" s="103" t="n">
        <v>3.0076</v>
      </c>
      <c r="J79" s="103" t="n">
        <v>3.3276</v>
      </c>
      <c r="K79" s="103" t="n">
        <v>3.6472</v>
      </c>
      <c r="L79" s="103" t="n">
        <v>3.9666</v>
      </c>
      <c r="M79" s="103" t="n">
        <v>4.2866</v>
      </c>
      <c r="N79" s="103" t="n">
        <v>4.6066</v>
      </c>
      <c r="O79" s="103" t="n">
        <v>4.9262</v>
      </c>
      <c r="P79" s="103" t="n">
        <v>5.2462</v>
      </c>
      <c r="Q79" s="103" t="n">
        <v>5.5662</v>
      </c>
      <c r="R79" s="103" t="n">
        <v>5.8862</v>
      </c>
      <c r="S79" s="103" t="n">
        <v>6.206</v>
      </c>
      <c r="T79" s="103" t="n">
        <v>6.5258</v>
      </c>
      <c r="U79" s="103" t="n">
        <v>6.8458</v>
      </c>
      <c r="V79" s="103" t="n">
        <v>7.1658</v>
      </c>
      <c r="W79" s="103" t="n">
        <v>9.2359</v>
      </c>
      <c r="X79" s="103" t="n">
        <v>11.306</v>
      </c>
      <c r="Y79" s="103" t="n">
        <v>10.8735</v>
      </c>
      <c r="Z79" s="103" t="n">
        <v>10.441</v>
      </c>
      <c r="AA79" s="103" t="n">
        <v>9.9144</v>
      </c>
      <c r="AB79" s="103" t="n">
        <v>9.3878</v>
      </c>
      <c r="AC79" s="103" t="n">
        <v>15.5364</v>
      </c>
      <c r="AD79" s="103" t="n">
        <v>21.685</v>
      </c>
      <c r="AE79" s="103" t="n">
        <v>20.9976</v>
      </c>
      <c r="AF79" s="103" t="n">
        <v>20.3102</v>
      </c>
      <c r="AG79" s="103" t="n">
        <v>19.6059</v>
      </c>
      <c r="AH79" s="103" t="n">
        <v>18.9016</v>
      </c>
      <c r="AI79" s="103" t="n">
        <v>18.1896222222222</v>
      </c>
      <c r="AJ79" s="103" t="n">
        <v>17.4776444444444</v>
      </c>
      <c r="AK79" s="103" t="n">
        <v>16.7656666666667</v>
      </c>
      <c r="AL79" s="103" t="n">
        <v>16.0536888888889</v>
      </c>
      <c r="AM79" s="103" t="n">
        <v>15.3417111111111</v>
      </c>
      <c r="AN79" s="103" t="n">
        <v>14.6297333333333</v>
      </c>
      <c r="AO79" s="103" t="n">
        <v>13.9177555555555</v>
      </c>
      <c r="AP79" s="103" t="n">
        <v>13.2057777777778</v>
      </c>
      <c r="AQ79" s="103" t="n">
        <v>12.4938</v>
      </c>
      <c r="AR79" s="103" t="n">
        <v>11.7818222222222</v>
      </c>
      <c r="AS79" s="103" t="n">
        <v>11.0698444444444</v>
      </c>
      <c r="AT79" s="103" t="n">
        <v>10.3578666666667</v>
      </c>
      <c r="AU79" s="103" t="n">
        <v>9.64588888888889</v>
      </c>
      <c r="AV79" s="103" t="n">
        <v>8.93391111111111</v>
      </c>
      <c r="AW79" s="103" t="n">
        <v>8.22193333333333</v>
      </c>
      <c r="AX79" s="103" t="n">
        <v>7.50995555555555</v>
      </c>
      <c r="AY79" s="103" t="n">
        <v>6.79797777777778</v>
      </c>
      <c r="AZ79" s="103" t="n">
        <v>6.086</v>
      </c>
      <c r="BA79" s="103" t="n">
        <v>5.37402222222222</v>
      </c>
      <c r="BB79" s="103" t="n">
        <v>4.66204444444444</v>
      </c>
      <c r="BC79" s="103" t="n">
        <v>3.95006666666667</v>
      </c>
      <c r="BD79" s="103" t="n">
        <v>3.23808888888889</v>
      </c>
      <c r="BE79" s="103" t="n">
        <v>2.52611111111111</v>
      </c>
      <c r="BF79" s="103" t="n">
        <v>1.81413333333333</v>
      </c>
      <c r="BG79" s="103" t="n">
        <v>1.10215555555555</v>
      </c>
      <c r="BH79" s="103" t="n">
        <v>0.390177777777777</v>
      </c>
      <c r="BI79" s="103" t="n">
        <v>-0.321800000000001</v>
      </c>
      <c r="BJ79" s="103" t="n">
        <v>-1.03377777777778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0.445066666666667</v>
      </c>
      <c r="D80" s="103" t="n">
        <v>0.890133333333333</v>
      </c>
      <c r="E80" s="103" t="n">
        <v>1.3352</v>
      </c>
      <c r="F80" s="103" t="n">
        <v>1.78026666666667</v>
      </c>
      <c r="G80" s="103" t="n">
        <v>2.22533333333333</v>
      </c>
      <c r="H80" s="103" t="n">
        <v>2.6704</v>
      </c>
      <c r="I80" s="103" t="n">
        <v>2.9904</v>
      </c>
      <c r="J80" s="103" t="n">
        <v>3.3104</v>
      </c>
      <c r="K80" s="103" t="n">
        <v>3.6298</v>
      </c>
      <c r="L80" s="103" t="n">
        <v>3.9494</v>
      </c>
      <c r="M80" s="103" t="n">
        <v>4.2694</v>
      </c>
      <c r="N80" s="103" t="n">
        <v>4.5894</v>
      </c>
      <c r="O80" s="103" t="n">
        <v>4.9088</v>
      </c>
      <c r="P80" s="103" t="n">
        <v>5.2288</v>
      </c>
      <c r="Q80" s="103" t="n">
        <v>5.5488</v>
      </c>
      <c r="R80" s="103" t="n">
        <v>5.8688</v>
      </c>
      <c r="S80" s="103" t="n">
        <v>6.1885</v>
      </c>
      <c r="T80" s="103" t="n">
        <v>6.5082</v>
      </c>
      <c r="U80" s="103" t="n">
        <v>6.8282</v>
      </c>
      <c r="V80" s="103" t="n">
        <v>7.1482</v>
      </c>
      <c r="W80" s="103" t="n">
        <v>9.2421</v>
      </c>
      <c r="X80" s="103" t="n">
        <v>11.336</v>
      </c>
      <c r="Y80" s="103" t="n">
        <v>10.8955</v>
      </c>
      <c r="Z80" s="103" t="n">
        <v>10.455</v>
      </c>
      <c r="AA80" s="103" t="n">
        <v>9.9336</v>
      </c>
      <c r="AB80" s="103" t="n">
        <v>9.4122</v>
      </c>
      <c r="AC80" s="103" t="n">
        <v>15.5871</v>
      </c>
      <c r="AD80" s="103" t="n">
        <v>21.762</v>
      </c>
      <c r="AE80" s="103" t="n">
        <v>21.0694</v>
      </c>
      <c r="AF80" s="103" t="n">
        <v>20.3768</v>
      </c>
      <c r="AG80" s="103" t="n">
        <v>19.6691</v>
      </c>
      <c r="AH80" s="103" t="n">
        <v>18.9614</v>
      </c>
      <c r="AI80" s="103" t="n">
        <v>18.2451555555556</v>
      </c>
      <c r="AJ80" s="103" t="n">
        <v>17.5289111111111</v>
      </c>
      <c r="AK80" s="103" t="n">
        <v>16.8126666666667</v>
      </c>
      <c r="AL80" s="103" t="n">
        <v>16.0964222222222</v>
      </c>
      <c r="AM80" s="103" t="n">
        <v>15.3801777777778</v>
      </c>
      <c r="AN80" s="103" t="n">
        <v>14.6639333333333</v>
      </c>
      <c r="AO80" s="103" t="n">
        <v>13.9476888888889</v>
      </c>
      <c r="AP80" s="103" t="n">
        <v>13.2314444444444</v>
      </c>
      <c r="AQ80" s="103" t="n">
        <v>12.5152</v>
      </c>
      <c r="AR80" s="103" t="n">
        <v>11.7989555555556</v>
      </c>
      <c r="AS80" s="103" t="n">
        <v>11.0827111111111</v>
      </c>
      <c r="AT80" s="103" t="n">
        <v>10.3664666666667</v>
      </c>
      <c r="AU80" s="103" t="n">
        <v>9.65022222222222</v>
      </c>
      <c r="AV80" s="103" t="n">
        <v>8.93397777777778</v>
      </c>
      <c r="AW80" s="103" t="n">
        <v>8.21773333333334</v>
      </c>
      <c r="AX80" s="103" t="n">
        <v>7.50148888888889</v>
      </c>
      <c r="AY80" s="103" t="n">
        <v>6.78524444444445</v>
      </c>
      <c r="AZ80" s="103" t="n">
        <v>6.069</v>
      </c>
      <c r="BA80" s="103" t="n">
        <v>5.35275555555555</v>
      </c>
      <c r="BB80" s="103" t="n">
        <v>4.63651111111111</v>
      </c>
      <c r="BC80" s="103" t="n">
        <v>3.92026666666667</v>
      </c>
      <c r="BD80" s="103" t="n">
        <v>3.20402222222222</v>
      </c>
      <c r="BE80" s="103" t="n">
        <v>2.48777777777778</v>
      </c>
      <c r="BF80" s="103" t="n">
        <v>1.77153333333333</v>
      </c>
      <c r="BG80" s="103" t="n">
        <v>1.05528888888889</v>
      </c>
      <c r="BH80" s="103" t="n">
        <v>0.339044444444443</v>
      </c>
      <c r="BI80" s="103" t="n">
        <v>-0.377200000000001</v>
      </c>
      <c r="BJ80" s="103" t="n">
        <v>-1.09344444444445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0.4422</v>
      </c>
      <c r="D81" s="103" t="n">
        <v>0.8844</v>
      </c>
      <c r="E81" s="103" t="n">
        <v>1.3266</v>
      </c>
      <c r="F81" s="103" t="n">
        <v>1.7688</v>
      </c>
      <c r="G81" s="103" t="n">
        <v>2.211</v>
      </c>
      <c r="H81" s="103" t="n">
        <v>2.6532</v>
      </c>
      <c r="I81" s="103" t="n">
        <v>2.9732</v>
      </c>
      <c r="J81" s="103" t="n">
        <v>3.2932</v>
      </c>
      <c r="K81" s="103" t="n">
        <v>3.6124</v>
      </c>
      <c r="L81" s="103" t="n">
        <v>3.9322</v>
      </c>
      <c r="M81" s="103" t="n">
        <v>4.2522</v>
      </c>
      <c r="N81" s="103" t="n">
        <v>4.5722</v>
      </c>
      <c r="O81" s="103" t="n">
        <v>4.8914</v>
      </c>
      <c r="P81" s="103" t="n">
        <v>5.2114</v>
      </c>
      <c r="Q81" s="103" t="n">
        <v>5.5314</v>
      </c>
      <c r="R81" s="103" t="n">
        <v>5.8514</v>
      </c>
      <c r="S81" s="103" t="n">
        <v>6.171</v>
      </c>
      <c r="T81" s="103" t="n">
        <v>6.4906</v>
      </c>
      <c r="U81" s="103" t="n">
        <v>6.8106</v>
      </c>
      <c r="V81" s="103" t="n">
        <v>7.1306</v>
      </c>
      <c r="W81" s="103" t="n">
        <v>9.2483</v>
      </c>
      <c r="X81" s="103" t="n">
        <v>11.366</v>
      </c>
      <c r="Y81" s="103" t="n">
        <v>10.9175</v>
      </c>
      <c r="Z81" s="103" t="n">
        <v>10.469</v>
      </c>
      <c r="AA81" s="103" t="n">
        <v>9.9528</v>
      </c>
      <c r="AB81" s="103" t="n">
        <v>9.4366</v>
      </c>
      <c r="AC81" s="103" t="n">
        <v>15.6378</v>
      </c>
      <c r="AD81" s="103" t="n">
        <v>21.839</v>
      </c>
      <c r="AE81" s="103" t="n">
        <v>21.1412</v>
      </c>
      <c r="AF81" s="103" t="n">
        <v>20.4434</v>
      </c>
      <c r="AG81" s="103" t="n">
        <v>19.7323</v>
      </c>
      <c r="AH81" s="103" t="n">
        <v>19.0212</v>
      </c>
      <c r="AI81" s="103" t="n">
        <v>18.3006888888889</v>
      </c>
      <c r="AJ81" s="103" t="n">
        <v>17.5801777777778</v>
      </c>
      <c r="AK81" s="103" t="n">
        <v>16.8596666666667</v>
      </c>
      <c r="AL81" s="103" t="n">
        <v>16.1391555555556</v>
      </c>
      <c r="AM81" s="103" t="n">
        <v>15.4186444444444</v>
      </c>
      <c r="AN81" s="103" t="n">
        <v>14.6981333333333</v>
      </c>
      <c r="AO81" s="103" t="n">
        <v>13.9776222222222</v>
      </c>
      <c r="AP81" s="103" t="n">
        <v>13.2571111111111</v>
      </c>
      <c r="AQ81" s="103" t="n">
        <v>12.5366</v>
      </c>
      <c r="AR81" s="103" t="n">
        <v>11.8160888888889</v>
      </c>
      <c r="AS81" s="103" t="n">
        <v>11.0955777777778</v>
      </c>
      <c r="AT81" s="103" t="n">
        <v>10.3750666666667</v>
      </c>
      <c r="AU81" s="103" t="n">
        <v>9.65455555555555</v>
      </c>
      <c r="AV81" s="103" t="n">
        <v>8.93404444444444</v>
      </c>
      <c r="AW81" s="103" t="n">
        <v>8.21353333333332</v>
      </c>
      <c r="AX81" s="103" t="n">
        <v>7.49302222222221</v>
      </c>
      <c r="AY81" s="103" t="n">
        <v>6.7725111111111</v>
      </c>
      <c r="AZ81" s="103" t="n">
        <v>6.052</v>
      </c>
      <c r="BA81" s="103" t="n">
        <v>5.33148888888889</v>
      </c>
      <c r="BB81" s="103" t="n">
        <v>4.61097777777778</v>
      </c>
      <c r="BC81" s="103" t="n">
        <v>3.89046666666667</v>
      </c>
      <c r="BD81" s="103" t="n">
        <v>3.16995555555556</v>
      </c>
      <c r="BE81" s="103" t="n">
        <v>2.44944444444444</v>
      </c>
      <c r="BF81" s="103" t="n">
        <v>1.72893333333333</v>
      </c>
      <c r="BG81" s="103" t="n">
        <v>1.00842222222222</v>
      </c>
      <c r="BH81" s="103" t="n">
        <v>0.287911111111111</v>
      </c>
      <c r="BI81" s="103" t="n">
        <v>-0.4326</v>
      </c>
      <c r="BJ81" s="103" t="n">
        <v>-1.15311111111111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0.439333333333333</v>
      </c>
      <c r="D82" s="103" t="n">
        <v>0.878666666666667</v>
      </c>
      <c r="E82" s="103" t="n">
        <v>1.318</v>
      </c>
      <c r="F82" s="103" t="n">
        <v>1.75733333333333</v>
      </c>
      <c r="G82" s="103" t="n">
        <v>2.19666666666667</v>
      </c>
      <c r="H82" s="103" t="n">
        <v>2.636</v>
      </c>
      <c r="I82" s="103" t="n">
        <v>2.956</v>
      </c>
      <c r="J82" s="103" t="n">
        <v>3.276</v>
      </c>
      <c r="K82" s="103" t="n">
        <v>3.595</v>
      </c>
      <c r="L82" s="103" t="n">
        <v>3.915</v>
      </c>
      <c r="M82" s="103" t="n">
        <v>4.235</v>
      </c>
      <c r="N82" s="103" t="n">
        <v>4.555</v>
      </c>
      <c r="O82" s="103" t="n">
        <v>4.874</v>
      </c>
      <c r="P82" s="103" t="n">
        <v>5.194</v>
      </c>
      <c r="Q82" s="103" t="n">
        <v>5.514</v>
      </c>
      <c r="R82" s="103" t="n">
        <v>5.834</v>
      </c>
      <c r="S82" s="103" t="n">
        <v>6.1535</v>
      </c>
      <c r="T82" s="103" t="n">
        <v>6.473</v>
      </c>
      <c r="U82" s="103" t="n">
        <v>6.793</v>
      </c>
      <c r="V82" s="103" t="n">
        <v>7.113</v>
      </c>
      <c r="W82" s="103" t="n">
        <v>9.2545</v>
      </c>
      <c r="X82" s="103" t="n">
        <v>11.396</v>
      </c>
      <c r="Y82" s="103" t="n">
        <v>10.9395</v>
      </c>
      <c r="Z82" s="103" t="n">
        <v>10.483</v>
      </c>
      <c r="AA82" s="103" t="n">
        <v>9.972</v>
      </c>
      <c r="AB82" s="103" t="n">
        <v>9.461</v>
      </c>
      <c r="AC82" s="103" t="n">
        <v>15.6885</v>
      </c>
      <c r="AD82" s="103" t="n">
        <v>21.916</v>
      </c>
      <c r="AE82" s="103" t="n">
        <v>21.213</v>
      </c>
      <c r="AF82" s="103" t="n">
        <v>20.51</v>
      </c>
      <c r="AG82" s="103" t="n">
        <v>19.7955</v>
      </c>
      <c r="AH82" s="103" t="n">
        <v>19.081</v>
      </c>
      <c r="AI82" s="103" t="n">
        <v>18.3562222222222</v>
      </c>
      <c r="AJ82" s="103" t="n">
        <v>17.6314444444444</v>
      </c>
      <c r="AK82" s="103" t="n">
        <v>16.9066666666667</v>
      </c>
      <c r="AL82" s="103" t="n">
        <v>16.1818888888889</v>
      </c>
      <c r="AM82" s="103" t="n">
        <v>15.4571111111111</v>
      </c>
      <c r="AN82" s="103" t="n">
        <v>14.7323333333333</v>
      </c>
      <c r="AO82" s="103" t="n">
        <v>14.0075555555556</v>
      </c>
      <c r="AP82" s="103" t="n">
        <v>13.2827777777778</v>
      </c>
      <c r="AQ82" s="103" t="n">
        <v>12.558</v>
      </c>
      <c r="AR82" s="103" t="n">
        <v>11.8332222222222</v>
      </c>
      <c r="AS82" s="103" t="n">
        <v>11.1084444444444</v>
      </c>
      <c r="AT82" s="103" t="n">
        <v>10.3836666666667</v>
      </c>
      <c r="AU82" s="103" t="n">
        <v>9.65888888888889</v>
      </c>
      <c r="AV82" s="103" t="n">
        <v>8.93411111111111</v>
      </c>
      <c r="AW82" s="103" t="n">
        <v>8.20933333333333</v>
      </c>
      <c r="AX82" s="103" t="n">
        <v>7.48455555555556</v>
      </c>
      <c r="AY82" s="103" t="n">
        <v>6.75977777777778</v>
      </c>
      <c r="AZ82" s="103" t="n">
        <v>6.035</v>
      </c>
      <c r="BA82" s="103" t="n">
        <v>5.31022222222222</v>
      </c>
      <c r="BB82" s="103" t="n">
        <v>4.58544444444444</v>
      </c>
      <c r="BC82" s="103" t="n">
        <v>3.86066666666667</v>
      </c>
      <c r="BD82" s="103" t="n">
        <v>3.13588888888889</v>
      </c>
      <c r="BE82" s="103" t="n">
        <v>2.41111111111111</v>
      </c>
      <c r="BF82" s="103" t="n">
        <v>1.68633333333333</v>
      </c>
      <c r="BG82" s="103" t="n">
        <v>0.961555555555556</v>
      </c>
      <c r="BH82" s="103" t="n">
        <v>0.236777777777778</v>
      </c>
      <c r="BI82" s="103" t="n">
        <v>-0.488</v>
      </c>
      <c r="BJ82" s="103" t="n">
        <v>-1.21277777777778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0.4364</v>
      </c>
      <c r="D83" s="103" t="n">
        <v>0.8728</v>
      </c>
      <c r="E83" s="103" t="n">
        <v>1.3092</v>
      </c>
      <c r="F83" s="103" t="n">
        <v>1.7456</v>
      </c>
      <c r="G83" s="103" t="n">
        <v>2.182</v>
      </c>
      <c r="H83" s="103" t="n">
        <v>2.6184</v>
      </c>
      <c r="I83" s="103" t="n">
        <v>2.9382</v>
      </c>
      <c r="J83" s="103" t="n">
        <v>3.258</v>
      </c>
      <c r="K83" s="103" t="n">
        <v>3.577</v>
      </c>
      <c r="L83" s="103" t="n">
        <v>3.8968</v>
      </c>
      <c r="M83" s="103" t="n">
        <v>4.2166</v>
      </c>
      <c r="N83" s="103" t="n">
        <v>4.5364</v>
      </c>
      <c r="O83" s="103" t="n">
        <v>4.8554</v>
      </c>
      <c r="P83" s="103" t="n">
        <v>5.1752</v>
      </c>
      <c r="Q83" s="103" t="n">
        <v>5.495</v>
      </c>
      <c r="R83" s="103" t="n">
        <v>5.8148</v>
      </c>
      <c r="S83" s="103" t="n">
        <v>6.1342</v>
      </c>
      <c r="T83" s="103" t="n">
        <v>6.4536</v>
      </c>
      <c r="U83" s="103" t="n">
        <v>6.7734</v>
      </c>
      <c r="V83" s="103" t="n">
        <v>7.0932</v>
      </c>
      <c r="W83" s="103" t="n">
        <v>9.2505</v>
      </c>
      <c r="X83" s="103" t="n">
        <v>11.4078</v>
      </c>
      <c r="Y83" s="103" t="n">
        <v>10.9414</v>
      </c>
      <c r="Z83" s="103" t="n">
        <v>10.475</v>
      </c>
      <c r="AA83" s="103" t="n">
        <v>9.9758</v>
      </c>
      <c r="AB83" s="103" t="n">
        <v>9.4766</v>
      </c>
      <c r="AC83" s="103" t="n">
        <v>15.7401</v>
      </c>
      <c r="AD83" s="103" t="n">
        <v>22.0036</v>
      </c>
      <c r="AE83" s="103" t="n">
        <v>21.2972</v>
      </c>
      <c r="AF83" s="103" t="n">
        <v>20.5908</v>
      </c>
      <c r="AG83" s="103" t="n">
        <v>19.8705</v>
      </c>
      <c r="AH83" s="103" t="n">
        <v>19.1502</v>
      </c>
      <c r="AI83" s="103" t="n">
        <v>18.4206333333333</v>
      </c>
      <c r="AJ83" s="103" t="n">
        <v>17.6910666666667</v>
      </c>
      <c r="AK83" s="103" t="n">
        <v>16.9615</v>
      </c>
      <c r="AL83" s="103" t="n">
        <v>16.2319333333333</v>
      </c>
      <c r="AM83" s="103" t="n">
        <v>15.5023666666667</v>
      </c>
      <c r="AN83" s="103" t="n">
        <v>14.7728</v>
      </c>
      <c r="AO83" s="103" t="n">
        <v>14.0432333333333</v>
      </c>
      <c r="AP83" s="103" t="n">
        <v>13.3136666666667</v>
      </c>
      <c r="AQ83" s="103" t="n">
        <v>12.5841</v>
      </c>
      <c r="AR83" s="103" t="n">
        <v>11.8545333333333</v>
      </c>
      <c r="AS83" s="103" t="n">
        <v>11.1249666666667</v>
      </c>
      <c r="AT83" s="103" t="n">
        <v>10.3954</v>
      </c>
      <c r="AU83" s="103" t="n">
        <v>9.66583333333333</v>
      </c>
      <c r="AV83" s="103" t="n">
        <v>8.93626666666666</v>
      </c>
      <c r="AW83" s="103" t="n">
        <v>8.20669999999999</v>
      </c>
      <c r="AX83" s="103" t="n">
        <v>7.47713333333333</v>
      </c>
      <c r="AY83" s="103" t="n">
        <v>6.74756666666666</v>
      </c>
      <c r="AZ83" s="103" t="n">
        <v>6.018</v>
      </c>
      <c r="BA83" s="103" t="n">
        <v>5.28843333333333</v>
      </c>
      <c r="BB83" s="103" t="n">
        <v>4.55886666666667</v>
      </c>
      <c r="BC83" s="103" t="n">
        <v>3.8293</v>
      </c>
      <c r="BD83" s="103" t="n">
        <v>3.09973333333333</v>
      </c>
      <c r="BE83" s="103" t="n">
        <v>2.37016666666667</v>
      </c>
      <c r="BF83" s="103" t="n">
        <v>1.6406</v>
      </c>
      <c r="BG83" s="103" t="n">
        <v>0.911033333333334</v>
      </c>
      <c r="BH83" s="103" t="n">
        <v>0.181466666666668</v>
      </c>
      <c r="BI83" s="103" t="n">
        <v>-0.548099999999999</v>
      </c>
      <c r="BJ83" s="103" t="n">
        <v>-1.27766666666667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0.433466666666667</v>
      </c>
      <c r="D84" s="103" t="n">
        <v>0.866933333333333</v>
      </c>
      <c r="E84" s="103" t="n">
        <v>1.3004</v>
      </c>
      <c r="F84" s="103" t="n">
        <v>1.73386666666667</v>
      </c>
      <c r="G84" s="103" t="n">
        <v>2.16733333333333</v>
      </c>
      <c r="H84" s="103" t="n">
        <v>2.6008</v>
      </c>
      <c r="I84" s="103" t="n">
        <v>2.9204</v>
      </c>
      <c r="J84" s="103" t="n">
        <v>3.24</v>
      </c>
      <c r="K84" s="103" t="n">
        <v>3.559</v>
      </c>
      <c r="L84" s="103" t="n">
        <v>3.8786</v>
      </c>
      <c r="M84" s="103" t="n">
        <v>4.1982</v>
      </c>
      <c r="N84" s="103" t="n">
        <v>4.5178</v>
      </c>
      <c r="O84" s="103" t="n">
        <v>4.8368</v>
      </c>
      <c r="P84" s="103" t="n">
        <v>5.1564</v>
      </c>
      <c r="Q84" s="103" t="n">
        <v>5.476</v>
      </c>
      <c r="R84" s="103" t="n">
        <v>5.7956</v>
      </c>
      <c r="S84" s="103" t="n">
        <v>6.1149</v>
      </c>
      <c r="T84" s="103" t="n">
        <v>6.4342</v>
      </c>
      <c r="U84" s="103" t="n">
        <v>6.7538</v>
      </c>
      <c r="V84" s="103" t="n">
        <v>7.0734</v>
      </c>
      <c r="W84" s="103" t="n">
        <v>9.2465</v>
      </c>
      <c r="X84" s="103" t="n">
        <v>11.4196</v>
      </c>
      <c r="Y84" s="103" t="n">
        <v>10.9433</v>
      </c>
      <c r="Z84" s="103" t="n">
        <v>10.467</v>
      </c>
      <c r="AA84" s="103" t="n">
        <v>9.9796</v>
      </c>
      <c r="AB84" s="103" t="n">
        <v>9.4922</v>
      </c>
      <c r="AC84" s="103" t="n">
        <v>15.7917</v>
      </c>
      <c r="AD84" s="103" t="n">
        <v>22.0912</v>
      </c>
      <c r="AE84" s="103" t="n">
        <v>21.3814</v>
      </c>
      <c r="AF84" s="103" t="n">
        <v>20.6716</v>
      </c>
      <c r="AG84" s="103" t="n">
        <v>19.9455</v>
      </c>
      <c r="AH84" s="103" t="n">
        <v>19.2194</v>
      </c>
      <c r="AI84" s="103" t="n">
        <v>18.4850444444444</v>
      </c>
      <c r="AJ84" s="103" t="n">
        <v>17.7506888888889</v>
      </c>
      <c r="AK84" s="103" t="n">
        <v>17.0163333333333</v>
      </c>
      <c r="AL84" s="103" t="n">
        <v>16.2819777777778</v>
      </c>
      <c r="AM84" s="103" t="n">
        <v>15.5476222222222</v>
      </c>
      <c r="AN84" s="103" t="n">
        <v>14.8132666666667</v>
      </c>
      <c r="AO84" s="103" t="n">
        <v>14.0789111111111</v>
      </c>
      <c r="AP84" s="103" t="n">
        <v>13.3445555555555</v>
      </c>
      <c r="AQ84" s="103" t="n">
        <v>12.6102</v>
      </c>
      <c r="AR84" s="103" t="n">
        <v>11.8758444444444</v>
      </c>
      <c r="AS84" s="103" t="n">
        <v>11.1414888888889</v>
      </c>
      <c r="AT84" s="103" t="n">
        <v>10.4071333333333</v>
      </c>
      <c r="AU84" s="103" t="n">
        <v>9.67277777777777</v>
      </c>
      <c r="AV84" s="103" t="n">
        <v>8.93842222222221</v>
      </c>
      <c r="AW84" s="103" t="n">
        <v>8.20406666666666</v>
      </c>
      <c r="AX84" s="103" t="n">
        <v>7.4697111111111</v>
      </c>
      <c r="AY84" s="103" t="n">
        <v>6.73535555555555</v>
      </c>
      <c r="AZ84" s="103" t="n">
        <v>6.001</v>
      </c>
      <c r="BA84" s="103" t="n">
        <v>5.26664444444444</v>
      </c>
      <c r="BB84" s="103" t="n">
        <v>4.53228888888889</v>
      </c>
      <c r="BC84" s="103" t="n">
        <v>3.79793333333333</v>
      </c>
      <c r="BD84" s="103" t="n">
        <v>3.06357777777778</v>
      </c>
      <c r="BE84" s="103" t="n">
        <v>2.32922222222222</v>
      </c>
      <c r="BF84" s="103" t="n">
        <v>1.59486666666667</v>
      </c>
      <c r="BG84" s="103" t="n">
        <v>0.860511111111113</v>
      </c>
      <c r="BH84" s="103" t="n">
        <v>0.126155555555557</v>
      </c>
      <c r="BI84" s="103" t="n">
        <v>-0.608199999999998</v>
      </c>
      <c r="BJ84" s="103" t="n">
        <v>-1.34255555555555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0.430533333333333</v>
      </c>
      <c r="D85" s="103" t="n">
        <v>0.861066666666667</v>
      </c>
      <c r="E85" s="103" t="n">
        <v>1.2916</v>
      </c>
      <c r="F85" s="103" t="n">
        <v>1.72213333333333</v>
      </c>
      <c r="G85" s="103" t="n">
        <v>2.15266666666667</v>
      </c>
      <c r="H85" s="103" t="n">
        <v>2.5832</v>
      </c>
      <c r="I85" s="103" t="n">
        <v>2.9026</v>
      </c>
      <c r="J85" s="103" t="n">
        <v>3.222</v>
      </c>
      <c r="K85" s="103" t="n">
        <v>3.541</v>
      </c>
      <c r="L85" s="103" t="n">
        <v>3.8604</v>
      </c>
      <c r="M85" s="103" t="n">
        <v>4.1798</v>
      </c>
      <c r="N85" s="103" t="n">
        <v>4.4992</v>
      </c>
      <c r="O85" s="103" t="n">
        <v>4.8182</v>
      </c>
      <c r="P85" s="103" t="n">
        <v>5.1376</v>
      </c>
      <c r="Q85" s="103" t="n">
        <v>5.457</v>
      </c>
      <c r="R85" s="103" t="n">
        <v>5.7764</v>
      </c>
      <c r="S85" s="103" t="n">
        <v>6.0956</v>
      </c>
      <c r="T85" s="103" t="n">
        <v>6.4148</v>
      </c>
      <c r="U85" s="103" t="n">
        <v>6.7342</v>
      </c>
      <c r="V85" s="103" t="n">
        <v>7.0536</v>
      </c>
      <c r="W85" s="103" t="n">
        <v>9.2425</v>
      </c>
      <c r="X85" s="103" t="n">
        <v>11.4314</v>
      </c>
      <c r="Y85" s="103" t="n">
        <v>10.9452</v>
      </c>
      <c r="Z85" s="103" t="n">
        <v>10.459</v>
      </c>
      <c r="AA85" s="103" t="n">
        <v>9.9834</v>
      </c>
      <c r="AB85" s="103" t="n">
        <v>9.5078</v>
      </c>
      <c r="AC85" s="103" t="n">
        <v>15.8433</v>
      </c>
      <c r="AD85" s="103" t="n">
        <v>22.1788</v>
      </c>
      <c r="AE85" s="103" t="n">
        <v>21.4656</v>
      </c>
      <c r="AF85" s="103" t="n">
        <v>20.7524</v>
      </c>
      <c r="AG85" s="103" t="n">
        <v>20.0205</v>
      </c>
      <c r="AH85" s="103" t="n">
        <v>19.2886</v>
      </c>
      <c r="AI85" s="103" t="n">
        <v>18.5494555555555</v>
      </c>
      <c r="AJ85" s="103" t="n">
        <v>17.8103111111111</v>
      </c>
      <c r="AK85" s="103" t="n">
        <v>17.0711666666667</v>
      </c>
      <c r="AL85" s="103" t="n">
        <v>16.3320222222222</v>
      </c>
      <c r="AM85" s="103" t="n">
        <v>15.5928777777778</v>
      </c>
      <c r="AN85" s="103" t="n">
        <v>14.8537333333333</v>
      </c>
      <c r="AO85" s="103" t="n">
        <v>14.1145888888889</v>
      </c>
      <c r="AP85" s="103" t="n">
        <v>13.3754444444444</v>
      </c>
      <c r="AQ85" s="103" t="n">
        <v>12.6363</v>
      </c>
      <c r="AR85" s="103" t="n">
        <v>11.8971555555556</v>
      </c>
      <c r="AS85" s="103" t="n">
        <v>11.1580111111111</v>
      </c>
      <c r="AT85" s="103" t="n">
        <v>10.4188666666667</v>
      </c>
      <c r="AU85" s="103" t="n">
        <v>9.67972222222222</v>
      </c>
      <c r="AV85" s="103" t="n">
        <v>8.94057777777778</v>
      </c>
      <c r="AW85" s="103" t="n">
        <v>8.20143333333334</v>
      </c>
      <c r="AX85" s="103" t="n">
        <v>7.46228888888889</v>
      </c>
      <c r="AY85" s="103" t="n">
        <v>6.72314444444445</v>
      </c>
      <c r="AZ85" s="103" t="n">
        <v>5.984</v>
      </c>
      <c r="BA85" s="103" t="n">
        <v>5.24485555555556</v>
      </c>
      <c r="BB85" s="103" t="n">
        <v>4.50571111111111</v>
      </c>
      <c r="BC85" s="103" t="n">
        <v>3.76656666666667</v>
      </c>
      <c r="BD85" s="103" t="n">
        <v>3.02742222222222</v>
      </c>
      <c r="BE85" s="103" t="n">
        <v>2.28827777777778</v>
      </c>
      <c r="BF85" s="103" t="n">
        <v>1.54913333333333</v>
      </c>
      <c r="BG85" s="103" t="n">
        <v>0.809988888888888</v>
      </c>
      <c r="BH85" s="103" t="n">
        <v>0.0708444444444443</v>
      </c>
      <c r="BI85" s="103" t="n">
        <v>-0.6683</v>
      </c>
      <c r="BJ85" s="103" t="n">
        <v>-1.40744444444444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0.4276</v>
      </c>
      <c r="D86" s="103" t="n">
        <v>0.8552</v>
      </c>
      <c r="E86" s="103" t="n">
        <v>1.2828</v>
      </c>
      <c r="F86" s="103" t="n">
        <v>1.7104</v>
      </c>
      <c r="G86" s="103" t="n">
        <v>2.138</v>
      </c>
      <c r="H86" s="103" t="n">
        <v>2.5656</v>
      </c>
      <c r="I86" s="103" t="n">
        <v>2.8848</v>
      </c>
      <c r="J86" s="103" t="n">
        <v>3.204</v>
      </c>
      <c r="K86" s="103" t="n">
        <v>3.523</v>
      </c>
      <c r="L86" s="103" t="n">
        <v>3.8422</v>
      </c>
      <c r="M86" s="103" t="n">
        <v>4.1614</v>
      </c>
      <c r="N86" s="103" t="n">
        <v>4.4806</v>
      </c>
      <c r="O86" s="103" t="n">
        <v>4.7996</v>
      </c>
      <c r="P86" s="103" t="n">
        <v>5.1188</v>
      </c>
      <c r="Q86" s="103" t="n">
        <v>5.438</v>
      </c>
      <c r="R86" s="103" t="n">
        <v>5.7572</v>
      </c>
      <c r="S86" s="103" t="n">
        <v>6.0763</v>
      </c>
      <c r="T86" s="103" t="n">
        <v>6.3954</v>
      </c>
      <c r="U86" s="103" t="n">
        <v>6.7146</v>
      </c>
      <c r="V86" s="103" t="n">
        <v>7.0338</v>
      </c>
      <c r="W86" s="103" t="n">
        <v>9.2385</v>
      </c>
      <c r="X86" s="103" t="n">
        <v>11.4432</v>
      </c>
      <c r="Y86" s="103" t="n">
        <v>10.9471</v>
      </c>
      <c r="Z86" s="103" t="n">
        <v>10.451</v>
      </c>
      <c r="AA86" s="103" t="n">
        <v>9.9872</v>
      </c>
      <c r="AB86" s="103" t="n">
        <v>9.5234</v>
      </c>
      <c r="AC86" s="103" t="n">
        <v>15.8949</v>
      </c>
      <c r="AD86" s="103" t="n">
        <v>22.2664</v>
      </c>
      <c r="AE86" s="103" t="n">
        <v>21.5498</v>
      </c>
      <c r="AF86" s="103" t="n">
        <v>20.8332</v>
      </c>
      <c r="AG86" s="103" t="n">
        <v>20.0955</v>
      </c>
      <c r="AH86" s="103" t="n">
        <v>19.3578</v>
      </c>
      <c r="AI86" s="103" t="n">
        <v>18.6138666666667</v>
      </c>
      <c r="AJ86" s="103" t="n">
        <v>17.8699333333333</v>
      </c>
      <c r="AK86" s="103" t="n">
        <v>17.126</v>
      </c>
      <c r="AL86" s="103" t="n">
        <v>16.3820666666667</v>
      </c>
      <c r="AM86" s="103" t="n">
        <v>15.6381333333333</v>
      </c>
      <c r="AN86" s="103" t="n">
        <v>14.8942</v>
      </c>
      <c r="AO86" s="103" t="n">
        <v>14.1502666666667</v>
      </c>
      <c r="AP86" s="103" t="n">
        <v>13.4063333333333</v>
      </c>
      <c r="AQ86" s="103" t="n">
        <v>12.6624</v>
      </c>
      <c r="AR86" s="103" t="n">
        <v>11.9184666666667</v>
      </c>
      <c r="AS86" s="103" t="n">
        <v>11.1745333333333</v>
      </c>
      <c r="AT86" s="103" t="n">
        <v>10.4306</v>
      </c>
      <c r="AU86" s="103" t="n">
        <v>9.68666666666666</v>
      </c>
      <c r="AV86" s="103" t="n">
        <v>8.94273333333333</v>
      </c>
      <c r="AW86" s="103" t="n">
        <v>8.1988</v>
      </c>
      <c r="AX86" s="103" t="n">
        <v>7.45486666666666</v>
      </c>
      <c r="AY86" s="103" t="n">
        <v>6.71093333333333</v>
      </c>
      <c r="AZ86" s="103" t="n">
        <v>5.967</v>
      </c>
      <c r="BA86" s="103" t="n">
        <v>5.22306666666667</v>
      </c>
      <c r="BB86" s="103" t="n">
        <v>4.47913333333333</v>
      </c>
      <c r="BC86" s="103" t="n">
        <v>3.7352</v>
      </c>
      <c r="BD86" s="103" t="n">
        <v>2.99126666666667</v>
      </c>
      <c r="BE86" s="103" t="n">
        <v>2.24733333333333</v>
      </c>
      <c r="BF86" s="103" t="n">
        <v>1.5034</v>
      </c>
      <c r="BG86" s="103" t="n">
        <v>0.759466666666668</v>
      </c>
      <c r="BH86" s="103" t="n">
        <v>0.0155333333333347</v>
      </c>
      <c r="BI86" s="103" t="n">
        <v>-0.728399999999998</v>
      </c>
      <c r="BJ86" s="103" t="n">
        <v>-1.47233333333333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0.424666666666667</v>
      </c>
      <c r="D87" s="103" t="n">
        <v>0.849333333333333</v>
      </c>
      <c r="E87" s="103" t="n">
        <v>1.274</v>
      </c>
      <c r="F87" s="103" t="n">
        <v>1.69866666666667</v>
      </c>
      <c r="G87" s="103" t="n">
        <v>2.12333333333333</v>
      </c>
      <c r="H87" s="103" t="n">
        <v>2.548</v>
      </c>
      <c r="I87" s="103" t="n">
        <v>2.867</v>
      </c>
      <c r="J87" s="103" t="n">
        <v>3.186</v>
      </c>
      <c r="K87" s="103" t="n">
        <v>3.505</v>
      </c>
      <c r="L87" s="103" t="n">
        <v>3.824</v>
      </c>
      <c r="M87" s="103" t="n">
        <v>4.143</v>
      </c>
      <c r="N87" s="103" t="n">
        <v>4.462</v>
      </c>
      <c r="O87" s="103" t="n">
        <v>4.781</v>
      </c>
      <c r="P87" s="103" t="n">
        <v>5.1</v>
      </c>
      <c r="Q87" s="103" t="n">
        <v>5.419</v>
      </c>
      <c r="R87" s="103" t="n">
        <v>5.738</v>
      </c>
      <c r="S87" s="103" t="n">
        <v>6.057</v>
      </c>
      <c r="T87" s="103" t="n">
        <v>6.376</v>
      </c>
      <c r="U87" s="103" t="n">
        <v>6.695</v>
      </c>
      <c r="V87" s="103" t="n">
        <v>7.014</v>
      </c>
      <c r="W87" s="103" t="n">
        <v>9.2345</v>
      </c>
      <c r="X87" s="103" t="n">
        <v>11.455</v>
      </c>
      <c r="Y87" s="103" t="n">
        <v>10.949</v>
      </c>
      <c r="Z87" s="103" t="n">
        <v>10.443</v>
      </c>
      <c r="AA87" s="103" t="n">
        <v>9.991</v>
      </c>
      <c r="AB87" s="103" t="n">
        <v>9.539</v>
      </c>
      <c r="AC87" s="103" t="n">
        <v>15.9465</v>
      </c>
      <c r="AD87" s="103" t="n">
        <v>22.354</v>
      </c>
      <c r="AE87" s="103" t="n">
        <v>21.634</v>
      </c>
      <c r="AF87" s="103" t="n">
        <v>20.914</v>
      </c>
      <c r="AG87" s="103" t="n">
        <v>20.1705</v>
      </c>
      <c r="AH87" s="103" t="n">
        <v>19.427</v>
      </c>
      <c r="AI87" s="103" t="n">
        <v>18.6782777777778</v>
      </c>
      <c r="AJ87" s="103" t="n">
        <v>17.9295555555556</v>
      </c>
      <c r="AK87" s="103" t="n">
        <v>17.1808333333333</v>
      </c>
      <c r="AL87" s="103" t="n">
        <v>16.4321111111111</v>
      </c>
      <c r="AM87" s="103" t="n">
        <v>15.6833888888889</v>
      </c>
      <c r="AN87" s="103" t="n">
        <v>14.9346666666667</v>
      </c>
      <c r="AO87" s="103" t="n">
        <v>14.1859444444444</v>
      </c>
      <c r="AP87" s="103" t="n">
        <v>13.4372222222222</v>
      </c>
      <c r="AQ87" s="103" t="n">
        <v>12.6885</v>
      </c>
      <c r="AR87" s="103" t="n">
        <v>11.9397777777778</v>
      </c>
      <c r="AS87" s="103" t="n">
        <v>11.1910555555556</v>
      </c>
      <c r="AT87" s="103" t="n">
        <v>10.4423333333333</v>
      </c>
      <c r="AU87" s="103" t="n">
        <v>9.69361111111111</v>
      </c>
      <c r="AV87" s="103" t="n">
        <v>8.94488888888889</v>
      </c>
      <c r="AW87" s="103" t="n">
        <v>8.19616666666667</v>
      </c>
      <c r="AX87" s="103" t="n">
        <v>7.44744444444444</v>
      </c>
      <c r="AY87" s="103" t="n">
        <v>6.69872222222222</v>
      </c>
      <c r="AZ87" s="103" t="n">
        <v>5.95</v>
      </c>
      <c r="BA87" s="103" t="n">
        <v>5.20127777777778</v>
      </c>
      <c r="BB87" s="103" t="n">
        <v>4.45255555555556</v>
      </c>
      <c r="BC87" s="103" t="n">
        <v>3.70383333333333</v>
      </c>
      <c r="BD87" s="103" t="n">
        <v>2.95511111111111</v>
      </c>
      <c r="BE87" s="103" t="n">
        <v>2.20638888888889</v>
      </c>
      <c r="BF87" s="103" t="n">
        <v>1.45766666666667</v>
      </c>
      <c r="BG87" s="103" t="n">
        <v>0.708944444444444</v>
      </c>
      <c r="BH87" s="103" t="n">
        <v>-0.0397777777777781</v>
      </c>
      <c r="BI87" s="103" t="n">
        <v>-0.7885</v>
      </c>
      <c r="BJ87" s="103" t="n">
        <v>-1.53722222222222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0.421733333333333</v>
      </c>
      <c r="D88" s="103" t="n">
        <v>0.843466666666667</v>
      </c>
      <c r="E88" s="103" t="n">
        <v>1.2652</v>
      </c>
      <c r="F88" s="103" t="n">
        <v>1.68693333333333</v>
      </c>
      <c r="G88" s="103" t="n">
        <v>2.10866666666667</v>
      </c>
      <c r="H88" s="103" t="n">
        <v>2.5304</v>
      </c>
      <c r="I88" s="103" t="n">
        <v>2.8492</v>
      </c>
      <c r="J88" s="103" t="n">
        <v>3.1678</v>
      </c>
      <c r="K88" s="103" t="n">
        <v>3.4866</v>
      </c>
      <c r="L88" s="103" t="n">
        <v>3.8054</v>
      </c>
      <c r="M88" s="103" t="n">
        <v>4.124</v>
      </c>
      <c r="N88" s="103" t="n">
        <v>4.4428</v>
      </c>
      <c r="O88" s="103" t="n">
        <v>4.7616</v>
      </c>
      <c r="P88" s="103" t="n">
        <v>5.0802</v>
      </c>
      <c r="Q88" s="103" t="n">
        <v>5.399</v>
      </c>
      <c r="R88" s="103" t="n">
        <v>5.7178</v>
      </c>
      <c r="S88" s="103" t="n">
        <v>6.0365</v>
      </c>
      <c r="T88" s="103" t="n">
        <v>6.3552</v>
      </c>
      <c r="U88" s="103" t="n">
        <v>6.6739</v>
      </c>
      <c r="V88" s="103" t="n">
        <v>6.9926</v>
      </c>
      <c r="W88" s="103" t="n">
        <v>9.2186</v>
      </c>
      <c r="X88" s="103" t="n">
        <v>11.4446</v>
      </c>
      <c r="Y88" s="103" t="n">
        <v>10.9242</v>
      </c>
      <c r="Z88" s="103" t="n">
        <v>10.4038</v>
      </c>
      <c r="AA88" s="103" t="n">
        <v>9.9741</v>
      </c>
      <c r="AB88" s="103" t="n">
        <v>9.5444</v>
      </c>
      <c r="AC88" s="103" t="n">
        <v>15.954</v>
      </c>
      <c r="AD88" s="103" t="n">
        <v>22.3636</v>
      </c>
      <c r="AE88" s="103" t="n">
        <v>21.6411</v>
      </c>
      <c r="AF88" s="103" t="n">
        <v>20.9186</v>
      </c>
      <c r="AG88" s="103" t="n">
        <v>20.1739</v>
      </c>
      <c r="AH88" s="103" t="n">
        <v>19.4292</v>
      </c>
      <c r="AI88" s="103" t="n">
        <v>18.6784666666667</v>
      </c>
      <c r="AJ88" s="103" t="n">
        <v>17.9277333333333</v>
      </c>
      <c r="AK88" s="103" t="n">
        <v>17.177</v>
      </c>
      <c r="AL88" s="103" t="n">
        <v>16.4262666666667</v>
      </c>
      <c r="AM88" s="103" t="n">
        <v>15.6755333333333</v>
      </c>
      <c r="AN88" s="103" t="n">
        <v>14.9248</v>
      </c>
      <c r="AO88" s="103" t="n">
        <v>14.1740666666667</v>
      </c>
      <c r="AP88" s="103" t="n">
        <v>13.4233333333333</v>
      </c>
      <c r="AQ88" s="103" t="n">
        <v>12.6726</v>
      </c>
      <c r="AR88" s="103" t="n">
        <v>11.9218666666667</v>
      </c>
      <c r="AS88" s="103" t="n">
        <v>11.1711333333333</v>
      </c>
      <c r="AT88" s="103" t="n">
        <v>10.4204</v>
      </c>
      <c r="AU88" s="103" t="n">
        <v>9.66966666666667</v>
      </c>
      <c r="AV88" s="103" t="n">
        <v>8.91893333333334</v>
      </c>
      <c r="AW88" s="103" t="n">
        <v>8.16820000000001</v>
      </c>
      <c r="AX88" s="103" t="n">
        <v>7.41746666666667</v>
      </c>
      <c r="AY88" s="103" t="n">
        <v>6.66673333333334</v>
      </c>
      <c r="AZ88" s="103" t="n">
        <v>5.916</v>
      </c>
      <c r="BA88" s="103" t="n">
        <v>5.16526666666667</v>
      </c>
      <c r="BB88" s="103" t="n">
        <v>4.41453333333334</v>
      </c>
      <c r="BC88" s="103" t="n">
        <v>3.6638</v>
      </c>
      <c r="BD88" s="103" t="n">
        <v>2.91306666666667</v>
      </c>
      <c r="BE88" s="103" t="n">
        <v>2.16233333333333</v>
      </c>
      <c r="BF88" s="103" t="n">
        <v>1.4116</v>
      </c>
      <c r="BG88" s="103" t="n">
        <v>0.660866666666669</v>
      </c>
      <c r="BH88" s="103" t="n">
        <v>-0.0898666666666648</v>
      </c>
      <c r="BI88" s="103" t="n">
        <v>-0.840599999999998</v>
      </c>
      <c r="BJ88" s="103" t="n">
        <v>-1.59133333333333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0.4188</v>
      </c>
      <c r="D89" s="103" t="n">
        <v>0.8376</v>
      </c>
      <c r="E89" s="103" t="n">
        <v>1.2564</v>
      </c>
      <c r="F89" s="103" t="n">
        <v>1.6752</v>
      </c>
      <c r="G89" s="103" t="n">
        <v>2.094</v>
      </c>
      <c r="H89" s="103" t="n">
        <v>2.5128</v>
      </c>
      <c r="I89" s="103" t="n">
        <v>2.8314</v>
      </c>
      <c r="J89" s="103" t="n">
        <v>3.1496</v>
      </c>
      <c r="K89" s="103" t="n">
        <v>3.4682</v>
      </c>
      <c r="L89" s="103" t="n">
        <v>3.7868</v>
      </c>
      <c r="M89" s="103" t="n">
        <v>4.105</v>
      </c>
      <c r="N89" s="103" t="n">
        <v>4.4236</v>
      </c>
      <c r="O89" s="103" t="n">
        <v>4.7422</v>
      </c>
      <c r="P89" s="103" t="n">
        <v>5.0604</v>
      </c>
      <c r="Q89" s="103" t="n">
        <v>5.379</v>
      </c>
      <c r="R89" s="103" t="n">
        <v>5.6976</v>
      </c>
      <c r="S89" s="103" t="n">
        <v>6.016</v>
      </c>
      <c r="T89" s="103" t="n">
        <v>6.3344</v>
      </c>
      <c r="U89" s="103" t="n">
        <v>6.6528</v>
      </c>
      <c r="V89" s="103" t="n">
        <v>6.9712</v>
      </c>
      <c r="W89" s="103" t="n">
        <v>9.2027</v>
      </c>
      <c r="X89" s="103" t="n">
        <v>11.4342</v>
      </c>
      <c r="Y89" s="103" t="n">
        <v>10.8994</v>
      </c>
      <c r="Z89" s="103" t="n">
        <v>10.3646</v>
      </c>
      <c r="AA89" s="103" t="n">
        <v>9.9572</v>
      </c>
      <c r="AB89" s="103" t="n">
        <v>9.5498</v>
      </c>
      <c r="AC89" s="103" t="n">
        <v>15.9615</v>
      </c>
      <c r="AD89" s="103" t="n">
        <v>22.3732</v>
      </c>
      <c r="AE89" s="103" t="n">
        <v>21.6482</v>
      </c>
      <c r="AF89" s="103" t="n">
        <v>20.9232</v>
      </c>
      <c r="AG89" s="103" t="n">
        <v>20.1773</v>
      </c>
      <c r="AH89" s="103" t="n">
        <v>19.4314</v>
      </c>
      <c r="AI89" s="103" t="n">
        <v>18.6786555555556</v>
      </c>
      <c r="AJ89" s="103" t="n">
        <v>17.9259111111111</v>
      </c>
      <c r="AK89" s="103" t="n">
        <v>17.1731666666667</v>
      </c>
      <c r="AL89" s="103" t="n">
        <v>16.4204222222222</v>
      </c>
      <c r="AM89" s="103" t="n">
        <v>15.6676777777778</v>
      </c>
      <c r="AN89" s="103" t="n">
        <v>14.9149333333333</v>
      </c>
      <c r="AO89" s="103" t="n">
        <v>14.1621888888889</v>
      </c>
      <c r="AP89" s="103" t="n">
        <v>13.4094444444444</v>
      </c>
      <c r="AQ89" s="103" t="n">
        <v>12.6567</v>
      </c>
      <c r="AR89" s="103" t="n">
        <v>11.9039555555556</v>
      </c>
      <c r="AS89" s="103" t="n">
        <v>11.1512111111111</v>
      </c>
      <c r="AT89" s="103" t="n">
        <v>10.3984666666667</v>
      </c>
      <c r="AU89" s="103" t="n">
        <v>9.64572222222222</v>
      </c>
      <c r="AV89" s="103" t="n">
        <v>8.89297777777778</v>
      </c>
      <c r="AW89" s="103" t="n">
        <v>8.14023333333333</v>
      </c>
      <c r="AX89" s="103" t="n">
        <v>7.38748888888889</v>
      </c>
      <c r="AY89" s="103" t="n">
        <v>6.63474444444445</v>
      </c>
      <c r="AZ89" s="103" t="n">
        <v>5.882</v>
      </c>
      <c r="BA89" s="103" t="n">
        <v>5.12925555555556</v>
      </c>
      <c r="BB89" s="103" t="n">
        <v>4.37651111111111</v>
      </c>
      <c r="BC89" s="103" t="n">
        <v>3.62376666666667</v>
      </c>
      <c r="BD89" s="103" t="n">
        <v>2.87102222222222</v>
      </c>
      <c r="BE89" s="103" t="n">
        <v>2.11827777777778</v>
      </c>
      <c r="BF89" s="103" t="n">
        <v>1.36553333333334</v>
      </c>
      <c r="BG89" s="103" t="n">
        <v>0.612788888888891</v>
      </c>
      <c r="BH89" s="103" t="n">
        <v>-0.139955555555553</v>
      </c>
      <c r="BI89" s="103" t="n">
        <v>-0.892699999999997</v>
      </c>
      <c r="BJ89" s="103" t="n">
        <v>-1.64544444444444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0.415866666666667</v>
      </c>
      <c r="D90" s="103" t="n">
        <v>0.831733333333334</v>
      </c>
      <c r="E90" s="103" t="n">
        <v>1.2476</v>
      </c>
      <c r="F90" s="103" t="n">
        <v>1.66346666666667</v>
      </c>
      <c r="G90" s="103" t="n">
        <v>2.07933333333333</v>
      </c>
      <c r="H90" s="103" t="n">
        <v>2.4952</v>
      </c>
      <c r="I90" s="103" t="n">
        <v>2.8136</v>
      </c>
      <c r="J90" s="103" t="n">
        <v>3.1314</v>
      </c>
      <c r="K90" s="103" t="n">
        <v>3.4498</v>
      </c>
      <c r="L90" s="103" t="n">
        <v>3.7682</v>
      </c>
      <c r="M90" s="103" t="n">
        <v>4.086</v>
      </c>
      <c r="N90" s="103" t="n">
        <v>4.4044</v>
      </c>
      <c r="O90" s="103" t="n">
        <v>4.7228</v>
      </c>
      <c r="P90" s="103" t="n">
        <v>5.0406</v>
      </c>
      <c r="Q90" s="103" t="n">
        <v>5.359</v>
      </c>
      <c r="R90" s="103" t="n">
        <v>5.6774</v>
      </c>
      <c r="S90" s="103" t="n">
        <v>5.9955</v>
      </c>
      <c r="T90" s="103" t="n">
        <v>6.3136</v>
      </c>
      <c r="U90" s="103" t="n">
        <v>6.6317</v>
      </c>
      <c r="V90" s="103" t="n">
        <v>6.9498</v>
      </c>
      <c r="W90" s="103" t="n">
        <v>9.1868</v>
      </c>
      <c r="X90" s="103" t="n">
        <v>11.4238</v>
      </c>
      <c r="Y90" s="103" t="n">
        <v>10.8746</v>
      </c>
      <c r="Z90" s="103" t="n">
        <v>10.3254</v>
      </c>
      <c r="AA90" s="103" t="n">
        <v>9.9403</v>
      </c>
      <c r="AB90" s="103" t="n">
        <v>9.5552</v>
      </c>
      <c r="AC90" s="103" t="n">
        <v>15.969</v>
      </c>
      <c r="AD90" s="103" t="n">
        <v>22.3828</v>
      </c>
      <c r="AE90" s="103" t="n">
        <v>21.6553</v>
      </c>
      <c r="AF90" s="103" t="n">
        <v>20.9278</v>
      </c>
      <c r="AG90" s="103" t="n">
        <v>20.1807</v>
      </c>
      <c r="AH90" s="103" t="n">
        <v>19.4336</v>
      </c>
      <c r="AI90" s="103" t="n">
        <v>18.6788444444444</v>
      </c>
      <c r="AJ90" s="103" t="n">
        <v>17.9240888888889</v>
      </c>
      <c r="AK90" s="103" t="n">
        <v>17.1693333333333</v>
      </c>
      <c r="AL90" s="103" t="n">
        <v>16.4145777777778</v>
      </c>
      <c r="AM90" s="103" t="n">
        <v>15.6598222222222</v>
      </c>
      <c r="AN90" s="103" t="n">
        <v>14.9050666666667</v>
      </c>
      <c r="AO90" s="103" t="n">
        <v>14.1503111111111</v>
      </c>
      <c r="AP90" s="103" t="n">
        <v>13.3955555555556</v>
      </c>
      <c r="AQ90" s="103" t="n">
        <v>12.6408</v>
      </c>
      <c r="AR90" s="103" t="n">
        <v>11.8860444444444</v>
      </c>
      <c r="AS90" s="103" t="n">
        <v>11.1312888888889</v>
      </c>
      <c r="AT90" s="103" t="n">
        <v>10.3765333333333</v>
      </c>
      <c r="AU90" s="103" t="n">
        <v>9.62177777777778</v>
      </c>
      <c r="AV90" s="103" t="n">
        <v>8.86702222222223</v>
      </c>
      <c r="AW90" s="103" t="n">
        <v>8.11226666666667</v>
      </c>
      <c r="AX90" s="103" t="n">
        <v>7.35751111111112</v>
      </c>
      <c r="AY90" s="103" t="n">
        <v>6.60275555555556</v>
      </c>
      <c r="AZ90" s="103" t="n">
        <v>5.848</v>
      </c>
      <c r="BA90" s="103" t="n">
        <v>5.09324444444445</v>
      </c>
      <c r="BB90" s="103" t="n">
        <v>4.33848888888889</v>
      </c>
      <c r="BC90" s="103" t="n">
        <v>3.58373333333334</v>
      </c>
      <c r="BD90" s="103" t="n">
        <v>2.82897777777778</v>
      </c>
      <c r="BE90" s="103" t="n">
        <v>2.07422222222223</v>
      </c>
      <c r="BF90" s="103" t="n">
        <v>1.31946666666667</v>
      </c>
      <c r="BG90" s="103" t="n">
        <v>0.564711111111115</v>
      </c>
      <c r="BH90" s="103" t="n">
        <v>-0.19004444444444</v>
      </c>
      <c r="BI90" s="103" t="n">
        <v>-0.944799999999995</v>
      </c>
      <c r="BJ90" s="103" t="n">
        <v>-1.69955555555555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0.412933333333333</v>
      </c>
      <c r="D91" s="103" t="n">
        <v>0.825866666666667</v>
      </c>
      <c r="E91" s="103" t="n">
        <v>1.2388</v>
      </c>
      <c r="F91" s="103" t="n">
        <v>1.65173333333333</v>
      </c>
      <c r="G91" s="103" t="n">
        <v>2.06466666666667</v>
      </c>
      <c r="H91" s="103" t="n">
        <v>2.4776</v>
      </c>
      <c r="I91" s="103" t="n">
        <v>2.7958</v>
      </c>
      <c r="J91" s="103" t="n">
        <v>3.1132</v>
      </c>
      <c r="K91" s="103" t="n">
        <v>3.4314</v>
      </c>
      <c r="L91" s="103" t="n">
        <v>3.7496</v>
      </c>
      <c r="M91" s="103" t="n">
        <v>4.067</v>
      </c>
      <c r="N91" s="103" t="n">
        <v>4.3852</v>
      </c>
      <c r="O91" s="103" t="n">
        <v>4.7034</v>
      </c>
      <c r="P91" s="103" t="n">
        <v>5.0208</v>
      </c>
      <c r="Q91" s="103" t="n">
        <v>5.339</v>
      </c>
      <c r="R91" s="103" t="n">
        <v>5.6572</v>
      </c>
      <c r="S91" s="103" t="n">
        <v>5.975</v>
      </c>
      <c r="T91" s="103" t="n">
        <v>6.2928</v>
      </c>
      <c r="U91" s="103" t="n">
        <v>6.6106</v>
      </c>
      <c r="V91" s="103" t="n">
        <v>6.9284</v>
      </c>
      <c r="W91" s="103" t="n">
        <v>9.1709</v>
      </c>
      <c r="X91" s="103" t="n">
        <v>11.4134</v>
      </c>
      <c r="Y91" s="103" t="n">
        <v>10.8498</v>
      </c>
      <c r="Z91" s="103" t="n">
        <v>10.2862</v>
      </c>
      <c r="AA91" s="103" t="n">
        <v>9.9234</v>
      </c>
      <c r="AB91" s="103" t="n">
        <v>9.5606</v>
      </c>
      <c r="AC91" s="103" t="n">
        <v>15.9765</v>
      </c>
      <c r="AD91" s="103" t="n">
        <v>22.3924</v>
      </c>
      <c r="AE91" s="103" t="n">
        <v>21.6624</v>
      </c>
      <c r="AF91" s="103" t="n">
        <v>20.9324</v>
      </c>
      <c r="AG91" s="103" t="n">
        <v>20.1841</v>
      </c>
      <c r="AH91" s="103" t="n">
        <v>19.4358</v>
      </c>
      <c r="AI91" s="103" t="n">
        <v>18.6790333333333</v>
      </c>
      <c r="AJ91" s="103" t="n">
        <v>17.9222666666667</v>
      </c>
      <c r="AK91" s="103" t="n">
        <v>17.1655</v>
      </c>
      <c r="AL91" s="103" t="n">
        <v>16.4087333333333</v>
      </c>
      <c r="AM91" s="103" t="n">
        <v>15.6519666666667</v>
      </c>
      <c r="AN91" s="103" t="n">
        <v>14.8952</v>
      </c>
      <c r="AO91" s="103" t="n">
        <v>14.1384333333333</v>
      </c>
      <c r="AP91" s="103" t="n">
        <v>13.3816666666667</v>
      </c>
      <c r="AQ91" s="103" t="n">
        <v>12.6249</v>
      </c>
      <c r="AR91" s="103" t="n">
        <v>11.8681333333333</v>
      </c>
      <c r="AS91" s="103" t="n">
        <v>11.1113666666667</v>
      </c>
      <c r="AT91" s="103" t="n">
        <v>10.3546</v>
      </c>
      <c r="AU91" s="103" t="n">
        <v>9.59783333333333</v>
      </c>
      <c r="AV91" s="103" t="n">
        <v>8.84106666666667</v>
      </c>
      <c r="AW91" s="103" t="n">
        <v>8.0843</v>
      </c>
      <c r="AX91" s="103" t="n">
        <v>7.32753333333333</v>
      </c>
      <c r="AY91" s="103" t="n">
        <v>6.57076666666667</v>
      </c>
      <c r="AZ91" s="103" t="n">
        <v>5.814</v>
      </c>
      <c r="BA91" s="103" t="n">
        <v>5.05723333333333</v>
      </c>
      <c r="BB91" s="103" t="n">
        <v>4.30046666666667</v>
      </c>
      <c r="BC91" s="103" t="n">
        <v>3.5437</v>
      </c>
      <c r="BD91" s="103" t="n">
        <v>2.78693333333334</v>
      </c>
      <c r="BE91" s="103" t="n">
        <v>2.03016666666667</v>
      </c>
      <c r="BF91" s="103" t="n">
        <v>1.2734</v>
      </c>
      <c r="BG91" s="103" t="n">
        <v>0.516633333333337</v>
      </c>
      <c r="BH91" s="103" t="n">
        <v>-0.240133333333329</v>
      </c>
      <c r="BI91" s="103" t="n">
        <v>-0.996899999999996</v>
      </c>
      <c r="BJ91" s="103" t="n">
        <v>-1.75366666666666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0.41</v>
      </c>
      <c r="D92" s="103" t="n">
        <v>0.82</v>
      </c>
      <c r="E92" s="103" t="n">
        <v>1.23</v>
      </c>
      <c r="F92" s="103" t="n">
        <v>1.64</v>
      </c>
      <c r="G92" s="103" t="n">
        <v>2.05</v>
      </c>
      <c r="H92" s="103" t="n">
        <v>2.46</v>
      </c>
      <c r="I92" s="103" t="n">
        <v>2.778</v>
      </c>
      <c r="J92" s="103" t="n">
        <v>3.095</v>
      </c>
      <c r="K92" s="103" t="n">
        <v>3.413</v>
      </c>
      <c r="L92" s="103" t="n">
        <v>3.731</v>
      </c>
      <c r="M92" s="103" t="n">
        <v>4.048</v>
      </c>
      <c r="N92" s="103" t="n">
        <v>4.366</v>
      </c>
      <c r="O92" s="103" t="n">
        <v>4.684</v>
      </c>
      <c r="P92" s="103" t="n">
        <v>5.001</v>
      </c>
      <c r="Q92" s="103" t="n">
        <v>5.319</v>
      </c>
      <c r="R92" s="103" t="n">
        <v>5.637</v>
      </c>
      <c r="S92" s="103" t="n">
        <v>5.9545</v>
      </c>
      <c r="T92" s="103" t="n">
        <v>6.272</v>
      </c>
      <c r="U92" s="103" t="n">
        <v>6.5895</v>
      </c>
      <c r="V92" s="103" t="n">
        <v>6.907</v>
      </c>
      <c r="W92" s="103" t="n">
        <v>9.155</v>
      </c>
      <c r="X92" s="103" t="n">
        <v>11.403</v>
      </c>
      <c r="Y92" s="103" t="n">
        <v>10.825</v>
      </c>
      <c r="Z92" s="103" t="n">
        <v>10.247</v>
      </c>
      <c r="AA92" s="103" t="n">
        <v>9.9065</v>
      </c>
      <c r="AB92" s="103" t="n">
        <v>9.566</v>
      </c>
      <c r="AC92" s="103" t="n">
        <v>15.984</v>
      </c>
      <c r="AD92" s="103" t="n">
        <v>22.402</v>
      </c>
      <c r="AE92" s="103" t="n">
        <v>21.6695</v>
      </c>
      <c r="AF92" s="103" t="n">
        <v>20.937</v>
      </c>
      <c r="AG92" s="103" t="n">
        <v>20.1875</v>
      </c>
      <c r="AH92" s="103" t="n">
        <v>19.438</v>
      </c>
      <c r="AI92" s="103" t="n">
        <v>18.6792222222222</v>
      </c>
      <c r="AJ92" s="103" t="n">
        <v>17.9204444444444</v>
      </c>
      <c r="AK92" s="103" t="n">
        <v>17.1616666666667</v>
      </c>
      <c r="AL92" s="103" t="n">
        <v>16.4028888888889</v>
      </c>
      <c r="AM92" s="103" t="n">
        <v>15.6441111111111</v>
      </c>
      <c r="AN92" s="103" t="n">
        <v>14.8853333333333</v>
      </c>
      <c r="AO92" s="103" t="n">
        <v>14.1265555555556</v>
      </c>
      <c r="AP92" s="103" t="n">
        <v>13.3677777777778</v>
      </c>
      <c r="AQ92" s="103" t="n">
        <v>12.609</v>
      </c>
      <c r="AR92" s="103" t="n">
        <v>11.8502222222222</v>
      </c>
      <c r="AS92" s="103" t="n">
        <v>11.0914444444444</v>
      </c>
      <c r="AT92" s="103" t="n">
        <v>10.3326666666667</v>
      </c>
      <c r="AU92" s="103" t="n">
        <v>9.57388888888889</v>
      </c>
      <c r="AV92" s="103" t="n">
        <v>8.81511111111111</v>
      </c>
      <c r="AW92" s="103" t="n">
        <v>8.05633333333333</v>
      </c>
      <c r="AX92" s="103" t="n">
        <v>7.29755555555555</v>
      </c>
      <c r="AY92" s="103" t="n">
        <v>6.53877777777777</v>
      </c>
      <c r="AZ92" s="103" t="n">
        <v>5.78</v>
      </c>
      <c r="BA92" s="103" t="n">
        <v>5.02122222222222</v>
      </c>
      <c r="BB92" s="103" t="n">
        <v>4.26244444444445</v>
      </c>
      <c r="BC92" s="103" t="n">
        <v>3.50366666666667</v>
      </c>
      <c r="BD92" s="103" t="n">
        <v>2.74488888888889</v>
      </c>
      <c r="BE92" s="103" t="n">
        <v>1.98611111111111</v>
      </c>
      <c r="BF92" s="103" t="n">
        <v>1.22733333333334</v>
      </c>
      <c r="BG92" s="103" t="n">
        <v>0.468555555555557</v>
      </c>
      <c r="BH92" s="103" t="n">
        <v>-0.29022222222222</v>
      </c>
      <c r="BI92" s="103" t="n">
        <v>-1.049</v>
      </c>
      <c r="BJ92" s="103" t="n">
        <v>-1.80777777777778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0.407266666666667</v>
      </c>
      <c r="D93" s="103" t="n">
        <v>0.814533333333333</v>
      </c>
      <c r="E93" s="103" t="n">
        <v>1.2218</v>
      </c>
      <c r="F93" s="103" t="n">
        <v>1.62906666666667</v>
      </c>
      <c r="G93" s="103" t="n">
        <v>2.03633333333333</v>
      </c>
      <c r="H93" s="103" t="n">
        <v>2.4436</v>
      </c>
      <c r="I93" s="103" t="n">
        <v>2.7612</v>
      </c>
      <c r="J93" s="103" t="n">
        <v>3.0778</v>
      </c>
      <c r="K93" s="103" t="n">
        <v>3.3952</v>
      </c>
      <c r="L93" s="103" t="n">
        <v>3.7128</v>
      </c>
      <c r="M93" s="103" t="n">
        <v>4.0294</v>
      </c>
      <c r="N93" s="103" t="n">
        <v>4.3468</v>
      </c>
      <c r="O93" s="103" t="n">
        <v>4.6644</v>
      </c>
      <c r="P93" s="103" t="n">
        <v>4.981</v>
      </c>
      <c r="Q93" s="103" t="n">
        <v>5.2984</v>
      </c>
      <c r="R93" s="103" t="n">
        <v>5.6158</v>
      </c>
      <c r="S93" s="103" t="n">
        <v>5.9329</v>
      </c>
      <c r="T93" s="103" t="n">
        <v>6.25</v>
      </c>
      <c r="U93" s="103" t="n">
        <v>6.5671</v>
      </c>
      <c r="V93" s="103" t="n">
        <v>6.8842</v>
      </c>
      <c r="W93" s="103" t="n">
        <v>9.124</v>
      </c>
      <c r="X93" s="103" t="n">
        <v>11.3638</v>
      </c>
      <c r="Y93" s="103" t="n">
        <v>10.7615</v>
      </c>
      <c r="Z93" s="103" t="n">
        <v>10.1592</v>
      </c>
      <c r="AA93" s="103" t="n">
        <v>9.8608</v>
      </c>
      <c r="AB93" s="103" t="n">
        <v>9.5624</v>
      </c>
      <c r="AC93" s="103" t="n">
        <v>15.9759</v>
      </c>
      <c r="AD93" s="103" t="n">
        <v>22.3894</v>
      </c>
      <c r="AE93" s="103" t="n">
        <v>21.6559</v>
      </c>
      <c r="AF93" s="103" t="n">
        <v>20.9224</v>
      </c>
      <c r="AG93" s="103" t="n">
        <v>20.1717</v>
      </c>
      <c r="AH93" s="103" t="n">
        <v>19.421</v>
      </c>
      <c r="AI93" s="103" t="n">
        <v>18.6611555555556</v>
      </c>
      <c r="AJ93" s="103" t="n">
        <v>17.9013111111111</v>
      </c>
      <c r="AK93" s="103" t="n">
        <v>17.1414666666667</v>
      </c>
      <c r="AL93" s="103" t="n">
        <v>16.3816222222222</v>
      </c>
      <c r="AM93" s="103" t="n">
        <v>15.6217777777778</v>
      </c>
      <c r="AN93" s="103" t="n">
        <v>14.8619333333333</v>
      </c>
      <c r="AO93" s="103" t="n">
        <v>14.1020888888889</v>
      </c>
      <c r="AP93" s="103" t="n">
        <v>13.3422444444444</v>
      </c>
      <c r="AQ93" s="103" t="n">
        <v>12.5824</v>
      </c>
      <c r="AR93" s="103" t="n">
        <v>11.8225555555556</v>
      </c>
      <c r="AS93" s="103" t="n">
        <v>11.0627111111111</v>
      </c>
      <c r="AT93" s="103" t="n">
        <v>10.3028666666667</v>
      </c>
      <c r="AU93" s="103" t="n">
        <v>9.54302222222222</v>
      </c>
      <c r="AV93" s="103" t="n">
        <v>8.78317777777778</v>
      </c>
      <c r="AW93" s="103" t="n">
        <v>8.02333333333333</v>
      </c>
      <c r="AX93" s="103" t="n">
        <v>7.26348888888889</v>
      </c>
      <c r="AY93" s="103" t="n">
        <v>6.50364444444444</v>
      </c>
      <c r="AZ93" s="103" t="n">
        <v>5.7438</v>
      </c>
      <c r="BA93" s="103" t="n">
        <v>4.98395555555556</v>
      </c>
      <c r="BB93" s="103" t="n">
        <v>4.22411111111111</v>
      </c>
      <c r="BC93" s="103" t="n">
        <v>3.46426666666667</v>
      </c>
      <c r="BD93" s="103" t="n">
        <v>2.70442222222222</v>
      </c>
      <c r="BE93" s="103" t="n">
        <v>1.94457777777778</v>
      </c>
      <c r="BF93" s="103" t="n">
        <v>1.18473333333333</v>
      </c>
      <c r="BG93" s="103" t="n">
        <v>0.424888888888889</v>
      </c>
      <c r="BH93" s="103" t="n">
        <v>-0.334955555555555</v>
      </c>
      <c r="BI93" s="103" t="n">
        <v>-1.0948</v>
      </c>
      <c r="BJ93" s="103" t="n">
        <v>-1.85464444444444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0.404533333333333</v>
      </c>
      <c r="D94" s="103" t="n">
        <v>0.809066666666667</v>
      </c>
      <c r="E94" s="103" t="n">
        <v>1.2136</v>
      </c>
      <c r="F94" s="103" t="n">
        <v>1.61813333333333</v>
      </c>
      <c r="G94" s="103" t="n">
        <v>2.02266666666667</v>
      </c>
      <c r="H94" s="103" t="n">
        <v>2.4272</v>
      </c>
      <c r="I94" s="103" t="n">
        <v>2.7444</v>
      </c>
      <c r="J94" s="103" t="n">
        <v>3.0606</v>
      </c>
      <c r="K94" s="103" t="n">
        <v>3.3774</v>
      </c>
      <c r="L94" s="103" t="n">
        <v>3.6946</v>
      </c>
      <c r="M94" s="103" t="n">
        <v>4.0108</v>
      </c>
      <c r="N94" s="103" t="n">
        <v>4.3276</v>
      </c>
      <c r="O94" s="103" t="n">
        <v>4.6448</v>
      </c>
      <c r="P94" s="103" t="n">
        <v>4.961</v>
      </c>
      <c r="Q94" s="103" t="n">
        <v>5.2778</v>
      </c>
      <c r="R94" s="103" t="n">
        <v>5.5946</v>
      </c>
      <c r="S94" s="103" t="n">
        <v>5.9113</v>
      </c>
      <c r="T94" s="103" t="n">
        <v>6.228</v>
      </c>
      <c r="U94" s="103" t="n">
        <v>6.5447</v>
      </c>
      <c r="V94" s="103" t="n">
        <v>6.8614</v>
      </c>
      <c r="W94" s="103" t="n">
        <v>9.093</v>
      </c>
      <c r="X94" s="103" t="n">
        <v>11.3246</v>
      </c>
      <c r="Y94" s="103" t="n">
        <v>10.698</v>
      </c>
      <c r="Z94" s="103" t="n">
        <v>10.0714</v>
      </c>
      <c r="AA94" s="103" t="n">
        <v>9.8151</v>
      </c>
      <c r="AB94" s="103" t="n">
        <v>9.5588</v>
      </c>
      <c r="AC94" s="103" t="n">
        <v>15.9678</v>
      </c>
      <c r="AD94" s="103" t="n">
        <v>22.3768</v>
      </c>
      <c r="AE94" s="103" t="n">
        <v>21.6423</v>
      </c>
      <c r="AF94" s="103" t="n">
        <v>20.9078</v>
      </c>
      <c r="AG94" s="103" t="n">
        <v>20.1559</v>
      </c>
      <c r="AH94" s="103" t="n">
        <v>19.404</v>
      </c>
      <c r="AI94" s="103" t="n">
        <v>18.6430888888889</v>
      </c>
      <c r="AJ94" s="103" t="n">
        <v>17.8821777777778</v>
      </c>
      <c r="AK94" s="103" t="n">
        <v>17.1212666666667</v>
      </c>
      <c r="AL94" s="103" t="n">
        <v>16.3603555555556</v>
      </c>
      <c r="AM94" s="103" t="n">
        <v>15.5994444444445</v>
      </c>
      <c r="AN94" s="103" t="n">
        <v>14.8385333333333</v>
      </c>
      <c r="AO94" s="103" t="n">
        <v>14.0776222222222</v>
      </c>
      <c r="AP94" s="103" t="n">
        <v>13.3167111111111</v>
      </c>
      <c r="AQ94" s="103" t="n">
        <v>12.5558</v>
      </c>
      <c r="AR94" s="103" t="n">
        <v>11.7948888888889</v>
      </c>
      <c r="AS94" s="103" t="n">
        <v>11.0339777777778</v>
      </c>
      <c r="AT94" s="103" t="n">
        <v>10.2730666666667</v>
      </c>
      <c r="AU94" s="103" t="n">
        <v>9.51215555555556</v>
      </c>
      <c r="AV94" s="103" t="n">
        <v>8.75124444444445</v>
      </c>
      <c r="AW94" s="103" t="n">
        <v>7.99033333333333</v>
      </c>
      <c r="AX94" s="103" t="n">
        <v>7.22942222222222</v>
      </c>
      <c r="AY94" s="103" t="n">
        <v>6.46851111111111</v>
      </c>
      <c r="AZ94" s="103" t="n">
        <v>5.7076</v>
      </c>
      <c r="BA94" s="103" t="n">
        <v>4.94668888888889</v>
      </c>
      <c r="BB94" s="103" t="n">
        <v>4.18577777777778</v>
      </c>
      <c r="BC94" s="103" t="n">
        <v>3.42486666666667</v>
      </c>
      <c r="BD94" s="103" t="n">
        <v>2.66395555555556</v>
      </c>
      <c r="BE94" s="103" t="n">
        <v>1.90304444444444</v>
      </c>
      <c r="BF94" s="103" t="n">
        <v>1.14213333333333</v>
      </c>
      <c r="BG94" s="103" t="n">
        <v>0.381222222222223</v>
      </c>
      <c r="BH94" s="103" t="n">
        <v>-0.379688888888889</v>
      </c>
      <c r="BI94" s="103" t="n">
        <v>-1.1406</v>
      </c>
      <c r="BJ94" s="103" t="n">
        <v>-1.90151111111111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0.4018</v>
      </c>
      <c r="D95" s="103" t="n">
        <v>0.8036</v>
      </c>
      <c r="E95" s="103" t="n">
        <v>1.2054</v>
      </c>
      <c r="F95" s="103" t="n">
        <v>1.6072</v>
      </c>
      <c r="G95" s="103" t="n">
        <v>2.009</v>
      </c>
      <c r="H95" s="103" t="n">
        <v>2.4108</v>
      </c>
      <c r="I95" s="103" t="n">
        <v>2.7276</v>
      </c>
      <c r="J95" s="103" t="n">
        <v>3.0434</v>
      </c>
      <c r="K95" s="103" t="n">
        <v>3.3596</v>
      </c>
      <c r="L95" s="103" t="n">
        <v>3.6764</v>
      </c>
      <c r="M95" s="103" t="n">
        <v>3.9922</v>
      </c>
      <c r="N95" s="103" t="n">
        <v>4.3084</v>
      </c>
      <c r="O95" s="103" t="n">
        <v>4.6252</v>
      </c>
      <c r="P95" s="103" t="n">
        <v>4.941</v>
      </c>
      <c r="Q95" s="103" t="n">
        <v>5.2572</v>
      </c>
      <c r="R95" s="103" t="n">
        <v>5.5734</v>
      </c>
      <c r="S95" s="103" t="n">
        <v>5.8897</v>
      </c>
      <c r="T95" s="103" t="n">
        <v>6.206</v>
      </c>
      <c r="U95" s="103" t="n">
        <v>6.5223</v>
      </c>
      <c r="V95" s="103" t="n">
        <v>6.8386</v>
      </c>
      <c r="W95" s="103" t="n">
        <v>9.062</v>
      </c>
      <c r="X95" s="103" t="n">
        <v>11.2854</v>
      </c>
      <c r="Y95" s="103" t="n">
        <v>10.6345</v>
      </c>
      <c r="Z95" s="103" t="n">
        <v>9.9836</v>
      </c>
      <c r="AA95" s="103" t="n">
        <v>9.7694</v>
      </c>
      <c r="AB95" s="103" t="n">
        <v>9.5552</v>
      </c>
      <c r="AC95" s="103" t="n">
        <v>15.9597</v>
      </c>
      <c r="AD95" s="103" t="n">
        <v>22.3642</v>
      </c>
      <c r="AE95" s="103" t="n">
        <v>21.6287</v>
      </c>
      <c r="AF95" s="103" t="n">
        <v>20.8932</v>
      </c>
      <c r="AG95" s="103" t="n">
        <v>20.1401</v>
      </c>
      <c r="AH95" s="103" t="n">
        <v>19.387</v>
      </c>
      <c r="AI95" s="103" t="n">
        <v>18.6250222222222</v>
      </c>
      <c r="AJ95" s="103" t="n">
        <v>17.8630444444444</v>
      </c>
      <c r="AK95" s="103" t="n">
        <v>17.1010666666667</v>
      </c>
      <c r="AL95" s="103" t="n">
        <v>16.3390888888889</v>
      </c>
      <c r="AM95" s="103" t="n">
        <v>15.5771111111111</v>
      </c>
      <c r="AN95" s="103" t="n">
        <v>14.8151333333333</v>
      </c>
      <c r="AO95" s="103" t="n">
        <v>14.0531555555556</v>
      </c>
      <c r="AP95" s="103" t="n">
        <v>13.2911777777778</v>
      </c>
      <c r="AQ95" s="103" t="n">
        <v>12.5292</v>
      </c>
      <c r="AR95" s="103" t="n">
        <v>11.7672222222222</v>
      </c>
      <c r="AS95" s="103" t="n">
        <v>11.0052444444444</v>
      </c>
      <c r="AT95" s="103" t="n">
        <v>10.2432666666667</v>
      </c>
      <c r="AU95" s="103" t="n">
        <v>9.48128888888889</v>
      </c>
      <c r="AV95" s="103" t="n">
        <v>8.71931111111111</v>
      </c>
      <c r="AW95" s="103" t="n">
        <v>7.95733333333334</v>
      </c>
      <c r="AX95" s="103" t="n">
        <v>7.19535555555556</v>
      </c>
      <c r="AY95" s="103" t="n">
        <v>6.43337777777778</v>
      </c>
      <c r="AZ95" s="103" t="n">
        <v>5.6714</v>
      </c>
      <c r="BA95" s="103" t="n">
        <v>4.90942222222222</v>
      </c>
      <c r="BB95" s="103" t="n">
        <v>4.14744444444444</v>
      </c>
      <c r="BC95" s="103" t="n">
        <v>3.38546666666667</v>
      </c>
      <c r="BD95" s="103" t="n">
        <v>2.62348888888889</v>
      </c>
      <c r="BE95" s="103" t="n">
        <v>1.86151111111111</v>
      </c>
      <c r="BF95" s="103" t="n">
        <v>1.09953333333333</v>
      </c>
      <c r="BG95" s="103" t="n">
        <v>0.337555555555556</v>
      </c>
      <c r="BH95" s="103" t="n">
        <v>-0.424422222222222</v>
      </c>
      <c r="BI95" s="103" t="n">
        <v>-1.1864</v>
      </c>
      <c r="BJ95" s="103" t="n">
        <v>-1.94837777777778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0.399066666666667</v>
      </c>
      <c r="D96" s="103" t="n">
        <v>0.798133333333333</v>
      </c>
      <c r="E96" s="103" t="n">
        <v>1.1972</v>
      </c>
      <c r="F96" s="103" t="n">
        <v>1.59626666666667</v>
      </c>
      <c r="G96" s="103" t="n">
        <v>1.99533333333333</v>
      </c>
      <c r="H96" s="103" t="n">
        <v>2.3944</v>
      </c>
      <c r="I96" s="103" t="n">
        <v>2.7108</v>
      </c>
      <c r="J96" s="103" t="n">
        <v>3.0262</v>
      </c>
      <c r="K96" s="103" t="n">
        <v>3.3418</v>
      </c>
      <c r="L96" s="103" t="n">
        <v>3.6582</v>
      </c>
      <c r="M96" s="103" t="n">
        <v>3.9736</v>
      </c>
      <c r="N96" s="103" t="n">
        <v>4.2892</v>
      </c>
      <c r="O96" s="103" t="n">
        <v>4.6056</v>
      </c>
      <c r="P96" s="103" t="n">
        <v>4.921</v>
      </c>
      <c r="Q96" s="103" t="n">
        <v>5.2366</v>
      </c>
      <c r="R96" s="103" t="n">
        <v>5.5522</v>
      </c>
      <c r="S96" s="103" t="n">
        <v>5.8681</v>
      </c>
      <c r="T96" s="103" t="n">
        <v>6.184</v>
      </c>
      <c r="U96" s="103" t="n">
        <v>6.4999</v>
      </c>
      <c r="V96" s="103" t="n">
        <v>6.8158</v>
      </c>
      <c r="W96" s="103" t="n">
        <v>9.031</v>
      </c>
      <c r="X96" s="103" t="n">
        <v>11.2462</v>
      </c>
      <c r="Y96" s="103" t="n">
        <v>10.571</v>
      </c>
      <c r="Z96" s="103" t="n">
        <v>9.8958</v>
      </c>
      <c r="AA96" s="103" t="n">
        <v>9.7237</v>
      </c>
      <c r="AB96" s="103" t="n">
        <v>9.5516</v>
      </c>
      <c r="AC96" s="103" t="n">
        <v>15.9516</v>
      </c>
      <c r="AD96" s="103" t="n">
        <v>22.3516</v>
      </c>
      <c r="AE96" s="103" t="n">
        <v>21.6151</v>
      </c>
      <c r="AF96" s="103" t="n">
        <v>20.8786</v>
      </c>
      <c r="AG96" s="103" t="n">
        <v>20.1243</v>
      </c>
      <c r="AH96" s="103" t="n">
        <v>19.37</v>
      </c>
      <c r="AI96" s="103" t="n">
        <v>18.6069555555556</v>
      </c>
      <c r="AJ96" s="103" t="n">
        <v>17.8439111111111</v>
      </c>
      <c r="AK96" s="103" t="n">
        <v>17.0808666666667</v>
      </c>
      <c r="AL96" s="103" t="n">
        <v>16.3178222222222</v>
      </c>
      <c r="AM96" s="103" t="n">
        <v>15.5547777777778</v>
      </c>
      <c r="AN96" s="103" t="n">
        <v>14.7917333333333</v>
      </c>
      <c r="AO96" s="103" t="n">
        <v>14.0286888888889</v>
      </c>
      <c r="AP96" s="103" t="n">
        <v>13.2656444444445</v>
      </c>
      <c r="AQ96" s="103" t="n">
        <v>12.5026</v>
      </c>
      <c r="AR96" s="103" t="n">
        <v>11.7395555555556</v>
      </c>
      <c r="AS96" s="103" t="n">
        <v>10.9765111111111</v>
      </c>
      <c r="AT96" s="103" t="n">
        <v>10.2134666666667</v>
      </c>
      <c r="AU96" s="103" t="n">
        <v>9.45042222222223</v>
      </c>
      <c r="AV96" s="103" t="n">
        <v>8.68737777777778</v>
      </c>
      <c r="AW96" s="103" t="n">
        <v>7.92433333333334</v>
      </c>
      <c r="AX96" s="103" t="n">
        <v>7.16128888888889</v>
      </c>
      <c r="AY96" s="103" t="n">
        <v>6.39824444444445</v>
      </c>
      <c r="AZ96" s="103" t="n">
        <v>5.6352</v>
      </c>
      <c r="BA96" s="103" t="n">
        <v>4.87215555555556</v>
      </c>
      <c r="BB96" s="103" t="n">
        <v>4.10911111111111</v>
      </c>
      <c r="BC96" s="103" t="n">
        <v>3.34606666666667</v>
      </c>
      <c r="BD96" s="103" t="n">
        <v>2.58302222222222</v>
      </c>
      <c r="BE96" s="103" t="n">
        <v>1.81997777777778</v>
      </c>
      <c r="BF96" s="103" t="n">
        <v>1.05693333333333</v>
      </c>
      <c r="BG96" s="103" t="n">
        <v>0.293888888888888</v>
      </c>
      <c r="BH96" s="103" t="n">
        <v>-0.469155555555556</v>
      </c>
      <c r="BI96" s="103" t="n">
        <v>-1.2322</v>
      </c>
      <c r="BJ96" s="103" t="n">
        <v>-1.99524444444444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0.396333333333333</v>
      </c>
      <c r="D97" s="103" t="n">
        <v>0.792666666666667</v>
      </c>
      <c r="E97" s="103" t="n">
        <v>1.189</v>
      </c>
      <c r="F97" s="103" t="n">
        <v>1.58533333333333</v>
      </c>
      <c r="G97" s="103" t="n">
        <v>1.98166666666667</v>
      </c>
      <c r="H97" s="103" t="n">
        <v>2.378</v>
      </c>
      <c r="I97" s="103" t="n">
        <v>2.694</v>
      </c>
      <c r="J97" s="103" t="n">
        <v>3.009</v>
      </c>
      <c r="K97" s="103" t="n">
        <v>3.324</v>
      </c>
      <c r="L97" s="103" t="n">
        <v>3.64</v>
      </c>
      <c r="M97" s="103" t="n">
        <v>3.955</v>
      </c>
      <c r="N97" s="103" t="n">
        <v>4.27</v>
      </c>
      <c r="O97" s="103" t="n">
        <v>4.586</v>
      </c>
      <c r="P97" s="103" t="n">
        <v>4.901</v>
      </c>
      <c r="Q97" s="103" t="n">
        <v>5.216</v>
      </c>
      <c r="R97" s="103" t="n">
        <v>5.531</v>
      </c>
      <c r="S97" s="103" t="n">
        <v>5.8465</v>
      </c>
      <c r="T97" s="103" t="n">
        <v>6.162</v>
      </c>
      <c r="U97" s="103" t="n">
        <v>6.4775</v>
      </c>
      <c r="V97" s="103" t="n">
        <v>6.793</v>
      </c>
      <c r="W97" s="103" t="n">
        <v>9</v>
      </c>
      <c r="X97" s="103" t="n">
        <v>11.207</v>
      </c>
      <c r="Y97" s="103" t="n">
        <v>10.5075</v>
      </c>
      <c r="Z97" s="103" t="n">
        <v>9.808</v>
      </c>
      <c r="AA97" s="103" t="n">
        <v>9.678</v>
      </c>
      <c r="AB97" s="103" t="n">
        <v>9.548</v>
      </c>
      <c r="AC97" s="103" t="n">
        <v>15.9435</v>
      </c>
      <c r="AD97" s="103" t="n">
        <v>22.339</v>
      </c>
      <c r="AE97" s="103" t="n">
        <v>21.6015</v>
      </c>
      <c r="AF97" s="103" t="n">
        <v>20.864</v>
      </c>
      <c r="AG97" s="103" t="n">
        <v>20.1085</v>
      </c>
      <c r="AH97" s="103" t="n">
        <v>19.353</v>
      </c>
      <c r="AI97" s="103" t="n">
        <v>18.5888888888889</v>
      </c>
      <c r="AJ97" s="103" t="n">
        <v>17.8247777777778</v>
      </c>
      <c r="AK97" s="103" t="n">
        <v>17.0606666666667</v>
      </c>
      <c r="AL97" s="103" t="n">
        <v>16.2965555555556</v>
      </c>
      <c r="AM97" s="103" t="n">
        <v>15.5324444444444</v>
      </c>
      <c r="AN97" s="103" t="n">
        <v>14.7683333333333</v>
      </c>
      <c r="AO97" s="103" t="n">
        <v>14.0042222222222</v>
      </c>
      <c r="AP97" s="103" t="n">
        <v>13.2401111111111</v>
      </c>
      <c r="AQ97" s="103" t="n">
        <v>12.476</v>
      </c>
      <c r="AR97" s="103" t="n">
        <v>11.7118888888889</v>
      </c>
      <c r="AS97" s="103" t="n">
        <v>10.9477777777778</v>
      </c>
      <c r="AT97" s="103" t="n">
        <v>10.1836666666667</v>
      </c>
      <c r="AU97" s="103" t="n">
        <v>9.41955555555555</v>
      </c>
      <c r="AV97" s="103" t="n">
        <v>8.65544444444444</v>
      </c>
      <c r="AW97" s="103" t="n">
        <v>7.89133333333333</v>
      </c>
      <c r="AX97" s="103" t="n">
        <v>7.12722222222222</v>
      </c>
      <c r="AY97" s="103" t="n">
        <v>6.3631111111111</v>
      </c>
      <c r="AZ97" s="103" t="n">
        <v>5.599</v>
      </c>
      <c r="BA97" s="103" t="n">
        <v>4.83488888888889</v>
      </c>
      <c r="BB97" s="103" t="n">
        <v>4.07077777777778</v>
      </c>
      <c r="BC97" s="103" t="n">
        <v>3.30666666666667</v>
      </c>
      <c r="BD97" s="103" t="n">
        <v>2.54255555555556</v>
      </c>
      <c r="BE97" s="103" t="n">
        <v>1.77844444444444</v>
      </c>
      <c r="BF97" s="103" t="n">
        <v>1.01433333333333</v>
      </c>
      <c r="BG97" s="103" t="n">
        <v>0.250222222222222</v>
      </c>
      <c r="BH97" s="103" t="n">
        <v>-0.513888888888889</v>
      </c>
      <c r="BI97" s="103" t="n">
        <v>-1.278</v>
      </c>
      <c r="BJ97" s="103" t="n">
        <v>-2.04211111111111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0.393733333333333</v>
      </c>
      <c r="D98" s="103" t="n">
        <v>0.787466666666667</v>
      </c>
      <c r="E98" s="103" t="n">
        <v>1.1812</v>
      </c>
      <c r="F98" s="103" t="n">
        <v>1.57493333333333</v>
      </c>
      <c r="G98" s="103" t="n">
        <v>1.96866666666667</v>
      </c>
      <c r="H98" s="103" t="n">
        <v>2.3624</v>
      </c>
      <c r="I98" s="103" t="n">
        <v>2.6776</v>
      </c>
      <c r="J98" s="103" t="n">
        <v>2.992</v>
      </c>
      <c r="K98" s="103" t="n">
        <v>3.3066</v>
      </c>
      <c r="L98" s="103" t="n">
        <v>3.6218</v>
      </c>
      <c r="M98" s="103" t="n">
        <v>3.9362</v>
      </c>
      <c r="N98" s="103" t="n">
        <v>4.2506</v>
      </c>
      <c r="O98" s="103" t="n">
        <v>4.566</v>
      </c>
      <c r="P98" s="103" t="n">
        <v>4.8804</v>
      </c>
      <c r="Q98" s="103" t="n">
        <v>5.1949</v>
      </c>
      <c r="R98" s="103" t="n">
        <v>5.5094</v>
      </c>
      <c r="S98" s="103" t="n">
        <v>5.8242</v>
      </c>
      <c r="T98" s="103" t="n">
        <v>6.139</v>
      </c>
      <c r="U98" s="103" t="n">
        <v>6.4539</v>
      </c>
      <c r="V98" s="103" t="n">
        <v>6.7688</v>
      </c>
      <c r="W98" s="103" t="n">
        <v>8.9472</v>
      </c>
      <c r="X98" s="103" t="n">
        <v>11.1256</v>
      </c>
      <c r="Y98" s="103" t="n">
        <v>10.4087</v>
      </c>
      <c r="Z98" s="103" t="n">
        <v>9.6918</v>
      </c>
      <c r="AA98" s="103" t="n">
        <v>9.6176</v>
      </c>
      <c r="AB98" s="103" t="n">
        <v>9.5434</v>
      </c>
      <c r="AC98" s="103" t="n">
        <v>15.9336</v>
      </c>
      <c r="AD98" s="103" t="n">
        <v>22.3238</v>
      </c>
      <c r="AE98" s="103" t="n">
        <v>21.5891</v>
      </c>
      <c r="AF98" s="103" t="n">
        <v>20.8544</v>
      </c>
      <c r="AG98" s="103" t="n">
        <v>20.0979</v>
      </c>
      <c r="AH98" s="103" t="n">
        <v>19.3414</v>
      </c>
      <c r="AI98" s="103" t="n">
        <v>18.5757666666667</v>
      </c>
      <c r="AJ98" s="103" t="n">
        <v>17.8101333333333</v>
      </c>
      <c r="AK98" s="103" t="n">
        <v>17.0445</v>
      </c>
      <c r="AL98" s="103" t="n">
        <v>16.2788666666667</v>
      </c>
      <c r="AM98" s="103" t="n">
        <v>15.5132333333333</v>
      </c>
      <c r="AN98" s="103" t="n">
        <v>14.7476</v>
      </c>
      <c r="AO98" s="103" t="n">
        <v>13.9819666666667</v>
      </c>
      <c r="AP98" s="103" t="n">
        <v>13.2163333333333</v>
      </c>
      <c r="AQ98" s="103" t="n">
        <v>12.4507</v>
      </c>
      <c r="AR98" s="103" t="n">
        <v>11.6850666666667</v>
      </c>
      <c r="AS98" s="103" t="n">
        <v>10.9194333333333</v>
      </c>
      <c r="AT98" s="103" t="n">
        <v>10.1538</v>
      </c>
      <c r="AU98" s="103" t="n">
        <v>9.38816666666666</v>
      </c>
      <c r="AV98" s="103" t="n">
        <v>8.62253333333333</v>
      </c>
      <c r="AW98" s="103" t="n">
        <v>7.8569</v>
      </c>
      <c r="AX98" s="103" t="n">
        <v>7.09126666666666</v>
      </c>
      <c r="AY98" s="103" t="n">
        <v>6.32563333333333</v>
      </c>
      <c r="AZ98" s="103" t="n">
        <v>5.56</v>
      </c>
      <c r="BA98" s="103" t="n">
        <v>4.79436666666667</v>
      </c>
      <c r="BB98" s="103" t="n">
        <v>4.02873333333333</v>
      </c>
      <c r="BC98" s="103" t="n">
        <v>3.2631</v>
      </c>
      <c r="BD98" s="103" t="n">
        <v>2.49746666666667</v>
      </c>
      <c r="BE98" s="103" t="n">
        <v>1.73183333333333</v>
      </c>
      <c r="BF98" s="103" t="n">
        <v>0.9662</v>
      </c>
      <c r="BG98" s="103" t="n">
        <v>0.200566666666667</v>
      </c>
      <c r="BH98" s="103" t="n">
        <v>-0.565066666666666</v>
      </c>
      <c r="BI98" s="103" t="n">
        <v>-1.3307</v>
      </c>
      <c r="BJ98" s="103" t="n">
        <v>-2.09633333333333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0.391133333333333</v>
      </c>
      <c r="D99" s="103" t="n">
        <v>0.782266666666667</v>
      </c>
      <c r="E99" s="103" t="n">
        <v>1.1734</v>
      </c>
      <c r="F99" s="103" t="n">
        <v>1.56453333333333</v>
      </c>
      <c r="G99" s="103" t="n">
        <v>1.95566666666667</v>
      </c>
      <c r="H99" s="103" t="n">
        <v>2.3468</v>
      </c>
      <c r="I99" s="103" t="n">
        <v>2.6612</v>
      </c>
      <c r="J99" s="103" t="n">
        <v>2.975</v>
      </c>
      <c r="K99" s="103" t="n">
        <v>3.2892</v>
      </c>
      <c r="L99" s="103" t="n">
        <v>3.6036</v>
      </c>
      <c r="M99" s="103" t="n">
        <v>3.9174</v>
      </c>
      <c r="N99" s="103" t="n">
        <v>4.2312</v>
      </c>
      <c r="O99" s="103" t="n">
        <v>4.546</v>
      </c>
      <c r="P99" s="103" t="n">
        <v>4.8598</v>
      </c>
      <c r="Q99" s="103" t="n">
        <v>5.1738</v>
      </c>
      <c r="R99" s="103" t="n">
        <v>5.4878</v>
      </c>
      <c r="S99" s="103" t="n">
        <v>5.8019</v>
      </c>
      <c r="T99" s="103" t="n">
        <v>6.116</v>
      </c>
      <c r="U99" s="103" t="n">
        <v>6.4303</v>
      </c>
      <c r="V99" s="103" t="n">
        <v>6.7446</v>
      </c>
      <c r="W99" s="103" t="n">
        <v>8.8944</v>
      </c>
      <c r="X99" s="103" t="n">
        <v>11.0442</v>
      </c>
      <c r="Y99" s="103" t="n">
        <v>10.3099</v>
      </c>
      <c r="Z99" s="103" t="n">
        <v>9.5756</v>
      </c>
      <c r="AA99" s="103" t="n">
        <v>9.5572</v>
      </c>
      <c r="AB99" s="103" t="n">
        <v>9.5388</v>
      </c>
      <c r="AC99" s="103" t="n">
        <v>15.9237</v>
      </c>
      <c r="AD99" s="103" t="n">
        <v>22.3086</v>
      </c>
      <c r="AE99" s="103" t="n">
        <v>21.5767</v>
      </c>
      <c r="AF99" s="103" t="n">
        <v>20.8448</v>
      </c>
      <c r="AG99" s="103" t="n">
        <v>20.0873</v>
      </c>
      <c r="AH99" s="103" t="n">
        <v>19.3298</v>
      </c>
      <c r="AI99" s="103" t="n">
        <v>18.5626444444444</v>
      </c>
      <c r="AJ99" s="103" t="n">
        <v>17.7954888888889</v>
      </c>
      <c r="AK99" s="103" t="n">
        <v>17.0283333333333</v>
      </c>
      <c r="AL99" s="103" t="n">
        <v>16.2611777777778</v>
      </c>
      <c r="AM99" s="103" t="n">
        <v>15.4940222222222</v>
      </c>
      <c r="AN99" s="103" t="n">
        <v>14.7268666666667</v>
      </c>
      <c r="AO99" s="103" t="n">
        <v>13.9597111111111</v>
      </c>
      <c r="AP99" s="103" t="n">
        <v>13.1925555555556</v>
      </c>
      <c r="AQ99" s="103" t="n">
        <v>12.4254</v>
      </c>
      <c r="AR99" s="103" t="n">
        <v>11.6582444444444</v>
      </c>
      <c r="AS99" s="103" t="n">
        <v>10.8910888888889</v>
      </c>
      <c r="AT99" s="103" t="n">
        <v>10.1239333333333</v>
      </c>
      <c r="AU99" s="103" t="n">
        <v>9.35677777777778</v>
      </c>
      <c r="AV99" s="103" t="n">
        <v>8.58962222222222</v>
      </c>
      <c r="AW99" s="103" t="n">
        <v>7.82246666666667</v>
      </c>
      <c r="AX99" s="103" t="n">
        <v>7.05531111111111</v>
      </c>
      <c r="AY99" s="103" t="n">
        <v>6.28815555555556</v>
      </c>
      <c r="AZ99" s="103" t="n">
        <v>5.521</v>
      </c>
      <c r="BA99" s="103" t="n">
        <v>4.75384444444445</v>
      </c>
      <c r="BB99" s="103" t="n">
        <v>3.98668888888889</v>
      </c>
      <c r="BC99" s="103" t="n">
        <v>3.21953333333333</v>
      </c>
      <c r="BD99" s="103" t="n">
        <v>2.45237777777778</v>
      </c>
      <c r="BE99" s="103" t="n">
        <v>1.68522222222222</v>
      </c>
      <c r="BF99" s="103" t="n">
        <v>0.918066666666668</v>
      </c>
      <c r="BG99" s="103" t="n">
        <v>0.150911111111112</v>
      </c>
      <c r="BH99" s="103" t="n">
        <v>-0.616244444444443</v>
      </c>
      <c r="BI99" s="103" t="n">
        <v>-1.3834</v>
      </c>
      <c r="BJ99" s="103" t="n">
        <v>-2.15055555555555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0.388533333333333</v>
      </c>
      <c r="D100" s="103" t="n">
        <v>0.777066666666667</v>
      </c>
      <c r="E100" s="103" t="n">
        <v>1.1656</v>
      </c>
      <c r="F100" s="103" t="n">
        <v>1.55413333333333</v>
      </c>
      <c r="G100" s="103" t="n">
        <v>1.94266666666667</v>
      </c>
      <c r="H100" s="103" t="n">
        <v>2.3312</v>
      </c>
      <c r="I100" s="103" t="n">
        <v>2.6448</v>
      </c>
      <c r="J100" s="103" t="n">
        <v>2.958</v>
      </c>
      <c r="K100" s="103" t="n">
        <v>3.2718</v>
      </c>
      <c r="L100" s="103" t="n">
        <v>3.5854</v>
      </c>
      <c r="M100" s="103" t="n">
        <v>3.8986</v>
      </c>
      <c r="N100" s="103" t="n">
        <v>4.2118</v>
      </c>
      <c r="O100" s="103" t="n">
        <v>4.526</v>
      </c>
      <c r="P100" s="103" t="n">
        <v>4.8392</v>
      </c>
      <c r="Q100" s="103" t="n">
        <v>5.1527</v>
      </c>
      <c r="R100" s="103" t="n">
        <v>5.4662</v>
      </c>
      <c r="S100" s="103" t="n">
        <v>5.7796</v>
      </c>
      <c r="T100" s="103" t="n">
        <v>6.093</v>
      </c>
      <c r="U100" s="103" t="n">
        <v>6.4067</v>
      </c>
      <c r="V100" s="103" t="n">
        <v>6.7204</v>
      </c>
      <c r="W100" s="103" t="n">
        <v>8.8416</v>
      </c>
      <c r="X100" s="103" t="n">
        <v>10.9628</v>
      </c>
      <c r="Y100" s="103" t="n">
        <v>10.2111</v>
      </c>
      <c r="Z100" s="103" t="n">
        <v>9.4594</v>
      </c>
      <c r="AA100" s="103" t="n">
        <v>9.4968</v>
      </c>
      <c r="AB100" s="103" t="n">
        <v>9.5342</v>
      </c>
      <c r="AC100" s="103" t="n">
        <v>15.9138</v>
      </c>
      <c r="AD100" s="103" t="n">
        <v>22.2934</v>
      </c>
      <c r="AE100" s="103" t="n">
        <v>21.5643</v>
      </c>
      <c r="AF100" s="103" t="n">
        <v>20.8352</v>
      </c>
      <c r="AG100" s="103" t="n">
        <v>20.0767</v>
      </c>
      <c r="AH100" s="103" t="n">
        <v>19.3182</v>
      </c>
      <c r="AI100" s="103" t="n">
        <v>18.5495222222222</v>
      </c>
      <c r="AJ100" s="103" t="n">
        <v>17.7808444444444</v>
      </c>
      <c r="AK100" s="103" t="n">
        <v>17.0121666666667</v>
      </c>
      <c r="AL100" s="103" t="n">
        <v>16.2434888888889</v>
      </c>
      <c r="AM100" s="103" t="n">
        <v>15.4748111111111</v>
      </c>
      <c r="AN100" s="103" t="n">
        <v>14.7061333333333</v>
      </c>
      <c r="AO100" s="103" t="n">
        <v>13.9374555555556</v>
      </c>
      <c r="AP100" s="103" t="n">
        <v>13.1687777777778</v>
      </c>
      <c r="AQ100" s="103" t="n">
        <v>12.4001</v>
      </c>
      <c r="AR100" s="103" t="n">
        <v>11.6314222222222</v>
      </c>
      <c r="AS100" s="103" t="n">
        <v>10.8627444444444</v>
      </c>
      <c r="AT100" s="103" t="n">
        <v>10.0940666666667</v>
      </c>
      <c r="AU100" s="103" t="n">
        <v>9.32538888888888</v>
      </c>
      <c r="AV100" s="103" t="n">
        <v>8.5567111111111</v>
      </c>
      <c r="AW100" s="103" t="n">
        <v>7.78803333333332</v>
      </c>
      <c r="AX100" s="103" t="n">
        <v>7.01935555555554</v>
      </c>
      <c r="AY100" s="103" t="n">
        <v>6.25067777777777</v>
      </c>
      <c r="AZ100" s="103" t="n">
        <v>5.482</v>
      </c>
      <c r="BA100" s="103" t="n">
        <v>4.71332222222222</v>
      </c>
      <c r="BB100" s="103" t="n">
        <v>3.94464444444445</v>
      </c>
      <c r="BC100" s="103" t="n">
        <v>3.17596666666667</v>
      </c>
      <c r="BD100" s="103" t="n">
        <v>2.40728888888889</v>
      </c>
      <c r="BE100" s="103" t="n">
        <v>1.63861111111111</v>
      </c>
      <c r="BF100" s="103" t="n">
        <v>0.869933333333336</v>
      </c>
      <c r="BG100" s="103" t="n">
        <v>0.101255555555558</v>
      </c>
      <c r="BH100" s="103" t="n">
        <v>-0.66742222222222</v>
      </c>
      <c r="BI100" s="103" t="n">
        <v>-1.4361</v>
      </c>
      <c r="BJ100" s="103" t="n">
        <v>-2.20477777777777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0.385933333333333</v>
      </c>
      <c r="D101" s="103" t="n">
        <v>0.771866666666667</v>
      </c>
      <c r="E101" s="103" t="n">
        <v>1.1578</v>
      </c>
      <c r="F101" s="103" t="n">
        <v>1.54373333333333</v>
      </c>
      <c r="G101" s="103" t="n">
        <v>1.92966666666667</v>
      </c>
      <c r="H101" s="103" t="n">
        <v>2.3156</v>
      </c>
      <c r="I101" s="103" t="n">
        <v>2.6284</v>
      </c>
      <c r="J101" s="103" t="n">
        <v>2.941</v>
      </c>
      <c r="K101" s="103" t="n">
        <v>3.2544</v>
      </c>
      <c r="L101" s="103" t="n">
        <v>3.5672</v>
      </c>
      <c r="M101" s="103" t="n">
        <v>3.8798</v>
      </c>
      <c r="N101" s="103" t="n">
        <v>4.1924</v>
      </c>
      <c r="O101" s="103" t="n">
        <v>4.506</v>
      </c>
      <c r="P101" s="103" t="n">
        <v>4.8186</v>
      </c>
      <c r="Q101" s="103" t="n">
        <v>5.1316</v>
      </c>
      <c r="R101" s="103" t="n">
        <v>5.4446</v>
      </c>
      <c r="S101" s="103" t="n">
        <v>5.7573</v>
      </c>
      <c r="T101" s="103" t="n">
        <v>6.07</v>
      </c>
      <c r="U101" s="103" t="n">
        <v>6.3831</v>
      </c>
      <c r="V101" s="103" t="n">
        <v>6.6962</v>
      </c>
      <c r="W101" s="103" t="n">
        <v>8.7888</v>
      </c>
      <c r="X101" s="103" t="n">
        <v>10.8814</v>
      </c>
      <c r="Y101" s="103" t="n">
        <v>10.1123</v>
      </c>
      <c r="Z101" s="103" t="n">
        <v>9.3432</v>
      </c>
      <c r="AA101" s="103" t="n">
        <v>9.4364</v>
      </c>
      <c r="AB101" s="103" t="n">
        <v>9.5296</v>
      </c>
      <c r="AC101" s="103" t="n">
        <v>15.9039</v>
      </c>
      <c r="AD101" s="103" t="n">
        <v>22.2782</v>
      </c>
      <c r="AE101" s="103" t="n">
        <v>21.5519</v>
      </c>
      <c r="AF101" s="103" t="n">
        <v>20.8256</v>
      </c>
      <c r="AG101" s="103" t="n">
        <v>20.0661</v>
      </c>
      <c r="AH101" s="103" t="n">
        <v>19.3066</v>
      </c>
      <c r="AI101" s="103" t="n">
        <v>18.5364</v>
      </c>
      <c r="AJ101" s="103" t="n">
        <v>17.7662</v>
      </c>
      <c r="AK101" s="103" t="n">
        <v>16.996</v>
      </c>
      <c r="AL101" s="103" t="n">
        <v>16.2258</v>
      </c>
      <c r="AM101" s="103" t="n">
        <v>15.4556</v>
      </c>
      <c r="AN101" s="103" t="n">
        <v>14.6854</v>
      </c>
      <c r="AO101" s="103" t="n">
        <v>13.9152</v>
      </c>
      <c r="AP101" s="103" t="n">
        <v>13.145</v>
      </c>
      <c r="AQ101" s="103" t="n">
        <v>12.3748</v>
      </c>
      <c r="AR101" s="103" t="n">
        <v>11.6046</v>
      </c>
      <c r="AS101" s="103" t="n">
        <v>10.8344</v>
      </c>
      <c r="AT101" s="103" t="n">
        <v>10.0642</v>
      </c>
      <c r="AU101" s="103" t="n">
        <v>9.29400000000001</v>
      </c>
      <c r="AV101" s="103" t="n">
        <v>8.52380000000001</v>
      </c>
      <c r="AW101" s="103" t="n">
        <v>7.75360000000001</v>
      </c>
      <c r="AX101" s="103" t="n">
        <v>6.98340000000001</v>
      </c>
      <c r="AY101" s="103" t="n">
        <v>6.21320000000001</v>
      </c>
      <c r="AZ101" s="103" t="n">
        <v>5.443</v>
      </c>
      <c r="BA101" s="103" t="n">
        <v>4.6728</v>
      </c>
      <c r="BB101" s="103" t="n">
        <v>3.9026</v>
      </c>
      <c r="BC101" s="103" t="n">
        <v>3.1324</v>
      </c>
      <c r="BD101" s="103" t="n">
        <v>2.3622</v>
      </c>
      <c r="BE101" s="103" t="n">
        <v>1.592</v>
      </c>
      <c r="BF101" s="103" t="n">
        <v>0.821800000000004</v>
      </c>
      <c r="BG101" s="103" t="n">
        <v>0.0516000000000039</v>
      </c>
      <c r="BH101" s="103" t="n">
        <v>-0.718599999999996</v>
      </c>
      <c r="BI101" s="103" t="n">
        <v>-1.4888</v>
      </c>
      <c r="BJ101" s="103" t="n">
        <v>-2.25899999999999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0.383333333333333</v>
      </c>
      <c r="D102" s="103" t="n">
        <v>0.766666666666667</v>
      </c>
      <c r="E102" s="103" t="n">
        <v>1.15</v>
      </c>
      <c r="F102" s="103" t="n">
        <v>1.53333333333333</v>
      </c>
      <c r="G102" s="103" t="n">
        <v>1.91666666666667</v>
      </c>
      <c r="H102" s="103" t="n">
        <v>2.3</v>
      </c>
      <c r="I102" s="103" t="n">
        <v>2.612</v>
      </c>
      <c r="J102" s="103" t="n">
        <v>2.924</v>
      </c>
      <c r="K102" s="103" t="n">
        <v>3.237</v>
      </c>
      <c r="L102" s="103" t="n">
        <v>3.549</v>
      </c>
      <c r="M102" s="103" t="n">
        <v>3.861</v>
      </c>
      <c r="N102" s="103" t="n">
        <v>4.173</v>
      </c>
      <c r="O102" s="103" t="n">
        <v>4.486</v>
      </c>
      <c r="P102" s="103" t="n">
        <v>4.798</v>
      </c>
      <c r="Q102" s="103" t="n">
        <v>5.1105</v>
      </c>
      <c r="R102" s="103" t="n">
        <v>5.423</v>
      </c>
      <c r="S102" s="103" t="n">
        <v>5.735</v>
      </c>
      <c r="T102" s="103" t="n">
        <v>6.047</v>
      </c>
      <c r="U102" s="103" t="n">
        <v>6.3595</v>
      </c>
      <c r="V102" s="103" t="n">
        <v>6.672</v>
      </c>
      <c r="W102" s="103" t="n">
        <v>8.736</v>
      </c>
      <c r="X102" s="103" t="n">
        <v>10.8</v>
      </c>
      <c r="Y102" s="103" t="n">
        <v>10.0135</v>
      </c>
      <c r="Z102" s="103" t="n">
        <v>9.227</v>
      </c>
      <c r="AA102" s="103" t="n">
        <v>9.376</v>
      </c>
      <c r="AB102" s="103" t="n">
        <v>9.525</v>
      </c>
      <c r="AC102" s="103" t="n">
        <v>15.894</v>
      </c>
      <c r="AD102" s="103" t="n">
        <v>22.263</v>
      </c>
      <c r="AE102" s="103" t="n">
        <v>21.5395</v>
      </c>
      <c r="AF102" s="103" t="n">
        <v>20.816</v>
      </c>
      <c r="AG102" s="103" t="n">
        <v>20.0555</v>
      </c>
      <c r="AH102" s="103" t="n">
        <v>19.295</v>
      </c>
      <c r="AI102" s="103" t="n">
        <v>18.5232777777778</v>
      </c>
      <c r="AJ102" s="103" t="n">
        <v>17.7515555555556</v>
      </c>
      <c r="AK102" s="103" t="n">
        <v>16.9798333333333</v>
      </c>
      <c r="AL102" s="103" t="n">
        <v>16.2081111111111</v>
      </c>
      <c r="AM102" s="103" t="n">
        <v>15.4363888888889</v>
      </c>
      <c r="AN102" s="103" t="n">
        <v>14.6646666666667</v>
      </c>
      <c r="AO102" s="103" t="n">
        <v>13.8929444444444</v>
      </c>
      <c r="AP102" s="103" t="n">
        <v>13.1212222222222</v>
      </c>
      <c r="AQ102" s="103" t="n">
        <v>12.3495</v>
      </c>
      <c r="AR102" s="103" t="n">
        <v>11.5777777777778</v>
      </c>
      <c r="AS102" s="103" t="n">
        <v>10.8060555555556</v>
      </c>
      <c r="AT102" s="103" t="n">
        <v>10.0343333333333</v>
      </c>
      <c r="AU102" s="103" t="n">
        <v>9.26261111111112</v>
      </c>
      <c r="AV102" s="103" t="n">
        <v>8.49088888888889</v>
      </c>
      <c r="AW102" s="103" t="n">
        <v>7.71916666666667</v>
      </c>
      <c r="AX102" s="103" t="n">
        <v>6.94744444444445</v>
      </c>
      <c r="AY102" s="103" t="n">
        <v>6.17572222222223</v>
      </c>
      <c r="AZ102" s="103" t="n">
        <v>5.404</v>
      </c>
      <c r="BA102" s="103" t="n">
        <v>4.63227777777778</v>
      </c>
      <c r="BB102" s="103" t="n">
        <v>3.86055555555556</v>
      </c>
      <c r="BC102" s="103" t="n">
        <v>3.08883333333333</v>
      </c>
      <c r="BD102" s="103" t="n">
        <v>2.31711111111111</v>
      </c>
      <c r="BE102" s="103" t="n">
        <v>1.54538888888889</v>
      </c>
      <c r="BF102" s="103" t="n">
        <v>0.773666666666666</v>
      </c>
      <c r="BG102" s="103" t="n">
        <v>0.00194444444444319</v>
      </c>
      <c r="BH102" s="103" t="n">
        <v>-0.769777777777779</v>
      </c>
      <c r="BI102" s="103" t="n">
        <v>-1.5415</v>
      </c>
      <c r="BJ102" s="103" t="n">
        <v>-2.31322222222222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0.380733333333333</v>
      </c>
      <c r="D103" s="103" t="n">
        <v>0.761466666666667</v>
      </c>
      <c r="E103" s="103" t="n">
        <v>1.1422</v>
      </c>
      <c r="F103" s="103" t="n">
        <v>1.52293333333333</v>
      </c>
      <c r="G103" s="103" t="n">
        <v>1.90366666666667</v>
      </c>
      <c r="H103" s="103" t="n">
        <v>2.2844</v>
      </c>
      <c r="I103" s="103" t="n">
        <v>2.5958</v>
      </c>
      <c r="J103" s="103" t="n">
        <v>2.9072</v>
      </c>
      <c r="K103" s="103" t="n">
        <v>3.2194</v>
      </c>
      <c r="L103" s="103" t="n">
        <v>3.5308</v>
      </c>
      <c r="M103" s="103" t="n">
        <v>3.842</v>
      </c>
      <c r="N103" s="103" t="n">
        <v>4.1534</v>
      </c>
      <c r="O103" s="103" t="n">
        <v>4.4656</v>
      </c>
      <c r="P103" s="103" t="n">
        <v>4.777</v>
      </c>
      <c r="Q103" s="103" t="n">
        <v>5.0887</v>
      </c>
      <c r="R103" s="103" t="n">
        <v>5.4004</v>
      </c>
      <c r="S103" s="103" t="n">
        <v>5.7118</v>
      </c>
      <c r="T103" s="103" t="n">
        <v>6.0232</v>
      </c>
      <c r="U103" s="103" t="n">
        <v>6.335</v>
      </c>
      <c r="V103" s="103" t="n">
        <v>6.6468</v>
      </c>
      <c r="W103" s="103" t="n">
        <v>8.6485</v>
      </c>
      <c r="X103" s="103" t="n">
        <v>10.6502</v>
      </c>
      <c r="Y103" s="103" t="n">
        <v>9.8724</v>
      </c>
      <c r="Z103" s="103" t="n">
        <v>9.0946</v>
      </c>
      <c r="AA103" s="103" t="n">
        <v>9.2878</v>
      </c>
      <c r="AB103" s="103" t="n">
        <v>9.481</v>
      </c>
      <c r="AC103" s="103" t="n">
        <v>15.822</v>
      </c>
      <c r="AD103" s="103" t="n">
        <v>22.163</v>
      </c>
      <c r="AE103" s="103" t="n">
        <v>21.4489</v>
      </c>
      <c r="AF103" s="103" t="n">
        <v>20.7348</v>
      </c>
      <c r="AG103" s="103" t="n">
        <v>19.979</v>
      </c>
      <c r="AH103" s="103" t="n">
        <v>19.2232</v>
      </c>
      <c r="AI103" s="103" t="n">
        <v>18.4530333333333</v>
      </c>
      <c r="AJ103" s="103" t="n">
        <v>17.6828666666667</v>
      </c>
      <c r="AK103" s="103" t="n">
        <v>16.9127</v>
      </c>
      <c r="AL103" s="103" t="n">
        <v>16.1425333333333</v>
      </c>
      <c r="AM103" s="103" t="n">
        <v>15.3723666666667</v>
      </c>
      <c r="AN103" s="103" t="n">
        <v>14.6022</v>
      </c>
      <c r="AO103" s="103" t="n">
        <v>13.8320333333333</v>
      </c>
      <c r="AP103" s="103" t="n">
        <v>13.0618666666667</v>
      </c>
      <c r="AQ103" s="103" t="n">
        <v>12.2917</v>
      </c>
      <c r="AR103" s="103" t="n">
        <v>11.5215333333333</v>
      </c>
      <c r="AS103" s="103" t="n">
        <v>10.7513666666667</v>
      </c>
      <c r="AT103" s="103" t="n">
        <v>9.9812</v>
      </c>
      <c r="AU103" s="103" t="n">
        <v>9.21103333333333</v>
      </c>
      <c r="AV103" s="103" t="n">
        <v>8.44086666666667</v>
      </c>
      <c r="AW103" s="103" t="n">
        <v>7.6707</v>
      </c>
      <c r="AX103" s="103" t="n">
        <v>6.90053333333333</v>
      </c>
      <c r="AY103" s="103" t="n">
        <v>6.13036666666667</v>
      </c>
      <c r="AZ103" s="103" t="n">
        <v>5.3602</v>
      </c>
      <c r="BA103" s="103" t="n">
        <v>4.59003333333333</v>
      </c>
      <c r="BB103" s="103" t="n">
        <v>3.81986666666667</v>
      </c>
      <c r="BC103" s="103" t="n">
        <v>3.0497</v>
      </c>
      <c r="BD103" s="103" t="n">
        <v>2.27953333333333</v>
      </c>
      <c r="BE103" s="103" t="n">
        <v>1.50936666666667</v>
      </c>
      <c r="BF103" s="103" t="n">
        <v>0.739199999999998</v>
      </c>
      <c r="BG103" s="103" t="n">
        <v>-0.0309666666666688</v>
      </c>
      <c r="BH103" s="103" t="n">
        <v>-0.801133333333336</v>
      </c>
      <c r="BI103" s="103" t="n">
        <v>-1.5713</v>
      </c>
      <c r="BJ103" s="103" t="n">
        <v>-2.34146666666667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0.378133333333333</v>
      </c>
      <c r="D104" s="103" t="n">
        <v>0.756266666666667</v>
      </c>
      <c r="E104" s="103" t="n">
        <v>1.1344</v>
      </c>
      <c r="F104" s="103" t="n">
        <v>1.51253333333333</v>
      </c>
      <c r="G104" s="103" t="n">
        <v>1.89066666666667</v>
      </c>
      <c r="H104" s="103" t="n">
        <v>2.2688</v>
      </c>
      <c r="I104" s="103" t="n">
        <v>2.5796</v>
      </c>
      <c r="J104" s="103" t="n">
        <v>2.8904</v>
      </c>
      <c r="K104" s="103" t="n">
        <v>3.2018</v>
      </c>
      <c r="L104" s="103" t="n">
        <v>3.5126</v>
      </c>
      <c r="M104" s="103" t="n">
        <v>3.823</v>
      </c>
      <c r="N104" s="103" t="n">
        <v>4.1338</v>
      </c>
      <c r="O104" s="103" t="n">
        <v>4.4452</v>
      </c>
      <c r="P104" s="103" t="n">
        <v>4.756</v>
      </c>
      <c r="Q104" s="103" t="n">
        <v>5.0669</v>
      </c>
      <c r="R104" s="103" t="n">
        <v>5.3778</v>
      </c>
      <c r="S104" s="103" t="n">
        <v>5.6886</v>
      </c>
      <c r="T104" s="103" t="n">
        <v>5.9994</v>
      </c>
      <c r="U104" s="103" t="n">
        <v>6.3105</v>
      </c>
      <c r="V104" s="103" t="n">
        <v>6.6216</v>
      </c>
      <c r="W104" s="103" t="n">
        <v>8.561</v>
      </c>
      <c r="X104" s="103" t="n">
        <v>10.5004</v>
      </c>
      <c r="Y104" s="103" t="n">
        <v>9.7313</v>
      </c>
      <c r="Z104" s="103" t="n">
        <v>8.9622</v>
      </c>
      <c r="AA104" s="103" t="n">
        <v>9.1996</v>
      </c>
      <c r="AB104" s="103" t="n">
        <v>9.437</v>
      </c>
      <c r="AC104" s="103" t="n">
        <v>15.75</v>
      </c>
      <c r="AD104" s="103" t="n">
        <v>22.063</v>
      </c>
      <c r="AE104" s="103" t="n">
        <v>21.3583</v>
      </c>
      <c r="AF104" s="103" t="n">
        <v>20.6536</v>
      </c>
      <c r="AG104" s="103" t="n">
        <v>19.9025</v>
      </c>
      <c r="AH104" s="103" t="n">
        <v>19.1514</v>
      </c>
      <c r="AI104" s="103" t="n">
        <v>18.3827888888889</v>
      </c>
      <c r="AJ104" s="103" t="n">
        <v>17.6141777777778</v>
      </c>
      <c r="AK104" s="103" t="n">
        <v>16.8455666666667</v>
      </c>
      <c r="AL104" s="103" t="n">
        <v>16.0769555555556</v>
      </c>
      <c r="AM104" s="103" t="n">
        <v>15.3083444444445</v>
      </c>
      <c r="AN104" s="103" t="n">
        <v>14.5397333333333</v>
      </c>
      <c r="AO104" s="103" t="n">
        <v>13.7711222222222</v>
      </c>
      <c r="AP104" s="103" t="n">
        <v>13.0025111111111</v>
      </c>
      <c r="AQ104" s="103" t="n">
        <v>12.2339</v>
      </c>
      <c r="AR104" s="103" t="n">
        <v>11.4652888888889</v>
      </c>
      <c r="AS104" s="103" t="n">
        <v>10.6966777777778</v>
      </c>
      <c r="AT104" s="103" t="n">
        <v>9.92806666666667</v>
      </c>
      <c r="AU104" s="103" t="n">
        <v>9.15945555555556</v>
      </c>
      <c r="AV104" s="103" t="n">
        <v>8.39084444444445</v>
      </c>
      <c r="AW104" s="103" t="n">
        <v>7.62223333333334</v>
      </c>
      <c r="AX104" s="103" t="n">
        <v>6.85362222222223</v>
      </c>
      <c r="AY104" s="103" t="n">
        <v>6.08501111111112</v>
      </c>
      <c r="AZ104" s="103" t="n">
        <v>5.3164</v>
      </c>
      <c r="BA104" s="103" t="n">
        <v>4.54778888888889</v>
      </c>
      <c r="BB104" s="103" t="n">
        <v>3.77917777777778</v>
      </c>
      <c r="BC104" s="103" t="n">
        <v>3.01056666666667</v>
      </c>
      <c r="BD104" s="103" t="n">
        <v>2.24195555555555</v>
      </c>
      <c r="BE104" s="103" t="n">
        <v>1.47334444444444</v>
      </c>
      <c r="BF104" s="103" t="n">
        <v>0.704733333333332</v>
      </c>
      <c r="BG104" s="103" t="n">
        <v>-0.0638777777777795</v>
      </c>
      <c r="BH104" s="103" t="n">
        <v>-0.832488888888891</v>
      </c>
      <c r="BI104" s="103" t="n">
        <v>-1.6011</v>
      </c>
      <c r="BJ104" s="103" t="n">
        <v>-2.36971111111111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0.375533333333333</v>
      </c>
      <c r="D105" s="103" t="n">
        <v>0.751066666666667</v>
      </c>
      <c r="E105" s="103" t="n">
        <v>1.1266</v>
      </c>
      <c r="F105" s="103" t="n">
        <v>1.50213333333333</v>
      </c>
      <c r="G105" s="103" t="n">
        <v>1.87766666666667</v>
      </c>
      <c r="H105" s="103" t="n">
        <v>2.2532</v>
      </c>
      <c r="I105" s="103" t="n">
        <v>2.5634</v>
      </c>
      <c r="J105" s="103" t="n">
        <v>2.8736</v>
      </c>
      <c r="K105" s="103" t="n">
        <v>3.1842</v>
      </c>
      <c r="L105" s="103" t="n">
        <v>3.4944</v>
      </c>
      <c r="M105" s="103" t="n">
        <v>3.804</v>
      </c>
      <c r="N105" s="103" t="n">
        <v>4.1142</v>
      </c>
      <c r="O105" s="103" t="n">
        <v>4.4248</v>
      </c>
      <c r="P105" s="103" t="n">
        <v>4.735</v>
      </c>
      <c r="Q105" s="103" t="n">
        <v>5.0451</v>
      </c>
      <c r="R105" s="103" t="n">
        <v>5.3552</v>
      </c>
      <c r="S105" s="103" t="n">
        <v>5.6654</v>
      </c>
      <c r="T105" s="103" t="n">
        <v>5.9756</v>
      </c>
      <c r="U105" s="103" t="n">
        <v>6.286</v>
      </c>
      <c r="V105" s="103" t="n">
        <v>6.5964</v>
      </c>
      <c r="W105" s="103" t="n">
        <v>8.4735</v>
      </c>
      <c r="X105" s="103" t="n">
        <v>10.3506</v>
      </c>
      <c r="Y105" s="103" t="n">
        <v>9.5902</v>
      </c>
      <c r="Z105" s="103" t="n">
        <v>8.8298</v>
      </c>
      <c r="AA105" s="103" t="n">
        <v>9.1114</v>
      </c>
      <c r="AB105" s="103" t="n">
        <v>9.393</v>
      </c>
      <c r="AC105" s="103" t="n">
        <v>15.678</v>
      </c>
      <c r="AD105" s="103" t="n">
        <v>21.963</v>
      </c>
      <c r="AE105" s="103" t="n">
        <v>21.2677</v>
      </c>
      <c r="AF105" s="103" t="n">
        <v>20.5724</v>
      </c>
      <c r="AG105" s="103" t="n">
        <v>19.826</v>
      </c>
      <c r="AH105" s="103" t="n">
        <v>19.0796</v>
      </c>
      <c r="AI105" s="103" t="n">
        <v>18.3125444444444</v>
      </c>
      <c r="AJ105" s="103" t="n">
        <v>17.5454888888889</v>
      </c>
      <c r="AK105" s="103" t="n">
        <v>16.7784333333333</v>
      </c>
      <c r="AL105" s="103" t="n">
        <v>16.0113777777778</v>
      </c>
      <c r="AM105" s="103" t="n">
        <v>15.2443222222222</v>
      </c>
      <c r="AN105" s="103" t="n">
        <v>14.4772666666667</v>
      </c>
      <c r="AO105" s="103" t="n">
        <v>13.7102111111111</v>
      </c>
      <c r="AP105" s="103" t="n">
        <v>12.9431555555556</v>
      </c>
      <c r="AQ105" s="103" t="n">
        <v>12.1761</v>
      </c>
      <c r="AR105" s="103" t="n">
        <v>11.4090444444444</v>
      </c>
      <c r="AS105" s="103" t="n">
        <v>10.6419888888889</v>
      </c>
      <c r="AT105" s="103" t="n">
        <v>9.87493333333334</v>
      </c>
      <c r="AU105" s="103" t="n">
        <v>9.10787777777778</v>
      </c>
      <c r="AV105" s="103" t="n">
        <v>8.34082222222222</v>
      </c>
      <c r="AW105" s="103" t="n">
        <v>7.57376666666667</v>
      </c>
      <c r="AX105" s="103" t="n">
        <v>6.80671111111111</v>
      </c>
      <c r="AY105" s="103" t="n">
        <v>6.03965555555556</v>
      </c>
      <c r="AZ105" s="103" t="n">
        <v>5.2726</v>
      </c>
      <c r="BA105" s="103" t="n">
        <v>4.50554444444444</v>
      </c>
      <c r="BB105" s="103" t="n">
        <v>3.73848888888889</v>
      </c>
      <c r="BC105" s="103" t="n">
        <v>2.97143333333333</v>
      </c>
      <c r="BD105" s="103" t="n">
        <v>2.20437777777778</v>
      </c>
      <c r="BE105" s="103" t="n">
        <v>1.43732222222222</v>
      </c>
      <c r="BF105" s="103" t="n">
        <v>0.670266666666665</v>
      </c>
      <c r="BG105" s="103" t="n">
        <v>-0.0967888888888904</v>
      </c>
      <c r="BH105" s="103" t="n">
        <v>-0.863844444444446</v>
      </c>
      <c r="BI105" s="103" t="n">
        <v>-1.6309</v>
      </c>
      <c r="BJ105" s="103" t="n">
        <v>-2.39795555555556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0.372933333333333</v>
      </c>
      <c r="D106" s="103" t="n">
        <v>0.745866666666667</v>
      </c>
      <c r="E106" s="103" t="n">
        <v>1.1188</v>
      </c>
      <c r="F106" s="103" t="n">
        <v>1.49173333333333</v>
      </c>
      <c r="G106" s="103" t="n">
        <v>1.86466666666667</v>
      </c>
      <c r="H106" s="103" t="n">
        <v>2.2376</v>
      </c>
      <c r="I106" s="103" t="n">
        <v>2.5472</v>
      </c>
      <c r="J106" s="103" t="n">
        <v>2.8568</v>
      </c>
      <c r="K106" s="103" t="n">
        <v>3.1666</v>
      </c>
      <c r="L106" s="103" t="n">
        <v>3.4762</v>
      </c>
      <c r="M106" s="103" t="n">
        <v>3.785</v>
      </c>
      <c r="N106" s="103" t="n">
        <v>4.0946</v>
      </c>
      <c r="O106" s="103" t="n">
        <v>4.4044</v>
      </c>
      <c r="P106" s="103" t="n">
        <v>4.714</v>
      </c>
      <c r="Q106" s="103" t="n">
        <v>5.0233</v>
      </c>
      <c r="R106" s="103" t="n">
        <v>5.3326</v>
      </c>
      <c r="S106" s="103" t="n">
        <v>5.6422</v>
      </c>
      <c r="T106" s="103" t="n">
        <v>5.9518</v>
      </c>
      <c r="U106" s="103" t="n">
        <v>6.2615</v>
      </c>
      <c r="V106" s="103" t="n">
        <v>6.5712</v>
      </c>
      <c r="W106" s="103" t="n">
        <v>8.386</v>
      </c>
      <c r="X106" s="103" t="n">
        <v>10.2008</v>
      </c>
      <c r="Y106" s="103" t="n">
        <v>9.4491</v>
      </c>
      <c r="Z106" s="103" t="n">
        <v>8.6974</v>
      </c>
      <c r="AA106" s="103" t="n">
        <v>9.0232</v>
      </c>
      <c r="AB106" s="103" t="n">
        <v>9.349</v>
      </c>
      <c r="AC106" s="103" t="n">
        <v>15.606</v>
      </c>
      <c r="AD106" s="103" t="n">
        <v>21.863</v>
      </c>
      <c r="AE106" s="103" t="n">
        <v>21.1771</v>
      </c>
      <c r="AF106" s="103" t="n">
        <v>20.4912</v>
      </c>
      <c r="AG106" s="103" t="n">
        <v>19.7495</v>
      </c>
      <c r="AH106" s="103" t="n">
        <v>19.0078</v>
      </c>
      <c r="AI106" s="103" t="n">
        <v>18.2423</v>
      </c>
      <c r="AJ106" s="103" t="n">
        <v>17.4768</v>
      </c>
      <c r="AK106" s="103" t="n">
        <v>16.7113</v>
      </c>
      <c r="AL106" s="103" t="n">
        <v>15.9458</v>
      </c>
      <c r="AM106" s="103" t="n">
        <v>15.1803</v>
      </c>
      <c r="AN106" s="103" t="n">
        <v>14.4148</v>
      </c>
      <c r="AO106" s="103" t="n">
        <v>13.6493</v>
      </c>
      <c r="AP106" s="103" t="n">
        <v>12.8838</v>
      </c>
      <c r="AQ106" s="103" t="n">
        <v>12.1183</v>
      </c>
      <c r="AR106" s="103" t="n">
        <v>11.3528</v>
      </c>
      <c r="AS106" s="103" t="n">
        <v>10.5873</v>
      </c>
      <c r="AT106" s="103" t="n">
        <v>9.82180000000001</v>
      </c>
      <c r="AU106" s="103" t="n">
        <v>9.05630000000001</v>
      </c>
      <c r="AV106" s="103" t="n">
        <v>8.29080000000001</v>
      </c>
      <c r="AW106" s="103" t="n">
        <v>7.52530000000001</v>
      </c>
      <c r="AX106" s="103" t="n">
        <v>6.75980000000001</v>
      </c>
      <c r="AY106" s="103" t="n">
        <v>5.99430000000001</v>
      </c>
      <c r="AZ106" s="103" t="n">
        <v>5.2288</v>
      </c>
      <c r="BA106" s="103" t="n">
        <v>4.4633</v>
      </c>
      <c r="BB106" s="103" t="n">
        <v>3.6978</v>
      </c>
      <c r="BC106" s="103" t="n">
        <v>2.9323</v>
      </c>
      <c r="BD106" s="103" t="n">
        <v>2.1668</v>
      </c>
      <c r="BE106" s="103" t="n">
        <v>1.4013</v>
      </c>
      <c r="BF106" s="103" t="n">
        <v>0.635799999999998</v>
      </c>
      <c r="BG106" s="103" t="n">
        <v>-0.129700000000002</v>
      </c>
      <c r="BH106" s="103" t="n">
        <v>-0.895200000000002</v>
      </c>
      <c r="BI106" s="103" t="n">
        <v>-1.6607</v>
      </c>
      <c r="BJ106" s="103" t="n">
        <v>-2.4262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0.370333333333333</v>
      </c>
      <c r="D107" s="103" t="n">
        <v>0.740666666666667</v>
      </c>
      <c r="E107" s="103" t="n">
        <v>1.111</v>
      </c>
      <c r="F107" s="103" t="n">
        <v>1.48133333333333</v>
      </c>
      <c r="G107" s="103" t="n">
        <v>1.85166666666667</v>
      </c>
      <c r="H107" s="103" t="n">
        <v>2.222</v>
      </c>
      <c r="I107" s="103" t="n">
        <v>2.531</v>
      </c>
      <c r="J107" s="103" t="n">
        <v>2.84</v>
      </c>
      <c r="K107" s="103" t="n">
        <v>3.149</v>
      </c>
      <c r="L107" s="103" t="n">
        <v>3.458</v>
      </c>
      <c r="M107" s="103" t="n">
        <v>3.766</v>
      </c>
      <c r="N107" s="103" t="n">
        <v>4.075</v>
      </c>
      <c r="O107" s="103" t="n">
        <v>4.384</v>
      </c>
      <c r="P107" s="103" t="n">
        <v>4.693</v>
      </c>
      <c r="Q107" s="103" t="n">
        <v>5.0015</v>
      </c>
      <c r="R107" s="103" t="n">
        <v>5.31</v>
      </c>
      <c r="S107" s="103" t="n">
        <v>5.619</v>
      </c>
      <c r="T107" s="103" t="n">
        <v>5.928</v>
      </c>
      <c r="U107" s="103" t="n">
        <v>6.237</v>
      </c>
      <c r="V107" s="103" t="n">
        <v>6.546</v>
      </c>
      <c r="W107" s="103" t="n">
        <v>8.2985</v>
      </c>
      <c r="X107" s="103" t="n">
        <v>10.051</v>
      </c>
      <c r="Y107" s="103" t="n">
        <v>9.308</v>
      </c>
      <c r="Z107" s="103" t="n">
        <v>8.565</v>
      </c>
      <c r="AA107" s="103" t="n">
        <v>8.935</v>
      </c>
      <c r="AB107" s="103" t="n">
        <v>9.305</v>
      </c>
      <c r="AC107" s="103" t="n">
        <v>15.534</v>
      </c>
      <c r="AD107" s="103" t="n">
        <v>21.763</v>
      </c>
      <c r="AE107" s="103" t="n">
        <v>21.0865</v>
      </c>
      <c r="AF107" s="103" t="n">
        <v>20.41</v>
      </c>
      <c r="AG107" s="103" t="n">
        <v>19.673</v>
      </c>
      <c r="AH107" s="103" t="n">
        <v>18.936</v>
      </c>
      <c r="AI107" s="103" t="n">
        <v>18.1720555555556</v>
      </c>
      <c r="AJ107" s="103" t="n">
        <v>17.4081111111111</v>
      </c>
      <c r="AK107" s="103" t="n">
        <v>16.6441666666667</v>
      </c>
      <c r="AL107" s="103" t="n">
        <v>15.8802222222222</v>
      </c>
      <c r="AM107" s="103" t="n">
        <v>15.1162777777778</v>
      </c>
      <c r="AN107" s="103" t="n">
        <v>14.3523333333333</v>
      </c>
      <c r="AO107" s="103" t="n">
        <v>13.5883888888889</v>
      </c>
      <c r="AP107" s="103" t="n">
        <v>12.8244444444444</v>
      </c>
      <c r="AQ107" s="103" t="n">
        <v>12.0605</v>
      </c>
      <c r="AR107" s="103" t="n">
        <v>11.2965555555556</v>
      </c>
      <c r="AS107" s="103" t="n">
        <v>10.5326111111111</v>
      </c>
      <c r="AT107" s="103" t="n">
        <v>9.76866666666667</v>
      </c>
      <c r="AU107" s="103" t="n">
        <v>9.00472222222222</v>
      </c>
      <c r="AV107" s="103" t="n">
        <v>8.24077777777778</v>
      </c>
      <c r="AW107" s="103" t="n">
        <v>7.47683333333334</v>
      </c>
      <c r="AX107" s="103" t="n">
        <v>6.71288888888889</v>
      </c>
      <c r="AY107" s="103" t="n">
        <v>5.94894444444445</v>
      </c>
      <c r="AZ107" s="103" t="n">
        <v>5.185</v>
      </c>
      <c r="BA107" s="103" t="n">
        <v>4.42105555555556</v>
      </c>
      <c r="BB107" s="103" t="n">
        <v>3.65711111111111</v>
      </c>
      <c r="BC107" s="103" t="n">
        <v>2.89316666666667</v>
      </c>
      <c r="BD107" s="103" t="n">
        <v>2.12922222222222</v>
      </c>
      <c r="BE107" s="103" t="n">
        <v>1.36527777777778</v>
      </c>
      <c r="BF107" s="103" t="n">
        <v>0.601333333333333</v>
      </c>
      <c r="BG107" s="103" t="n">
        <v>-0.162611111111111</v>
      </c>
      <c r="BH107" s="103" t="n">
        <v>-0.926555555555556</v>
      </c>
      <c r="BI107" s="103" t="n">
        <v>-1.6905</v>
      </c>
      <c r="BJ107" s="103" t="n">
        <v>-2.45444444444444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0.3678</v>
      </c>
      <c r="D108" s="103" t="n">
        <v>0.7356</v>
      </c>
      <c r="E108" s="103" t="n">
        <v>1.1034</v>
      </c>
      <c r="F108" s="103" t="n">
        <v>1.4712</v>
      </c>
      <c r="G108" s="103" t="n">
        <v>1.839</v>
      </c>
      <c r="H108" s="103" t="n">
        <v>2.2068</v>
      </c>
      <c r="I108" s="103" t="n">
        <v>2.515</v>
      </c>
      <c r="J108" s="103" t="n">
        <v>2.8232</v>
      </c>
      <c r="K108" s="103" t="n">
        <v>3.1314</v>
      </c>
      <c r="L108" s="103" t="n">
        <v>3.4396</v>
      </c>
      <c r="M108" s="103" t="n">
        <v>3.747</v>
      </c>
      <c r="N108" s="103" t="n">
        <v>4.0552</v>
      </c>
      <c r="O108" s="103" t="n">
        <v>4.3634</v>
      </c>
      <c r="P108" s="103" t="n">
        <v>4.6716</v>
      </c>
      <c r="Q108" s="103" t="n">
        <v>4.9793</v>
      </c>
      <c r="R108" s="103" t="n">
        <v>5.287</v>
      </c>
      <c r="S108" s="103" t="n">
        <v>5.5952</v>
      </c>
      <c r="T108" s="103" t="n">
        <v>5.9034</v>
      </c>
      <c r="U108" s="103" t="n">
        <v>6.2116</v>
      </c>
      <c r="V108" s="103" t="n">
        <v>6.5198</v>
      </c>
      <c r="W108" s="103" t="n">
        <v>8.193</v>
      </c>
      <c r="X108" s="103" t="n">
        <v>9.8662</v>
      </c>
      <c r="Y108" s="103" t="n">
        <v>9.145</v>
      </c>
      <c r="Z108" s="103" t="n">
        <v>8.4238</v>
      </c>
      <c r="AA108" s="103" t="n">
        <v>8.8304</v>
      </c>
      <c r="AB108" s="103" t="n">
        <v>9.237</v>
      </c>
      <c r="AC108" s="103" t="n">
        <v>15.4182</v>
      </c>
      <c r="AD108" s="103" t="n">
        <v>21.5994</v>
      </c>
      <c r="AE108" s="103" t="n">
        <v>20.926</v>
      </c>
      <c r="AF108" s="103" t="n">
        <v>20.2526</v>
      </c>
      <c r="AG108" s="103" t="n">
        <v>19.5187</v>
      </c>
      <c r="AH108" s="103" t="n">
        <v>18.7848</v>
      </c>
      <c r="AI108" s="103" t="n">
        <v>18.0264222222222</v>
      </c>
      <c r="AJ108" s="103" t="n">
        <v>17.2680444444444</v>
      </c>
      <c r="AK108" s="103" t="n">
        <v>16.5096666666667</v>
      </c>
      <c r="AL108" s="103" t="n">
        <v>15.7512888888889</v>
      </c>
      <c r="AM108" s="103" t="n">
        <v>14.9929111111111</v>
      </c>
      <c r="AN108" s="103" t="n">
        <v>14.2345333333333</v>
      </c>
      <c r="AO108" s="103" t="n">
        <v>13.4761555555556</v>
      </c>
      <c r="AP108" s="103" t="n">
        <v>12.7177777777778</v>
      </c>
      <c r="AQ108" s="103" t="n">
        <v>11.9594</v>
      </c>
      <c r="AR108" s="103" t="n">
        <v>11.2010222222222</v>
      </c>
      <c r="AS108" s="103" t="n">
        <v>10.4426444444444</v>
      </c>
      <c r="AT108" s="103" t="n">
        <v>9.68426666666667</v>
      </c>
      <c r="AU108" s="103" t="n">
        <v>8.92588888888889</v>
      </c>
      <c r="AV108" s="103" t="n">
        <v>8.16751111111111</v>
      </c>
      <c r="AW108" s="103" t="n">
        <v>7.40913333333334</v>
      </c>
      <c r="AX108" s="103" t="n">
        <v>6.65075555555556</v>
      </c>
      <c r="AY108" s="103" t="n">
        <v>5.89237777777778</v>
      </c>
      <c r="AZ108" s="103" t="n">
        <v>5.134</v>
      </c>
      <c r="BA108" s="103" t="n">
        <v>4.37562222222222</v>
      </c>
      <c r="BB108" s="103" t="n">
        <v>3.61724444444444</v>
      </c>
      <c r="BC108" s="103" t="n">
        <v>2.85886666666667</v>
      </c>
      <c r="BD108" s="103" t="n">
        <v>2.10048888888889</v>
      </c>
      <c r="BE108" s="103" t="n">
        <v>1.34211111111111</v>
      </c>
      <c r="BF108" s="103" t="n">
        <v>0.583733333333333</v>
      </c>
      <c r="BG108" s="103" t="n">
        <v>-0.174644444444444</v>
      </c>
      <c r="BH108" s="103" t="n">
        <v>-0.933022222222222</v>
      </c>
      <c r="BI108" s="103" t="n">
        <v>-1.6914</v>
      </c>
      <c r="BJ108" s="103" t="n">
        <v>-2.44977777777778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0.365266666666667</v>
      </c>
      <c r="D109" s="103" t="n">
        <v>0.730533333333333</v>
      </c>
      <c r="E109" s="103" t="n">
        <v>1.0958</v>
      </c>
      <c r="F109" s="103" t="n">
        <v>1.46106666666667</v>
      </c>
      <c r="G109" s="103" t="n">
        <v>1.82633333333333</v>
      </c>
      <c r="H109" s="103" t="n">
        <v>2.1916</v>
      </c>
      <c r="I109" s="103" t="n">
        <v>2.499</v>
      </c>
      <c r="J109" s="103" t="n">
        <v>2.8064</v>
      </c>
      <c r="K109" s="103" t="n">
        <v>3.1138</v>
      </c>
      <c r="L109" s="103" t="n">
        <v>3.4212</v>
      </c>
      <c r="M109" s="103" t="n">
        <v>3.728</v>
      </c>
      <c r="N109" s="103" t="n">
        <v>4.0354</v>
      </c>
      <c r="O109" s="103" t="n">
        <v>4.3428</v>
      </c>
      <c r="P109" s="103" t="n">
        <v>4.6502</v>
      </c>
      <c r="Q109" s="103" t="n">
        <v>4.9571</v>
      </c>
      <c r="R109" s="103" t="n">
        <v>5.264</v>
      </c>
      <c r="S109" s="103" t="n">
        <v>5.5714</v>
      </c>
      <c r="T109" s="103" t="n">
        <v>5.8788</v>
      </c>
      <c r="U109" s="103" t="n">
        <v>6.1862</v>
      </c>
      <c r="V109" s="103" t="n">
        <v>6.4936</v>
      </c>
      <c r="W109" s="103" t="n">
        <v>8.0875</v>
      </c>
      <c r="X109" s="103" t="n">
        <v>9.6814</v>
      </c>
      <c r="Y109" s="103" t="n">
        <v>8.982</v>
      </c>
      <c r="Z109" s="103" t="n">
        <v>8.2826</v>
      </c>
      <c r="AA109" s="103" t="n">
        <v>8.7258</v>
      </c>
      <c r="AB109" s="103" t="n">
        <v>9.169</v>
      </c>
      <c r="AC109" s="103" t="n">
        <v>15.3024</v>
      </c>
      <c r="AD109" s="103" t="n">
        <v>21.4358</v>
      </c>
      <c r="AE109" s="103" t="n">
        <v>20.7655</v>
      </c>
      <c r="AF109" s="103" t="n">
        <v>20.0952</v>
      </c>
      <c r="AG109" s="103" t="n">
        <v>19.3644</v>
      </c>
      <c r="AH109" s="103" t="n">
        <v>18.6336</v>
      </c>
      <c r="AI109" s="103" t="n">
        <v>17.8807888888889</v>
      </c>
      <c r="AJ109" s="103" t="n">
        <v>17.1279777777778</v>
      </c>
      <c r="AK109" s="103" t="n">
        <v>16.3751666666667</v>
      </c>
      <c r="AL109" s="103" t="n">
        <v>15.6223555555556</v>
      </c>
      <c r="AM109" s="103" t="n">
        <v>14.8695444444444</v>
      </c>
      <c r="AN109" s="103" t="n">
        <v>14.1167333333333</v>
      </c>
      <c r="AO109" s="103" t="n">
        <v>13.3639222222222</v>
      </c>
      <c r="AP109" s="103" t="n">
        <v>12.6111111111111</v>
      </c>
      <c r="AQ109" s="103" t="n">
        <v>11.8583</v>
      </c>
      <c r="AR109" s="103" t="n">
        <v>11.1054888888889</v>
      </c>
      <c r="AS109" s="103" t="n">
        <v>10.3526777777778</v>
      </c>
      <c r="AT109" s="103" t="n">
        <v>9.59986666666667</v>
      </c>
      <c r="AU109" s="103" t="n">
        <v>8.84705555555556</v>
      </c>
      <c r="AV109" s="103" t="n">
        <v>8.09424444444445</v>
      </c>
      <c r="AW109" s="103" t="n">
        <v>7.34143333333334</v>
      </c>
      <c r="AX109" s="103" t="n">
        <v>6.58862222222223</v>
      </c>
      <c r="AY109" s="103" t="n">
        <v>5.83581111111112</v>
      </c>
      <c r="AZ109" s="103" t="n">
        <v>5.083</v>
      </c>
      <c r="BA109" s="103" t="n">
        <v>4.33018888888889</v>
      </c>
      <c r="BB109" s="103" t="n">
        <v>3.57737777777778</v>
      </c>
      <c r="BC109" s="103" t="n">
        <v>2.82456666666666</v>
      </c>
      <c r="BD109" s="103" t="n">
        <v>2.07175555555555</v>
      </c>
      <c r="BE109" s="103" t="n">
        <v>1.31894444444444</v>
      </c>
      <c r="BF109" s="103" t="n">
        <v>0.566133333333331</v>
      </c>
      <c r="BG109" s="103" t="n">
        <v>-0.18667777777778</v>
      </c>
      <c r="BH109" s="103" t="n">
        <v>-0.939488888888892</v>
      </c>
      <c r="BI109" s="103" t="n">
        <v>-1.6923</v>
      </c>
      <c r="BJ109" s="103" t="n">
        <v>-2.44511111111111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0.362733333333333</v>
      </c>
      <c r="D110" s="103" t="n">
        <v>0.725466666666667</v>
      </c>
      <c r="E110" s="103" t="n">
        <v>1.0882</v>
      </c>
      <c r="F110" s="103" t="n">
        <v>1.45093333333333</v>
      </c>
      <c r="G110" s="103" t="n">
        <v>1.81366666666667</v>
      </c>
      <c r="H110" s="103" t="n">
        <v>2.1764</v>
      </c>
      <c r="I110" s="103" t="n">
        <v>2.483</v>
      </c>
      <c r="J110" s="103" t="n">
        <v>2.7896</v>
      </c>
      <c r="K110" s="103" t="n">
        <v>3.0962</v>
      </c>
      <c r="L110" s="103" t="n">
        <v>3.4028</v>
      </c>
      <c r="M110" s="103" t="n">
        <v>3.709</v>
      </c>
      <c r="N110" s="103" t="n">
        <v>4.0156</v>
      </c>
      <c r="O110" s="103" t="n">
        <v>4.3222</v>
      </c>
      <c r="P110" s="103" t="n">
        <v>4.6288</v>
      </c>
      <c r="Q110" s="103" t="n">
        <v>4.9349</v>
      </c>
      <c r="R110" s="103" t="n">
        <v>5.241</v>
      </c>
      <c r="S110" s="103" t="n">
        <v>5.5476</v>
      </c>
      <c r="T110" s="103" t="n">
        <v>5.8542</v>
      </c>
      <c r="U110" s="103" t="n">
        <v>6.1608</v>
      </c>
      <c r="V110" s="103" t="n">
        <v>6.4674</v>
      </c>
      <c r="W110" s="103" t="n">
        <v>7.982</v>
      </c>
      <c r="X110" s="103" t="n">
        <v>9.4966</v>
      </c>
      <c r="Y110" s="103" t="n">
        <v>8.819</v>
      </c>
      <c r="Z110" s="103" t="n">
        <v>8.1414</v>
      </c>
      <c r="AA110" s="103" t="n">
        <v>8.6212</v>
      </c>
      <c r="AB110" s="103" t="n">
        <v>9.101</v>
      </c>
      <c r="AC110" s="103" t="n">
        <v>15.1866</v>
      </c>
      <c r="AD110" s="103" t="n">
        <v>21.2722</v>
      </c>
      <c r="AE110" s="103" t="n">
        <v>20.605</v>
      </c>
      <c r="AF110" s="103" t="n">
        <v>19.9378</v>
      </c>
      <c r="AG110" s="103" t="n">
        <v>19.2101</v>
      </c>
      <c r="AH110" s="103" t="n">
        <v>18.4824</v>
      </c>
      <c r="AI110" s="103" t="n">
        <v>17.7351555555556</v>
      </c>
      <c r="AJ110" s="103" t="n">
        <v>16.9879111111111</v>
      </c>
      <c r="AK110" s="103" t="n">
        <v>16.2406666666667</v>
      </c>
      <c r="AL110" s="103" t="n">
        <v>15.4934222222222</v>
      </c>
      <c r="AM110" s="103" t="n">
        <v>14.7461777777778</v>
      </c>
      <c r="AN110" s="103" t="n">
        <v>13.9989333333333</v>
      </c>
      <c r="AO110" s="103" t="n">
        <v>13.2516888888889</v>
      </c>
      <c r="AP110" s="103" t="n">
        <v>12.5044444444445</v>
      </c>
      <c r="AQ110" s="103" t="n">
        <v>11.7572</v>
      </c>
      <c r="AR110" s="103" t="n">
        <v>11.0099555555556</v>
      </c>
      <c r="AS110" s="103" t="n">
        <v>10.2627111111111</v>
      </c>
      <c r="AT110" s="103" t="n">
        <v>9.51546666666667</v>
      </c>
      <c r="AU110" s="103" t="n">
        <v>8.76822222222223</v>
      </c>
      <c r="AV110" s="103" t="n">
        <v>8.02097777777778</v>
      </c>
      <c r="AW110" s="103" t="n">
        <v>7.27373333333334</v>
      </c>
      <c r="AX110" s="103" t="n">
        <v>6.5264888888889</v>
      </c>
      <c r="AY110" s="103" t="n">
        <v>5.77924444444445</v>
      </c>
      <c r="AZ110" s="103" t="n">
        <v>5.032</v>
      </c>
      <c r="BA110" s="103" t="n">
        <v>4.28475555555555</v>
      </c>
      <c r="BB110" s="103" t="n">
        <v>3.53751111111111</v>
      </c>
      <c r="BC110" s="103" t="n">
        <v>2.79026666666666</v>
      </c>
      <c r="BD110" s="103" t="n">
        <v>2.04302222222222</v>
      </c>
      <c r="BE110" s="103" t="n">
        <v>1.29577777777778</v>
      </c>
      <c r="BF110" s="103" t="n">
        <v>0.548533333333331</v>
      </c>
      <c r="BG110" s="103" t="n">
        <v>-0.198711111111114</v>
      </c>
      <c r="BH110" s="103" t="n">
        <v>-0.945955555555558</v>
      </c>
      <c r="BI110" s="103" t="n">
        <v>-1.6932</v>
      </c>
      <c r="BJ110" s="103" t="n">
        <v>-2.44044444444445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0.3602</v>
      </c>
      <c r="D111" s="103" t="n">
        <v>0.7204</v>
      </c>
      <c r="E111" s="103" t="n">
        <v>1.0806</v>
      </c>
      <c r="F111" s="103" t="n">
        <v>1.4408</v>
      </c>
      <c r="G111" s="103" t="n">
        <v>1.801</v>
      </c>
      <c r="H111" s="103" t="n">
        <v>2.1612</v>
      </c>
      <c r="I111" s="103" t="n">
        <v>2.467</v>
      </c>
      <c r="J111" s="103" t="n">
        <v>2.7728</v>
      </c>
      <c r="K111" s="103" t="n">
        <v>3.0786</v>
      </c>
      <c r="L111" s="103" t="n">
        <v>3.3844</v>
      </c>
      <c r="M111" s="103" t="n">
        <v>3.69</v>
      </c>
      <c r="N111" s="103" t="n">
        <v>3.9958</v>
      </c>
      <c r="O111" s="103" t="n">
        <v>4.3016</v>
      </c>
      <c r="P111" s="103" t="n">
        <v>4.6074</v>
      </c>
      <c r="Q111" s="103" t="n">
        <v>4.9127</v>
      </c>
      <c r="R111" s="103" t="n">
        <v>5.218</v>
      </c>
      <c r="S111" s="103" t="n">
        <v>5.5238</v>
      </c>
      <c r="T111" s="103" t="n">
        <v>5.8296</v>
      </c>
      <c r="U111" s="103" t="n">
        <v>6.1354</v>
      </c>
      <c r="V111" s="103" t="n">
        <v>6.4412</v>
      </c>
      <c r="W111" s="103" t="n">
        <v>7.8765</v>
      </c>
      <c r="X111" s="103" t="n">
        <v>9.3118</v>
      </c>
      <c r="Y111" s="103" t="n">
        <v>8.656</v>
      </c>
      <c r="Z111" s="103" t="n">
        <v>8.0002</v>
      </c>
      <c r="AA111" s="103" t="n">
        <v>8.5166</v>
      </c>
      <c r="AB111" s="103" t="n">
        <v>9.033</v>
      </c>
      <c r="AC111" s="103" t="n">
        <v>15.0708</v>
      </c>
      <c r="AD111" s="103" t="n">
        <v>21.1086</v>
      </c>
      <c r="AE111" s="103" t="n">
        <v>20.4445</v>
      </c>
      <c r="AF111" s="103" t="n">
        <v>19.7804</v>
      </c>
      <c r="AG111" s="103" t="n">
        <v>19.0558</v>
      </c>
      <c r="AH111" s="103" t="n">
        <v>18.3312</v>
      </c>
      <c r="AI111" s="103" t="n">
        <v>17.5895222222222</v>
      </c>
      <c r="AJ111" s="103" t="n">
        <v>16.8478444444444</v>
      </c>
      <c r="AK111" s="103" t="n">
        <v>16.1061666666667</v>
      </c>
      <c r="AL111" s="103" t="n">
        <v>15.3644888888889</v>
      </c>
      <c r="AM111" s="103" t="n">
        <v>14.6228111111111</v>
      </c>
      <c r="AN111" s="103" t="n">
        <v>13.8811333333333</v>
      </c>
      <c r="AO111" s="103" t="n">
        <v>13.1394555555556</v>
      </c>
      <c r="AP111" s="103" t="n">
        <v>12.3977777777778</v>
      </c>
      <c r="AQ111" s="103" t="n">
        <v>11.6561</v>
      </c>
      <c r="AR111" s="103" t="n">
        <v>10.9144222222222</v>
      </c>
      <c r="AS111" s="103" t="n">
        <v>10.1727444444445</v>
      </c>
      <c r="AT111" s="103" t="n">
        <v>9.43106666666667</v>
      </c>
      <c r="AU111" s="103" t="n">
        <v>8.6893888888889</v>
      </c>
      <c r="AV111" s="103" t="n">
        <v>7.94771111111112</v>
      </c>
      <c r="AW111" s="103" t="n">
        <v>7.20603333333334</v>
      </c>
      <c r="AX111" s="103" t="n">
        <v>6.46435555555556</v>
      </c>
      <c r="AY111" s="103" t="n">
        <v>5.72267777777778</v>
      </c>
      <c r="AZ111" s="103" t="n">
        <v>4.981</v>
      </c>
      <c r="BA111" s="103" t="n">
        <v>4.23932222222222</v>
      </c>
      <c r="BB111" s="103" t="n">
        <v>3.49764444444444</v>
      </c>
      <c r="BC111" s="103" t="n">
        <v>2.75596666666666</v>
      </c>
      <c r="BD111" s="103" t="n">
        <v>2.01428888888889</v>
      </c>
      <c r="BE111" s="103" t="n">
        <v>1.27261111111111</v>
      </c>
      <c r="BF111" s="103" t="n">
        <v>0.530933333333331</v>
      </c>
      <c r="BG111" s="103" t="n">
        <v>-0.210744444444447</v>
      </c>
      <c r="BH111" s="103" t="n">
        <v>-0.952422222222225</v>
      </c>
      <c r="BI111" s="103" t="n">
        <v>-1.6941</v>
      </c>
      <c r="BJ111" s="103" t="n">
        <v>-2.43577777777778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0.357666666666667</v>
      </c>
      <c r="D112" s="103" t="n">
        <v>0.715333333333333</v>
      </c>
      <c r="E112" s="103" t="n">
        <v>1.073</v>
      </c>
      <c r="F112" s="103" t="n">
        <v>1.43066666666667</v>
      </c>
      <c r="G112" s="103" t="n">
        <v>1.78833333333333</v>
      </c>
      <c r="H112" s="103" t="n">
        <v>2.146</v>
      </c>
      <c r="I112" s="103" t="n">
        <v>2.451</v>
      </c>
      <c r="J112" s="103" t="n">
        <v>2.756</v>
      </c>
      <c r="K112" s="103" t="n">
        <v>3.061</v>
      </c>
      <c r="L112" s="103" t="n">
        <v>3.366</v>
      </c>
      <c r="M112" s="103" t="n">
        <v>3.671</v>
      </c>
      <c r="N112" s="103" t="n">
        <v>3.976</v>
      </c>
      <c r="O112" s="103" t="n">
        <v>4.281</v>
      </c>
      <c r="P112" s="103" t="n">
        <v>4.586</v>
      </c>
      <c r="Q112" s="103" t="n">
        <v>4.8905</v>
      </c>
      <c r="R112" s="103" t="n">
        <v>5.195</v>
      </c>
      <c r="S112" s="103" t="n">
        <v>5.5</v>
      </c>
      <c r="T112" s="103" t="n">
        <v>5.805</v>
      </c>
      <c r="U112" s="103" t="n">
        <v>6.11</v>
      </c>
      <c r="V112" s="103" t="n">
        <v>6.415</v>
      </c>
      <c r="W112" s="103" t="n">
        <v>7.771</v>
      </c>
      <c r="X112" s="103" t="n">
        <v>9.127</v>
      </c>
      <c r="Y112" s="103" t="n">
        <v>8.493</v>
      </c>
      <c r="Z112" s="103" t="n">
        <v>7.859</v>
      </c>
      <c r="AA112" s="103" t="n">
        <v>8.412</v>
      </c>
      <c r="AB112" s="103" t="n">
        <v>8.965</v>
      </c>
      <c r="AC112" s="103" t="n">
        <v>14.955</v>
      </c>
      <c r="AD112" s="103" t="n">
        <v>20.945</v>
      </c>
      <c r="AE112" s="103" t="n">
        <v>20.284</v>
      </c>
      <c r="AF112" s="103" t="n">
        <v>19.623</v>
      </c>
      <c r="AG112" s="103" t="n">
        <v>18.9015</v>
      </c>
      <c r="AH112" s="103" t="n">
        <v>18.18</v>
      </c>
      <c r="AI112" s="103" t="n">
        <v>17.4438888888889</v>
      </c>
      <c r="AJ112" s="103" t="n">
        <v>16.7077777777778</v>
      </c>
      <c r="AK112" s="103" t="n">
        <v>15.9716666666667</v>
      </c>
      <c r="AL112" s="103" t="n">
        <v>15.2355555555556</v>
      </c>
      <c r="AM112" s="103" t="n">
        <v>14.4994444444444</v>
      </c>
      <c r="AN112" s="103" t="n">
        <v>13.7633333333333</v>
      </c>
      <c r="AO112" s="103" t="n">
        <v>13.0272222222222</v>
      </c>
      <c r="AP112" s="103" t="n">
        <v>12.2911111111111</v>
      </c>
      <c r="AQ112" s="103" t="n">
        <v>11.555</v>
      </c>
      <c r="AR112" s="103" t="n">
        <v>10.8188888888889</v>
      </c>
      <c r="AS112" s="103" t="n">
        <v>10.0827777777778</v>
      </c>
      <c r="AT112" s="103" t="n">
        <v>9.34666666666667</v>
      </c>
      <c r="AU112" s="103" t="n">
        <v>8.61055555555556</v>
      </c>
      <c r="AV112" s="103" t="n">
        <v>7.87444444444445</v>
      </c>
      <c r="AW112" s="103" t="n">
        <v>7.13833333333334</v>
      </c>
      <c r="AX112" s="103" t="n">
        <v>6.40222222222223</v>
      </c>
      <c r="AY112" s="103" t="n">
        <v>5.66611111111112</v>
      </c>
      <c r="AZ112" s="103" t="n">
        <v>4.93</v>
      </c>
      <c r="BA112" s="103" t="n">
        <v>4.19388888888889</v>
      </c>
      <c r="BB112" s="103" t="n">
        <v>3.45777777777778</v>
      </c>
      <c r="BC112" s="103" t="n">
        <v>2.72166666666667</v>
      </c>
      <c r="BD112" s="103" t="n">
        <v>1.98555555555556</v>
      </c>
      <c r="BE112" s="103" t="n">
        <v>1.24944444444444</v>
      </c>
      <c r="BF112" s="103" t="n">
        <v>0.513333333333333</v>
      </c>
      <c r="BG112" s="103" t="n">
        <v>-0.222777777777778</v>
      </c>
      <c r="BH112" s="103" t="n">
        <v>-0.958888888888889</v>
      </c>
      <c r="BI112" s="103" t="n">
        <v>-1.695</v>
      </c>
      <c r="BJ112" s="103" t="n">
        <v>-2.43111111111111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0.3552</v>
      </c>
      <c r="D113" s="103" t="n">
        <v>0.7104</v>
      </c>
      <c r="E113" s="103" t="n">
        <v>1.0656</v>
      </c>
      <c r="F113" s="103" t="n">
        <v>1.4208</v>
      </c>
      <c r="G113" s="103" t="n">
        <v>1.776</v>
      </c>
      <c r="H113" s="103" t="n">
        <v>2.1312</v>
      </c>
      <c r="I113" s="103" t="n">
        <v>2.4352</v>
      </c>
      <c r="J113" s="103" t="n">
        <v>2.7394</v>
      </c>
      <c r="K113" s="103" t="n">
        <v>3.0436</v>
      </c>
      <c r="L113" s="103" t="n">
        <v>3.3476</v>
      </c>
      <c r="M113" s="103" t="n">
        <v>3.6518</v>
      </c>
      <c r="N113" s="103" t="n">
        <v>3.956</v>
      </c>
      <c r="O113" s="103" t="n">
        <v>4.26</v>
      </c>
      <c r="P113" s="103" t="n">
        <v>4.5642</v>
      </c>
      <c r="Q113" s="103" t="n">
        <v>4.8679</v>
      </c>
      <c r="R113" s="103" t="n">
        <v>5.1716</v>
      </c>
      <c r="S113" s="103" t="n">
        <v>5.4757</v>
      </c>
      <c r="T113" s="103" t="n">
        <v>5.7798</v>
      </c>
      <c r="U113" s="103" t="n">
        <v>6.084</v>
      </c>
      <c r="V113" s="103" t="n">
        <v>6.3882</v>
      </c>
      <c r="W113" s="103" t="n">
        <v>7.6583</v>
      </c>
      <c r="X113" s="103" t="n">
        <v>8.9284</v>
      </c>
      <c r="Y113" s="103" t="n">
        <v>8.3245</v>
      </c>
      <c r="Z113" s="103" t="n">
        <v>7.7206</v>
      </c>
      <c r="AA113" s="103" t="n">
        <v>8.2767</v>
      </c>
      <c r="AB113" s="103" t="n">
        <v>8.8328</v>
      </c>
      <c r="AC113" s="103" t="n">
        <v>14.7374</v>
      </c>
      <c r="AD113" s="103" t="n">
        <v>20.642</v>
      </c>
      <c r="AE113" s="103" t="n">
        <v>19.9823</v>
      </c>
      <c r="AF113" s="103" t="n">
        <v>19.3226</v>
      </c>
      <c r="AG113" s="103" t="n">
        <v>18.6158</v>
      </c>
      <c r="AH113" s="103" t="n">
        <v>17.909</v>
      </c>
      <c r="AI113" s="103" t="n">
        <v>17.1851111111111</v>
      </c>
      <c r="AJ113" s="103" t="n">
        <v>16.4612222222222</v>
      </c>
      <c r="AK113" s="103" t="n">
        <v>15.7373333333333</v>
      </c>
      <c r="AL113" s="103" t="n">
        <v>15.0134444444444</v>
      </c>
      <c r="AM113" s="103" t="n">
        <v>14.2895555555556</v>
      </c>
      <c r="AN113" s="103" t="n">
        <v>13.5656666666667</v>
      </c>
      <c r="AO113" s="103" t="n">
        <v>12.8417777777778</v>
      </c>
      <c r="AP113" s="103" t="n">
        <v>12.1178888888889</v>
      </c>
      <c r="AQ113" s="103" t="n">
        <v>11.394</v>
      </c>
      <c r="AR113" s="103" t="n">
        <v>10.6701111111111</v>
      </c>
      <c r="AS113" s="103" t="n">
        <v>9.94622222222222</v>
      </c>
      <c r="AT113" s="103" t="n">
        <v>9.22233333333334</v>
      </c>
      <c r="AU113" s="103" t="n">
        <v>8.49844444444445</v>
      </c>
      <c r="AV113" s="103" t="n">
        <v>7.77455555555556</v>
      </c>
      <c r="AW113" s="103" t="n">
        <v>7.05066666666667</v>
      </c>
      <c r="AX113" s="103" t="n">
        <v>6.32677777777778</v>
      </c>
      <c r="AY113" s="103" t="n">
        <v>5.60288888888889</v>
      </c>
      <c r="AZ113" s="103" t="n">
        <v>4.879</v>
      </c>
      <c r="BA113" s="103" t="n">
        <v>4.15511111111111</v>
      </c>
      <c r="BB113" s="103" t="n">
        <v>3.43122222222222</v>
      </c>
      <c r="BC113" s="103" t="n">
        <v>2.70733333333333</v>
      </c>
      <c r="BD113" s="103" t="n">
        <v>1.98344444444444</v>
      </c>
      <c r="BE113" s="103" t="n">
        <v>1.25955555555556</v>
      </c>
      <c r="BF113" s="103" t="n">
        <v>0.535666666666667</v>
      </c>
      <c r="BG113" s="103" t="n">
        <v>-0.188222222222222</v>
      </c>
      <c r="BH113" s="103" t="n">
        <v>-0.91211111111111</v>
      </c>
      <c r="BI113" s="103" t="n">
        <v>-1.636</v>
      </c>
      <c r="BJ113" s="103" t="n">
        <v>-2.35988888888889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0.352733333333333</v>
      </c>
      <c r="D114" s="103" t="n">
        <v>0.705466666666667</v>
      </c>
      <c r="E114" s="103" t="n">
        <v>1.0582</v>
      </c>
      <c r="F114" s="103" t="n">
        <v>1.41093333333333</v>
      </c>
      <c r="G114" s="103" t="n">
        <v>1.76366666666667</v>
      </c>
      <c r="H114" s="103" t="n">
        <v>2.1164</v>
      </c>
      <c r="I114" s="103" t="n">
        <v>2.4194</v>
      </c>
      <c r="J114" s="103" t="n">
        <v>2.7228</v>
      </c>
      <c r="K114" s="103" t="n">
        <v>3.0262</v>
      </c>
      <c r="L114" s="103" t="n">
        <v>3.3292</v>
      </c>
      <c r="M114" s="103" t="n">
        <v>3.6326</v>
      </c>
      <c r="N114" s="103" t="n">
        <v>3.936</v>
      </c>
      <c r="O114" s="103" t="n">
        <v>4.239</v>
      </c>
      <c r="P114" s="103" t="n">
        <v>4.5424</v>
      </c>
      <c r="Q114" s="103" t="n">
        <v>4.8453</v>
      </c>
      <c r="R114" s="103" t="n">
        <v>5.1482</v>
      </c>
      <c r="S114" s="103" t="n">
        <v>5.4514</v>
      </c>
      <c r="T114" s="103" t="n">
        <v>5.7546</v>
      </c>
      <c r="U114" s="103" t="n">
        <v>6.058</v>
      </c>
      <c r="V114" s="103" t="n">
        <v>6.3614</v>
      </c>
      <c r="W114" s="103" t="n">
        <v>7.5456</v>
      </c>
      <c r="X114" s="103" t="n">
        <v>8.7298</v>
      </c>
      <c r="Y114" s="103" t="n">
        <v>8.156</v>
      </c>
      <c r="Z114" s="103" t="n">
        <v>7.5822</v>
      </c>
      <c r="AA114" s="103" t="n">
        <v>8.1414</v>
      </c>
      <c r="AB114" s="103" t="n">
        <v>8.7006</v>
      </c>
      <c r="AC114" s="103" t="n">
        <v>14.5198</v>
      </c>
      <c r="AD114" s="103" t="n">
        <v>20.339</v>
      </c>
      <c r="AE114" s="103" t="n">
        <v>19.6806</v>
      </c>
      <c r="AF114" s="103" t="n">
        <v>19.0222</v>
      </c>
      <c r="AG114" s="103" t="n">
        <v>18.3301</v>
      </c>
      <c r="AH114" s="103" t="n">
        <v>17.638</v>
      </c>
      <c r="AI114" s="103" t="n">
        <v>16.9263333333333</v>
      </c>
      <c r="AJ114" s="103" t="n">
        <v>16.2146666666667</v>
      </c>
      <c r="AK114" s="103" t="n">
        <v>15.503</v>
      </c>
      <c r="AL114" s="103" t="n">
        <v>14.7913333333333</v>
      </c>
      <c r="AM114" s="103" t="n">
        <v>14.0796666666667</v>
      </c>
      <c r="AN114" s="103" t="n">
        <v>13.368</v>
      </c>
      <c r="AO114" s="103" t="n">
        <v>12.6563333333333</v>
      </c>
      <c r="AP114" s="103" t="n">
        <v>11.9446666666667</v>
      </c>
      <c r="AQ114" s="103" t="n">
        <v>11.233</v>
      </c>
      <c r="AR114" s="103" t="n">
        <v>10.5213333333333</v>
      </c>
      <c r="AS114" s="103" t="n">
        <v>9.80966666666667</v>
      </c>
      <c r="AT114" s="103" t="n">
        <v>9.09800000000001</v>
      </c>
      <c r="AU114" s="103" t="n">
        <v>8.38633333333334</v>
      </c>
      <c r="AV114" s="103" t="n">
        <v>7.67466666666667</v>
      </c>
      <c r="AW114" s="103" t="n">
        <v>6.96300000000001</v>
      </c>
      <c r="AX114" s="103" t="n">
        <v>6.25133333333334</v>
      </c>
      <c r="AY114" s="103" t="n">
        <v>5.53966666666667</v>
      </c>
      <c r="AZ114" s="103" t="n">
        <v>4.828</v>
      </c>
      <c r="BA114" s="103" t="n">
        <v>4.11633333333333</v>
      </c>
      <c r="BB114" s="103" t="n">
        <v>3.40466666666667</v>
      </c>
      <c r="BC114" s="103" t="n">
        <v>2.693</v>
      </c>
      <c r="BD114" s="103" t="n">
        <v>1.98133333333333</v>
      </c>
      <c r="BE114" s="103" t="n">
        <v>1.26966666666667</v>
      </c>
      <c r="BF114" s="103" t="n">
        <v>0.558</v>
      </c>
      <c r="BG114" s="103" t="n">
        <v>-0.153666666666666</v>
      </c>
      <c r="BH114" s="103" t="n">
        <v>-0.865333333333333</v>
      </c>
      <c r="BI114" s="103" t="n">
        <v>-1.577</v>
      </c>
      <c r="BJ114" s="103" t="n">
        <v>-2.28866666666667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0.350266666666667</v>
      </c>
      <c r="D115" s="103" t="n">
        <v>0.700533333333333</v>
      </c>
      <c r="E115" s="103" t="n">
        <v>1.0508</v>
      </c>
      <c r="F115" s="103" t="n">
        <v>1.40106666666667</v>
      </c>
      <c r="G115" s="103" t="n">
        <v>1.75133333333333</v>
      </c>
      <c r="H115" s="103" t="n">
        <v>2.1016</v>
      </c>
      <c r="I115" s="103" t="n">
        <v>2.4036</v>
      </c>
      <c r="J115" s="103" t="n">
        <v>2.7062</v>
      </c>
      <c r="K115" s="103" t="n">
        <v>3.0088</v>
      </c>
      <c r="L115" s="103" t="n">
        <v>3.3108</v>
      </c>
      <c r="M115" s="103" t="n">
        <v>3.6134</v>
      </c>
      <c r="N115" s="103" t="n">
        <v>3.916</v>
      </c>
      <c r="O115" s="103" t="n">
        <v>4.218</v>
      </c>
      <c r="P115" s="103" t="n">
        <v>4.5206</v>
      </c>
      <c r="Q115" s="103" t="n">
        <v>4.8227</v>
      </c>
      <c r="R115" s="103" t="n">
        <v>5.1248</v>
      </c>
      <c r="S115" s="103" t="n">
        <v>5.4271</v>
      </c>
      <c r="T115" s="103" t="n">
        <v>5.7294</v>
      </c>
      <c r="U115" s="103" t="n">
        <v>6.032</v>
      </c>
      <c r="V115" s="103" t="n">
        <v>6.3346</v>
      </c>
      <c r="W115" s="103" t="n">
        <v>7.4329</v>
      </c>
      <c r="X115" s="103" t="n">
        <v>8.5312</v>
      </c>
      <c r="Y115" s="103" t="n">
        <v>7.9875</v>
      </c>
      <c r="Z115" s="103" t="n">
        <v>7.4438</v>
      </c>
      <c r="AA115" s="103" t="n">
        <v>8.0061</v>
      </c>
      <c r="AB115" s="103" t="n">
        <v>8.5684</v>
      </c>
      <c r="AC115" s="103" t="n">
        <v>14.3022</v>
      </c>
      <c r="AD115" s="103" t="n">
        <v>20.036</v>
      </c>
      <c r="AE115" s="103" t="n">
        <v>19.3789</v>
      </c>
      <c r="AF115" s="103" t="n">
        <v>18.7218</v>
      </c>
      <c r="AG115" s="103" t="n">
        <v>18.0444</v>
      </c>
      <c r="AH115" s="103" t="n">
        <v>17.367</v>
      </c>
      <c r="AI115" s="103" t="n">
        <v>16.6675555555556</v>
      </c>
      <c r="AJ115" s="103" t="n">
        <v>15.9681111111111</v>
      </c>
      <c r="AK115" s="103" t="n">
        <v>15.2686666666667</v>
      </c>
      <c r="AL115" s="103" t="n">
        <v>14.5692222222222</v>
      </c>
      <c r="AM115" s="103" t="n">
        <v>13.8697777777778</v>
      </c>
      <c r="AN115" s="103" t="n">
        <v>13.1703333333333</v>
      </c>
      <c r="AO115" s="103" t="n">
        <v>12.4708888888889</v>
      </c>
      <c r="AP115" s="103" t="n">
        <v>11.7714444444444</v>
      </c>
      <c r="AQ115" s="103" t="n">
        <v>11.072</v>
      </c>
      <c r="AR115" s="103" t="n">
        <v>10.3725555555556</v>
      </c>
      <c r="AS115" s="103" t="n">
        <v>9.67311111111112</v>
      </c>
      <c r="AT115" s="103" t="n">
        <v>8.97366666666667</v>
      </c>
      <c r="AU115" s="103" t="n">
        <v>8.27422222222223</v>
      </c>
      <c r="AV115" s="103" t="n">
        <v>7.57477777777778</v>
      </c>
      <c r="AW115" s="103" t="n">
        <v>6.87533333333334</v>
      </c>
      <c r="AX115" s="103" t="n">
        <v>6.17588888888889</v>
      </c>
      <c r="AY115" s="103" t="n">
        <v>5.47644444444445</v>
      </c>
      <c r="AZ115" s="103" t="n">
        <v>4.777</v>
      </c>
      <c r="BA115" s="103" t="n">
        <v>4.07755555555556</v>
      </c>
      <c r="BB115" s="103" t="n">
        <v>3.37811111111111</v>
      </c>
      <c r="BC115" s="103" t="n">
        <v>2.67866666666667</v>
      </c>
      <c r="BD115" s="103" t="n">
        <v>1.97922222222222</v>
      </c>
      <c r="BE115" s="103" t="n">
        <v>1.27977777777778</v>
      </c>
      <c r="BF115" s="103" t="n">
        <v>0.580333333333333</v>
      </c>
      <c r="BG115" s="103" t="n">
        <v>-0.119111111111112</v>
      </c>
      <c r="BH115" s="103" t="n">
        <v>-0.818555555555556</v>
      </c>
      <c r="BI115" s="103" t="n">
        <v>-1.518</v>
      </c>
      <c r="BJ115" s="103" t="n">
        <v>-2.21744444444444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0.3478</v>
      </c>
      <c r="D116" s="103" t="n">
        <v>0.6956</v>
      </c>
      <c r="E116" s="103" t="n">
        <v>1.0434</v>
      </c>
      <c r="F116" s="103" t="n">
        <v>1.3912</v>
      </c>
      <c r="G116" s="103" t="n">
        <v>1.739</v>
      </c>
      <c r="H116" s="103" t="n">
        <v>2.0868</v>
      </c>
      <c r="I116" s="103" t="n">
        <v>2.3878</v>
      </c>
      <c r="J116" s="103" t="n">
        <v>2.6896</v>
      </c>
      <c r="K116" s="103" t="n">
        <v>2.9914</v>
      </c>
      <c r="L116" s="103" t="n">
        <v>3.2924</v>
      </c>
      <c r="M116" s="103" t="n">
        <v>3.5942</v>
      </c>
      <c r="N116" s="103" t="n">
        <v>3.896</v>
      </c>
      <c r="O116" s="103" t="n">
        <v>4.197</v>
      </c>
      <c r="P116" s="103" t="n">
        <v>4.4988</v>
      </c>
      <c r="Q116" s="103" t="n">
        <v>4.8001</v>
      </c>
      <c r="R116" s="103" t="n">
        <v>5.1014</v>
      </c>
      <c r="S116" s="103" t="n">
        <v>5.4028</v>
      </c>
      <c r="T116" s="103" t="n">
        <v>5.7042</v>
      </c>
      <c r="U116" s="103" t="n">
        <v>6.006</v>
      </c>
      <c r="V116" s="103" t="n">
        <v>6.3078</v>
      </c>
      <c r="W116" s="103" t="n">
        <v>7.3202</v>
      </c>
      <c r="X116" s="103" t="n">
        <v>8.3326</v>
      </c>
      <c r="Y116" s="103" t="n">
        <v>7.819</v>
      </c>
      <c r="Z116" s="103" t="n">
        <v>7.3054</v>
      </c>
      <c r="AA116" s="103" t="n">
        <v>7.8708</v>
      </c>
      <c r="AB116" s="103" t="n">
        <v>8.4362</v>
      </c>
      <c r="AC116" s="103" t="n">
        <v>14.0846</v>
      </c>
      <c r="AD116" s="103" t="n">
        <v>19.733</v>
      </c>
      <c r="AE116" s="103" t="n">
        <v>19.0772</v>
      </c>
      <c r="AF116" s="103" t="n">
        <v>18.4214</v>
      </c>
      <c r="AG116" s="103" t="n">
        <v>17.7587</v>
      </c>
      <c r="AH116" s="103" t="n">
        <v>17.096</v>
      </c>
      <c r="AI116" s="103" t="n">
        <v>16.4087777777778</v>
      </c>
      <c r="AJ116" s="103" t="n">
        <v>15.7215555555556</v>
      </c>
      <c r="AK116" s="103" t="n">
        <v>15.0343333333333</v>
      </c>
      <c r="AL116" s="103" t="n">
        <v>14.3471111111111</v>
      </c>
      <c r="AM116" s="103" t="n">
        <v>13.6598888888889</v>
      </c>
      <c r="AN116" s="103" t="n">
        <v>12.9726666666667</v>
      </c>
      <c r="AO116" s="103" t="n">
        <v>12.2854444444444</v>
      </c>
      <c r="AP116" s="103" t="n">
        <v>11.5982222222222</v>
      </c>
      <c r="AQ116" s="103" t="n">
        <v>10.911</v>
      </c>
      <c r="AR116" s="103" t="n">
        <v>10.2237777777778</v>
      </c>
      <c r="AS116" s="103" t="n">
        <v>9.53655555555556</v>
      </c>
      <c r="AT116" s="103" t="n">
        <v>8.84933333333334</v>
      </c>
      <c r="AU116" s="103" t="n">
        <v>8.16211111111112</v>
      </c>
      <c r="AV116" s="103" t="n">
        <v>7.4748888888889</v>
      </c>
      <c r="AW116" s="103" t="n">
        <v>6.78766666666668</v>
      </c>
      <c r="AX116" s="103" t="n">
        <v>6.10044444444445</v>
      </c>
      <c r="AY116" s="103" t="n">
        <v>5.41322222222223</v>
      </c>
      <c r="AZ116" s="103" t="n">
        <v>4.726</v>
      </c>
      <c r="BA116" s="103" t="n">
        <v>4.03877777777778</v>
      </c>
      <c r="BB116" s="103" t="n">
        <v>3.35155555555555</v>
      </c>
      <c r="BC116" s="103" t="n">
        <v>2.66433333333333</v>
      </c>
      <c r="BD116" s="103" t="n">
        <v>1.97711111111111</v>
      </c>
      <c r="BE116" s="103" t="n">
        <v>1.28988888888889</v>
      </c>
      <c r="BF116" s="103" t="n">
        <v>0.602666666666666</v>
      </c>
      <c r="BG116" s="103" t="n">
        <v>-0.0845555555555559</v>
      </c>
      <c r="BH116" s="103" t="n">
        <v>-0.771777777777778</v>
      </c>
      <c r="BI116" s="103" t="n">
        <v>-1.459</v>
      </c>
      <c r="BJ116" s="103" t="n">
        <v>-2.14622222222222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0.345333333333333</v>
      </c>
      <c r="D117" s="103" t="n">
        <v>0.690666666666667</v>
      </c>
      <c r="E117" s="103" t="n">
        <v>1.036</v>
      </c>
      <c r="F117" s="103" t="n">
        <v>1.38133333333333</v>
      </c>
      <c r="G117" s="103" t="n">
        <v>1.72666666666667</v>
      </c>
      <c r="H117" s="103" t="n">
        <v>2.072</v>
      </c>
      <c r="I117" s="103" t="n">
        <v>2.372</v>
      </c>
      <c r="J117" s="103" t="n">
        <v>2.673</v>
      </c>
      <c r="K117" s="103" t="n">
        <v>2.974</v>
      </c>
      <c r="L117" s="103" t="n">
        <v>3.274</v>
      </c>
      <c r="M117" s="103" t="n">
        <v>3.575</v>
      </c>
      <c r="N117" s="103" t="n">
        <v>3.876</v>
      </c>
      <c r="O117" s="103" t="n">
        <v>4.176</v>
      </c>
      <c r="P117" s="103" t="n">
        <v>4.477</v>
      </c>
      <c r="Q117" s="103" t="n">
        <v>4.7775</v>
      </c>
      <c r="R117" s="103" t="n">
        <v>5.078</v>
      </c>
      <c r="S117" s="103" t="n">
        <v>5.3785</v>
      </c>
      <c r="T117" s="103" t="n">
        <v>5.679</v>
      </c>
      <c r="U117" s="103" t="n">
        <v>5.98</v>
      </c>
      <c r="V117" s="103" t="n">
        <v>6.281</v>
      </c>
      <c r="W117" s="103" t="n">
        <v>7.2075</v>
      </c>
      <c r="X117" s="103" t="n">
        <v>8.134</v>
      </c>
      <c r="Y117" s="103" t="n">
        <v>7.6505</v>
      </c>
      <c r="Z117" s="103" t="n">
        <v>7.167</v>
      </c>
      <c r="AA117" s="103" t="n">
        <v>7.7355</v>
      </c>
      <c r="AB117" s="103" t="n">
        <v>8.304</v>
      </c>
      <c r="AC117" s="103" t="n">
        <v>13.867</v>
      </c>
      <c r="AD117" s="103" t="n">
        <v>19.43</v>
      </c>
      <c r="AE117" s="103" t="n">
        <v>18.7755</v>
      </c>
      <c r="AF117" s="103" t="n">
        <v>18.121</v>
      </c>
      <c r="AG117" s="103" t="n">
        <v>17.473</v>
      </c>
      <c r="AH117" s="103" t="n">
        <v>16.825</v>
      </c>
      <c r="AI117" s="103" t="n">
        <v>16.15</v>
      </c>
      <c r="AJ117" s="103" t="n">
        <v>15.475</v>
      </c>
      <c r="AK117" s="103" t="n">
        <v>14.8</v>
      </c>
      <c r="AL117" s="103" t="n">
        <v>14.125</v>
      </c>
      <c r="AM117" s="103" t="n">
        <v>13.45</v>
      </c>
      <c r="AN117" s="103" t="n">
        <v>12.775</v>
      </c>
      <c r="AO117" s="103" t="n">
        <v>12.1</v>
      </c>
      <c r="AP117" s="103" t="n">
        <v>11.425</v>
      </c>
      <c r="AQ117" s="103" t="n">
        <v>10.75</v>
      </c>
      <c r="AR117" s="103" t="n">
        <v>10.075</v>
      </c>
      <c r="AS117" s="103" t="n">
        <v>9.39999999999999</v>
      </c>
      <c r="AT117" s="103" t="n">
        <v>8.72499999999999</v>
      </c>
      <c r="AU117" s="103" t="n">
        <v>8.04999999999999</v>
      </c>
      <c r="AV117" s="103" t="n">
        <v>7.37499999999999</v>
      </c>
      <c r="AW117" s="103" t="n">
        <v>6.69999999999999</v>
      </c>
      <c r="AX117" s="103" t="n">
        <v>6.02499999999999</v>
      </c>
      <c r="AY117" s="103" t="n">
        <v>5.34999999999999</v>
      </c>
      <c r="AZ117" s="103" t="n">
        <v>4.675</v>
      </c>
      <c r="BA117" s="103" t="n">
        <v>4</v>
      </c>
      <c r="BB117" s="103" t="n">
        <v>3.325</v>
      </c>
      <c r="BC117" s="103" t="n">
        <v>2.65</v>
      </c>
      <c r="BD117" s="103" t="n">
        <v>1.975</v>
      </c>
      <c r="BE117" s="103" t="n">
        <v>1.3</v>
      </c>
      <c r="BF117" s="103" t="n">
        <v>0.625000000000001</v>
      </c>
      <c r="BG117" s="103" t="n">
        <v>-0.0499999999999992</v>
      </c>
      <c r="BH117" s="103" t="n">
        <v>-0.724999999999999</v>
      </c>
      <c r="BI117" s="103" t="n">
        <v>-1.4</v>
      </c>
      <c r="BJ117" s="103" t="n">
        <v>-2.075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0.342866666666667</v>
      </c>
      <c r="D118" s="103" t="n">
        <v>0.685733333333333</v>
      </c>
      <c r="E118" s="103" t="n">
        <v>1.0286</v>
      </c>
      <c r="F118" s="103" t="n">
        <v>1.37146666666667</v>
      </c>
      <c r="G118" s="103" t="n">
        <v>1.71433333333333</v>
      </c>
      <c r="H118" s="103" t="n">
        <v>2.0572</v>
      </c>
      <c r="I118" s="103" t="n">
        <v>2.3564</v>
      </c>
      <c r="J118" s="103" t="n">
        <v>2.6564</v>
      </c>
      <c r="K118" s="103" t="n">
        <v>2.9564</v>
      </c>
      <c r="L118" s="103" t="n">
        <v>3.2558</v>
      </c>
      <c r="M118" s="103" t="n">
        <v>3.5558</v>
      </c>
      <c r="N118" s="103" t="n">
        <v>3.8558</v>
      </c>
      <c r="O118" s="103" t="n">
        <v>4.155</v>
      </c>
      <c r="P118" s="103" t="n">
        <v>4.455</v>
      </c>
      <c r="Q118" s="103" t="n">
        <v>4.7546</v>
      </c>
      <c r="R118" s="103" t="n">
        <v>5.0542</v>
      </c>
      <c r="S118" s="103" t="n">
        <v>5.3538</v>
      </c>
      <c r="T118" s="103" t="n">
        <v>5.6534</v>
      </c>
      <c r="U118" s="103" t="n">
        <v>5.9534</v>
      </c>
      <c r="V118" s="103" t="n">
        <v>6.2534</v>
      </c>
      <c r="W118" s="103" t="n">
        <v>7.0953</v>
      </c>
      <c r="X118" s="103" t="n">
        <v>7.9372</v>
      </c>
      <c r="Y118" s="103" t="n">
        <v>7.4905</v>
      </c>
      <c r="Z118" s="103" t="n">
        <v>7.0438</v>
      </c>
      <c r="AA118" s="103" t="n">
        <v>7.5644</v>
      </c>
      <c r="AB118" s="103" t="n">
        <v>8.085</v>
      </c>
      <c r="AC118" s="103" t="n">
        <v>13.532</v>
      </c>
      <c r="AD118" s="103" t="n">
        <v>18.979</v>
      </c>
      <c r="AE118" s="103" t="n">
        <v>18.3523</v>
      </c>
      <c r="AF118" s="103" t="n">
        <v>17.7256</v>
      </c>
      <c r="AG118" s="103" t="n">
        <v>17.086</v>
      </c>
      <c r="AH118" s="103" t="n">
        <v>16.4464</v>
      </c>
      <c r="AI118" s="103" t="n">
        <v>15.7905444444444</v>
      </c>
      <c r="AJ118" s="103" t="n">
        <v>15.1346888888889</v>
      </c>
      <c r="AK118" s="103" t="n">
        <v>14.4788333333333</v>
      </c>
      <c r="AL118" s="103" t="n">
        <v>13.8229777777778</v>
      </c>
      <c r="AM118" s="103" t="n">
        <v>13.1671222222222</v>
      </c>
      <c r="AN118" s="103" t="n">
        <v>12.5112666666667</v>
      </c>
      <c r="AO118" s="103" t="n">
        <v>11.8554111111111</v>
      </c>
      <c r="AP118" s="103" t="n">
        <v>11.1995555555556</v>
      </c>
      <c r="AQ118" s="103" t="n">
        <v>10.5437</v>
      </c>
      <c r="AR118" s="103" t="n">
        <v>9.88784444444444</v>
      </c>
      <c r="AS118" s="103" t="n">
        <v>9.23198888888888</v>
      </c>
      <c r="AT118" s="103" t="n">
        <v>8.57613333333333</v>
      </c>
      <c r="AU118" s="103" t="n">
        <v>7.92027777777777</v>
      </c>
      <c r="AV118" s="103" t="n">
        <v>7.26442222222222</v>
      </c>
      <c r="AW118" s="103" t="n">
        <v>6.60856666666666</v>
      </c>
      <c r="AX118" s="103" t="n">
        <v>5.9527111111111</v>
      </c>
      <c r="AY118" s="103" t="n">
        <v>5.29685555555555</v>
      </c>
      <c r="AZ118" s="103" t="n">
        <v>4.641</v>
      </c>
      <c r="BA118" s="103" t="n">
        <v>3.98514444444444</v>
      </c>
      <c r="BB118" s="103" t="n">
        <v>3.32928888888889</v>
      </c>
      <c r="BC118" s="103" t="n">
        <v>2.67343333333333</v>
      </c>
      <c r="BD118" s="103" t="n">
        <v>2.01757777777778</v>
      </c>
      <c r="BE118" s="103" t="n">
        <v>1.36172222222222</v>
      </c>
      <c r="BF118" s="103" t="n">
        <v>0.705866666666666</v>
      </c>
      <c r="BG118" s="103" t="n">
        <v>0.0500111111111106</v>
      </c>
      <c r="BH118" s="103" t="n">
        <v>-0.605844444444445</v>
      </c>
      <c r="BI118" s="103" t="n">
        <v>-1.2617</v>
      </c>
      <c r="BJ118" s="103" t="n">
        <v>-1.91755555555556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0.3404</v>
      </c>
      <c r="D119" s="103" t="n">
        <v>0.6808</v>
      </c>
      <c r="E119" s="103" t="n">
        <v>1.0212</v>
      </c>
      <c r="F119" s="103" t="n">
        <v>1.3616</v>
      </c>
      <c r="G119" s="103" t="n">
        <v>1.702</v>
      </c>
      <c r="H119" s="103" t="n">
        <v>2.0424</v>
      </c>
      <c r="I119" s="103" t="n">
        <v>2.3408</v>
      </c>
      <c r="J119" s="103" t="n">
        <v>2.6398</v>
      </c>
      <c r="K119" s="103" t="n">
        <v>2.9388</v>
      </c>
      <c r="L119" s="103" t="n">
        <v>3.2376</v>
      </c>
      <c r="M119" s="103" t="n">
        <v>3.5366</v>
      </c>
      <c r="N119" s="103" t="n">
        <v>3.8356</v>
      </c>
      <c r="O119" s="103" t="n">
        <v>4.134</v>
      </c>
      <c r="P119" s="103" t="n">
        <v>4.433</v>
      </c>
      <c r="Q119" s="103" t="n">
        <v>4.7317</v>
      </c>
      <c r="R119" s="103" t="n">
        <v>5.0304</v>
      </c>
      <c r="S119" s="103" t="n">
        <v>5.3291</v>
      </c>
      <c r="T119" s="103" t="n">
        <v>5.6278</v>
      </c>
      <c r="U119" s="103" t="n">
        <v>5.9268</v>
      </c>
      <c r="V119" s="103" t="n">
        <v>6.2258</v>
      </c>
      <c r="W119" s="103" t="n">
        <v>6.9831</v>
      </c>
      <c r="X119" s="103" t="n">
        <v>7.7404</v>
      </c>
      <c r="Y119" s="103" t="n">
        <v>7.3305</v>
      </c>
      <c r="Z119" s="103" t="n">
        <v>6.9206</v>
      </c>
      <c r="AA119" s="103" t="n">
        <v>7.3933</v>
      </c>
      <c r="AB119" s="103" t="n">
        <v>7.866</v>
      </c>
      <c r="AC119" s="103" t="n">
        <v>13.197</v>
      </c>
      <c r="AD119" s="103" t="n">
        <v>18.528</v>
      </c>
      <c r="AE119" s="103" t="n">
        <v>17.9291</v>
      </c>
      <c r="AF119" s="103" t="n">
        <v>17.3302</v>
      </c>
      <c r="AG119" s="103" t="n">
        <v>16.699</v>
      </c>
      <c r="AH119" s="103" t="n">
        <v>16.0678</v>
      </c>
      <c r="AI119" s="103" t="n">
        <v>15.4310888888889</v>
      </c>
      <c r="AJ119" s="103" t="n">
        <v>14.7943777777778</v>
      </c>
      <c r="AK119" s="103" t="n">
        <v>14.1576666666667</v>
      </c>
      <c r="AL119" s="103" t="n">
        <v>13.5209555555556</v>
      </c>
      <c r="AM119" s="103" t="n">
        <v>12.8842444444444</v>
      </c>
      <c r="AN119" s="103" t="n">
        <v>12.2475333333333</v>
      </c>
      <c r="AO119" s="103" t="n">
        <v>11.6108222222222</v>
      </c>
      <c r="AP119" s="103" t="n">
        <v>10.9741111111111</v>
      </c>
      <c r="AQ119" s="103" t="n">
        <v>10.3374</v>
      </c>
      <c r="AR119" s="103" t="n">
        <v>9.70068888888889</v>
      </c>
      <c r="AS119" s="103" t="n">
        <v>9.06397777777778</v>
      </c>
      <c r="AT119" s="103" t="n">
        <v>8.42726666666666</v>
      </c>
      <c r="AU119" s="103" t="n">
        <v>7.79055555555555</v>
      </c>
      <c r="AV119" s="103" t="n">
        <v>7.15384444444444</v>
      </c>
      <c r="AW119" s="103" t="n">
        <v>6.51713333333333</v>
      </c>
      <c r="AX119" s="103" t="n">
        <v>5.88042222222222</v>
      </c>
      <c r="AY119" s="103" t="n">
        <v>5.24371111111111</v>
      </c>
      <c r="AZ119" s="103" t="n">
        <v>4.607</v>
      </c>
      <c r="BA119" s="103" t="n">
        <v>3.97028888888889</v>
      </c>
      <c r="BB119" s="103" t="n">
        <v>3.33357777777778</v>
      </c>
      <c r="BC119" s="103" t="n">
        <v>2.69686666666667</v>
      </c>
      <c r="BD119" s="103" t="n">
        <v>2.06015555555555</v>
      </c>
      <c r="BE119" s="103" t="n">
        <v>1.42344444444444</v>
      </c>
      <c r="BF119" s="103" t="n">
        <v>0.786733333333332</v>
      </c>
      <c r="BG119" s="103" t="n">
        <v>0.150022222222221</v>
      </c>
      <c r="BH119" s="103" t="n">
        <v>-0.486688888888891</v>
      </c>
      <c r="BI119" s="103" t="n">
        <v>-1.1234</v>
      </c>
      <c r="BJ119" s="103" t="n">
        <v>-1.76011111111111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0.337933333333333</v>
      </c>
      <c r="D120" s="103" t="n">
        <v>0.675866666666667</v>
      </c>
      <c r="E120" s="103" t="n">
        <v>1.0138</v>
      </c>
      <c r="F120" s="103" t="n">
        <v>1.35173333333333</v>
      </c>
      <c r="G120" s="103" t="n">
        <v>1.68966666666667</v>
      </c>
      <c r="H120" s="103" t="n">
        <v>2.0276</v>
      </c>
      <c r="I120" s="103" t="n">
        <v>2.3252</v>
      </c>
      <c r="J120" s="103" t="n">
        <v>2.6232</v>
      </c>
      <c r="K120" s="103" t="n">
        <v>2.9212</v>
      </c>
      <c r="L120" s="103" t="n">
        <v>3.2194</v>
      </c>
      <c r="M120" s="103" t="n">
        <v>3.5174</v>
      </c>
      <c r="N120" s="103" t="n">
        <v>3.8154</v>
      </c>
      <c r="O120" s="103" t="n">
        <v>4.113</v>
      </c>
      <c r="P120" s="103" t="n">
        <v>4.411</v>
      </c>
      <c r="Q120" s="103" t="n">
        <v>4.7088</v>
      </c>
      <c r="R120" s="103" t="n">
        <v>5.0066</v>
      </c>
      <c r="S120" s="103" t="n">
        <v>5.3044</v>
      </c>
      <c r="T120" s="103" t="n">
        <v>5.6022</v>
      </c>
      <c r="U120" s="103" t="n">
        <v>5.9002</v>
      </c>
      <c r="V120" s="103" t="n">
        <v>6.1982</v>
      </c>
      <c r="W120" s="103" t="n">
        <v>6.8709</v>
      </c>
      <c r="X120" s="103" t="n">
        <v>7.5436</v>
      </c>
      <c r="Y120" s="103" t="n">
        <v>7.1705</v>
      </c>
      <c r="Z120" s="103" t="n">
        <v>6.7974</v>
      </c>
      <c r="AA120" s="103" t="n">
        <v>7.2222</v>
      </c>
      <c r="AB120" s="103" t="n">
        <v>7.647</v>
      </c>
      <c r="AC120" s="103" t="n">
        <v>12.862</v>
      </c>
      <c r="AD120" s="103" t="n">
        <v>18.077</v>
      </c>
      <c r="AE120" s="103" t="n">
        <v>17.5059</v>
      </c>
      <c r="AF120" s="103" t="n">
        <v>16.9348</v>
      </c>
      <c r="AG120" s="103" t="n">
        <v>16.312</v>
      </c>
      <c r="AH120" s="103" t="n">
        <v>15.6892</v>
      </c>
      <c r="AI120" s="103" t="n">
        <v>15.0716333333333</v>
      </c>
      <c r="AJ120" s="103" t="n">
        <v>14.4540666666667</v>
      </c>
      <c r="AK120" s="103" t="n">
        <v>13.8365</v>
      </c>
      <c r="AL120" s="103" t="n">
        <v>13.2189333333333</v>
      </c>
      <c r="AM120" s="103" t="n">
        <v>12.6013666666667</v>
      </c>
      <c r="AN120" s="103" t="n">
        <v>11.9838</v>
      </c>
      <c r="AO120" s="103" t="n">
        <v>11.3662333333333</v>
      </c>
      <c r="AP120" s="103" t="n">
        <v>10.7486666666667</v>
      </c>
      <c r="AQ120" s="103" t="n">
        <v>10.1311</v>
      </c>
      <c r="AR120" s="103" t="n">
        <v>9.51353333333333</v>
      </c>
      <c r="AS120" s="103" t="n">
        <v>8.89596666666667</v>
      </c>
      <c r="AT120" s="103" t="n">
        <v>8.2784</v>
      </c>
      <c r="AU120" s="103" t="n">
        <v>7.66083333333333</v>
      </c>
      <c r="AV120" s="103" t="n">
        <v>7.04326666666667</v>
      </c>
      <c r="AW120" s="103" t="n">
        <v>6.4257</v>
      </c>
      <c r="AX120" s="103" t="n">
        <v>5.80813333333333</v>
      </c>
      <c r="AY120" s="103" t="n">
        <v>5.19056666666667</v>
      </c>
      <c r="AZ120" s="103" t="n">
        <v>4.573</v>
      </c>
      <c r="BA120" s="103" t="n">
        <v>3.95543333333333</v>
      </c>
      <c r="BB120" s="103" t="n">
        <v>3.33786666666667</v>
      </c>
      <c r="BC120" s="103" t="n">
        <v>2.7203</v>
      </c>
      <c r="BD120" s="103" t="n">
        <v>2.10273333333333</v>
      </c>
      <c r="BE120" s="103" t="n">
        <v>1.48516666666667</v>
      </c>
      <c r="BF120" s="103" t="n">
        <v>0.8676</v>
      </c>
      <c r="BG120" s="103" t="n">
        <v>0.250033333333333</v>
      </c>
      <c r="BH120" s="103" t="n">
        <v>-0.367533333333334</v>
      </c>
      <c r="BI120" s="103" t="n">
        <v>-0.9851</v>
      </c>
      <c r="BJ120" s="103" t="n">
        <v>-1.60266666666667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0.335466666666667</v>
      </c>
      <c r="D121" s="103" t="n">
        <v>0.670933333333333</v>
      </c>
      <c r="E121" s="103" t="n">
        <v>1.0064</v>
      </c>
      <c r="F121" s="103" t="n">
        <v>1.34186666666667</v>
      </c>
      <c r="G121" s="103" t="n">
        <v>1.67733333333333</v>
      </c>
      <c r="H121" s="103" t="n">
        <v>2.0128</v>
      </c>
      <c r="I121" s="103" t="n">
        <v>2.3096</v>
      </c>
      <c r="J121" s="103" t="n">
        <v>2.6066</v>
      </c>
      <c r="K121" s="103" t="n">
        <v>2.9036</v>
      </c>
      <c r="L121" s="103" t="n">
        <v>3.2012</v>
      </c>
      <c r="M121" s="103" t="n">
        <v>3.4982</v>
      </c>
      <c r="N121" s="103" t="n">
        <v>3.7952</v>
      </c>
      <c r="O121" s="103" t="n">
        <v>4.092</v>
      </c>
      <c r="P121" s="103" t="n">
        <v>4.389</v>
      </c>
      <c r="Q121" s="103" t="n">
        <v>4.6859</v>
      </c>
      <c r="R121" s="103" t="n">
        <v>4.9828</v>
      </c>
      <c r="S121" s="103" t="n">
        <v>5.2797</v>
      </c>
      <c r="T121" s="103" t="n">
        <v>5.5766</v>
      </c>
      <c r="U121" s="103" t="n">
        <v>5.8736</v>
      </c>
      <c r="V121" s="103" t="n">
        <v>6.1706</v>
      </c>
      <c r="W121" s="103" t="n">
        <v>6.7587</v>
      </c>
      <c r="X121" s="103" t="n">
        <v>7.3468</v>
      </c>
      <c r="Y121" s="103" t="n">
        <v>7.0105</v>
      </c>
      <c r="Z121" s="103" t="n">
        <v>6.6742</v>
      </c>
      <c r="AA121" s="103" t="n">
        <v>7.0511</v>
      </c>
      <c r="AB121" s="103" t="n">
        <v>7.428</v>
      </c>
      <c r="AC121" s="103" t="n">
        <v>12.527</v>
      </c>
      <c r="AD121" s="103" t="n">
        <v>17.626</v>
      </c>
      <c r="AE121" s="103" t="n">
        <v>17.0827</v>
      </c>
      <c r="AF121" s="103" t="n">
        <v>16.5394</v>
      </c>
      <c r="AG121" s="103" t="n">
        <v>15.925</v>
      </c>
      <c r="AH121" s="103" t="n">
        <v>15.3106</v>
      </c>
      <c r="AI121" s="103" t="n">
        <v>14.7121777777778</v>
      </c>
      <c r="AJ121" s="103" t="n">
        <v>14.1137555555556</v>
      </c>
      <c r="AK121" s="103" t="n">
        <v>13.5153333333333</v>
      </c>
      <c r="AL121" s="103" t="n">
        <v>12.9169111111111</v>
      </c>
      <c r="AM121" s="103" t="n">
        <v>12.3184888888889</v>
      </c>
      <c r="AN121" s="103" t="n">
        <v>11.7200666666667</v>
      </c>
      <c r="AO121" s="103" t="n">
        <v>11.1216444444444</v>
      </c>
      <c r="AP121" s="103" t="n">
        <v>10.5232222222222</v>
      </c>
      <c r="AQ121" s="103" t="n">
        <v>9.9248</v>
      </c>
      <c r="AR121" s="103" t="n">
        <v>9.32637777777778</v>
      </c>
      <c r="AS121" s="103" t="n">
        <v>8.72795555555556</v>
      </c>
      <c r="AT121" s="103" t="n">
        <v>8.12953333333333</v>
      </c>
      <c r="AU121" s="103" t="n">
        <v>7.53111111111111</v>
      </c>
      <c r="AV121" s="103" t="n">
        <v>6.93268888888889</v>
      </c>
      <c r="AW121" s="103" t="n">
        <v>6.33426666666667</v>
      </c>
      <c r="AX121" s="103" t="n">
        <v>5.73584444444445</v>
      </c>
      <c r="AY121" s="103" t="n">
        <v>5.13742222222222</v>
      </c>
      <c r="AZ121" s="103" t="n">
        <v>4.539</v>
      </c>
      <c r="BA121" s="103" t="n">
        <v>3.94057777777778</v>
      </c>
      <c r="BB121" s="103" t="n">
        <v>3.34215555555556</v>
      </c>
      <c r="BC121" s="103" t="n">
        <v>2.74373333333333</v>
      </c>
      <c r="BD121" s="103" t="n">
        <v>2.14531111111111</v>
      </c>
      <c r="BE121" s="103" t="n">
        <v>1.54688888888889</v>
      </c>
      <c r="BF121" s="103" t="n">
        <v>0.948466666666667</v>
      </c>
      <c r="BG121" s="103" t="n">
        <v>0.350044444444445</v>
      </c>
      <c r="BH121" s="103" t="n">
        <v>-0.248377777777777</v>
      </c>
      <c r="BI121" s="103" t="n">
        <v>-0.846799999999999</v>
      </c>
      <c r="BJ121" s="103" t="n">
        <v>-1.44522222222222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0.333</v>
      </c>
      <c r="D122" s="103" t="n">
        <v>0.666</v>
      </c>
      <c r="E122" s="103" t="n">
        <v>0.999</v>
      </c>
      <c r="F122" s="103" t="n">
        <v>1.332</v>
      </c>
      <c r="G122" s="103" t="n">
        <v>1.665</v>
      </c>
      <c r="H122" s="103" t="n">
        <v>1.998</v>
      </c>
      <c r="I122" s="103" t="n">
        <v>2.294</v>
      </c>
      <c r="J122" s="103" t="n">
        <v>2.59</v>
      </c>
      <c r="K122" s="103" t="n">
        <v>2.886</v>
      </c>
      <c r="L122" s="103" t="n">
        <v>3.183</v>
      </c>
      <c r="M122" s="103" t="n">
        <v>3.479</v>
      </c>
      <c r="N122" s="103" t="n">
        <v>3.775</v>
      </c>
      <c r="O122" s="103" t="n">
        <v>4.071</v>
      </c>
      <c r="P122" s="103" t="n">
        <v>4.367</v>
      </c>
      <c r="Q122" s="103" t="n">
        <v>4.663</v>
      </c>
      <c r="R122" s="103" t="n">
        <v>4.959</v>
      </c>
      <c r="S122" s="103" t="n">
        <v>5.255</v>
      </c>
      <c r="T122" s="103" t="n">
        <v>5.551</v>
      </c>
      <c r="U122" s="103" t="n">
        <v>5.847</v>
      </c>
      <c r="V122" s="103" t="n">
        <v>6.143</v>
      </c>
      <c r="W122" s="103" t="n">
        <v>6.6465</v>
      </c>
      <c r="X122" s="103" t="n">
        <v>7.15</v>
      </c>
      <c r="Y122" s="103" t="n">
        <v>6.8505</v>
      </c>
      <c r="Z122" s="103" t="n">
        <v>6.551</v>
      </c>
      <c r="AA122" s="103" t="n">
        <v>6.88</v>
      </c>
      <c r="AB122" s="103" t="n">
        <v>7.209</v>
      </c>
      <c r="AC122" s="103" t="n">
        <v>12.192</v>
      </c>
      <c r="AD122" s="103" t="n">
        <v>17.175</v>
      </c>
      <c r="AE122" s="103" t="n">
        <v>16.6595</v>
      </c>
      <c r="AF122" s="103" t="n">
        <v>16.144</v>
      </c>
      <c r="AG122" s="103" t="n">
        <v>15.538</v>
      </c>
      <c r="AH122" s="103" t="n">
        <v>14.932</v>
      </c>
      <c r="AI122" s="103" t="n">
        <v>14.3527222222222</v>
      </c>
      <c r="AJ122" s="103" t="n">
        <v>13.7734444444444</v>
      </c>
      <c r="AK122" s="103" t="n">
        <v>13.1941666666667</v>
      </c>
      <c r="AL122" s="103" t="n">
        <v>12.6148888888889</v>
      </c>
      <c r="AM122" s="103" t="n">
        <v>12.0356111111111</v>
      </c>
      <c r="AN122" s="103" t="n">
        <v>11.4563333333333</v>
      </c>
      <c r="AO122" s="103" t="n">
        <v>10.8770555555556</v>
      </c>
      <c r="AP122" s="103" t="n">
        <v>10.2977777777778</v>
      </c>
      <c r="AQ122" s="103" t="n">
        <v>9.7185</v>
      </c>
      <c r="AR122" s="103" t="n">
        <v>9.13922222222223</v>
      </c>
      <c r="AS122" s="103" t="n">
        <v>8.55994444444445</v>
      </c>
      <c r="AT122" s="103" t="n">
        <v>7.98066666666667</v>
      </c>
      <c r="AU122" s="103" t="n">
        <v>7.40138888888889</v>
      </c>
      <c r="AV122" s="103" t="n">
        <v>6.82211111111111</v>
      </c>
      <c r="AW122" s="103" t="n">
        <v>6.24283333333334</v>
      </c>
      <c r="AX122" s="103" t="n">
        <v>5.66355555555556</v>
      </c>
      <c r="AY122" s="103" t="n">
        <v>5.08427777777778</v>
      </c>
      <c r="AZ122" s="103" t="n">
        <v>4.505</v>
      </c>
      <c r="BA122" s="103" t="n">
        <v>3.92572222222222</v>
      </c>
      <c r="BB122" s="103" t="n">
        <v>3.34644444444444</v>
      </c>
      <c r="BC122" s="103" t="n">
        <v>2.76716666666667</v>
      </c>
      <c r="BD122" s="103" t="n">
        <v>2.18788888888889</v>
      </c>
      <c r="BE122" s="103" t="n">
        <v>1.60861111111111</v>
      </c>
      <c r="BF122" s="103" t="n">
        <v>1.02933333333333</v>
      </c>
      <c r="BG122" s="103" t="n">
        <v>0.450055555555556</v>
      </c>
      <c r="BH122" s="103" t="n">
        <v>-0.129222222222221</v>
      </c>
      <c r="BI122" s="103" t="n">
        <v>-0.708499999999999</v>
      </c>
      <c r="BJ122" s="103" t="n">
        <v>-1.28777777777778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0.330633333333333</v>
      </c>
      <c r="D123" s="103" t="n">
        <v>0.661266666666667</v>
      </c>
      <c r="E123" s="103" t="n">
        <v>0.9919</v>
      </c>
      <c r="F123" s="103" t="n">
        <v>1.32253333333333</v>
      </c>
      <c r="G123" s="103" t="n">
        <v>1.65316666666667</v>
      </c>
      <c r="H123" s="103" t="n">
        <v>1.9838</v>
      </c>
      <c r="I123" s="103" t="n">
        <v>2.2788</v>
      </c>
      <c r="J123" s="103" t="n">
        <v>2.5738</v>
      </c>
      <c r="K123" s="103" t="n">
        <v>2.8688</v>
      </c>
      <c r="L123" s="103" t="n">
        <v>3.1646</v>
      </c>
      <c r="M123" s="103" t="n">
        <v>3.4596</v>
      </c>
      <c r="N123" s="103" t="n">
        <v>3.7546</v>
      </c>
      <c r="O123" s="103" t="n">
        <v>4.0496</v>
      </c>
      <c r="P123" s="103" t="n">
        <v>4.3446</v>
      </c>
      <c r="Q123" s="103" t="n">
        <v>4.6395</v>
      </c>
      <c r="R123" s="103" t="n">
        <v>4.9344</v>
      </c>
      <c r="S123" s="103" t="n">
        <v>5.2294</v>
      </c>
      <c r="T123" s="103" t="n">
        <v>5.5244</v>
      </c>
      <c r="U123" s="103" t="n">
        <v>5.8194</v>
      </c>
      <c r="V123" s="103" t="n">
        <v>6.1144</v>
      </c>
      <c r="W123" s="103" t="n">
        <v>6.5431</v>
      </c>
      <c r="X123" s="103" t="n">
        <v>6.9718</v>
      </c>
      <c r="Y123" s="103" t="n">
        <v>6.6999</v>
      </c>
      <c r="Z123" s="103" t="n">
        <v>6.428</v>
      </c>
      <c r="AA123" s="103" t="n">
        <v>6.709</v>
      </c>
      <c r="AB123" s="103" t="n">
        <v>6.99</v>
      </c>
      <c r="AC123" s="103" t="n">
        <v>11.8147</v>
      </c>
      <c r="AD123" s="103" t="n">
        <v>16.6394</v>
      </c>
      <c r="AE123" s="103" t="n">
        <v>16.1267</v>
      </c>
      <c r="AF123" s="103" t="n">
        <v>15.614</v>
      </c>
      <c r="AG123" s="103" t="n">
        <v>15.0316</v>
      </c>
      <c r="AH123" s="103" t="n">
        <v>14.4492</v>
      </c>
      <c r="AI123" s="103" t="n">
        <v>13.8944222222222</v>
      </c>
      <c r="AJ123" s="103" t="n">
        <v>13.3396444444444</v>
      </c>
      <c r="AK123" s="103" t="n">
        <v>12.7848666666667</v>
      </c>
      <c r="AL123" s="103" t="n">
        <v>12.2300888888889</v>
      </c>
      <c r="AM123" s="103" t="n">
        <v>11.6753111111111</v>
      </c>
      <c r="AN123" s="103" t="n">
        <v>11.1205333333333</v>
      </c>
      <c r="AO123" s="103" t="n">
        <v>10.5657555555556</v>
      </c>
      <c r="AP123" s="103" t="n">
        <v>10.0109777777778</v>
      </c>
      <c r="AQ123" s="103" t="n">
        <v>9.4562</v>
      </c>
      <c r="AR123" s="103" t="n">
        <v>8.90142222222222</v>
      </c>
      <c r="AS123" s="103" t="n">
        <v>8.34664444444445</v>
      </c>
      <c r="AT123" s="103" t="n">
        <v>7.79186666666667</v>
      </c>
      <c r="AU123" s="103" t="n">
        <v>7.23708888888889</v>
      </c>
      <c r="AV123" s="103" t="n">
        <v>6.68231111111111</v>
      </c>
      <c r="AW123" s="103" t="n">
        <v>6.12753333333333</v>
      </c>
      <c r="AX123" s="103" t="n">
        <v>5.57275555555556</v>
      </c>
      <c r="AY123" s="103" t="n">
        <v>5.01797777777778</v>
      </c>
      <c r="AZ123" s="103" t="n">
        <v>4.4632</v>
      </c>
      <c r="BA123" s="103" t="n">
        <v>3.90842222222222</v>
      </c>
      <c r="BB123" s="103" t="n">
        <v>3.35364444444444</v>
      </c>
      <c r="BC123" s="103" t="n">
        <v>2.79886666666667</v>
      </c>
      <c r="BD123" s="103" t="n">
        <v>2.24408888888889</v>
      </c>
      <c r="BE123" s="103" t="n">
        <v>1.68931111111111</v>
      </c>
      <c r="BF123" s="103" t="n">
        <v>1.13453333333333</v>
      </c>
      <c r="BG123" s="103" t="n">
        <v>0.579755555555555</v>
      </c>
      <c r="BH123" s="103" t="n">
        <v>0.0249777777777771</v>
      </c>
      <c r="BI123" s="103" t="n">
        <v>-0.529800000000001</v>
      </c>
      <c r="BJ123" s="103" t="n">
        <v>-1.08457777777778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0.328266666666667</v>
      </c>
      <c r="D124" s="103" t="n">
        <v>0.656533333333333</v>
      </c>
      <c r="E124" s="103" t="n">
        <v>0.9848</v>
      </c>
      <c r="F124" s="103" t="n">
        <v>1.31306666666667</v>
      </c>
      <c r="G124" s="103" t="n">
        <v>1.64133333333333</v>
      </c>
      <c r="H124" s="103" t="n">
        <v>1.9696</v>
      </c>
      <c r="I124" s="103" t="n">
        <v>2.2636</v>
      </c>
      <c r="J124" s="103" t="n">
        <v>2.5576</v>
      </c>
      <c r="K124" s="103" t="n">
        <v>2.8516</v>
      </c>
      <c r="L124" s="103" t="n">
        <v>3.1462</v>
      </c>
      <c r="M124" s="103" t="n">
        <v>3.4402</v>
      </c>
      <c r="N124" s="103" t="n">
        <v>3.7342</v>
      </c>
      <c r="O124" s="103" t="n">
        <v>4.0282</v>
      </c>
      <c r="P124" s="103" t="n">
        <v>4.3222</v>
      </c>
      <c r="Q124" s="103" t="n">
        <v>4.616</v>
      </c>
      <c r="R124" s="103" t="n">
        <v>4.9098</v>
      </c>
      <c r="S124" s="103" t="n">
        <v>5.2038</v>
      </c>
      <c r="T124" s="103" t="n">
        <v>5.4978</v>
      </c>
      <c r="U124" s="103" t="n">
        <v>5.7918</v>
      </c>
      <c r="V124" s="103" t="n">
        <v>6.0858</v>
      </c>
      <c r="W124" s="103" t="n">
        <v>6.4397</v>
      </c>
      <c r="X124" s="103" t="n">
        <v>6.7936</v>
      </c>
      <c r="Y124" s="103" t="n">
        <v>6.5493</v>
      </c>
      <c r="Z124" s="103" t="n">
        <v>6.305</v>
      </c>
      <c r="AA124" s="103" t="n">
        <v>6.538</v>
      </c>
      <c r="AB124" s="103" t="n">
        <v>6.771</v>
      </c>
      <c r="AC124" s="103" t="n">
        <v>11.4374</v>
      </c>
      <c r="AD124" s="103" t="n">
        <v>16.1038</v>
      </c>
      <c r="AE124" s="103" t="n">
        <v>15.5939</v>
      </c>
      <c r="AF124" s="103" t="n">
        <v>15.084</v>
      </c>
      <c r="AG124" s="103" t="n">
        <v>14.5252</v>
      </c>
      <c r="AH124" s="103" t="n">
        <v>13.9664</v>
      </c>
      <c r="AI124" s="103" t="n">
        <v>13.4361222222222</v>
      </c>
      <c r="AJ124" s="103" t="n">
        <v>12.9058444444444</v>
      </c>
      <c r="AK124" s="103" t="n">
        <v>12.3755666666667</v>
      </c>
      <c r="AL124" s="103" t="n">
        <v>11.8452888888889</v>
      </c>
      <c r="AM124" s="103" t="n">
        <v>11.3150111111111</v>
      </c>
      <c r="AN124" s="103" t="n">
        <v>10.7847333333333</v>
      </c>
      <c r="AO124" s="103" t="n">
        <v>10.2544555555556</v>
      </c>
      <c r="AP124" s="103" t="n">
        <v>9.72417777777778</v>
      </c>
      <c r="AQ124" s="103" t="n">
        <v>9.1939</v>
      </c>
      <c r="AR124" s="103" t="n">
        <v>8.66362222222222</v>
      </c>
      <c r="AS124" s="103" t="n">
        <v>8.13334444444444</v>
      </c>
      <c r="AT124" s="103" t="n">
        <v>7.60306666666667</v>
      </c>
      <c r="AU124" s="103" t="n">
        <v>7.07278888888889</v>
      </c>
      <c r="AV124" s="103" t="n">
        <v>6.54251111111111</v>
      </c>
      <c r="AW124" s="103" t="n">
        <v>6.01223333333333</v>
      </c>
      <c r="AX124" s="103" t="n">
        <v>5.48195555555555</v>
      </c>
      <c r="AY124" s="103" t="n">
        <v>4.95167777777778</v>
      </c>
      <c r="AZ124" s="103" t="n">
        <v>4.4214</v>
      </c>
      <c r="BA124" s="103" t="n">
        <v>3.89112222222222</v>
      </c>
      <c r="BB124" s="103" t="n">
        <v>3.36084444444444</v>
      </c>
      <c r="BC124" s="103" t="n">
        <v>2.83056666666666</v>
      </c>
      <c r="BD124" s="103" t="n">
        <v>2.30028888888889</v>
      </c>
      <c r="BE124" s="103" t="n">
        <v>1.77001111111111</v>
      </c>
      <c r="BF124" s="103" t="n">
        <v>1.23973333333333</v>
      </c>
      <c r="BG124" s="103" t="n">
        <v>0.709455555555553</v>
      </c>
      <c r="BH124" s="103" t="n">
        <v>0.179177777777776</v>
      </c>
      <c r="BI124" s="103" t="n">
        <v>-0.351100000000002</v>
      </c>
      <c r="BJ124" s="103" t="n">
        <v>-0.88137777777778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0.3259</v>
      </c>
      <c r="D125" s="103" t="n">
        <v>0.6518</v>
      </c>
      <c r="E125" s="103" t="n">
        <v>0.9777</v>
      </c>
      <c r="F125" s="103" t="n">
        <v>1.3036</v>
      </c>
      <c r="G125" s="103" t="n">
        <v>1.6295</v>
      </c>
      <c r="H125" s="103" t="n">
        <v>1.9554</v>
      </c>
      <c r="I125" s="103" t="n">
        <v>2.2484</v>
      </c>
      <c r="J125" s="103" t="n">
        <v>2.5414</v>
      </c>
      <c r="K125" s="103" t="n">
        <v>2.8344</v>
      </c>
      <c r="L125" s="103" t="n">
        <v>3.1278</v>
      </c>
      <c r="M125" s="103" t="n">
        <v>3.4208</v>
      </c>
      <c r="N125" s="103" t="n">
        <v>3.7138</v>
      </c>
      <c r="O125" s="103" t="n">
        <v>4.0068</v>
      </c>
      <c r="P125" s="103" t="n">
        <v>4.2998</v>
      </c>
      <c r="Q125" s="103" t="n">
        <v>4.5925</v>
      </c>
      <c r="R125" s="103" t="n">
        <v>4.8852</v>
      </c>
      <c r="S125" s="103" t="n">
        <v>5.1782</v>
      </c>
      <c r="T125" s="103" t="n">
        <v>5.4712</v>
      </c>
      <c r="U125" s="103" t="n">
        <v>5.7642</v>
      </c>
      <c r="V125" s="103" t="n">
        <v>6.0572</v>
      </c>
      <c r="W125" s="103" t="n">
        <v>6.3363</v>
      </c>
      <c r="X125" s="103" t="n">
        <v>6.6154</v>
      </c>
      <c r="Y125" s="103" t="n">
        <v>6.3987</v>
      </c>
      <c r="Z125" s="103" t="n">
        <v>6.182</v>
      </c>
      <c r="AA125" s="103" t="n">
        <v>6.367</v>
      </c>
      <c r="AB125" s="103" t="n">
        <v>6.552</v>
      </c>
      <c r="AC125" s="103" t="n">
        <v>11.0601</v>
      </c>
      <c r="AD125" s="103" t="n">
        <v>15.5682</v>
      </c>
      <c r="AE125" s="103" t="n">
        <v>15.0611</v>
      </c>
      <c r="AF125" s="103" t="n">
        <v>14.554</v>
      </c>
      <c r="AG125" s="103" t="n">
        <v>14.0188</v>
      </c>
      <c r="AH125" s="103" t="n">
        <v>13.4836</v>
      </c>
      <c r="AI125" s="103" t="n">
        <v>12.9778222222222</v>
      </c>
      <c r="AJ125" s="103" t="n">
        <v>12.4720444444444</v>
      </c>
      <c r="AK125" s="103" t="n">
        <v>11.9662666666667</v>
      </c>
      <c r="AL125" s="103" t="n">
        <v>11.4604888888889</v>
      </c>
      <c r="AM125" s="103" t="n">
        <v>10.9547111111111</v>
      </c>
      <c r="AN125" s="103" t="n">
        <v>10.4489333333333</v>
      </c>
      <c r="AO125" s="103" t="n">
        <v>9.94315555555555</v>
      </c>
      <c r="AP125" s="103" t="n">
        <v>9.43737777777778</v>
      </c>
      <c r="AQ125" s="103" t="n">
        <v>8.9316</v>
      </c>
      <c r="AR125" s="103" t="n">
        <v>8.42582222222222</v>
      </c>
      <c r="AS125" s="103" t="n">
        <v>7.92004444444444</v>
      </c>
      <c r="AT125" s="103" t="n">
        <v>7.41426666666666</v>
      </c>
      <c r="AU125" s="103" t="n">
        <v>6.90848888888888</v>
      </c>
      <c r="AV125" s="103" t="n">
        <v>6.40271111111111</v>
      </c>
      <c r="AW125" s="103" t="n">
        <v>5.89693333333333</v>
      </c>
      <c r="AX125" s="103" t="n">
        <v>5.39115555555555</v>
      </c>
      <c r="AY125" s="103" t="n">
        <v>4.88537777777777</v>
      </c>
      <c r="AZ125" s="103" t="n">
        <v>4.3796</v>
      </c>
      <c r="BA125" s="103" t="n">
        <v>3.87382222222222</v>
      </c>
      <c r="BB125" s="103" t="n">
        <v>3.36804444444444</v>
      </c>
      <c r="BC125" s="103" t="n">
        <v>2.86226666666667</v>
      </c>
      <c r="BD125" s="103" t="n">
        <v>2.35648888888889</v>
      </c>
      <c r="BE125" s="103" t="n">
        <v>1.85071111111111</v>
      </c>
      <c r="BF125" s="103" t="n">
        <v>1.34493333333333</v>
      </c>
      <c r="BG125" s="103" t="n">
        <v>0.839155555555554</v>
      </c>
      <c r="BH125" s="103" t="n">
        <v>0.333377777777776</v>
      </c>
      <c r="BI125" s="103" t="n">
        <v>-0.172400000000002</v>
      </c>
      <c r="BJ125" s="103" t="n">
        <v>-0.67817777777778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0.323533333333333</v>
      </c>
      <c r="D126" s="103" t="n">
        <v>0.647066666666667</v>
      </c>
      <c r="E126" s="103" t="n">
        <v>0.9706</v>
      </c>
      <c r="F126" s="103" t="n">
        <v>1.29413333333333</v>
      </c>
      <c r="G126" s="103" t="n">
        <v>1.61766666666667</v>
      </c>
      <c r="H126" s="103" t="n">
        <v>1.9412</v>
      </c>
      <c r="I126" s="103" t="n">
        <v>2.2332</v>
      </c>
      <c r="J126" s="103" t="n">
        <v>2.5252</v>
      </c>
      <c r="K126" s="103" t="n">
        <v>2.8172</v>
      </c>
      <c r="L126" s="103" t="n">
        <v>3.1094</v>
      </c>
      <c r="M126" s="103" t="n">
        <v>3.4014</v>
      </c>
      <c r="N126" s="103" t="n">
        <v>3.6934</v>
      </c>
      <c r="O126" s="103" t="n">
        <v>3.9854</v>
      </c>
      <c r="P126" s="103" t="n">
        <v>4.2774</v>
      </c>
      <c r="Q126" s="103" t="n">
        <v>4.569</v>
      </c>
      <c r="R126" s="103" t="n">
        <v>4.8606</v>
      </c>
      <c r="S126" s="103" t="n">
        <v>5.1526</v>
      </c>
      <c r="T126" s="103" t="n">
        <v>5.4446</v>
      </c>
      <c r="U126" s="103" t="n">
        <v>5.7366</v>
      </c>
      <c r="V126" s="103" t="n">
        <v>6.0286</v>
      </c>
      <c r="W126" s="103" t="n">
        <v>6.2329</v>
      </c>
      <c r="X126" s="103" t="n">
        <v>6.4372</v>
      </c>
      <c r="Y126" s="103" t="n">
        <v>6.2481</v>
      </c>
      <c r="Z126" s="103" t="n">
        <v>6.059</v>
      </c>
      <c r="AA126" s="103" t="n">
        <v>6.196</v>
      </c>
      <c r="AB126" s="103" t="n">
        <v>6.333</v>
      </c>
      <c r="AC126" s="103" t="n">
        <v>10.6828</v>
      </c>
      <c r="AD126" s="103" t="n">
        <v>15.0326</v>
      </c>
      <c r="AE126" s="103" t="n">
        <v>14.5283</v>
      </c>
      <c r="AF126" s="103" t="n">
        <v>14.024</v>
      </c>
      <c r="AG126" s="103" t="n">
        <v>13.5124</v>
      </c>
      <c r="AH126" s="103" t="n">
        <v>13.0008</v>
      </c>
      <c r="AI126" s="103" t="n">
        <v>12.5195222222222</v>
      </c>
      <c r="AJ126" s="103" t="n">
        <v>12.0382444444444</v>
      </c>
      <c r="AK126" s="103" t="n">
        <v>11.5569666666667</v>
      </c>
      <c r="AL126" s="103" t="n">
        <v>11.0756888888889</v>
      </c>
      <c r="AM126" s="103" t="n">
        <v>10.5944111111111</v>
      </c>
      <c r="AN126" s="103" t="n">
        <v>10.1131333333333</v>
      </c>
      <c r="AO126" s="103" t="n">
        <v>9.63185555555555</v>
      </c>
      <c r="AP126" s="103" t="n">
        <v>9.15057777777778</v>
      </c>
      <c r="AQ126" s="103" t="n">
        <v>8.6693</v>
      </c>
      <c r="AR126" s="103" t="n">
        <v>8.18802222222222</v>
      </c>
      <c r="AS126" s="103" t="n">
        <v>7.70674444444444</v>
      </c>
      <c r="AT126" s="103" t="n">
        <v>7.22546666666666</v>
      </c>
      <c r="AU126" s="103" t="n">
        <v>6.74418888888888</v>
      </c>
      <c r="AV126" s="103" t="n">
        <v>6.26291111111111</v>
      </c>
      <c r="AW126" s="103" t="n">
        <v>5.78163333333333</v>
      </c>
      <c r="AX126" s="103" t="n">
        <v>5.30035555555555</v>
      </c>
      <c r="AY126" s="103" t="n">
        <v>4.81907777777777</v>
      </c>
      <c r="AZ126" s="103" t="n">
        <v>4.3378</v>
      </c>
      <c r="BA126" s="103" t="n">
        <v>3.85652222222222</v>
      </c>
      <c r="BB126" s="103" t="n">
        <v>3.37524444444444</v>
      </c>
      <c r="BC126" s="103" t="n">
        <v>2.89396666666666</v>
      </c>
      <c r="BD126" s="103" t="n">
        <v>2.41268888888889</v>
      </c>
      <c r="BE126" s="103" t="n">
        <v>1.93141111111111</v>
      </c>
      <c r="BF126" s="103" t="n">
        <v>1.45013333333333</v>
      </c>
      <c r="BG126" s="103" t="n">
        <v>0.968855555555552</v>
      </c>
      <c r="BH126" s="103" t="n">
        <v>0.487577777777775</v>
      </c>
      <c r="BI126" s="103" t="n">
        <v>0.00629999999999653</v>
      </c>
      <c r="BJ126" s="103" t="n">
        <v>-0.474977777777781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0.321166666666667</v>
      </c>
      <c r="D127" s="103" t="n">
        <v>0.642333333333333</v>
      </c>
      <c r="E127" s="103" t="n">
        <v>0.9635</v>
      </c>
      <c r="F127" s="103" t="n">
        <v>1.28466666666667</v>
      </c>
      <c r="G127" s="103" t="n">
        <v>1.60583333333333</v>
      </c>
      <c r="H127" s="103" t="n">
        <v>1.927</v>
      </c>
      <c r="I127" s="103" t="n">
        <v>2.218</v>
      </c>
      <c r="J127" s="103" t="n">
        <v>2.509</v>
      </c>
      <c r="K127" s="103" t="n">
        <v>2.8</v>
      </c>
      <c r="L127" s="103" t="n">
        <v>3.091</v>
      </c>
      <c r="M127" s="103" t="n">
        <v>3.382</v>
      </c>
      <c r="N127" s="103" t="n">
        <v>3.673</v>
      </c>
      <c r="O127" s="103" t="n">
        <v>3.964</v>
      </c>
      <c r="P127" s="103" t="n">
        <v>4.255</v>
      </c>
      <c r="Q127" s="103" t="n">
        <v>4.5455</v>
      </c>
      <c r="R127" s="103" t="n">
        <v>4.836</v>
      </c>
      <c r="S127" s="103" t="n">
        <v>5.127</v>
      </c>
      <c r="T127" s="103" t="n">
        <v>5.418</v>
      </c>
      <c r="U127" s="103" t="n">
        <v>5.709</v>
      </c>
      <c r="V127" s="103" t="n">
        <v>6</v>
      </c>
      <c r="W127" s="103" t="n">
        <v>6.1295</v>
      </c>
      <c r="X127" s="103" t="n">
        <v>6.259</v>
      </c>
      <c r="Y127" s="103" t="n">
        <v>6.0975</v>
      </c>
      <c r="Z127" s="103" t="n">
        <v>5.936</v>
      </c>
      <c r="AA127" s="103" t="n">
        <v>6.025</v>
      </c>
      <c r="AB127" s="103" t="n">
        <v>6.114</v>
      </c>
      <c r="AC127" s="103" t="n">
        <v>10.3055</v>
      </c>
      <c r="AD127" s="103" t="n">
        <v>14.497</v>
      </c>
      <c r="AE127" s="103" t="n">
        <v>13.9955</v>
      </c>
      <c r="AF127" s="103" t="n">
        <v>13.494</v>
      </c>
      <c r="AG127" s="103" t="n">
        <v>13.006</v>
      </c>
      <c r="AH127" s="103" t="n">
        <v>12.518</v>
      </c>
      <c r="AI127" s="103" t="n">
        <v>12.0612222222222</v>
      </c>
      <c r="AJ127" s="103" t="n">
        <v>11.6044444444444</v>
      </c>
      <c r="AK127" s="103" t="n">
        <v>11.1476666666667</v>
      </c>
      <c r="AL127" s="103" t="n">
        <v>10.6908888888889</v>
      </c>
      <c r="AM127" s="103" t="n">
        <v>10.2341111111111</v>
      </c>
      <c r="AN127" s="103" t="n">
        <v>9.77733333333334</v>
      </c>
      <c r="AO127" s="103" t="n">
        <v>9.32055555555556</v>
      </c>
      <c r="AP127" s="103" t="n">
        <v>8.86377777777778</v>
      </c>
      <c r="AQ127" s="103" t="n">
        <v>8.40700000000001</v>
      </c>
      <c r="AR127" s="103" t="n">
        <v>7.95022222222223</v>
      </c>
      <c r="AS127" s="103" t="n">
        <v>7.49344444444445</v>
      </c>
      <c r="AT127" s="103" t="n">
        <v>7.03666666666667</v>
      </c>
      <c r="AU127" s="103" t="n">
        <v>6.5798888888889</v>
      </c>
      <c r="AV127" s="103" t="n">
        <v>6.12311111111112</v>
      </c>
      <c r="AW127" s="103" t="n">
        <v>5.66633333333334</v>
      </c>
      <c r="AX127" s="103" t="n">
        <v>5.20955555555556</v>
      </c>
      <c r="AY127" s="103" t="n">
        <v>4.75277777777778</v>
      </c>
      <c r="AZ127" s="103" t="n">
        <v>4.296</v>
      </c>
      <c r="BA127" s="103" t="n">
        <v>3.83922222222222</v>
      </c>
      <c r="BB127" s="103" t="n">
        <v>3.38244444444444</v>
      </c>
      <c r="BC127" s="103" t="n">
        <v>2.92566666666667</v>
      </c>
      <c r="BD127" s="103" t="n">
        <v>2.46888888888889</v>
      </c>
      <c r="BE127" s="103" t="n">
        <v>2.01211111111111</v>
      </c>
      <c r="BF127" s="103" t="n">
        <v>1.55533333333333</v>
      </c>
      <c r="BG127" s="103" t="n">
        <v>1.09855555555555</v>
      </c>
      <c r="BH127" s="103" t="n">
        <v>0.641777777777777</v>
      </c>
      <c r="BI127" s="103" t="n">
        <v>0.184999999999999</v>
      </c>
      <c r="BJ127" s="103" t="n">
        <v>-0.271777777777779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0.3189</v>
      </c>
      <c r="D128" s="103" t="n">
        <v>0.6378</v>
      </c>
      <c r="E128" s="103" t="n">
        <v>0.9567</v>
      </c>
      <c r="F128" s="103" t="n">
        <v>1.2756</v>
      </c>
      <c r="G128" s="103" t="n">
        <v>1.5945</v>
      </c>
      <c r="H128" s="103" t="n">
        <v>1.9134</v>
      </c>
      <c r="I128" s="103" t="n">
        <v>2.203</v>
      </c>
      <c r="J128" s="103" t="n">
        <v>2.4928</v>
      </c>
      <c r="K128" s="103" t="n">
        <v>2.7824</v>
      </c>
      <c r="L128" s="103" t="n">
        <v>3.072</v>
      </c>
      <c r="M128" s="103" t="n">
        <v>3.3618</v>
      </c>
      <c r="N128" s="103" t="n">
        <v>3.6514</v>
      </c>
      <c r="O128" s="103" t="n">
        <v>3.9412</v>
      </c>
      <c r="P128" s="103" t="n">
        <v>4.2308</v>
      </c>
      <c r="Q128" s="103" t="n">
        <v>4.5201</v>
      </c>
      <c r="R128" s="103" t="n">
        <v>4.8094</v>
      </c>
      <c r="S128" s="103" t="n">
        <v>5.099</v>
      </c>
      <c r="T128" s="103" t="n">
        <v>5.3886</v>
      </c>
      <c r="U128" s="103" t="n">
        <v>5.6783</v>
      </c>
      <c r="V128" s="103" t="n">
        <v>5.968</v>
      </c>
      <c r="W128" s="103" t="n">
        <v>6.0476</v>
      </c>
      <c r="X128" s="103" t="n">
        <v>6.1272</v>
      </c>
      <c r="Y128" s="103" t="n">
        <v>5.97</v>
      </c>
      <c r="Z128" s="103" t="n">
        <v>5.8128</v>
      </c>
      <c r="AA128" s="103" t="n">
        <v>5.8539</v>
      </c>
      <c r="AB128" s="103" t="n">
        <v>5.895</v>
      </c>
      <c r="AC128" s="103" t="n">
        <v>9.9282</v>
      </c>
      <c r="AD128" s="103" t="n">
        <v>13.9614</v>
      </c>
      <c r="AE128" s="103" t="n">
        <v>13.4949</v>
      </c>
      <c r="AF128" s="103" t="n">
        <v>13.0284</v>
      </c>
      <c r="AG128" s="103" t="n">
        <v>12.5642</v>
      </c>
      <c r="AH128" s="103" t="n">
        <v>12.1</v>
      </c>
      <c r="AI128" s="103" t="n">
        <v>11.6640444444444</v>
      </c>
      <c r="AJ128" s="103" t="n">
        <v>11.2280888888889</v>
      </c>
      <c r="AK128" s="103" t="n">
        <v>10.7921333333333</v>
      </c>
      <c r="AL128" s="103" t="n">
        <v>10.3561777777778</v>
      </c>
      <c r="AM128" s="103" t="n">
        <v>9.92022222222223</v>
      </c>
      <c r="AN128" s="103" t="n">
        <v>9.48426666666667</v>
      </c>
      <c r="AO128" s="103" t="n">
        <v>9.04831111111112</v>
      </c>
      <c r="AP128" s="103" t="n">
        <v>8.61235555555556</v>
      </c>
      <c r="AQ128" s="103" t="n">
        <v>8.1764</v>
      </c>
      <c r="AR128" s="103" t="n">
        <v>7.74044444444445</v>
      </c>
      <c r="AS128" s="103" t="n">
        <v>7.30448888888889</v>
      </c>
      <c r="AT128" s="103" t="n">
        <v>6.86853333333334</v>
      </c>
      <c r="AU128" s="103" t="n">
        <v>6.43257777777778</v>
      </c>
      <c r="AV128" s="103" t="n">
        <v>5.99662222222223</v>
      </c>
      <c r="AW128" s="103" t="n">
        <v>5.56066666666667</v>
      </c>
      <c r="AX128" s="103" t="n">
        <v>5.12471111111112</v>
      </c>
      <c r="AY128" s="103" t="n">
        <v>4.68875555555556</v>
      </c>
      <c r="AZ128" s="103" t="n">
        <v>4.2528</v>
      </c>
      <c r="BA128" s="103" t="n">
        <v>3.81684444444444</v>
      </c>
      <c r="BB128" s="103" t="n">
        <v>3.38088888888889</v>
      </c>
      <c r="BC128" s="103" t="n">
        <v>2.94493333333333</v>
      </c>
      <c r="BD128" s="103" t="n">
        <v>2.50897777777778</v>
      </c>
      <c r="BE128" s="103" t="n">
        <v>2.07302222222222</v>
      </c>
      <c r="BF128" s="103" t="n">
        <v>1.63706666666667</v>
      </c>
      <c r="BG128" s="103" t="n">
        <v>1.20111111111111</v>
      </c>
      <c r="BH128" s="103" t="n">
        <v>0.765155555555555</v>
      </c>
      <c r="BI128" s="103" t="n">
        <v>0.3292</v>
      </c>
      <c r="BJ128" s="103" t="n">
        <v>-0.106755555555556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0.316633333333333</v>
      </c>
      <c r="D129" s="103" t="n">
        <v>0.633266666666667</v>
      </c>
      <c r="E129" s="103" t="n">
        <v>0.9499</v>
      </c>
      <c r="F129" s="103" t="n">
        <v>1.26653333333333</v>
      </c>
      <c r="G129" s="103" t="n">
        <v>1.58316666666667</v>
      </c>
      <c r="H129" s="103" t="n">
        <v>1.8998</v>
      </c>
      <c r="I129" s="103" t="n">
        <v>2.188</v>
      </c>
      <c r="J129" s="103" t="n">
        <v>2.4766</v>
      </c>
      <c r="K129" s="103" t="n">
        <v>2.7648</v>
      </c>
      <c r="L129" s="103" t="n">
        <v>3.053</v>
      </c>
      <c r="M129" s="103" t="n">
        <v>3.3416</v>
      </c>
      <c r="N129" s="103" t="n">
        <v>3.6298</v>
      </c>
      <c r="O129" s="103" t="n">
        <v>3.9184</v>
      </c>
      <c r="P129" s="103" t="n">
        <v>4.2066</v>
      </c>
      <c r="Q129" s="103" t="n">
        <v>4.4947</v>
      </c>
      <c r="R129" s="103" t="n">
        <v>4.7828</v>
      </c>
      <c r="S129" s="103" t="n">
        <v>5.071</v>
      </c>
      <c r="T129" s="103" t="n">
        <v>5.3592</v>
      </c>
      <c r="U129" s="103" t="n">
        <v>5.6476</v>
      </c>
      <c r="V129" s="103" t="n">
        <v>5.936</v>
      </c>
      <c r="W129" s="103" t="n">
        <v>5.9657</v>
      </c>
      <c r="X129" s="103" t="n">
        <v>5.9954</v>
      </c>
      <c r="Y129" s="103" t="n">
        <v>5.8425</v>
      </c>
      <c r="Z129" s="103" t="n">
        <v>5.6896</v>
      </c>
      <c r="AA129" s="103" t="n">
        <v>5.6828</v>
      </c>
      <c r="AB129" s="103" t="n">
        <v>5.676</v>
      </c>
      <c r="AC129" s="103" t="n">
        <v>9.5509</v>
      </c>
      <c r="AD129" s="103" t="n">
        <v>13.4258</v>
      </c>
      <c r="AE129" s="103" t="n">
        <v>12.9943</v>
      </c>
      <c r="AF129" s="103" t="n">
        <v>12.5628</v>
      </c>
      <c r="AG129" s="103" t="n">
        <v>12.1224</v>
      </c>
      <c r="AH129" s="103" t="n">
        <v>11.682</v>
      </c>
      <c r="AI129" s="103" t="n">
        <v>11.2668666666667</v>
      </c>
      <c r="AJ129" s="103" t="n">
        <v>10.8517333333333</v>
      </c>
      <c r="AK129" s="103" t="n">
        <v>10.4366</v>
      </c>
      <c r="AL129" s="103" t="n">
        <v>10.0214666666667</v>
      </c>
      <c r="AM129" s="103" t="n">
        <v>9.60633333333334</v>
      </c>
      <c r="AN129" s="103" t="n">
        <v>9.1912</v>
      </c>
      <c r="AO129" s="103" t="n">
        <v>8.77606666666667</v>
      </c>
      <c r="AP129" s="103" t="n">
        <v>8.36093333333334</v>
      </c>
      <c r="AQ129" s="103" t="n">
        <v>7.9458</v>
      </c>
      <c r="AR129" s="103" t="n">
        <v>7.53066666666667</v>
      </c>
      <c r="AS129" s="103" t="n">
        <v>7.11553333333334</v>
      </c>
      <c r="AT129" s="103" t="n">
        <v>6.7004</v>
      </c>
      <c r="AU129" s="103" t="n">
        <v>6.28526666666667</v>
      </c>
      <c r="AV129" s="103" t="n">
        <v>5.87013333333334</v>
      </c>
      <c r="AW129" s="103" t="n">
        <v>5.455</v>
      </c>
      <c r="AX129" s="103" t="n">
        <v>5.03986666666667</v>
      </c>
      <c r="AY129" s="103" t="n">
        <v>4.62473333333334</v>
      </c>
      <c r="AZ129" s="103" t="n">
        <v>4.2096</v>
      </c>
      <c r="BA129" s="103" t="n">
        <v>3.79446666666667</v>
      </c>
      <c r="BB129" s="103" t="n">
        <v>3.37933333333333</v>
      </c>
      <c r="BC129" s="103" t="n">
        <v>2.9642</v>
      </c>
      <c r="BD129" s="103" t="n">
        <v>2.54906666666667</v>
      </c>
      <c r="BE129" s="103" t="n">
        <v>2.13393333333333</v>
      </c>
      <c r="BF129" s="103" t="n">
        <v>1.7188</v>
      </c>
      <c r="BG129" s="103" t="n">
        <v>1.30366666666667</v>
      </c>
      <c r="BH129" s="103" t="n">
        <v>0.888533333333334</v>
      </c>
      <c r="BI129" s="103" t="n">
        <v>0.473400000000001</v>
      </c>
      <c r="BJ129" s="103" t="n">
        <v>0.0582666666666672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0.314366666666667</v>
      </c>
      <c r="D130" s="103" t="n">
        <v>0.628733333333333</v>
      </c>
      <c r="E130" s="103" t="n">
        <v>0.9431</v>
      </c>
      <c r="F130" s="103" t="n">
        <v>1.25746666666667</v>
      </c>
      <c r="G130" s="103" t="n">
        <v>1.57183333333333</v>
      </c>
      <c r="H130" s="103" t="n">
        <v>1.8862</v>
      </c>
      <c r="I130" s="103" t="n">
        <v>2.173</v>
      </c>
      <c r="J130" s="103" t="n">
        <v>2.4604</v>
      </c>
      <c r="K130" s="103" t="n">
        <v>2.7472</v>
      </c>
      <c r="L130" s="103" t="n">
        <v>3.034</v>
      </c>
      <c r="M130" s="103" t="n">
        <v>3.3214</v>
      </c>
      <c r="N130" s="103" t="n">
        <v>3.6082</v>
      </c>
      <c r="O130" s="103" t="n">
        <v>3.8956</v>
      </c>
      <c r="P130" s="103" t="n">
        <v>4.1824</v>
      </c>
      <c r="Q130" s="103" t="n">
        <v>4.4693</v>
      </c>
      <c r="R130" s="103" t="n">
        <v>4.7562</v>
      </c>
      <c r="S130" s="103" t="n">
        <v>5.043</v>
      </c>
      <c r="T130" s="103" t="n">
        <v>5.3298</v>
      </c>
      <c r="U130" s="103" t="n">
        <v>5.6169</v>
      </c>
      <c r="V130" s="103" t="n">
        <v>5.904</v>
      </c>
      <c r="W130" s="103" t="n">
        <v>5.8838</v>
      </c>
      <c r="X130" s="103" t="n">
        <v>5.8636</v>
      </c>
      <c r="Y130" s="103" t="n">
        <v>5.715</v>
      </c>
      <c r="Z130" s="103" t="n">
        <v>5.5664</v>
      </c>
      <c r="AA130" s="103" t="n">
        <v>5.5117</v>
      </c>
      <c r="AB130" s="103" t="n">
        <v>5.457</v>
      </c>
      <c r="AC130" s="103" t="n">
        <v>9.1736</v>
      </c>
      <c r="AD130" s="103" t="n">
        <v>12.8902</v>
      </c>
      <c r="AE130" s="103" t="n">
        <v>12.4937</v>
      </c>
      <c r="AF130" s="103" t="n">
        <v>12.0972</v>
      </c>
      <c r="AG130" s="103" t="n">
        <v>11.6806</v>
      </c>
      <c r="AH130" s="103" t="n">
        <v>11.264</v>
      </c>
      <c r="AI130" s="103" t="n">
        <v>10.8696888888889</v>
      </c>
      <c r="AJ130" s="103" t="n">
        <v>10.4753777777778</v>
      </c>
      <c r="AK130" s="103" t="n">
        <v>10.0810666666667</v>
      </c>
      <c r="AL130" s="103" t="n">
        <v>9.68675555555556</v>
      </c>
      <c r="AM130" s="103" t="n">
        <v>9.29244444444445</v>
      </c>
      <c r="AN130" s="103" t="n">
        <v>8.89813333333333</v>
      </c>
      <c r="AO130" s="103" t="n">
        <v>8.50382222222222</v>
      </c>
      <c r="AP130" s="103" t="n">
        <v>8.10951111111111</v>
      </c>
      <c r="AQ130" s="103" t="n">
        <v>7.7152</v>
      </c>
      <c r="AR130" s="103" t="n">
        <v>7.32088888888889</v>
      </c>
      <c r="AS130" s="103" t="n">
        <v>6.92657777777778</v>
      </c>
      <c r="AT130" s="103" t="n">
        <v>6.53226666666667</v>
      </c>
      <c r="AU130" s="103" t="n">
        <v>6.13795555555555</v>
      </c>
      <c r="AV130" s="103" t="n">
        <v>5.74364444444444</v>
      </c>
      <c r="AW130" s="103" t="n">
        <v>5.34933333333333</v>
      </c>
      <c r="AX130" s="103" t="n">
        <v>4.95502222222222</v>
      </c>
      <c r="AY130" s="103" t="n">
        <v>4.56071111111111</v>
      </c>
      <c r="AZ130" s="103" t="n">
        <v>4.1664</v>
      </c>
      <c r="BA130" s="103" t="n">
        <v>3.77208888888889</v>
      </c>
      <c r="BB130" s="103" t="n">
        <v>3.37777777777778</v>
      </c>
      <c r="BC130" s="103" t="n">
        <v>2.98346666666667</v>
      </c>
      <c r="BD130" s="103" t="n">
        <v>2.58915555555556</v>
      </c>
      <c r="BE130" s="103" t="n">
        <v>2.19484444444445</v>
      </c>
      <c r="BF130" s="103" t="n">
        <v>1.80053333333333</v>
      </c>
      <c r="BG130" s="103" t="n">
        <v>1.40622222222222</v>
      </c>
      <c r="BH130" s="103" t="n">
        <v>1.01191111111111</v>
      </c>
      <c r="BI130" s="103" t="n">
        <v>0.617600000000001</v>
      </c>
      <c r="BJ130" s="103" t="n">
        <v>0.22328888888889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0.3121</v>
      </c>
      <c r="D131" s="103" t="n">
        <v>0.6242</v>
      </c>
      <c r="E131" s="103" t="n">
        <v>0.9363</v>
      </c>
      <c r="F131" s="103" t="n">
        <v>1.2484</v>
      </c>
      <c r="G131" s="103" t="n">
        <v>1.5605</v>
      </c>
      <c r="H131" s="103" t="n">
        <v>1.8726</v>
      </c>
      <c r="I131" s="103" t="n">
        <v>2.158</v>
      </c>
      <c r="J131" s="103" t="n">
        <v>2.4442</v>
      </c>
      <c r="K131" s="103" t="n">
        <v>2.7296</v>
      </c>
      <c r="L131" s="103" t="n">
        <v>3.015</v>
      </c>
      <c r="M131" s="103" t="n">
        <v>3.3012</v>
      </c>
      <c r="N131" s="103" t="n">
        <v>3.5866</v>
      </c>
      <c r="O131" s="103" t="n">
        <v>3.8728</v>
      </c>
      <c r="P131" s="103" t="n">
        <v>4.1582</v>
      </c>
      <c r="Q131" s="103" t="n">
        <v>4.4439</v>
      </c>
      <c r="R131" s="103" t="n">
        <v>4.7296</v>
      </c>
      <c r="S131" s="103" t="n">
        <v>5.015</v>
      </c>
      <c r="T131" s="103" t="n">
        <v>5.3004</v>
      </c>
      <c r="U131" s="103" t="n">
        <v>5.5862</v>
      </c>
      <c r="V131" s="103" t="n">
        <v>5.872</v>
      </c>
      <c r="W131" s="103" t="n">
        <v>5.8019</v>
      </c>
      <c r="X131" s="103" t="n">
        <v>5.7318</v>
      </c>
      <c r="Y131" s="103" t="n">
        <v>5.5875</v>
      </c>
      <c r="Z131" s="103" t="n">
        <v>5.4432</v>
      </c>
      <c r="AA131" s="103" t="n">
        <v>5.3406</v>
      </c>
      <c r="AB131" s="103" t="n">
        <v>5.238</v>
      </c>
      <c r="AC131" s="103" t="n">
        <v>8.7963</v>
      </c>
      <c r="AD131" s="103" t="n">
        <v>12.3546</v>
      </c>
      <c r="AE131" s="103" t="n">
        <v>11.9931</v>
      </c>
      <c r="AF131" s="103" t="n">
        <v>11.6316</v>
      </c>
      <c r="AG131" s="103" t="n">
        <v>11.2388</v>
      </c>
      <c r="AH131" s="103" t="n">
        <v>10.846</v>
      </c>
      <c r="AI131" s="103" t="n">
        <v>10.4725111111111</v>
      </c>
      <c r="AJ131" s="103" t="n">
        <v>10.0990222222222</v>
      </c>
      <c r="AK131" s="103" t="n">
        <v>9.72553333333334</v>
      </c>
      <c r="AL131" s="103" t="n">
        <v>9.35204444444445</v>
      </c>
      <c r="AM131" s="103" t="n">
        <v>8.97855555555556</v>
      </c>
      <c r="AN131" s="103" t="n">
        <v>8.60506666666667</v>
      </c>
      <c r="AO131" s="103" t="n">
        <v>8.23157777777778</v>
      </c>
      <c r="AP131" s="103" t="n">
        <v>7.85808888888889</v>
      </c>
      <c r="AQ131" s="103" t="n">
        <v>7.4846</v>
      </c>
      <c r="AR131" s="103" t="n">
        <v>7.11111111111111</v>
      </c>
      <c r="AS131" s="103" t="n">
        <v>6.73762222222222</v>
      </c>
      <c r="AT131" s="103" t="n">
        <v>6.36413333333333</v>
      </c>
      <c r="AU131" s="103" t="n">
        <v>5.99064444444444</v>
      </c>
      <c r="AV131" s="103" t="n">
        <v>5.61715555555556</v>
      </c>
      <c r="AW131" s="103" t="n">
        <v>5.24366666666667</v>
      </c>
      <c r="AX131" s="103" t="n">
        <v>4.87017777777778</v>
      </c>
      <c r="AY131" s="103" t="n">
        <v>4.49668888888889</v>
      </c>
      <c r="AZ131" s="103" t="n">
        <v>4.1232</v>
      </c>
      <c r="BA131" s="103" t="n">
        <v>3.74971111111111</v>
      </c>
      <c r="BB131" s="103" t="n">
        <v>3.37622222222222</v>
      </c>
      <c r="BC131" s="103" t="n">
        <v>3.00273333333334</v>
      </c>
      <c r="BD131" s="103" t="n">
        <v>2.62924444444445</v>
      </c>
      <c r="BE131" s="103" t="n">
        <v>2.25575555555556</v>
      </c>
      <c r="BF131" s="103" t="n">
        <v>1.88226666666667</v>
      </c>
      <c r="BG131" s="103" t="n">
        <v>1.50877777777778</v>
      </c>
      <c r="BH131" s="103" t="n">
        <v>1.13528888888889</v>
      </c>
      <c r="BI131" s="103" t="n">
        <v>0.761800000000002</v>
      </c>
      <c r="BJ131" s="103" t="n">
        <v>0.388311111111113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0.309833333333333</v>
      </c>
      <c r="D132" s="103" t="n">
        <v>0.619666666666667</v>
      </c>
      <c r="E132" s="103" t="n">
        <v>0.9295</v>
      </c>
      <c r="F132" s="103" t="n">
        <v>1.23933333333333</v>
      </c>
      <c r="G132" s="103" t="n">
        <v>1.54916666666667</v>
      </c>
      <c r="H132" s="103" t="n">
        <v>1.859</v>
      </c>
      <c r="I132" s="103" t="n">
        <v>2.143</v>
      </c>
      <c r="J132" s="103" t="n">
        <v>2.428</v>
      </c>
      <c r="K132" s="103" t="n">
        <v>2.712</v>
      </c>
      <c r="L132" s="103" t="n">
        <v>2.996</v>
      </c>
      <c r="M132" s="103" t="n">
        <v>3.281</v>
      </c>
      <c r="N132" s="103" t="n">
        <v>3.565</v>
      </c>
      <c r="O132" s="103" t="n">
        <v>3.85</v>
      </c>
      <c r="P132" s="103" t="n">
        <v>4.134</v>
      </c>
      <c r="Q132" s="103" t="n">
        <v>4.4185</v>
      </c>
      <c r="R132" s="103" t="n">
        <v>4.703</v>
      </c>
      <c r="S132" s="103" t="n">
        <v>4.987</v>
      </c>
      <c r="T132" s="103" t="n">
        <v>5.271</v>
      </c>
      <c r="U132" s="103" t="n">
        <v>5.5555</v>
      </c>
      <c r="V132" s="103" t="n">
        <v>5.84</v>
      </c>
      <c r="W132" s="103" t="n">
        <v>5.72</v>
      </c>
      <c r="X132" s="103" t="n">
        <v>5.6</v>
      </c>
      <c r="Y132" s="103" t="n">
        <v>5.46</v>
      </c>
      <c r="Z132" s="103" t="n">
        <v>5.32</v>
      </c>
      <c r="AA132" s="103" t="n">
        <v>5.1695</v>
      </c>
      <c r="AB132" s="103" t="n">
        <v>5.019</v>
      </c>
      <c r="AC132" s="103" t="n">
        <v>8.419</v>
      </c>
      <c r="AD132" s="103" t="n">
        <v>11.819</v>
      </c>
      <c r="AE132" s="103" t="n">
        <v>11.4925</v>
      </c>
      <c r="AF132" s="103" t="n">
        <v>11.166</v>
      </c>
      <c r="AG132" s="103" t="n">
        <v>10.797</v>
      </c>
      <c r="AH132" s="103" t="n">
        <v>10.428</v>
      </c>
      <c r="AI132" s="103" t="n">
        <v>10.0753333333333</v>
      </c>
      <c r="AJ132" s="103" t="n">
        <v>9.72266666666667</v>
      </c>
      <c r="AK132" s="103" t="n">
        <v>9.37</v>
      </c>
      <c r="AL132" s="103" t="n">
        <v>9.01733333333334</v>
      </c>
      <c r="AM132" s="103" t="n">
        <v>8.66466666666667</v>
      </c>
      <c r="AN132" s="103" t="n">
        <v>8.31200000000001</v>
      </c>
      <c r="AO132" s="103" t="n">
        <v>7.95933333333334</v>
      </c>
      <c r="AP132" s="103" t="n">
        <v>7.60666666666667</v>
      </c>
      <c r="AQ132" s="103" t="n">
        <v>7.254</v>
      </c>
      <c r="AR132" s="103" t="n">
        <v>6.90133333333334</v>
      </c>
      <c r="AS132" s="103" t="n">
        <v>6.54866666666667</v>
      </c>
      <c r="AT132" s="103" t="n">
        <v>6.196</v>
      </c>
      <c r="AU132" s="103" t="n">
        <v>5.84333333333334</v>
      </c>
      <c r="AV132" s="103" t="n">
        <v>5.49066666666667</v>
      </c>
      <c r="AW132" s="103" t="n">
        <v>5.138</v>
      </c>
      <c r="AX132" s="103" t="n">
        <v>4.78533333333334</v>
      </c>
      <c r="AY132" s="103" t="n">
        <v>4.43266666666667</v>
      </c>
      <c r="AZ132" s="103" t="n">
        <v>4.08</v>
      </c>
      <c r="BA132" s="103" t="n">
        <v>3.72733333333333</v>
      </c>
      <c r="BB132" s="103" t="n">
        <v>3.37466666666667</v>
      </c>
      <c r="BC132" s="103" t="n">
        <v>3.022</v>
      </c>
      <c r="BD132" s="103" t="n">
        <v>2.66933333333333</v>
      </c>
      <c r="BE132" s="103" t="n">
        <v>2.31666666666667</v>
      </c>
      <c r="BF132" s="103" t="n">
        <v>1.964</v>
      </c>
      <c r="BG132" s="103" t="n">
        <v>1.61133333333333</v>
      </c>
      <c r="BH132" s="103" t="n">
        <v>1.25866666666667</v>
      </c>
      <c r="BI132" s="103" t="n">
        <v>0.905999999999999</v>
      </c>
      <c r="BJ132" s="103" t="n">
        <v>0.553333333333332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0.307666666666667</v>
      </c>
      <c r="D133" s="103" t="n">
        <v>0.615333333333333</v>
      </c>
      <c r="E133" s="103" t="n">
        <v>0.923</v>
      </c>
      <c r="F133" s="103" t="n">
        <v>1.23066666666667</v>
      </c>
      <c r="G133" s="103" t="n">
        <v>1.53833333333333</v>
      </c>
      <c r="H133" s="103" t="n">
        <v>1.846</v>
      </c>
      <c r="I133" s="103" t="n">
        <v>2.1286</v>
      </c>
      <c r="J133" s="103" t="n">
        <v>2.4122</v>
      </c>
      <c r="K133" s="103" t="n">
        <v>2.695</v>
      </c>
      <c r="L133" s="103" t="n">
        <v>2.9776</v>
      </c>
      <c r="M133" s="103" t="n">
        <v>3.2612</v>
      </c>
      <c r="N133" s="103" t="n">
        <v>3.544</v>
      </c>
      <c r="O133" s="103" t="n">
        <v>3.8274</v>
      </c>
      <c r="P133" s="103" t="n">
        <v>4.1102</v>
      </c>
      <c r="Q133" s="103" t="n">
        <v>4.3933</v>
      </c>
      <c r="R133" s="103" t="n">
        <v>4.6764</v>
      </c>
      <c r="S133" s="103" t="n">
        <v>4.9591</v>
      </c>
      <c r="T133" s="103" t="n">
        <v>5.2418</v>
      </c>
      <c r="U133" s="103" t="n">
        <v>5.525</v>
      </c>
      <c r="V133" s="103" t="n">
        <v>5.8082</v>
      </c>
      <c r="W133" s="103" t="n">
        <v>5.6841</v>
      </c>
      <c r="X133" s="103" t="n">
        <v>5.56</v>
      </c>
      <c r="Y133" s="103" t="n">
        <v>5.4243</v>
      </c>
      <c r="Z133" s="103" t="n">
        <v>5.2886</v>
      </c>
      <c r="AA133" s="103" t="n">
        <v>5.1397</v>
      </c>
      <c r="AB133" s="103" t="n">
        <v>4.9908</v>
      </c>
      <c r="AC133" s="103" t="n">
        <v>8.3719</v>
      </c>
      <c r="AD133" s="103" t="n">
        <v>11.753</v>
      </c>
      <c r="AE133" s="103" t="n">
        <v>11.426</v>
      </c>
      <c r="AF133" s="103" t="n">
        <v>11.099</v>
      </c>
      <c r="AG133" s="103" t="n">
        <v>10.7327</v>
      </c>
      <c r="AH133" s="103" t="n">
        <v>10.3664</v>
      </c>
      <c r="AI133" s="103" t="n">
        <v>10.0150444444444</v>
      </c>
      <c r="AJ133" s="103" t="n">
        <v>9.66368888888889</v>
      </c>
      <c r="AK133" s="103" t="n">
        <v>9.31233333333334</v>
      </c>
      <c r="AL133" s="103" t="n">
        <v>8.96097777777778</v>
      </c>
      <c r="AM133" s="103" t="n">
        <v>8.60962222222222</v>
      </c>
      <c r="AN133" s="103" t="n">
        <v>8.25826666666667</v>
      </c>
      <c r="AO133" s="103" t="n">
        <v>7.90691111111111</v>
      </c>
      <c r="AP133" s="103" t="n">
        <v>7.55555555555556</v>
      </c>
      <c r="AQ133" s="103" t="n">
        <v>7.2042</v>
      </c>
      <c r="AR133" s="103" t="n">
        <v>6.85284444444445</v>
      </c>
      <c r="AS133" s="103" t="n">
        <v>6.50148888888889</v>
      </c>
      <c r="AT133" s="103" t="n">
        <v>6.15013333333334</v>
      </c>
      <c r="AU133" s="103" t="n">
        <v>5.79877777777778</v>
      </c>
      <c r="AV133" s="103" t="n">
        <v>5.44742222222223</v>
      </c>
      <c r="AW133" s="103" t="n">
        <v>5.09606666666667</v>
      </c>
      <c r="AX133" s="103" t="n">
        <v>4.74471111111112</v>
      </c>
      <c r="AY133" s="103" t="n">
        <v>4.39335555555556</v>
      </c>
      <c r="AZ133" s="103" t="n">
        <v>4.042</v>
      </c>
      <c r="BA133" s="103" t="n">
        <v>3.69064444444444</v>
      </c>
      <c r="BB133" s="103" t="n">
        <v>3.33928888888889</v>
      </c>
      <c r="BC133" s="103" t="n">
        <v>2.98793333333333</v>
      </c>
      <c r="BD133" s="103" t="n">
        <v>2.63657777777778</v>
      </c>
      <c r="BE133" s="103" t="n">
        <v>2.28522222222222</v>
      </c>
      <c r="BF133" s="103" t="n">
        <v>1.93386666666667</v>
      </c>
      <c r="BG133" s="103" t="n">
        <v>1.58251111111111</v>
      </c>
      <c r="BH133" s="103" t="n">
        <v>1.23115555555555</v>
      </c>
      <c r="BI133" s="103" t="n">
        <v>0.879799999999999</v>
      </c>
      <c r="BJ133" s="103" t="n">
        <v>0.528444444444443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0.3055</v>
      </c>
      <c r="D134" s="103" t="n">
        <v>0.611</v>
      </c>
      <c r="E134" s="103" t="n">
        <v>0.9165</v>
      </c>
      <c r="F134" s="103" t="n">
        <v>1.222</v>
      </c>
      <c r="G134" s="103" t="n">
        <v>1.5275</v>
      </c>
      <c r="H134" s="103" t="n">
        <v>1.833</v>
      </c>
      <c r="I134" s="103" t="n">
        <v>2.1142</v>
      </c>
      <c r="J134" s="103" t="n">
        <v>2.3964</v>
      </c>
      <c r="K134" s="103" t="n">
        <v>2.678</v>
      </c>
      <c r="L134" s="103" t="n">
        <v>2.9592</v>
      </c>
      <c r="M134" s="103" t="n">
        <v>3.2414</v>
      </c>
      <c r="N134" s="103" t="n">
        <v>3.523</v>
      </c>
      <c r="O134" s="103" t="n">
        <v>3.8048</v>
      </c>
      <c r="P134" s="103" t="n">
        <v>4.0864</v>
      </c>
      <c r="Q134" s="103" t="n">
        <v>4.3681</v>
      </c>
      <c r="R134" s="103" t="n">
        <v>4.6498</v>
      </c>
      <c r="S134" s="103" t="n">
        <v>4.9312</v>
      </c>
      <c r="T134" s="103" t="n">
        <v>5.2126</v>
      </c>
      <c r="U134" s="103" t="n">
        <v>5.4945</v>
      </c>
      <c r="V134" s="103" t="n">
        <v>5.7764</v>
      </c>
      <c r="W134" s="103" t="n">
        <v>5.6482</v>
      </c>
      <c r="X134" s="103" t="n">
        <v>5.52</v>
      </c>
      <c r="Y134" s="103" t="n">
        <v>5.3886</v>
      </c>
      <c r="Z134" s="103" t="n">
        <v>5.2572</v>
      </c>
      <c r="AA134" s="103" t="n">
        <v>5.1099</v>
      </c>
      <c r="AB134" s="103" t="n">
        <v>4.9626</v>
      </c>
      <c r="AC134" s="103" t="n">
        <v>8.3248</v>
      </c>
      <c r="AD134" s="103" t="n">
        <v>11.687</v>
      </c>
      <c r="AE134" s="103" t="n">
        <v>11.3595</v>
      </c>
      <c r="AF134" s="103" t="n">
        <v>11.032</v>
      </c>
      <c r="AG134" s="103" t="n">
        <v>10.6684</v>
      </c>
      <c r="AH134" s="103" t="n">
        <v>10.3048</v>
      </c>
      <c r="AI134" s="103" t="n">
        <v>9.95475555555556</v>
      </c>
      <c r="AJ134" s="103" t="n">
        <v>9.60471111111111</v>
      </c>
      <c r="AK134" s="103" t="n">
        <v>9.25466666666667</v>
      </c>
      <c r="AL134" s="103" t="n">
        <v>8.90462222222222</v>
      </c>
      <c r="AM134" s="103" t="n">
        <v>8.55457777777778</v>
      </c>
      <c r="AN134" s="103" t="n">
        <v>8.20453333333333</v>
      </c>
      <c r="AO134" s="103" t="n">
        <v>7.85448888888889</v>
      </c>
      <c r="AP134" s="103" t="n">
        <v>7.50444444444445</v>
      </c>
      <c r="AQ134" s="103" t="n">
        <v>7.1544</v>
      </c>
      <c r="AR134" s="103" t="n">
        <v>6.80435555555556</v>
      </c>
      <c r="AS134" s="103" t="n">
        <v>6.45431111111111</v>
      </c>
      <c r="AT134" s="103" t="n">
        <v>6.10426666666667</v>
      </c>
      <c r="AU134" s="103" t="n">
        <v>5.75422222222222</v>
      </c>
      <c r="AV134" s="103" t="n">
        <v>5.40417777777778</v>
      </c>
      <c r="AW134" s="103" t="n">
        <v>5.05413333333333</v>
      </c>
      <c r="AX134" s="103" t="n">
        <v>4.70408888888889</v>
      </c>
      <c r="AY134" s="103" t="n">
        <v>4.35404444444445</v>
      </c>
      <c r="AZ134" s="103" t="n">
        <v>4.004</v>
      </c>
      <c r="BA134" s="103" t="n">
        <v>3.65395555555556</v>
      </c>
      <c r="BB134" s="103" t="n">
        <v>3.30391111111111</v>
      </c>
      <c r="BC134" s="103" t="n">
        <v>2.95386666666667</v>
      </c>
      <c r="BD134" s="103" t="n">
        <v>2.60382222222222</v>
      </c>
      <c r="BE134" s="103" t="n">
        <v>2.25377777777778</v>
      </c>
      <c r="BF134" s="103" t="n">
        <v>1.90373333333333</v>
      </c>
      <c r="BG134" s="103" t="n">
        <v>1.55368888888889</v>
      </c>
      <c r="BH134" s="103" t="n">
        <v>1.20364444444444</v>
      </c>
      <c r="BI134" s="103" t="n">
        <v>0.8536</v>
      </c>
      <c r="BJ134" s="103" t="n">
        <v>0.503555555555556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0.303333333333333</v>
      </c>
      <c r="D135" s="103" t="n">
        <v>0.606666666666667</v>
      </c>
      <c r="E135" s="103" t="n">
        <v>0.91</v>
      </c>
      <c r="F135" s="103" t="n">
        <v>1.21333333333333</v>
      </c>
      <c r="G135" s="103" t="n">
        <v>1.51666666666667</v>
      </c>
      <c r="H135" s="103" t="n">
        <v>1.82</v>
      </c>
      <c r="I135" s="103" t="n">
        <v>2.0998</v>
      </c>
      <c r="J135" s="103" t="n">
        <v>2.3806</v>
      </c>
      <c r="K135" s="103" t="n">
        <v>2.661</v>
      </c>
      <c r="L135" s="103" t="n">
        <v>2.9408</v>
      </c>
      <c r="M135" s="103" t="n">
        <v>3.2216</v>
      </c>
      <c r="N135" s="103" t="n">
        <v>3.502</v>
      </c>
      <c r="O135" s="103" t="n">
        <v>3.7822</v>
      </c>
      <c r="P135" s="103" t="n">
        <v>4.0626</v>
      </c>
      <c r="Q135" s="103" t="n">
        <v>4.3429</v>
      </c>
      <c r="R135" s="103" t="n">
        <v>4.6232</v>
      </c>
      <c r="S135" s="103" t="n">
        <v>4.9033</v>
      </c>
      <c r="T135" s="103" t="n">
        <v>5.1834</v>
      </c>
      <c r="U135" s="103" t="n">
        <v>5.464</v>
      </c>
      <c r="V135" s="103" t="n">
        <v>5.7446</v>
      </c>
      <c r="W135" s="103" t="n">
        <v>5.6123</v>
      </c>
      <c r="X135" s="103" t="n">
        <v>5.48</v>
      </c>
      <c r="Y135" s="103" t="n">
        <v>5.3529</v>
      </c>
      <c r="Z135" s="103" t="n">
        <v>5.2258</v>
      </c>
      <c r="AA135" s="103" t="n">
        <v>5.0801</v>
      </c>
      <c r="AB135" s="103" t="n">
        <v>4.9344</v>
      </c>
      <c r="AC135" s="103" t="n">
        <v>8.2777</v>
      </c>
      <c r="AD135" s="103" t="n">
        <v>11.621</v>
      </c>
      <c r="AE135" s="103" t="n">
        <v>11.293</v>
      </c>
      <c r="AF135" s="103" t="n">
        <v>10.965</v>
      </c>
      <c r="AG135" s="103" t="n">
        <v>10.6041</v>
      </c>
      <c r="AH135" s="103" t="n">
        <v>10.2432</v>
      </c>
      <c r="AI135" s="103" t="n">
        <v>9.89446666666667</v>
      </c>
      <c r="AJ135" s="103" t="n">
        <v>9.54573333333333</v>
      </c>
      <c r="AK135" s="103" t="n">
        <v>9.197</v>
      </c>
      <c r="AL135" s="103" t="n">
        <v>8.84826666666667</v>
      </c>
      <c r="AM135" s="103" t="n">
        <v>8.49953333333333</v>
      </c>
      <c r="AN135" s="103" t="n">
        <v>8.1508</v>
      </c>
      <c r="AO135" s="103" t="n">
        <v>7.80206666666667</v>
      </c>
      <c r="AP135" s="103" t="n">
        <v>7.45333333333333</v>
      </c>
      <c r="AQ135" s="103" t="n">
        <v>7.1046</v>
      </c>
      <c r="AR135" s="103" t="n">
        <v>6.75586666666666</v>
      </c>
      <c r="AS135" s="103" t="n">
        <v>6.40713333333333</v>
      </c>
      <c r="AT135" s="103" t="n">
        <v>6.0584</v>
      </c>
      <c r="AU135" s="103" t="n">
        <v>5.70966666666666</v>
      </c>
      <c r="AV135" s="103" t="n">
        <v>5.36093333333333</v>
      </c>
      <c r="AW135" s="103" t="n">
        <v>5.0122</v>
      </c>
      <c r="AX135" s="103" t="n">
        <v>4.66346666666666</v>
      </c>
      <c r="AY135" s="103" t="n">
        <v>4.31473333333333</v>
      </c>
      <c r="AZ135" s="103" t="n">
        <v>3.966</v>
      </c>
      <c r="BA135" s="103" t="n">
        <v>3.61726666666667</v>
      </c>
      <c r="BB135" s="103" t="n">
        <v>3.26853333333333</v>
      </c>
      <c r="BC135" s="103" t="n">
        <v>2.9198</v>
      </c>
      <c r="BD135" s="103" t="n">
        <v>2.57106666666667</v>
      </c>
      <c r="BE135" s="103" t="n">
        <v>2.22233333333333</v>
      </c>
      <c r="BF135" s="103" t="n">
        <v>1.8736</v>
      </c>
      <c r="BG135" s="103" t="n">
        <v>1.52486666666667</v>
      </c>
      <c r="BH135" s="103" t="n">
        <v>1.17613333333333</v>
      </c>
      <c r="BI135" s="103" t="n">
        <v>0.827399999999999</v>
      </c>
      <c r="BJ135" s="103" t="n">
        <v>0.478666666666666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0.301166666666667</v>
      </c>
      <c r="D136" s="103" t="n">
        <v>0.602333333333333</v>
      </c>
      <c r="E136" s="103" t="n">
        <v>0.9035</v>
      </c>
      <c r="F136" s="103" t="n">
        <v>1.20466666666667</v>
      </c>
      <c r="G136" s="103" t="n">
        <v>1.50583333333333</v>
      </c>
      <c r="H136" s="103" t="n">
        <v>1.807</v>
      </c>
      <c r="I136" s="103" t="n">
        <v>2.0854</v>
      </c>
      <c r="J136" s="103" t="n">
        <v>2.3648</v>
      </c>
      <c r="K136" s="103" t="n">
        <v>2.644</v>
      </c>
      <c r="L136" s="103" t="n">
        <v>2.9224</v>
      </c>
      <c r="M136" s="103" t="n">
        <v>3.2018</v>
      </c>
      <c r="N136" s="103" t="n">
        <v>3.481</v>
      </c>
      <c r="O136" s="103" t="n">
        <v>3.7596</v>
      </c>
      <c r="P136" s="103" t="n">
        <v>4.0388</v>
      </c>
      <c r="Q136" s="103" t="n">
        <v>4.3177</v>
      </c>
      <c r="R136" s="103" t="n">
        <v>4.5966</v>
      </c>
      <c r="S136" s="103" t="n">
        <v>4.8754</v>
      </c>
      <c r="T136" s="103" t="n">
        <v>5.1542</v>
      </c>
      <c r="U136" s="103" t="n">
        <v>5.4335</v>
      </c>
      <c r="V136" s="103" t="n">
        <v>5.7128</v>
      </c>
      <c r="W136" s="103" t="n">
        <v>5.5764</v>
      </c>
      <c r="X136" s="103" t="n">
        <v>5.44</v>
      </c>
      <c r="Y136" s="103" t="n">
        <v>5.3172</v>
      </c>
      <c r="Z136" s="103" t="n">
        <v>5.1944</v>
      </c>
      <c r="AA136" s="103" t="n">
        <v>5.0503</v>
      </c>
      <c r="AB136" s="103" t="n">
        <v>4.9062</v>
      </c>
      <c r="AC136" s="103" t="n">
        <v>8.2306</v>
      </c>
      <c r="AD136" s="103" t="n">
        <v>11.555</v>
      </c>
      <c r="AE136" s="103" t="n">
        <v>11.2265</v>
      </c>
      <c r="AF136" s="103" t="n">
        <v>10.898</v>
      </c>
      <c r="AG136" s="103" t="n">
        <v>10.5398</v>
      </c>
      <c r="AH136" s="103" t="n">
        <v>10.1816</v>
      </c>
      <c r="AI136" s="103" t="n">
        <v>9.83417777777778</v>
      </c>
      <c r="AJ136" s="103" t="n">
        <v>9.48675555555555</v>
      </c>
      <c r="AK136" s="103" t="n">
        <v>9.13933333333333</v>
      </c>
      <c r="AL136" s="103" t="n">
        <v>8.79191111111111</v>
      </c>
      <c r="AM136" s="103" t="n">
        <v>8.44448888888889</v>
      </c>
      <c r="AN136" s="103" t="n">
        <v>8.09706666666666</v>
      </c>
      <c r="AO136" s="103" t="n">
        <v>7.74964444444444</v>
      </c>
      <c r="AP136" s="103" t="n">
        <v>7.40222222222222</v>
      </c>
      <c r="AQ136" s="103" t="n">
        <v>7.0548</v>
      </c>
      <c r="AR136" s="103" t="n">
        <v>6.70737777777778</v>
      </c>
      <c r="AS136" s="103" t="n">
        <v>6.35995555555555</v>
      </c>
      <c r="AT136" s="103" t="n">
        <v>6.01253333333333</v>
      </c>
      <c r="AU136" s="103" t="n">
        <v>5.66511111111111</v>
      </c>
      <c r="AV136" s="103" t="n">
        <v>5.31768888888889</v>
      </c>
      <c r="AW136" s="103" t="n">
        <v>4.97026666666667</v>
      </c>
      <c r="AX136" s="103" t="n">
        <v>4.62284444444444</v>
      </c>
      <c r="AY136" s="103" t="n">
        <v>4.27542222222222</v>
      </c>
      <c r="AZ136" s="103" t="n">
        <v>3.928</v>
      </c>
      <c r="BA136" s="103" t="n">
        <v>3.58057777777778</v>
      </c>
      <c r="BB136" s="103" t="n">
        <v>3.23315555555556</v>
      </c>
      <c r="BC136" s="103" t="n">
        <v>2.88573333333333</v>
      </c>
      <c r="BD136" s="103" t="n">
        <v>2.53831111111111</v>
      </c>
      <c r="BE136" s="103" t="n">
        <v>2.19088888888889</v>
      </c>
      <c r="BF136" s="103" t="n">
        <v>1.84346666666667</v>
      </c>
      <c r="BG136" s="103" t="n">
        <v>1.49604444444444</v>
      </c>
      <c r="BH136" s="103" t="n">
        <v>1.14862222222222</v>
      </c>
      <c r="BI136" s="103" t="n">
        <v>0.801199999999999</v>
      </c>
      <c r="BJ136" s="103" t="n">
        <v>0.453777777777777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0.299</v>
      </c>
      <c r="D137" s="103" t="n">
        <v>0.598</v>
      </c>
      <c r="E137" s="103" t="n">
        <v>0.897</v>
      </c>
      <c r="F137" s="103" t="n">
        <v>1.196</v>
      </c>
      <c r="G137" s="103" t="n">
        <v>1.495</v>
      </c>
      <c r="H137" s="103" t="n">
        <v>1.794</v>
      </c>
      <c r="I137" s="103" t="n">
        <v>2.071</v>
      </c>
      <c r="J137" s="103" t="n">
        <v>2.349</v>
      </c>
      <c r="K137" s="103" t="n">
        <v>2.627</v>
      </c>
      <c r="L137" s="103" t="n">
        <v>2.904</v>
      </c>
      <c r="M137" s="103" t="n">
        <v>3.182</v>
      </c>
      <c r="N137" s="103" t="n">
        <v>3.46</v>
      </c>
      <c r="O137" s="103" t="n">
        <v>3.737</v>
      </c>
      <c r="P137" s="103" t="n">
        <v>4.015</v>
      </c>
      <c r="Q137" s="103" t="n">
        <v>4.2925</v>
      </c>
      <c r="R137" s="103" t="n">
        <v>4.57</v>
      </c>
      <c r="S137" s="103" t="n">
        <v>4.8475</v>
      </c>
      <c r="T137" s="103" t="n">
        <v>5.125</v>
      </c>
      <c r="U137" s="103" t="n">
        <v>5.403</v>
      </c>
      <c r="V137" s="103" t="n">
        <v>5.681</v>
      </c>
      <c r="W137" s="103" t="n">
        <v>5.5405</v>
      </c>
      <c r="X137" s="103" t="n">
        <v>5.4</v>
      </c>
      <c r="Y137" s="103" t="n">
        <v>5.2815</v>
      </c>
      <c r="Z137" s="103" t="n">
        <v>5.163</v>
      </c>
      <c r="AA137" s="103" t="n">
        <v>5.0205</v>
      </c>
      <c r="AB137" s="103" t="n">
        <v>4.878</v>
      </c>
      <c r="AC137" s="103" t="n">
        <v>8.1835</v>
      </c>
      <c r="AD137" s="103" t="n">
        <v>11.489</v>
      </c>
      <c r="AE137" s="103" t="n">
        <v>11.16</v>
      </c>
      <c r="AF137" s="103" t="n">
        <v>10.831</v>
      </c>
      <c r="AG137" s="103" t="n">
        <v>10.4755</v>
      </c>
      <c r="AH137" s="103" t="n">
        <v>10.12</v>
      </c>
      <c r="AI137" s="103" t="n">
        <v>9.77388888888889</v>
      </c>
      <c r="AJ137" s="103" t="n">
        <v>9.42777777777778</v>
      </c>
      <c r="AK137" s="103" t="n">
        <v>9.08166666666667</v>
      </c>
      <c r="AL137" s="103" t="n">
        <v>8.73555555555556</v>
      </c>
      <c r="AM137" s="103" t="n">
        <v>8.38944444444445</v>
      </c>
      <c r="AN137" s="103" t="n">
        <v>8.04333333333334</v>
      </c>
      <c r="AO137" s="103" t="n">
        <v>7.69722222222223</v>
      </c>
      <c r="AP137" s="103" t="n">
        <v>7.35111111111111</v>
      </c>
      <c r="AQ137" s="103" t="n">
        <v>7.005</v>
      </c>
      <c r="AR137" s="103" t="n">
        <v>6.65888888888889</v>
      </c>
      <c r="AS137" s="103" t="n">
        <v>6.31277777777778</v>
      </c>
      <c r="AT137" s="103" t="n">
        <v>5.96666666666667</v>
      </c>
      <c r="AU137" s="103" t="n">
        <v>5.62055555555556</v>
      </c>
      <c r="AV137" s="103" t="n">
        <v>5.27444444444445</v>
      </c>
      <c r="AW137" s="103" t="n">
        <v>4.92833333333334</v>
      </c>
      <c r="AX137" s="103" t="n">
        <v>4.58222222222223</v>
      </c>
      <c r="AY137" s="103" t="n">
        <v>4.23611111111112</v>
      </c>
      <c r="AZ137" s="103" t="n">
        <v>3.89</v>
      </c>
      <c r="BA137" s="103" t="n">
        <v>3.54388888888889</v>
      </c>
      <c r="BB137" s="103" t="n">
        <v>3.19777777777778</v>
      </c>
      <c r="BC137" s="103" t="n">
        <v>2.85166666666667</v>
      </c>
      <c r="BD137" s="103" t="n">
        <v>2.50555555555556</v>
      </c>
      <c r="BE137" s="103" t="n">
        <v>2.15944444444444</v>
      </c>
      <c r="BF137" s="103" t="n">
        <v>1.81333333333333</v>
      </c>
      <c r="BG137" s="103" t="n">
        <v>1.46722222222222</v>
      </c>
      <c r="BH137" s="103" t="n">
        <v>1.12111111111111</v>
      </c>
      <c r="BI137" s="103" t="n">
        <v>0.775000000000001</v>
      </c>
      <c r="BJ137" s="103" t="n">
        <v>0.42888888888889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0.297</v>
      </c>
      <c r="D138" s="103" t="n">
        <v>0.594</v>
      </c>
      <c r="E138" s="103" t="n">
        <v>0.891</v>
      </c>
      <c r="F138" s="103" t="n">
        <v>1.188</v>
      </c>
      <c r="G138" s="103" t="n">
        <v>1.485</v>
      </c>
      <c r="H138" s="103" t="n">
        <v>1.782</v>
      </c>
      <c r="I138" s="103" t="n">
        <v>2.0578</v>
      </c>
      <c r="J138" s="103" t="n">
        <v>2.3344</v>
      </c>
      <c r="K138" s="103" t="n">
        <v>2.611</v>
      </c>
      <c r="L138" s="103" t="n">
        <v>2.8868</v>
      </c>
      <c r="M138" s="103" t="n">
        <v>3.1634</v>
      </c>
      <c r="N138" s="103" t="n">
        <v>3.44</v>
      </c>
      <c r="O138" s="103" t="n">
        <v>3.7158</v>
      </c>
      <c r="P138" s="103" t="n">
        <v>3.9924</v>
      </c>
      <c r="Q138" s="103" t="n">
        <v>4.2687</v>
      </c>
      <c r="R138" s="103" t="n">
        <v>4.545</v>
      </c>
      <c r="S138" s="103" t="n">
        <v>4.8212</v>
      </c>
      <c r="T138" s="103" t="n">
        <v>5.0974</v>
      </c>
      <c r="U138" s="103" t="n">
        <v>5.374</v>
      </c>
      <c r="V138" s="103" t="n">
        <v>5.6506</v>
      </c>
      <c r="W138" s="103" t="n">
        <v>5.5107</v>
      </c>
      <c r="X138" s="103" t="n">
        <v>5.3708</v>
      </c>
      <c r="Y138" s="103" t="n">
        <v>5.2512</v>
      </c>
      <c r="Z138" s="103" t="n">
        <v>5.1316</v>
      </c>
      <c r="AA138" s="103" t="n">
        <v>4.9907</v>
      </c>
      <c r="AB138" s="103" t="n">
        <v>4.8498</v>
      </c>
      <c r="AC138" s="103" t="n">
        <v>8.1364</v>
      </c>
      <c r="AD138" s="103" t="n">
        <v>11.423</v>
      </c>
      <c r="AE138" s="103" t="n">
        <v>11.0936</v>
      </c>
      <c r="AF138" s="103" t="n">
        <v>10.7642</v>
      </c>
      <c r="AG138" s="103" t="n">
        <v>10.4112</v>
      </c>
      <c r="AH138" s="103" t="n">
        <v>10.0582</v>
      </c>
      <c r="AI138" s="103" t="n">
        <v>9.71363333333333</v>
      </c>
      <c r="AJ138" s="103" t="n">
        <v>9.36906666666667</v>
      </c>
      <c r="AK138" s="103" t="n">
        <v>9.0245</v>
      </c>
      <c r="AL138" s="103" t="n">
        <v>8.67993333333333</v>
      </c>
      <c r="AM138" s="103" t="n">
        <v>8.33536666666666</v>
      </c>
      <c r="AN138" s="103" t="n">
        <v>7.9908</v>
      </c>
      <c r="AO138" s="103" t="n">
        <v>7.64623333333333</v>
      </c>
      <c r="AP138" s="103" t="n">
        <v>7.30166666666667</v>
      </c>
      <c r="AQ138" s="103" t="n">
        <v>6.9571</v>
      </c>
      <c r="AR138" s="103" t="n">
        <v>6.61253333333333</v>
      </c>
      <c r="AS138" s="103" t="n">
        <v>6.26796666666667</v>
      </c>
      <c r="AT138" s="103" t="n">
        <v>5.9234</v>
      </c>
      <c r="AU138" s="103" t="n">
        <v>5.57883333333333</v>
      </c>
      <c r="AV138" s="103" t="n">
        <v>5.23426666666667</v>
      </c>
      <c r="AW138" s="103" t="n">
        <v>4.8897</v>
      </c>
      <c r="AX138" s="103" t="n">
        <v>4.54513333333334</v>
      </c>
      <c r="AY138" s="103" t="n">
        <v>4.20056666666667</v>
      </c>
      <c r="AZ138" s="103" t="n">
        <v>3.856</v>
      </c>
      <c r="BA138" s="103" t="n">
        <v>3.51143333333333</v>
      </c>
      <c r="BB138" s="103" t="n">
        <v>3.16686666666667</v>
      </c>
      <c r="BC138" s="103" t="n">
        <v>2.8223</v>
      </c>
      <c r="BD138" s="103" t="n">
        <v>2.47773333333333</v>
      </c>
      <c r="BE138" s="103" t="n">
        <v>2.13316666666667</v>
      </c>
      <c r="BF138" s="103" t="n">
        <v>1.7886</v>
      </c>
      <c r="BG138" s="103" t="n">
        <v>1.44403333333333</v>
      </c>
      <c r="BH138" s="103" t="n">
        <v>1.09946666666667</v>
      </c>
      <c r="BI138" s="103" t="n">
        <v>0.7549</v>
      </c>
      <c r="BJ138" s="103" t="n">
        <v>0.410333333333333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0.295</v>
      </c>
      <c r="D139" s="103" t="n">
        <v>0.59</v>
      </c>
      <c r="E139" s="103" t="n">
        <v>0.885</v>
      </c>
      <c r="F139" s="103" t="n">
        <v>1.18</v>
      </c>
      <c r="G139" s="103" t="n">
        <v>1.475</v>
      </c>
      <c r="H139" s="103" t="n">
        <v>1.77</v>
      </c>
      <c r="I139" s="103" t="n">
        <v>2.0446</v>
      </c>
      <c r="J139" s="103" t="n">
        <v>2.3198</v>
      </c>
      <c r="K139" s="103" t="n">
        <v>2.595</v>
      </c>
      <c r="L139" s="103" t="n">
        <v>2.8696</v>
      </c>
      <c r="M139" s="103" t="n">
        <v>3.1448</v>
      </c>
      <c r="N139" s="103" t="n">
        <v>3.42</v>
      </c>
      <c r="O139" s="103" t="n">
        <v>3.6946</v>
      </c>
      <c r="P139" s="103" t="n">
        <v>3.9698</v>
      </c>
      <c r="Q139" s="103" t="n">
        <v>4.2449</v>
      </c>
      <c r="R139" s="103" t="n">
        <v>4.52</v>
      </c>
      <c r="S139" s="103" t="n">
        <v>4.7949</v>
      </c>
      <c r="T139" s="103" t="n">
        <v>5.0698</v>
      </c>
      <c r="U139" s="103" t="n">
        <v>5.345</v>
      </c>
      <c r="V139" s="103" t="n">
        <v>5.6202</v>
      </c>
      <c r="W139" s="103" t="n">
        <v>5.4809</v>
      </c>
      <c r="X139" s="103" t="n">
        <v>5.3416</v>
      </c>
      <c r="Y139" s="103" t="n">
        <v>5.2209</v>
      </c>
      <c r="Z139" s="103" t="n">
        <v>5.1002</v>
      </c>
      <c r="AA139" s="103" t="n">
        <v>4.9609</v>
      </c>
      <c r="AB139" s="103" t="n">
        <v>4.8216</v>
      </c>
      <c r="AC139" s="103" t="n">
        <v>8.0893</v>
      </c>
      <c r="AD139" s="103" t="n">
        <v>11.357</v>
      </c>
      <c r="AE139" s="103" t="n">
        <v>11.0272</v>
      </c>
      <c r="AF139" s="103" t="n">
        <v>10.6974</v>
      </c>
      <c r="AG139" s="103" t="n">
        <v>10.3469</v>
      </c>
      <c r="AH139" s="103" t="n">
        <v>9.9964</v>
      </c>
      <c r="AI139" s="103" t="n">
        <v>9.65337777777778</v>
      </c>
      <c r="AJ139" s="103" t="n">
        <v>9.31035555555556</v>
      </c>
      <c r="AK139" s="103" t="n">
        <v>8.96733333333333</v>
      </c>
      <c r="AL139" s="103" t="n">
        <v>8.62431111111111</v>
      </c>
      <c r="AM139" s="103" t="n">
        <v>8.28128888888889</v>
      </c>
      <c r="AN139" s="103" t="n">
        <v>7.93826666666667</v>
      </c>
      <c r="AO139" s="103" t="n">
        <v>7.59524444444444</v>
      </c>
      <c r="AP139" s="103" t="n">
        <v>7.25222222222222</v>
      </c>
      <c r="AQ139" s="103" t="n">
        <v>6.9092</v>
      </c>
      <c r="AR139" s="103" t="n">
        <v>6.56617777777778</v>
      </c>
      <c r="AS139" s="103" t="n">
        <v>6.22315555555555</v>
      </c>
      <c r="AT139" s="103" t="n">
        <v>5.88013333333333</v>
      </c>
      <c r="AU139" s="103" t="n">
        <v>5.53711111111111</v>
      </c>
      <c r="AV139" s="103" t="n">
        <v>5.19408888888889</v>
      </c>
      <c r="AW139" s="103" t="n">
        <v>4.85106666666666</v>
      </c>
      <c r="AX139" s="103" t="n">
        <v>4.50804444444444</v>
      </c>
      <c r="AY139" s="103" t="n">
        <v>4.16502222222222</v>
      </c>
      <c r="AZ139" s="103" t="n">
        <v>3.822</v>
      </c>
      <c r="BA139" s="103" t="n">
        <v>3.47897777777778</v>
      </c>
      <c r="BB139" s="103" t="n">
        <v>3.13595555555555</v>
      </c>
      <c r="BC139" s="103" t="n">
        <v>2.79293333333333</v>
      </c>
      <c r="BD139" s="103" t="n">
        <v>2.44991111111111</v>
      </c>
      <c r="BE139" s="103" t="n">
        <v>2.10688888888889</v>
      </c>
      <c r="BF139" s="103" t="n">
        <v>1.76386666666667</v>
      </c>
      <c r="BG139" s="103" t="n">
        <v>1.42084444444444</v>
      </c>
      <c r="BH139" s="103" t="n">
        <v>1.07782222222222</v>
      </c>
      <c r="BI139" s="103" t="n">
        <v>0.734799999999999</v>
      </c>
      <c r="BJ139" s="103" t="n">
        <v>0.391777777777776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0.293</v>
      </c>
      <c r="D140" s="103" t="n">
        <v>0.586</v>
      </c>
      <c r="E140" s="103" t="n">
        <v>0.879</v>
      </c>
      <c r="F140" s="103" t="n">
        <v>1.172</v>
      </c>
      <c r="G140" s="103" t="n">
        <v>1.465</v>
      </c>
      <c r="H140" s="103" t="n">
        <v>1.758</v>
      </c>
      <c r="I140" s="103" t="n">
        <v>2.0314</v>
      </c>
      <c r="J140" s="103" t="n">
        <v>2.3052</v>
      </c>
      <c r="K140" s="103" t="n">
        <v>2.579</v>
      </c>
      <c r="L140" s="103" t="n">
        <v>2.8524</v>
      </c>
      <c r="M140" s="103" t="n">
        <v>3.1262</v>
      </c>
      <c r="N140" s="103" t="n">
        <v>3.4</v>
      </c>
      <c r="O140" s="103" t="n">
        <v>3.6734</v>
      </c>
      <c r="P140" s="103" t="n">
        <v>3.9472</v>
      </c>
      <c r="Q140" s="103" t="n">
        <v>4.2211</v>
      </c>
      <c r="R140" s="103" t="n">
        <v>4.495</v>
      </c>
      <c r="S140" s="103" t="n">
        <v>4.7686</v>
      </c>
      <c r="T140" s="103" t="n">
        <v>5.0422</v>
      </c>
      <c r="U140" s="103" t="n">
        <v>5.316</v>
      </c>
      <c r="V140" s="103" t="n">
        <v>5.5898</v>
      </c>
      <c r="W140" s="103" t="n">
        <v>5.4511</v>
      </c>
      <c r="X140" s="103" t="n">
        <v>5.3124</v>
      </c>
      <c r="Y140" s="103" t="n">
        <v>5.1906</v>
      </c>
      <c r="Z140" s="103" t="n">
        <v>5.0688</v>
      </c>
      <c r="AA140" s="103" t="n">
        <v>4.9311</v>
      </c>
      <c r="AB140" s="103" t="n">
        <v>4.7934</v>
      </c>
      <c r="AC140" s="103" t="n">
        <v>8.0422</v>
      </c>
      <c r="AD140" s="103" t="n">
        <v>11.291</v>
      </c>
      <c r="AE140" s="103" t="n">
        <v>10.9608</v>
      </c>
      <c r="AF140" s="103" t="n">
        <v>10.6306</v>
      </c>
      <c r="AG140" s="103" t="n">
        <v>10.2826</v>
      </c>
      <c r="AH140" s="103" t="n">
        <v>9.9346</v>
      </c>
      <c r="AI140" s="103" t="n">
        <v>9.59312222222222</v>
      </c>
      <c r="AJ140" s="103" t="n">
        <v>9.25164444444444</v>
      </c>
      <c r="AK140" s="103" t="n">
        <v>8.91016666666667</v>
      </c>
      <c r="AL140" s="103" t="n">
        <v>8.56868888888889</v>
      </c>
      <c r="AM140" s="103" t="n">
        <v>8.22721111111111</v>
      </c>
      <c r="AN140" s="103" t="n">
        <v>7.88573333333333</v>
      </c>
      <c r="AO140" s="103" t="n">
        <v>7.54425555555556</v>
      </c>
      <c r="AP140" s="103" t="n">
        <v>7.20277777777778</v>
      </c>
      <c r="AQ140" s="103" t="n">
        <v>6.8613</v>
      </c>
      <c r="AR140" s="103" t="n">
        <v>6.51982222222222</v>
      </c>
      <c r="AS140" s="103" t="n">
        <v>6.17834444444445</v>
      </c>
      <c r="AT140" s="103" t="n">
        <v>5.83686666666667</v>
      </c>
      <c r="AU140" s="103" t="n">
        <v>5.49538888888889</v>
      </c>
      <c r="AV140" s="103" t="n">
        <v>5.15391111111111</v>
      </c>
      <c r="AW140" s="103" t="n">
        <v>4.81243333333334</v>
      </c>
      <c r="AX140" s="103" t="n">
        <v>4.47095555555556</v>
      </c>
      <c r="AY140" s="103" t="n">
        <v>4.12947777777778</v>
      </c>
      <c r="AZ140" s="103" t="n">
        <v>3.788</v>
      </c>
      <c r="BA140" s="103" t="n">
        <v>3.44652222222222</v>
      </c>
      <c r="BB140" s="103" t="n">
        <v>3.10504444444444</v>
      </c>
      <c r="BC140" s="103" t="n">
        <v>2.76356666666667</v>
      </c>
      <c r="BD140" s="103" t="n">
        <v>2.42208888888889</v>
      </c>
      <c r="BE140" s="103" t="n">
        <v>2.08061111111111</v>
      </c>
      <c r="BF140" s="103" t="n">
        <v>1.73913333333333</v>
      </c>
      <c r="BG140" s="103" t="n">
        <v>1.39765555555556</v>
      </c>
      <c r="BH140" s="103" t="n">
        <v>1.05617777777778</v>
      </c>
      <c r="BI140" s="103" t="n">
        <v>0.714700000000001</v>
      </c>
      <c r="BJ140" s="103" t="n">
        <v>0.373222222222223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0.291</v>
      </c>
      <c r="D141" s="103" t="n">
        <v>0.582</v>
      </c>
      <c r="E141" s="103" t="n">
        <v>0.873</v>
      </c>
      <c r="F141" s="103" t="n">
        <v>1.164</v>
      </c>
      <c r="G141" s="103" t="n">
        <v>1.455</v>
      </c>
      <c r="H141" s="103" t="n">
        <v>1.746</v>
      </c>
      <c r="I141" s="103" t="n">
        <v>2.0182</v>
      </c>
      <c r="J141" s="103" t="n">
        <v>2.2906</v>
      </c>
      <c r="K141" s="103" t="n">
        <v>2.563</v>
      </c>
      <c r="L141" s="103" t="n">
        <v>2.8352</v>
      </c>
      <c r="M141" s="103" t="n">
        <v>3.1076</v>
      </c>
      <c r="N141" s="103" t="n">
        <v>3.38</v>
      </c>
      <c r="O141" s="103" t="n">
        <v>3.6522</v>
      </c>
      <c r="P141" s="103" t="n">
        <v>3.9246</v>
      </c>
      <c r="Q141" s="103" t="n">
        <v>4.1973</v>
      </c>
      <c r="R141" s="103" t="n">
        <v>4.47</v>
      </c>
      <c r="S141" s="103" t="n">
        <v>4.7423</v>
      </c>
      <c r="T141" s="103" t="n">
        <v>5.0146</v>
      </c>
      <c r="U141" s="103" t="n">
        <v>5.287</v>
      </c>
      <c r="V141" s="103" t="n">
        <v>5.5594</v>
      </c>
      <c r="W141" s="103" t="n">
        <v>5.4213</v>
      </c>
      <c r="X141" s="103" t="n">
        <v>5.2832</v>
      </c>
      <c r="Y141" s="103" t="n">
        <v>5.1603</v>
      </c>
      <c r="Z141" s="103" t="n">
        <v>5.0374</v>
      </c>
      <c r="AA141" s="103" t="n">
        <v>4.9013</v>
      </c>
      <c r="AB141" s="103" t="n">
        <v>4.7652</v>
      </c>
      <c r="AC141" s="103" t="n">
        <v>7.9951</v>
      </c>
      <c r="AD141" s="103" t="n">
        <v>11.225</v>
      </c>
      <c r="AE141" s="103" t="n">
        <v>10.8944</v>
      </c>
      <c r="AF141" s="103" t="n">
        <v>10.5638</v>
      </c>
      <c r="AG141" s="103" t="n">
        <v>10.2183</v>
      </c>
      <c r="AH141" s="103" t="n">
        <v>9.8728</v>
      </c>
      <c r="AI141" s="103" t="n">
        <v>9.53286666666667</v>
      </c>
      <c r="AJ141" s="103" t="n">
        <v>9.19293333333333</v>
      </c>
      <c r="AK141" s="103" t="n">
        <v>8.853</v>
      </c>
      <c r="AL141" s="103" t="n">
        <v>8.51306666666667</v>
      </c>
      <c r="AM141" s="103" t="n">
        <v>8.17313333333334</v>
      </c>
      <c r="AN141" s="103" t="n">
        <v>7.8332</v>
      </c>
      <c r="AO141" s="103" t="n">
        <v>7.49326666666667</v>
      </c>
      <c r="AP141" s="103" t="n">
        <v>7.15333333333334</v>
      </c>
      <c r="AQ141" s="103" t="n">
        <v>6.8134</v>
      </c>
      <c r="AR141" s="103" t="n">
        <v>6.47346666666667</v>
      </c>
      <c r="AS141" s="103" t="n">
        <v>6.13353333333333</v>
      </c>
      <c r="AT141" s="103" t="n">
        <v>5.7936</v>
      </c>
      <c r="AU141" s="103" t="n">
        <v>5.45366666666667</v>
      </c>
      <c r="AV141" s="103" t="n">
        <v>5.11373333333333</v>
      </c>
      <c r="AW141" s="103" t="n">
        <v>4.7738</v>
      </c>
      <c r="AX141" s="103" t="n">
        <v>4.43386666666667</v>
      </c>
      <c r="AY141" s="103" t="n">
        <v>4.09393333333333</v>
      </c>
      <c r="AZ141" s="103" t="n">
        <v>3.754</v>
      </c>
      <c r="BA141" s="103" t="n">
        <v>3.41406666666667</v>
      </c>
      <c r="BB141" s="103" t="n">
        <v>3.07413333333333</v>
      </c>
      <c r="BC141" s="103" t="n">
        <v>2.7342</v>
      </c>
      <c r="BD141" s="103" t="n">
        <v>2.39426666666667</v>
      </c>
      <c r="BE141" s="103" t="n">
        <v>2.05433333333333</v>
      </c>
      <c r="BF141" s="103" t="n">
        <v>1.7144</v>
      </c>
      <c r="BG141" s="103" t="n">
        <v>1.37446666666667</v>
      </c>
      <c r="BH141" s="103" t="n">
        <v>1.03453333333333</v>
      </c>
      <c r="BI141" s="103" t="n">
        <v>0.694599999999999</v>
      </c>
      <c r="BJ141" s="103" t="n">
        <v>0.354666666666666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0.289</v>
      </c>
      <c r="D142" s="103" t="n">
        <v>0.578</v>
      </c>
      <c r="E142" s="103" t="n">
        <v>0.867</v>
      </c>
      <c r="F142" s="103" t="n">
        <v>1.156</v>
      </c>
      <c r="G142" s="103" t="n">
        <v>1.445</v>
      </c>
      <c r="H142" s="103" t="n">
        <v>1.734</v>
      </c>
      <c r="I142" s="103" t="n">
        <v>2.005</v>
      </c>
      <c r="J142" s="103" t="n">
        <v>2.276</v>
      </c>
      <c r="K142" s="103" t="n">
        <v>2.547</v>
      </c>
      <c r="L142" s="103" t="n">
        <v>2.818</v>
      </c>
      <c r="M142" s="103" t="n">
        <v>3.089</v>
      </c>
      <c r="N142" s="103" t="n">
        <v>3.36</v>
      </c>
      <c r="O142" s="103" t="n">
        <v>3.631</v>
      </c>
      <c r="P142" s="103" t="n">
        <v>3.902</v>
      </c>
      <c r="Q142" s="103" t="n">
        <v>4.1735</v>
      </c>
      <c r="R142" s="103" t="n">
        <v>4.445</v>
      </c>
      <c r="S142" s="103" t="n">
        <v>4.716</v>
      </c>
      <c r="T142" s="103" t="n">
        <v>4.987</v>
      </c>
      <c r="U142" s="103" t="n">
        <v>5.258</v>
      </c>
      <c r="V142" s="103" t="n">
        <v>5.529</v>
      </c>
      <c r="W142" s="103" t="n">
        <v>5.3915</v>
      </c>
      <c r="X142" s="103" t="n">
        <v>5.254</v>
      </c>
      <c r="Y142" s="103" t="n">
        <v>5.13</v>
      </c>
      <c r="Z142" s="103" t="n">
        <v>5.006</v>
      </c>
      <c r="AA142" s="103" t="n">
        <v>4.8715</v>
      </c>
      <c r="AB142" s="103" t="n">
        <v>4.737</v>
      </c>
      <c r="AC142" s="103" t="n">
        <v>7.948</v>
      </c>
      <c r="AD142" s="103" t="n">
        <v>11.159</v>
      </c>
      <c r="AE142" s="103" t="n">
        <v>10.828</v>
      </c>
      <c r="AF142" s="103" t="n">
        <v>10.497</v>
      </c>
      <c r="AG142" s="103" t="n">
        <v>10.154</v>
      </c>
      <c r="AH142" s="103" t="n">
        <v>9.811</v>
      </c>
      <c r="AI142" s="103" t="n">
        <v>9.47261111111111</v>
      </c>
      <c r="AJ142" s="103" t="n">
        <v>9.13422222222222</v>
      </c>
      <c r="AK142" s="103" t="n">
        <v>8.79583333333333</v>
      </c>
      <c r="AL142" s="103" t="n">
        <v>8.45744444444444</v>
      </c>
      <c r="AM142" s="103" t="n">
        <v>8.11905555555555</v>
      </c>
      <c r="AN142" s="103" t="n">
        <v>7.78066666666666</v>
      </c>
      <c r="AO142" s="103" t="n">
        <v>7.44227777777777</v>
      </c>
      <c r="AP142" s="103" t="n">
        <v>7.10388888888889</v>
      </c>
      <c r="AQ142" s="103" t="n">
        <v>6.7655</v>
      </c>
      <c r="AR142" s="103" t="n">
        <v>6.42711111111111</v>
      </c>
      <c r="AS142" s="103" t="n">
        <v>6.08872222222222</v>
      </c>
      <c r="AT142" s="103" t="n">
        <v>5.75033333333333</v>
      </c>
      <c r="AU142" s="103" t="n">
        <v>5.41194444444444</v>
      </c>
      <c r="AV142" s="103" t="n">
        <v>5.07355555555555</v>
      </c>
      <c r="AW142" s="103" t="n">
        <v>4.73516666666666</v>
      </c>
      <c r="AX142" s="103" t="n">
        <v>4.39677777777777</v>
      </c>
      <c r="AY142" s="103" t="n">
        <v>4.05838888888889</v>
      </c>
      <c r="AZ142" s="103" t="n">
        <v>3.72</v>
      </c>
      <c r="BA142" s="103" t="n">
        <v>3.38161111111111</v>
      </c>
      <c r="BB142" s="103" t="n">
        <v>3.04322222222222</v>
      </c>
      <c r="BC142" s="103" t="n">
        <v>2.70483333333333</v>
      </c>
      <c r="BD142" s="103" t="n">
        <v>2.36644444444444</v>
      </c>
      <c r="BE142" s="103" t="n">
        <v>2.02805555555556</v>
      </c>
      <c r="BF142" s="103" t="n">
        <v>1.68966666666667</v>
      </c>
      <c r="BG142" s="103" t="n">
        <v>1.35127777777778</v>
      </c>
      <c r="BH142" s="103" t="n">
        <v>1.01288888888889</v>
      </c>
      <c r="BI142" s="103" t="n">
        <v>0.6745</v>
      </c>
      <c r="BJ142" s="103" t="n">
        <v>0.336111111111111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0.2872</v>
      </c>
      <c r="D143" s="103" t="n">
        <v>0.5744</v>
      </c>
      <c r="E143" s="103" t="n">
        <v>0.8616</v>
      </c>
      <c r="F143" s="103" t="n">
        <v>1.1488</v>
      </c>
      <c r="G143" s="103" t="n">
        <v>1.436</v>
      </c>
      <c r="H143" s="103" t="n">
        <v>1.7232</v>
      </c>
      <c r="I143" s="103" t="n">
        <v>1.9932</v>
      </c>
      <c r="J143" s="103" t="n">
        <v>2.263</v>
      </c>
      <c r="K143" s="103" t="n">
        <v>2.533</v>
      </c>
      <c r="L143" s="103" t="n">
        <v>2.803</v>
      </c>
      <c r="M143" s="103" t="n">
        <v>3.073</v>
      </c>
      <c r="N143" s="103" t="n">
        <v>3.3428</v>
      </c>
      <c r="O143" s="103" t="n">
        <v>3.6128</v>
      </c>
      <c r="P143" s="103" t="n">
        <v>3.8828</v>
      </c>
      <c r="Q143" s="103" t="n">
        <v>4.1531</v>
      </c>
      <c r="R143" s="103" t="n">
        <v>4.4234</v>
      </c>
      <c r="S143" s="103" t="n">
        <v>4.6934</v>
      </c>
      <c r="T143" s="103" t="n">
        <v>4.9634</v>
      </c>
      <c r="U143" s="103" t="n">
        <v>5.2333</v>
      </c>
      <c r="V143" s="103" t="n">
        <v>5.5032</v>
      </c>
      <c r="W143" s="103" t="n">
        <v>5.3652</v>
      </c>
      <c r="X143" s="103" t="n">
        <v>5.2272</v>
      </c>
      <c r="Y143" s="103" t="n">
        <v>5.1009</v>
      </c>
      <c r="Z143" s="103" t="n">
        <v>4.9746</v>
      </c>
      <c r="AA143" s="103" t="n">
        <v>4.8416</v>
      </c>
      <c r="AB143" s="103" t="n">
        <v>4.7086</v>
      </c>
      <c r="AC143" s="103" t="n">
        <v>7.9008</v>
      </c>
      <c r="AD143" s="103" t="n">
        <v>11.093</v>
      </c>
      <c r="AE143" s="103" t="n">
        <v>10.7616</v>
      </c>
      <c r="AF143" s="103" t="n">
        <v>10.4302</v>
      </c>
      <c r="AG143" s="103" t="n">
        <v>10.0898</v>
      </c>
      <c r="AH143" s="103" t="n">
        <v>9.7494</v>
      </c>
      <c r="AI143" s="103" t="n">
        <v>9.41276666666667</v>
      </c>
      <c r="AJ143" s="103" t="n">
        <v>9.07613333333333</v>
      </c>
      <c r="AK143" s="103" t="n">
        <v>8.7395</v>
      </c>
      <c r="AL143" s="103" t="n">
        <v>8.40286666666667</v>
      </c>
      <c r="AM143" s="103" t="n">
        <v>8.06623333333333</v>
      </c>
      <c r="AN143" s="103" t="n">
        <v>7.7296</v>
      </c>
      <c r="AO143" s="103" t="n">
        <v>7.39296666666667</v>
      </c>
      <c r="AP143" s="103" t="n">
        <v>7.05633333333333</v>
      </c>
      <c r="AQ143" s="103" t="n">
        <v>6.7197</v>
      </c>
      <c r="AR143" s="103" t="n">
        <v>6.38306666666667</v>
      </c>
      <c r="AS143" s="103" t="n">
        <v>6.04643333333333</v>
      </c>
      <c r="AT143" s="103" t="n">
        <v>5.7098</v>
      </c>
      <c r="AU143" s="103" t="n">
        <v>5.37316666666667</v>
      </c>
      <c r="AV143" s="103" t="n">
        <v>5.03653333333333</v>
      </c>
      <c r="AW143" s="103" t="n">
        <v>4.6999</v>
      </c>
      <c r="AX143" s="103" t="n">
        <v>4.36326666666667</v>
      </c>
      <c r="AY143" s="103" t="n">
        <v>4.02663333333333</v>
      </c>
      <c r="AZ143" s="103" t="n">
        <v>3.69</v>
      </c>
      <c r="BA143" s="103" t="n">
        <v>3.35336666666667</v>
      </c>
      <c r="BB143" s="103" t="n">
        <v>3.01673333333333</v>
      </c>
      <c r="BC143" s="103" t="n">
        <v>2.6801</v>
      </c>
      <c r="BD143" s="103" t="n">
        <v>2.34346666666667</v>
      </c>
      <c r="BE143" s="103" t="n">
        <v>2.00683333333333</v>
      </c>
      <c r="BF143" s="103" t="n">
        <v>1.6702</v>
      </c>
      <c r="BG143" s="103" t="n">
        <v>1.33356666666667</v>
      </c>
      <c r="BH143" s="103" t="n">
        <v>0.996933333333333</v>
      </c>
      <c r="BI143" s="103" t="n">
        <v>0.6603</v>
      </c>
      <c r="BJ143" s="103" t="n">
        <v>0.323666666666667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0.2854</v>
      </c>
      <c r="D144" s="103" t="n">
        <v>0.5708</v>
      </c>
      <c r="E144" s="103" t="n">
        <v>0.8562</v>
      </c>
      <c r="F144" s="103" t="n">
        <v>1.1416</v>
      </c>
      <c r="G144" s="103" t="n">
        <v>1.427</v>
      </c>
      <c r="H144" s="103" t="n">
        <v>1.7124</v>
      </c>
      <c r="I144" s="103" t="n">
        <v>1.9814</v>
      </c>
      <c r="J144" s="103" t="n">
        <v>2.25</v>
      </c>
      <c r="K144" s="103" t="n">
        <v>2.519</v>
      </c>
      <c r="L144" s="103" t="n">
        <v>2.788</v>
      </c>
      <c r="M144" s="103" t="n">
        <v>3.057</v>
      </c>
      <c r="N144" s="103" t="n">
        <v>3.3256</v>
      </c>
      <c r="O144" s="103" t="n">
        <v>3.5946</v>
      </c>
      <c r="P144" s="103" t="n">
        <v>3.8636</v>
      </c>
      <c r="Q144" s="103" t="n">
        <v>4.1327</v>
      </c>
      <c r="R144" s="103" t="n">
        <v>4.4018</v>
      </c>
      <c r="S144" s="103" t="n">
        <v>4.6708</v>
      </c>
      <c r="T144" s="103" t="n">
        <v>4.9398</v>
      </c>
      <c r="U144" s="103" t="n">
        <v>5.2086</v>
      </c>
      <c r="V144" s="103" t="n">
        <v>5.4774</v>
      </c>
      <c r="W144" s="103" t="n">
        <v>5.3389</v>
      </c>
      <c r="X144" s="103" t="n">
        <v>5.2004</v>
      </c>
      <c r="Y144" s="103" t="n">
        <v>5.0718</v>
      </c>
      <c r="Z144" s="103" t="n">
        <v>4.9432</v>
      </c>
      <c r="AA144" s="103" t="n">
        <v>4.8117</v>
      </c>
      <c r="AB144" s="103" t="n">
        <v>4.6802</v>
      </c>
      <c r="AC144" s="103" t="n">
        <v>7.8536</v>
      </c>
      <c r="AD144" s="103" t="n">
        <v>11.027</v>
      </c>
      <c r="AE144" s="103" t="n">
        <v>10.6952</v>
      </c>
      <c r="AF144" s="103" t="n">
        <v>10.3634</v>
      </c>
      <c r="AG144" s="103" t="n">
        <v>10.0256</v>
      </c>
      <c r="AH144" s="103" t="n">
        <v>9.6878</v>
      </c>
      <c r="AI144" s="103" t="n">
        <v>9.35292222222222</v>
      </c>
      <c r="AJ144" s="103" t="n">
        <v>9.01804444444445</v>
      </c>
      <c r="AK144" s="103" t="n">
        <v>8.68316666666667</v>
      </c>
      <c r="AL144" s="103" t="n">
        <v>8.34828888888889</v>
      </c>
      <c r="AM144" s="103" t="n">
        <v>8.01341111111111</v>
      </c>
      <c r="AN144" s="103" t="n">
        <v>7.67853333333334</v>
      </c>
      <c r="AO144" s="103" t="n">
        <v>7.34365555555556</v>
      </c>
      <c r="AP144" s="103" t="n">
        <v>7.00877777777778</v>
      </c>
      <c r="AQ144" s="103" t="n">
        <v>6.6739</v>
      </c>
      <c r="AR144" s="103" t="n">
        <v>6.33902222222223</v>
      </c>
      <c r="AS144" s="103" t="n">
        <v>6.00414444444445</v>
      </c>
      <c r="AT144" s="103" t="n">
        <v>5.66926666666667</v>
      </c>
      <c r="AU144" s="103" t="n">
        <v>5.33438888888889</v>
      </c>
      <c r="AV144" s="103" t="n">
        <v>4.99951111111111</v>
      </c>
      <c r="AW144" s="103" t="n">
        <v>4.66463333333334</v>
      </c>
      <c r="AX144" s="103" t="n">
        <v>4.32975555555556</v>
      </c>
      <c r="AY144" s="103" t="n">
        <v>3.99487777777778</v>
      </c>
      <c r="AZ144" s="103" t="n">
        <v>3.66</v>
      </c>
      <c r="BA144" s="103" t="n">
        <v>3.32512222222222</v>
      </c>
      <c r="BB144" s="103" t="n">
        <v>2.99024444444444</v>
      </c>
      <c r="BC144" s="103" t="n">
        <v>2.65536666666667</v>
      </c>
      <c r="BD144" s="103" t="n">
        <v>2.32048888888889</v>
      </c>
      <c r="BE144" s="103" t="n">
        <v>1.98561111111111</v>
      </c>
      <c r="BF144" s="103" t="n">
        <v>1.65073333333333</v>
      </c>
      <c r="BG144" s="103" t="n">
        <v>1.31585555555556</v>
      </c>
      <c r="BH144" s="103" t="n">
        <v>0.980977777777778</v>
      </c>
      <c r="BI144" s="103" t="n">
        <v>0.6461</v>
      </c>
      <c r="BJ144" s="103" t="n">
        <v>0.311222222222222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0.2836</v>
      </c>
      <c r="D145" s="103" t="n">
        <v>0.5672</v>
      </c>
      <c r="E145" s="103" t="n">
        <v>0.8508</v>
      </c>
      <c r="F145" s="103" t="n">
        <v>1.1344</v>
      </c>
      <c r="G145" s="103" t="n">
        <v>1.418</v>
      </c>
      <c r="H145" s="103" t="n">
        <v>1.7016</v>
      </c>
      <c r="I145" s="103" t="n">
        <v>1.9696</v>
      </c>
      <c r="J145" s="103" t="n">
        <v>2.237</v>
      </c>
      <c r="K145" s="103" t="n">
        <v>2.505</v>
      </c>
      <c r="L145" s="103" t="n">
        <v>2.773</v>
      </c>
      <c r="M145" s="103" t="n">
        <v>3.041</v>
      </c>
      <c r="N145" s="103" t="n">
        <v>3.3084</v>
      </c>
      <c r="O145" s="103" t="n">
        <v>3.5764</v>
      </c>
      <c r="P145" s="103" t="n">
        <v>3.8444</v>
      </c>
      <c r="Q145" s="103" t="n">
        <v>4.1123</v>
      </c>
      <c r="R145" s="103" t="n">
        <v>4.3802</v>
      </c>
      <c r="S145" s="103" t="n">
        <v>4.6482</v>
      </c>
      <c r="T145" s="103" t="n">
        <v>4.9162</v>
      </c>
      <c r="U145" s="103" t="n">
        <v>5.1839</v>
      </c>
      <c r="V145" s="103" t="n">
        <v>5.4516</v>
      </c>
      <c r="W145" s="103" t="n">
        <v>5.3126</v>
      </c>
      <c r="X145" s="103" t="n">
        <v>5.1736</v>
      </c>
      <c r="Y145" s="103" t="n">
        <v>5.0427</v>
      </c>
      <c r="Z145" s="103" t="n">
        <v>4.9118</v>
      </c>
      <c r="AA145" s="103" t="n">
        <v>4.7818</v>
      </c>
      <c r="AB145" s="103" t="n">
        <v>4.6518</v>
      </c>
      <c r="AC145" s="103" t="n">
        <v>7.8064</v>
      </c>
      <c r="AD145" s="103" t="n">
        <v>10.961</v>
      </c>
      <c r="AE145" s="103" t="n">
        <v>10.6288</v>
      </c>
      <c r="AF145" s="103" t="n">
        <v>10.2966</v>
      </c>
      <c r="AG145" s="103" t="n">
        <v>9.9614</v>
      </c>
      <c r="AH145" s="103" t="n">
        <v>9.6262</v>
      </c>
      <c r="AI145" s="103" t="n">
        <v>9.29307777777778</v>
      </c>
      <c r="AJ145" s="103" t="n">
        <v>8.95995555555555</v>
      </c>
      <c r="AK145" s="103" t="n">
        <v>8.62683333333333</v>
      </c>
      <c r="AL145" s="103" t="n">
        <v>8.29371111111111</v>
      </c>
      <c r="AM145" s="103" t="n">
        <v>7.96058888888889</v>
      </c>
      <c r="AN145" s="103" t="n">
        <v>7.62746666666667</v>
      </c>
      <c r="AO145" s="103" t="n">
        <v>7.29434444444444</v>
      </c>
      <c r="AP145" s="103" t="n">
        <v>6.96122222222222</v>
      </c>
      <c r="AQ145" s="103" t="n">
        <v>6.6281</v>
      </c>
      <c r="AR145" s="103" t="n">
        <v>6.29497777777778</v>
      </c>
      <c r="AS145" s="103" t="n">
        <v>5.96185555555555</v>
      </c>
      <c r="AT145" s="103" t="n">
        <v>5.62873333333333</v>
      </c>
      <c r="AU145" s="103" t="n">
        <v>5.29561111111111</v>
      </c>
      <c r="AV145" s="103" t="n">
        <v>4.96248888888889</v>
      </c>
      <c r="AW145" s="103" t="n">
        <v>4.62936666666666</v>
      </c>
      <c r="AX145" s="103" t="n">
        <v>4.29624444444444</v>
      </c>
      <c r="AY145" s="103" t="n">
        <v>3.96312222222222</v>
      </c>
      <c r="AZ145" s="103" t="n">
        <v>3.63</v>
      </c>
      <c r="BA145" s="103" t="n">
        <v>3.29687777777778</v>
      </c>
      <c r="BB145" s="103" t="n">
        <v>2.96375555555556</v>
      </c>
      <c r="BC145" s="103" t="n">
        <v>2.63063333333333</v>
      </c>
      <c r="BD145" s="103" t="n">
        <v>2.29751111111111</v>
      </c>
      <c r="BE145" s="103" t="n">
        <v>1.96438888888889</v>
      </c>
      <c r="BF145" s="103" t="n">
        <v>1.63126666666667</v>
      </c>
      <c r="BG145" s="103" t="n">
        <v>1.29814444444445</v>
      </c>
      <c r="BH145" s="103" t="n">
        <v>0.965022222222223</v>
      </c>
      <c r="BI145" s="103" t="n">
        <v>0.631900000000001</v>
      </c>
      <c r="BJ145" s="103" t="n">
        <v>0.298777777777779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0.2818</v>
      </c>
      <c r="D146" s="103" t="n">
        <v>0.5636</v>
      </c>
      <c r="E146" s="103" t="n">
        <v>0.8454</v>
      </c>
      <c r="F146" s="103" t="n">
        <v>1.1272</v>
      </c>
      <c r="G146" s="103" t="n">
        <v>1.409</v>
      </c>
      <c r="H146" s="103" t="n">
        <v>1.6908</v>
      </c>
      <c r="I146" s="103" t="n">
        <v>1.9578</v>
      </c>
      <c r="J146" s="103" t="n">
        <v>2.224</v>
      </c>
      <c r="K146" s="103" t="n">
        <v>2.491</v>
      </c>
      <c r="L146" s="103" t="n">
        <v>2.758</v>
      </c>
      <c r="M146" s="103" t="n">
        <v>3.025</v>
      </c>
      <c r="N146" s="103" t="n">
        <v>3.2912</v>
      </c>
      <c r="O146" s="103" t="n">
        <v>3.5582</v>
      </c>
      <c r="P146" s="103" t="n">
        <v>3.8252</v>
      </c>
      <c r="Q146" s="103" t="n">
        <v>4.0919</v>
      </c>
      <c r="R146" s="103" t="n">
        <v>4.3586</v>
      </c>
      <c r="S146" s="103" t="n">
        <v>4.6256</v>
      </c>
      <c r="T146" s="103" t="n">
        <v>4.8926</v>
      </c>
      <c r="U146" s="103" t="n">
        <v>5.1592</v>
      </c>
      <c r="V146" s="103" t="n">
        <v>5.4258</v>
      </c>
      <c r="W146" s="103" t="n">
        <v>5.2863</v>
      </c>
      <c r="X146" s="103" t="n">
        <v>5.1468</v>
      </c>
      <c r="Y146" s="103" t="n">
        <v>5.0136</v>
      </c>
      <c r="Z146" s="103" t="n">
        <v>4.8804</v>
      </c>
      <c r="AA146" s="103" t="n">
        <v>4.7519</v>
      </c>
      <c r="AB146" s="103" t="n">
        <v>4.6234</v>
      </c>
      <c r="AC146" s="103" t="n">
        <v>7.7592</v>
      </c>
      <c r="AD146" s="103" t="n">
        <v>10.895</v>
      </c>
      <c r="AE146" s="103" t="n">
        <v>10.5624</v>
      </c>
      <c r="AF146" s="103" t="n">
        <v>10.2298</v>
      </c>
      <c r="AG146" s="103" t="n">
        <v>9.8972</v>
      </c>
      <c r="AH146" s="103" t="n">
        <v>9.5646</v>
      </c>
      <c r="AI146" s="103" t="n">
        <v>9.23323333333333</v>
      </c>
      <c r="AJ146" s="103" t="n">
        <v>8.90186666666667</v>
      </c>
      <c r="AK146" s="103" t="n">
        <v>8.5705</v>
      </c>
      <c r="AL146" s="103" t="n">
        <v>8.23913333333334</v>
      </c>
      <c r="AM146" s="103" t="n">
        <v>7.90776666666667</v>
      </c>
      <c r="AN146" s="103" t="n">
        <v>7.5764</v>
      </c>
      <c r="AO146" s="103" t="n">
        <v>7.24503333333333</v>
      </c>
      <c r="AP146" s="103" t="n">
        <v>6.91366666666667</v>
      </c>
      <c r="AQ146" s="103" t="n">
        <v>6.5823</v>
      </c>
      <c r="AR146" s="103" t="n">
        <v>6.25093333333333</v>
      </c>
      <c r="AS146" s="103" t="n">
        <v>5.91956666666667</v>
      </c>
      <c r="AT146" s="103" t="n">
        <v>5.5882</v>
      </c>
      <c r="AU146" s="103" t="n">
        <v>5.25683333333333</v>
      </c>
      <c r="AV146" s="103" t="n">
        <v>4.92546666666667</v>
      </c>
      <c r="AW146" s="103" t="n">
        <v>4.5941</v>
      </c>
      <c r="AX146" s="103" t="n">
        <v>4.26273333333333</v>
      </c>
      <c r="AY146" s="103" t="n">
        <v>3.93136666666667</v>
      </c>
      <c r="AZ146" s="103" t="n">
        <v>3.6</v>
      </c>
      <c r="BA146" s="103" t="n">
        <v>3.26863333333333</v>
      </c>
      <c r="BB146" s="103" t="n">
        <v>2.93726666666667</v>
      </c>
      <c r="BC146" s="103" t="n">
        <v>2.6059</v>
      </c>
      <c r="BD146" s="103" t="n">
        <v>2.27453333333333</v>
      </c>
      <c r="BE146" s="103" t="n">
        <v>1.94316666666667</v>
      </c>
      <c r="BF146" s="103" t="n">
        <v>1.6118</v>
      </c>
      <c r="BG146" s="103" t="n">
        <v>1.28043333333333</v>
      </c>
      <c r="BH146" s="103" t="n">
        <v>0.949066666666667</v>
      </c>
      <c r="BI146" s="103" t="n">
        <v>0.6177</v>
      </c>
      <c r="BJ146" s="103" t="n">
        <v>0.286333333333334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0.28</v>
      </c>
      <c r="D147" s="103" t="n">
        <v>0.56</v>
      </c>
      <c r="E147" s="103" t="n">
        <v>0.84</v>
      </c>
      <c r="F147" s="103" t="n">
        <v>1.12</v>
      </c>
      <c r="G147" s="103" t="n">
        <v>1.4</v>
      </c>
      <c r="H147" s="103" t="n">
        <v>1.68</v>
      </c>
      <c r="I147" s="103" t="n">
        <v>1.946</v>
      </c>
      <c r="J147" s="103" t="n">
        <v>2.211</v>
      </c>
      <c r="K147" s="103" t="n">
        <v>2.477</v>
      </c>
      <c r="L147" s="103" t="n">
        <v>2.743</v>
      </c>
      <c r="M147" s="103" t="n">
        <v>3.009</v>
      </c>
      <c r="N147" s="103" t="n">
        <v>3.274</v>
      </c>
      <c r="O147" s="103" t="n">
        <v>3.54</v>
      </c>
      <c r="P147" s="103" t="n">
        <v>3.806</v>
      </c>
      <c r="Q147" s="103" t="n">
        <v>4.0715</v>
      </c>
      <c r="R147" s="103" t="n">
        <v>4.337</v>
      </c>
      <c r="S147" s="103" t="n">
        <v>4.603</v>
      </c>
      <c r="T147" s="103" t="n">
        <v>4.869</v>
      </c>
      <c r="U147" s="103" t="n">
        <v>5.1345</v>
      </c>
      <c r="V147" s="103" t="n">
        <v>5.4</v>
      </c>
      <c r="W147" s="103" t="n">
        <v>5.26</v>
      </c>
      <c r="X147" s="103" t="n">
        <v>5.12</v>
      </c>
      <c r="Y147" s="103" t="n">
        <v>4.9845</v>
      </c>
      <c r="Z147" s="103" t="n">
        <v>4.849</v>
      </c>
      <c r="AA147" s="103" t="n">
        <v>4.722</v>
      </c>
      <c r="AB147" s="103" t="n">
        <v>4.595</v>
      </c>
      <c r="AC147" s="103" t="n">
        <v>7.712</v>
      </c>
      <c r="AD147" s="103" t="n">
        <v>10.829</v>
      </c>
      <c r="AE147" s="103" t="n">
        <v>10.496</v>
      </c>
      <c r="AF147" s="103" t="n">
        <v>10.163</v>
      </c>
      <c r="AG147" s="103" t="n">
        <v>9.833</v>
      </c>
      <c r="AH147" s="103" t="n">
        <v>9.503</v>
      </c>
      <c r="AI147" s="103" t="n">
        <v>9.17338888888889</v>
      </c>
      <c r="AJ147" s="103" t="n">
        <v>8.84377777777778</v>
      </c>
      <c r="AK147" s="103" t="n">
        <v>8.51416666666667</v>
      </c>
      <c r="AL147" s="103" t="n">
        <v>8.18455555555556</v>
      </c>
      <c r="AM147" s="103" t="n">
        <v>7.85494444444444</v>
      </c>
      <c r="AN147" s="103" t="n">
        <v>7.52533333333333</v>
      </c>
      <c r="AO147" s="103" t="n">
        <v>7.19572222222222</v>
      </c>
      <c r="AP147" s="103" t="n">
        <v>6.86611111111111</v>
      </c>
      <c r="AQ147" s="103" t="n">
        <v>6.5365</v>
      </c>
      <c r="AR147" s="103" t="n">
        <v>6.20688888888889</v>
      </c>
      <c r="AS147" s="103" t="n">
        <v>5.87727777777778</v>
      </c>
      <c r="AT147" s="103" t="n">
        <v>5.54766666666666</v>
      </c>
      <c r="AU147" s="103" t="n">
        <v>5.21805555555555</v>
      </c>
      <c r="AV147" s="103" t="n">
        <v>4.88844444444444</v>
      </c>
      <c r="AW147" s="103" t="n">
        <v>4.55883333333333</v>
      </c>
      <c r="AX147" s="103" t="n">
        <v>4.22922222222222</v>
      </c>
      <c r="AY147" s="103" t="n">
        <v>3.89961111111111</v>
      </c>
      <c r="AZ147" s="103" t="n">
        <v>3.57</v>
      </c>
      <c r="BA147" s="103" t="n">
        <v>3.24038888888889</v>
      </c>
      <c r="BB147" s="103" t="n">
        <v>2.91077777777778</v>
      </c>
      <c r="BC147" s="103" t="n">
        <v>2.58116666666667</v>
      </c>
      <c r="BD147" s="103" t="n">
        <v>2.25155555555555</v>
      </c>
      <c r="BE147" s="103" t="n">
        <v>1.92194444444444</v>
      </c>
      <c r="BF147" s="103" t="n">
        <v>1.59233333333333</v>
      </c>
      <c r="BG147" s="103" t="n">
        <v>1.26272222222222</v>
      </c>
      <c r="BH147" s="103" t="n">
        <v>0.933111111111111</v>
      </c>
      <c r="BI147" s="103" t="n">
        <v>0.6035</v>
      </c>
      <c r="BJ147" s="103" t="n">
        <v>0.273888888888889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10" activePane="bottomRight" state="frozen"/>
      <selection pane="topLeft" activeCell="A1" activeCellId="0" sqref="A1"/>
      <selection pane="topRight" activeCell="B1" activeCellId="0" sqref="B1"/>
      <selection pane="bottomLeft" activeCell="A110" activeCellId="0" sqref="A110"/>
      <selection pane="bottomRight" activeCell="A1" activeCellId="1" sqref="B7:B151 A1"/>
    </sheetView>
  </sheetViews>
  <sheetFormatPr defaultRowHeight="12.8"/>
  <cols>
    <col collapsed="false" hidden="false" max="1" min="1" style="102" width="11.3418367346939"/>
    <col collapsed="false" hidden="false" max="1025" min="2" style="103" width="11.3418367346939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0.243166666666667</v>
      </c>
      <c r="D2" s="103" t="n">
        <v>0.486333333333333</v>
      </c>
      <c r="E2" s="103" t="n">
        <v>0.7295</v>
      </c>
      <c r="F2" s="103" t="n">
        <v>0.972666666666667</v>
      </c>
      <c r="G2" s="103" t="n">
        <v>1.21583333333333</v>
      </c>
      <c r="H2" s="103" t="n">
        <v>1.459</v>
      </c>
      <c r="I2" s="103" t="n">
        <v>1.609</v>
      </c>
      <c r="J2" s="103" t="n">
        <v>1.744</v>
      </c>
      <c r="K2" s="103" t="n">
        <v>1.865</v>
      </c>
      <c r="L2" s="103" t="n">
        <v>3.954</v>
      </c>
      <c r="M2" s="103" t="n">
        <v>4.165</v>
      </c>
      <c r="N2" s="103" t="n">
        <v>4.366</v>
      </c>
      <c r="O2" s="103" t="n">
        <v>4.56</v>
      </c>
      <c r="P2" s="103" t="n">
        <v>4.74</v>
      </c>
      <c r="Q2" s="103" t="n">
        <v>4.8955</v>
      </c>
      <c r="R2" s="103" t="n">
        <v>5.051</v>
      </c>
      <c r="S2" s="103" t="n">
        <v>5.172</v>
      </c>
      <c r="T2" s="103" t="n">
        <v>5.293</v>
      </c>
      <c r="U2" s="103" t="n">
        <v>5.3685</v>
      </c>
      <c r="V2" s="103" t="n">
        <v>5.444</v>
      </c>
      <c r="W2" s="103" t="n">
        <v>5.4525</v>
      </c>
      <c r="X2" s="103" t="n">
        <v>5.461</v>
      </c>
      <c r="Y2" s="103" t="n">
        <v>5.404</v>
      </c>
      <c r="Z2" s="103" t="n">
        <v>5.347</v>
      </c>
      <c r="AA2" s="103" t="n">
        <v>5.2525</v>
      </c>
      <c r="AB2" s="103" t="n">
        <v>5.158</v>
      </c>
      <c r="AC2" s="103" t="n">
        <v>5.0535</v>
      </c>
      <c r="AD2" s="103" t="n">
        <v>4.949</v>
      </c>
      <c r="AE2" s="103" t="n">
        <v>2.775</v>
      </c>
      <c r="AF2" s="103" t="n">
        <v>0.601</v>
      </c>
      <c r="AG2" s="103" t="n">
        <v>0.5455</v>
      </c>
      <c r="AH2" s="103" t="n">
        <v>0.49</v>
      </c>
      <c r="AI2" s="103" t="n">
        <v>0.468777777777778</v>
      </c>
      <c r="AJ2" s="103" t="n">
        <v>0.447555555555556</v>
      </c>
      <c r="AK2" s="103" t="n">
        <v>0.426333333333333</v>
      </c>
      <c r="AL2" s="103" t="n">
        <v>0.405111111111111</v>
      </c>
      <c r="AM2" s="103" t="n">
        <v>0.383888888888889</v>
      </c>
      <c r="AN2" s="103" t="n">
        <v>0.362666666666667</v>
      </c>
      <c r="AO2" s="103" t="n">
        <v>0.341444444444445</v>
      </c>
      <c r="AP2" s="103" t="n">
        <v>0.320222222222222</v>
      </c>
      <c r="AQ2" s="103" t="n">
        <v>0.299</v>
      </c>
      <c r="AR2" s="103" t="n">
        <v>0.277777777777778</v>
      </c>
      <c r="AS2" s="103" t="n">
        <v>0.256555555555556</v>
      </c>
      <c r="AT2" s="103" t="n">
        <v>0.235333333333334</v>
      </c>
      <c r="AU2" s="103" t="n">
        <v>0.214111111111111</v>
      </c>
      <c r="AV2" s="103" t="n">
        <v>0.192888888888889</v>
      </c>
      <c r="AW2" s="103" t="n">
        <v>0.171666666666667</v>
      </c>
      <c r="AX2" s="103" t="n">
        <v>0.150444444444445</v>
      </c>
      <c r="AY2" s="103" t="n">
        <v>0.129222222222222</v>
      </c>
      <c r="AZ2" s="103" t="n">
        <v>0.108</v>
      </c>
      <c r="BA2" s="103" t="n">
        <v>0.0867777777777778</v>
      </c>
      <c r="BB2" s="103" t="n">
        <v>0.0655555555555555</v>
      </c>
      <c r="BC2" s="103" t="n">
        <v>0.0443333333333333</v>
      </c>
      <c r="BD2" s="103" t="n">
        <v>0.0231111111111111</v>
      </c>
      <c r="BE2" s="103" t="n">
        <v>0.00188888888888888</v>
      </c>
      <c r="BF2" s="103" t="n">
        <v>-0.0193333333333333</v>
      </c>
      <c r="BG2" s="103" t="n">
        <v>-0.0405555555555556</v>
      </c>
      <c r="BH2" s="103" t="n">
        <v>-0.0617777777777778</v>
      </c>
      <c r="BI2" s="103" t="n">
        <v>-0.083</v>
      </c>
      <c r="BJ2" s="103" t="n">
        <v>-0.104222222222222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0.2715</v>
      </c>
      <c r="D3" s="103" t="n">
        <v>0.543</v>
      </c>
      <c r="E3" s="103" t="n">
        <v>0.8145</v>
      </c>
      <c r="F3" s="103" t="n">
        <v>1.086</v>
      </c>
      <c r="G3" s="103" t="n">
        <v>1.3575</v>
      </c>
      <c r="H3" s="103" t="n">
        <v>1.629</v>
      </c>
      <c r="I3" s="103" t="n">
        <v>1.7964</v>
      </c>
      <c r="J3" s="103" t="n">
        <v>1.9478</v>
      </c>
      <c r="K3" s="103" t="n">
        <v>2.132</v>
      </c>
      <c r="L3" s="103" t="n">
        <v>4.5232</v>
      </c>
      <c r="M3" s="103" t="n">
        <v>4.732</v>
      </c>
      <c r="N3" s="103" t="n">
        <v>4.9728</v>
      </c>
      <c r="O3" s="103" t="n">
        <v>5.208</v>
      </c>
      <c r="P3" s="103" t="n">
        <v>5.432</v>
      </c>
      <c r="Q3" s="103" t="n">
        <v>5.5864</v>
      </c>
      <c r="R3" s="103" t="n">
        <v>5.7408</v>
      </c>
      <c r="S3" s="103" t="n">
        <v>5.8676</v>
      </c>
      <c r="T3" s="103" t="n">
        <v>5.9944</v>
      </c>
      <c r="U3" s="103" t="n">
        <v>6.0948</v>
      </c>
      <c r="V3" s="103" t="n">
        <v>6.1952</v>
      </c>
      <c r="W3" s="103" t="n">
        <v>6.202</v>
      </c>
      <c r="X3" s="103" t="n">
        <v>6.2088</v>
      </c>
      <c r="Y3" s="103" t="n">
        <v>6.131</v>
      </c>
      <c r="Z3" s="103" t="n">
        <v>6.0532</v>
      </c>
      <c r="AA3" s="103" t="n">
        <v>5.9363</v>
      </c>
      <c r="AB3" s="103" t="n">
        <v>5.8194</v>
      </c>
      <c r="AC3" s="103" t="n">
        <v>5.6989</v>
      </c>
      <c r="AD3" s="103" t="n">
        <v>5.5784</v>
      </c>
      <c r="AE3" s="103" t="n">
        <v>3.1686</v>
      </c>
      <c r="AF3" s="103" t="n">
        <v>0.7588</v>
      </c>
      <c r="AG3" s="103" t="n">
        <v>0.687</v>
      </c>
      <c r="AH3" s="103" t="n">
        <v>0.6152</v>
      </c>
      <c r="AI3" s="103" t="n">
        <v>0.5886</v>
      </c>
      <c r="AJ3" s="103" t="n">
        <v>0.562</v>
      </c>
      <c r="AK3" s="103" t="n">
        <v>0.5354</v>
      </c>
      <c r="AL3" s="103" t="n">
        <v>0.5088</v>
      </c>
      <c r="AM3" s="103" t="n">
        <v>0.4822</v>
      </c>
      <c r="AN3" s="103" t="n">
        <v>0.4556</v>
      </c>
      <c r="AO3" s="103" t="n">
        <v>0.429</v>
      </c>
      <c r="AP3" s="103" t="n">
        <v>0.4024</v>
      </c>
      <c r="AQ3" s="103" t="n">
        <v>0.3758</v>
      </c>
      <c r="AR3" s="103" t="n">
        <v>0.3492</v>
      </c>
      <c r="AS3" s="103" t="n">
        <v>0.3226</v>
      </c>
      <c r="AT3" s="103" t="n">
        <v>0.296</v>
      </c>
      <c r="AU3" s="103" t="n">
        <v>0.2694</v>
      </c>
      <c r="AV3" s="103" t="n">
        <v>0.2428</v>
      </c>
      <c r="AW3" s="103" t="n">
        <v>0.2162</v>
      </c>
      <c r="AX3" s="103" t="n">
        <v>0.1896</v>
      </c>
      <c r="AY3" s="103" t="n">
        <v>0.163</v>
      </c>
      <c r="AZ3" s="103" t="n">
        <v>0.1364</v>
      </c>
      <c r="BA3" s="103" t="n">
        <v>0.1098</v>
      </c>
      <c r="BB3" s="103" t="n">
        <v>0.0832</v>
      </c>
      <c r="BC3" s="103" t="n">
        <v>0.0566</v>
      </c>
      <c r="BD3" s="103" t="n">
        <v>0.03</v>
      </c>
      <c r="BE3" s="103" t="n">
        <v>0.0034</v>
      </c>
      <c r="BF3" s="103" t="n">
        <v>-0.0232</v>
      </c>
      <c r="BG3" s="103" t="n">
        <v>-0.0498</v>
      </c>
      <c r="BH3" s="103" t="n">
        <v>-0.0764</v>
      </c>
      <c r="BI3" s="103" t="n">
        <v>-0.103</v>
      </c>
      <c r="BJ3" s="103" t="n">
        <v>-0.1296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0.299833333333333</v>
      </c>
      <c r="D4" s="103" t="n">
        <v>0.599666666666667</v>
      </c>
      <c r="E4" s="103" t="n">
        <v>0.8995</v>
      </c>
      <c r="F4" s="103" t="n">
        <v>1.19933333333333</v>
      </c>
      <c r="G4" s="103" t="n">
        <v>1.49916666666667</v>
      </c>
      <c r="H4" s="103" t="n">
        <v>1.799</v>
      </c>
      <c r="I4" s="103" t="n">
        <v>1.9838</v>
      </c>
      <c r="J4" s="103" t="n">
        <v>2.1516</v>
      </c>
      <c r="K4" s="103" t="n">
        <v>2.399</v>
      </c>
      <c r="L4" s="103" t="n">
        <v>5.0924</v>
      </c>
      <c r="M4" s="103" t="n">
        <v>5.299</v>
      </c>
      <c r="N4" s="103" t="n">
        <v>5.5796</v>
      </c>
      <c r="O4" s="103" t="n">
        <v>5.856</v>
      </c>
      <c r="P4" s="103" t="n">
        <v>6.124</v>
      </c>
      <c r="Q4" s="103" t="n">
        <v>6.2773</v>
      </c>
      <c r="R4" s="103" t="n">
        <v>6.4306</v>
      </c>
      <c r="S4" s="103" t="n">
        <v>6.5632</v>
      </c>
      <c r="T4" s="103" t="n">
        <v>6.6958</v>
      </c>
      <c r="U4" s="103" t="n">
        <v>6.8211</v>
      </c>
      <c r="V4" s="103" t="n">
        <v>6.9464</v>
      </c>
      <c r="W4" s="103" t="n">
        <v>6.9515</v>
      </c>
      <c r="X4" s="103" t="n">
        <v>6.9566</v>
      </c>
      <c r="Y4" s="103" t="n">
        <v>6.858</v>
      </c>
      <c r="Z4" s="103" t="n">
        <v>6.7594</v>
      </c>
      <c r="AA4" s="103" t="n">
        <v>6.6201</v>
      </c>
      <c r="AB4" s="103" t="n">
        <v>6.4808</v>
      </c>
      <c r="AC4" s="103" t="n">
        <v>6.3443</v>
      </c>
      <c r="AD4" s="103" t="n">
        <v>6.2078</v>
      </c>
      <c r="AE4" s="103" t="n">
        <v>3.5622</v>
      </c>
      <c r="AF4" s="103" t="n">
        <v>0.9166</v>
      </c>
      <c r="AG4" s="103" t="n">
        <v>0.8285</v>
      </c>
      <c r="AH4" s="103" t="n">
        <v>0.7404</v>
      </c>
      <c r="AI4" s="103" t="n">
        <v>0.708422222222222</v>
      </c>
      <c r="AJ4" s="103" t="n">
        <v>0.676444444444444</v>
      </c>
      <c r="AK4" s="103" t="n">
        <v>0.644466666666667</v>
      </c>
      <c r="AL4" s="103" t="n">
        <v>0.612488888888889</v>
      </c>
      <c r="AM4" s="103" t="n">
        <v>0.580511111111111</v>
      </c>
      <c r="AN4" s="103" t="n">
        <v>0.548533333333333</v>
      </c>
      <c r="AO4" s="103" t="n">
        <v>0.516555555555556</v>
      </c>
      <c r="AP4" s="103" t="n">
        <v>0.484577777777778</v>
      </c>
      <c r="AQ4" s="103" t="n">
        <v>0.4526</v>
      </c>
      <c r="AR4" s="103" t="n">
        <v>0.420622222222222</v>
      </c>
      <c r="AS4" s="103" t="n">
        <v>0.388644444444444</v>
      </c>
      <c r="AT4" s="103" t="n">
        <v>0.356666666666667</v>
      </c>
      <c r="AU4" s="103" t="n">
        <v>0.324688888888889</v>
      </c>
      <c r="AV4" s="103" t="n">
        <v>0.292711111111111</v>
      </c>
      <c r="AW4" s="103" t="n">
        <v>0.260733333333333</v>
      </c>
      <c r="AX4" s="103" t="n">
        <v>0.228755555555556</v>
      </c>
      <c r="AY4" s="103" t="n">
        <v>0.196777777777778</v>
      </c>
      <c r="AZ4" s="103" t="n">
        <v>0.1648</v>
      </c>
      <c r="BA4" s="103" t="n">
        <v>0.132822222222222</v>
      </c>
      <c r="BB4" s="103" t="n">
        <v>0.100844444444444</v>
      </c>
      <c r="BC4" s="103" t="n">
        <v>0.0688666666666667</v>
      </c>
      <c r="BD4" s="103" t="n">
        <v>0.0368888888888889</v>
      </c>
      <c r="BE4" s="103" t="n">
        <v>0.00491111111111114</v>
      </c>
      <c r="BF4" s="103" t="n">
        <v>-0.0270666666666666</v>
      </c>
      <c r="BG4" s="103" t="n">
        <v>-0.0590444444444444</v>
      </c>
      <c r="BH4" s="103" t="n">
        <v>-0.0910222222222222</v>
      </c>
      <c r="BI4" s="103" t="n">
        <v>-0.123</v>
      </c>
      <c r="BJ4" s="103" t="n">
        <v>-0.154977777777778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0.328166666666667</v>
      </c>
      <c r="D5" s="103" t="n">
        <v>0.656333333333333</v>
      </c>
      <c r="E5" s="103" t="n">
        <v>0.9845</v>
      </c>
      <c r="F5" s="103" t="n">
        <v>1.31266666666667</v>
      </c>
      <c r="G5" s="103" t="n">
        <v>1.64083333333333</v>
      </c>
      <c r="H5" s="103" t="n">
        <v>1.969</v>
      </c>
      <c r="I5" s="103" t="n">
        <v>2.1712</v>
      </c>
      <c r="J5" s="103" t="n">
        <v>2.3554</v>
      </c>
      <c r="K5" s="103" t="n">
        <v>2.666</v>
      </c>
      <c r="L5" s="103" t="n">
        <v>5.6616</v>
      </c>
      <c r="M5" s="103" t="n">
        <v>5.866</v>
      </c>
      <c r="N5" s="103" t="n">
        <v>6.1864</v>
      </c>
      <c r="O5" s="103" t="n">
        <v>6.504</v>
      </c>
      <c r="P5" s="103" t="n">
        <v>6.816</v>
      </c>
      <c r="Q5" s="103" t="n">
        <v>6.9682</v>
      </c>
      <c r="R5" s="103" t="n">
        <v>7.1204</v>
      </c>
      <c r="S5" s="103" t="n">
        <v>7.2588</v>
      </c>
      <c r="T5" s="103" t="n">
        <v>7.3972</v>
      </c>
      <c r="U5" s="103" t="n">
        <v>7.5474</v>
      </c>
      <c r="V5" s="103" t="n">
        <v>7.6976</v>
      </c>
      <c r="W5" s="103" t="n">
        <v>7.701</v>
      </c>
      <c r="X5" s="103" t="n">
        <v>7.7044</v>
      </c>
      <c r="Y5" s="103" t="n">
        <v>7.585</v>
      </c>
      <c r="Z5" s="103" t="n">
        <v>7.4656</v>
      </c>
      <c r="AA5" s="103" t="n">
        <v>7.3039</v>
      </c>
      <c r="AB5" s="103" t="n">
        <v>7.1422</v>
      </c>
      <c r="AC5" s="103" t="n">
        <v>6.9897</v>
      </c>
      <c r="AD5" s="103" t="n">
        <v>6.8372</v>
      </c>
      <c r="AE5" s="103" t="n">
        <v>3.9558</v>
      </c>
      <c r="AF5" s="103" t="n">
        <v>1.0744</v>
      </c>
      <c r="AG5" s="103" t="n">
        <v>0.97</v>
      </c>
      <c r="AH5" s="103" t="n">
        <v>0.8656</v>
      </c>
      <c r="AI5" s="103" t="n">
        <v>0.828244444444444</v>
      </c>
      <c r="AJ5" s="103" t="n">
        <v>0.790888888888889</v>
      </c>
      <c r="AK5" s="103" t="n">
        <v>0.753533333333333</v>
      </c>
      <c r="AL5" s="103" t="n">
        <v>0.716177777777778</v>
      </c>
      <c r="AM5" s="103" t="n">
        <v>0.678822222222222</v>
      </c>
      <c r="AN5" s="103" t="n">
        <v>0.641466666666666</v>
      </c>
      <c r="AO5" s="103" t="n">
        <v>0.604111111111111</v>
      </c>
      <c r="AP5" s="103" t="n">
        <v>0.566755555555555</v>
      </c>
      <c r="AQ5" s="103" t="n">
        <v>0.5294</v>
      </c>
      <c r="AR5" s="103" t="n">
        <v>0.492044444444444</v>
      </c>
      <c r="AS5" s="103" t="n">
        <v>0.454688888888889</v>
      </c>
      <c r="AT5" s="103" t="n">
        <v>0.417333333333333</v>
      </c>
      <c r="AU5" s="103" t="n">
        <v>0.379977777777778</v>
      </c>
      <c r="AV5" s="103" t="n">
        <v>0.342622222222222</v>
      </c>
      <c r="AW5" s="103" t="n">
        <v>0.305266666666666</v>
      </c>
      <c r="AX5" s="103" t="n">
        <v>0.267911111111111</v>
      </c>
      <c r="AY5" s="103" t="n">
        <v>0.230555555555555</v>
      </c>
      <c r="AZ5" s="103" t="n">
        <v>0.1932</v>
      </c>
      <c r="BA5" s="103" t="n">
        <v>0.155844444444444</v>
      </c>
      <c r="BB5" s="103" t="n">
        <v>0.118488888888889</v>
      </c>
      <c r="BC5" s="103" t="n">
        <v>0.0811333333333333</v>
      </c>
      <c r="BD5" s="103" t="n">
        <v>0.0437777777777778</v>
      </c>
      <c r="BE5" s="103" t="n">
        <v>0.00642222222222223</v>
      </c>
      <c r="BF5" s="103" t="n">
        <v>-0.0309333333333333</v>
      </c>
      <c r="BG5" s="103" t="n">
        <v>-0.0682888888888889</v>
      </c>
      <c r="BH5" s="103" t="n">
        <v>-0.105644444444444</v>
      </c>
      <c r="BI5" s="103" t="n">
        <v>-0.143</v>
      </c>
      <c r="BJ5" s="103" t="n">
        <v>-0.180355555555556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0.3565</v>
      </c>
      <c r="D6" s="103" t="n">
        <v>0.713</v>
      </c>
      <c r="E6" s="103" t="n">
        <v>1.0695</v>
      </c>
      <c r="F6" s="103" t="n">
        <v>1.426</v>
      </c>
      <c r="G6" s="103" t="n">
        <v>1.7825</v>
      </c>
      <c r="H6" s="103" t="n">
        <v>2.139</v>
      </c>
      <c r="I6" s="103" t="n">
        <v>2.3586</v>
      </c>
      <c r="J6" s="103" t="n">
        <v>2.5592</v>
      </c>
      <c r="K6" s="103" t="n">
        <v>2.933</v>
      </c>
      <c r="L6" s="103" t="n">
        <v>6.2308</v>
      </c>
      <c r="M6" s="103" t="n">
        <v>6.433</v>
      </c>
      <c r="N6" s="103" t="n">
        <v>6.7932</v>
      </c>
      <c r="O6" s="103" t="n">
        <v>7.152</v>
      </c>
      <c r="P6" s="103" t="n">
        <v>7.508</v>
      </c>
      <c r="Q6" s="103" t="n">
        <v>7.6591</v>
      </c>
      <c r="R6" s="103" t="n">
        <v>7.8102</v>
      </c>
      <c r="S6" s="103" t="n">
        <v>7.9544</v>
      </c>
      <c r="T6" s="103" t="n">
        <v>8.0986</v>
      </c>
      <c r="U6" s="103" t="n">
        <v>8.2737</v>
      </c>
      <c r="V6" s="103" t="n">
        <v>8.4488</v>
      </c>
      <c r="W6" s="103" t="n">
        <v>8.4505</v>
      </c>
      <c r="X6" s="103" t="n">
        <v>8.4522</v>
      </c>
      <c r="Y6" s="103" t="n">
        <v>8.312</v>
      </c>
      <c r="Z6" s="103" t="n">
        <v>8.1718</v>
      </c>
      <c r="AA6" s="103" t="n">
        <v>7.9877</v>
      </c>
      <c r="AB6" s="103" t="n">
        <v>7.8036</v>
      </c>
      <c r="AC6" s="103" t="n">
        <v>7.6351</v>
      </c>
      <c r="AD6" s="103" t="n">
        <v>7.4666</v>
      </c>
      <c r="AE6" s="103" t="n">
        <v>4.3494</v>
      </c>
      <c r="AF6" s="103" t="n">
        <v>1.2322</v>
      </c>
      <c r="AG6" s="103" t="n">
        <v>1.1115</v>
      </c>
      <c r="AH6" s="103" t="n">
        <v>0.9908</v>
      </c>
      <c r="AI6" s="103" t="n">
        <v>0.948066666666667</v>
      </c>
      <c r="AJ6" s="103" t="n">
        <v>0.905333333333333</v>
      </c>
      <c r="AK6" s="103" t="n">
        <v>0.8626</v>
      </c>
      <c r="AL6" s="103" t="n">
        <v>0.819866666666667</v>
      </c>
      <c r="AM6" s="103" t="n">
        <v>0.777133333333333</v>
      </c>
      <c r="AN6" s="103" t="n">
        <v>0.7344</v>
      </c>
      <c r="AO6" s="103" t="n">
        <v>0.691666666666667</v>
      </c>
      <c r="AP6" s="103" t="n">
        <v>0.648933333333334</v>
      </c>
      <c r="AQ6" s="103" t="n">
        <v>0.6062</v>
      </c>
      <c r="AR6" s="103" t="n">
        <v>0.563466666666667</v>
      </c>
      <c r="AS6" s="103" t="n">
        <v>0.520733333333334</v>
      </c>
      <c r="AT6" s="103" t="n">
        <v>0.478</v>
      </c>
      <c r="AU6" s="103" t="n">
        <v>0.435266666666667</v>
      </c>
      <c r="AV6" s="103" t="n">
        <v>0.392533333333334</v>
      </c>
      <c r="AW6" s="103" t="n">
        <v>0.3498</v>
      </c>
      <c r="AX6" s="103" t="n">
        <v>0.307066666666667</v>
      </c>
      <c r="AY6" s="103" t="n">
        <v>0.264333333333334</v>
      </c>
      <c r="AZ6" s="103" t="n">
        <v>0.2216</v>
      </c>
      <c r="BA6" s="103" t="n">
        <v>0.178866666666667</v>
      </c>
      <c r="BB6" s="103" t="n">
        <v>0.136133333333333</v>
      </c>
      <c r="BC6" s="103" t="n">
        <v>0.0934000000000001</v>
      </c>
      <c r="BD6" s="103" t="n">
        <v>0.0506666666666667</v>
      </c>
      <c r="BE6" s="103" t="n">
        <v>0.00793333333333342</v>
      </c>
      <c r="BF6" s="103" t="n">
        <v>-0.0347999999999999</v>
      </c>
      <c r="BG6" s="103" t="n">
        <v>-0.0775333333333332</v>
      </c>
      <c r="BH6" s="103" t="n">
        <v>-0.120266666666667</v>
      </c>
      <c r="BI6" s="103" t="n">
        <v>-0.163</v>
      </c>
      <c r="BJ6" s="103" t="n">
        <v>-0.205733333333333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0.384833333333333</v>
      </c>
      <c r="D7" s="103" t="n">
        <v>0.769666666666667</v>
      </c>
      <c r="E7" s="103" t="n">
        <v>1.1545</v>
      </c>
      <c r="F7" s="103" t="n">
        <v>1.53933333333333</v>
      </c>
      <c r="G7" s="103" t="n">
        <v>1.92416666666667</v>
      </c>
      <c r="H7" s="103" t="n">
        <v>2.309</v>
      </c>
      <c r="I7" s="103" t="n">
        <v>2.546</v>
      </c>
      <c r="J7" s="103" t="n">
        <v>2.763</v>
      </c>
      <c r="K7" s="103" t="n">
        <v>3.2</v>
      </c>
      <c r="L7" s="103" t="n">
        <v>6.8</v>
      </c>
      <c r="M7" s="103" t="n">
        <v>7</v>
      </c>
      <c r="N7" s="103" t="n">
        <v>7.4</v>
      </c>
      <c r="O7" s="103" t="n">
        <v>7.8</v>
      </c>
      <c r="P7" s="103" t="n">
        <v>8.2</v>
      </c>
      <c r="Q7" s="103" t="n">
        <v>8.35</v>
      </c>
      <c r="R7" s="103" t="n">
        <v>8.5</v>
      </c>
      <c r="S7" s="103" t="n">
        <v>8.65</v>
      </c>
      <c r="T7" s="103" t="n">
        <v>8.8</v>
      </c>
      <c r="U7" s="103" t="n">
        <v>9</v>
      </c>
      <c r="V7" s="103" t="n">
        <v>9.2</v>
      </c>
      <c r="W7" s="103" t="n">
        <v>9.2</v>
      </c>
      <c r="X7" s="103" t="n">
        <v>9.2</v>
      </c>
      <c r="Y7" s="103" t="n">
        <v>9.039</v>
      </c>
      <c r="Z7" s="103" t="n">
        <v>8.878</v>
      </c>
      <c r="AA7" s="103" t="n">
        <v>8.6715</v>
      </c>
      <c r="AB7" s="103" t="n">
        <v>8.465</v>
      </c>
      <c r="AC7" s="103" t="n">
        <v>8.2805</v>
      </c>
      <c r="AD7" s="103" t="n">
        <v>8.096</v>
      </c>
      <c r="AE7" s="103" t="n">
        <v>4.743</v>
      </c>
      <c r="AF7" s="103" t="n">
        <v>1.39</v>
      </c>
      <c r="AG7" s="103" t="n">
        <v>1.253</v>
      </c>
      <c r="AH7" s="103" t="n">
        <v>1.116</v>
      </c>
      <c r="AI7" s="103" t="n">
        <v>1.06788888888889</v>
      </c>
      <c r="AJ7" s="103" t="n">
        <v>1.01977777777778</v>
      </c>
      <c r="AK7" s="103" t="n">
        <v>0.971666666666667</v>
      </c>
      <c r="AL7" s="103" t="n">
        <v>0.923555555555555</v>
      </c>
      <c r="AM7" s="103" t="n">
        <v>0.875444444444444</v>
      </c>
      <c r="AN7" s="103" t="n">
        <v>0.827333333333333</v>
      </c>
      <c r="AO7" s="103" t="n">
        <v>0.779222222222222</v>
      </c>
      <c r="AP7" s="103" t="n">
        <v>0.731111111111111</v>
      </c>
      <c r="AQ7" s="103" t="n">
        <v>0.683</v>
      </c>
      <c r="AR7" s="103" t="n">
        <v>0.634888888888889</v>
      </c>
      <c r="AS7" s="103" t="n">
        <v>0.586777777777778</v>
      </c>
      <c r="AT7" s="103" t="n">
        <v>0.538666666666667</v>
      </c>
      <c r="AU7" s="103" t="n">
        <v>0.490555555555556</v>
      </c>
      <c r="AV7" s="103" t="n">
        <v>0.442444444444444</v>
      </c>
      <c r="AW7" s="103" t="n">
        <v>0.394333333333333</v>
      </c>
      <c r="AX7" s="103" t="n">
        <v>0.346222222222222</v>
      </c>
      <c r="AY7" s="103" t="n">
        <v>0.298111111111111</v>
      </c>
      <c r="AZ7" s="103" t="n">
        <v>0.25</v>
      </c>
      <c r="BA7" s="103" t="n">
        <v>0.201888888888889</v>
      </c>
      <c r="BB7" s="103" t="n">
        <v>0.153777777777778</v>
      </c>
      <c r="BC7" s="103" t="n">
        <v>0.105666666666667</v>
      </c>
      <c r="BD7" s="103" t="n">
        <v>0.0575555555555556</v>
      </c>
      <c r="BE7" s="103" t="n">
        <v>0.00944444444444444</v>
      </c>
      <c r="BF7" s="103" t="n">
        <v>-0.0386666666666667</v>
      </c>
      <c r="BG7" s="103" t="n">
        <v>-0.0867777777777778</v>
      </c>
      <c r="BH7" s="103" t="n">
        <v>-0.134888888888889</v>
      </c>
      <c r="BI7" s="103" t="n">
        <v>-0.183</v>
      </c>
      <c r="BJ7" s="103" t="n">
        <v>-0.231111111111111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0.401566666666667</v>
      </c>
      <c r="D8" s="103" t="n">
        <v>0.803133333333333</v>
      </c>
      <c r="E8" s="103" t="n">
        <v>1.2047</v>
      </c>
      <c r="F8" s="103" t="n">
        <v>1.60626666666667</v>
      </c>
      <c r="G8" s="103" t="n">
        <v>2.00783333333333</v>
      </c>
      <c r="H8" s="103" t="n">
        <v>2.4094</v>
      </c>
      <c r="I8" s="103" t="n">
        <v>2.6566</v>
      </c>
      <c r="J8" s="103" t="n">
        <v>2.884</v>
      </c>
      <c r="K8" s="103" t="n">
        <v>3.3682</v>
      </c>
      <c r="L8" s="103" t="n">
        <v>6.9</v>
      </c>
      <c r="M8" s="103" t="n">
        <v>7.13</v>
      </c>
      <c r="N8" s="103" t="n">
        <v>7.52</v>
      </c>
      <c r="O8" s="103" t="n">
        <v>7.91</v>
      </c>
      <c r="P8" s="103" t="n">
        <v>8.32</v>
      </c>
      <c r="Q8" s="103" t="n">
        <v>8.46</v>
      </c>
      <c r="R8" s="103" t="n">
        <v>8.6</v>
      </c>
      <c r="S8" s="103" t="n">
        <v>8.74</v>
      </c>
      <c r="T8" s="103" t="n">
        <v>8.88</v>
      </c>
      <c r="U8" s="103" t="n">
        <v>9.07</v>
      </c>
      <c r="V8" s="103" t="n">
        <v>9.26</v>
      </c>
      <c r="W8" s="103" t="n">
        <v>9.31</v>
      </c>
      <c r="X8" s="103" t="n">
        <v>9.36</v>
      </c>
      <c r="Y8" s="103" t="n">
        <v>9.2033</v>
      </c>
      <c r="Z8" s="103" t="n">
        <v>9.0466</v>
      </c>
      <c r="AA8" s="103" t="n">
        <v>8.8386</v>
      </c>
      <c r="AB8" s="103" t="n">
        <v>8.6306</v>
      </c>
      <c r="AC8" s="103" t="n">
        <v>8.6235</v>
      </c>
      <c r="AD8" s="103" t="n">
        <v>8.6164</v>
      </c>
      <c r="AE8" s="103" t="n">
        <v>5.0909</v>
      </c>
      <c r="AF8" s="103" t="n">
        <v>1.5654</v>
      </c>
      <c r="AG8" s="103" t="n">
        <v>1.4103</v>
      </c>
      <c r="AH8" s="103" t="n">
        <v>1.2552</v>
      </c>
      <c r="AI8" s="103" t="n">
        <v>1.20111111111111</v>
      </c>
      <c r="AJ8" s="103" t="n">
        <v>1.14702222222222</v>
      </c>
      <c r="AK8" s="103" t="n">
        <v>1.09293333333333</v>
      </c>
      <c r="AL8" s="103" t="n">
        <v>1.03884444444444</v>
      </c>
      <c r="AM8" s="103" t="n">
        <v>0.984755555555556</v>
      </c>
      <c r="AN8" s="103" t="n">
        <v>0.930666666666667</v>
      </c>
      <c r="AO8" s="103" t="n">
        <v>0.876577777777778</v>
      </c>
      <c r="AP8" s="103" t="n">
        <v>0.822488888888889</v>
      </c>
      <c r="AQ8" s="103" t="n">
        <v>0.7684</v>
      </c>
      <c r="AR8" s="103" t="n">
        <v>0.714311111111112</v>
      </c>
      <c r="AS8" s="103" t="n">
        <v>0.660222222222223</v>
      </c>
      <c r="AT8" s="103" t="n">
        <v>0.606133333333334</v>
      </c>
      <c r="AU8" s="103" t="n">
        <v>0.552044444444445</v>
      </c>
      <c r="AV8" s="103" t="n">
        <v>0.497955555555556</v>
      </c>
      <c r="AW8" s="103" t="n">
        <v>0.443866666666667</v>
      </c>
      <c r="AX8" s="103" t="n">
        <v>0.389777777777778</v>
      </c>
      <c r="AY8" s="103" t="n">
        <v>0.335688888888889</v>
      </c>
      <c r="AZ8" s="103" t="n">
        <v>0.2816</v>
      </c>
      <c r="BA8" s="103" t="n">
        <v>0.227511111111111</v>
      </c>
      <c r="BB8" s="103" t="n">
        <v>0.173422222222222</v>
      </c>
      <c r="BC8" s="103" t="n">
        <v>0.119333333333333</v>
      </c>
      <c r="BD8" s="103" t="n">
        <v>0.0652444444444445</v>
      </c>
      <c r="BE8" s="103" t="n">
        <v>0.0111555555555556</v>
      </c>
      <c r="BF8" s="103" t="n">
        <v>-0.0429333333333333</v>
      </c>
      <c r="BG8" s="103" t="n">
        <v>-0.0970222222222222</v>
      </c>
      <c r="BH8" s="103" t="n">
        <v>-0.151111111111111</v>
      </c>
      <c r="BI8" s="103" t="n">
        <v>-0.2052</v>
      </c>
      <c r="BJ8" s="103" t="n">
        <v>-0.259288888888889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0.4183</v>
      </c>
      <c r="D9" s="103" t="n">
        <v>0.8366</v>
      </c>
      <c r="E9" s="103" t="n">
        <v>1.2549</v>
      </c>
      <c r="F9" s="103" t="n">
        <v>1.6732</v>
      </c>
      <c r="G9" s="103" t="n">
        <v>2.0915</v>
      </c>
      <c r="H9" s="103" t="n">
        <v>2.5098</v>
      </c>
      <c r="I9" s="103" t="n">
        <v>2.7672</v>
      </c>
      <c r="J9" s="103" t="n">
        <v>3.005</v>
      </c>
      <c r="K9" s="103" t="n">
        <v>3.5364</v>
      </c>
      <c r="L9" s="103" t="n">
        <v>7</v>
      </c>
      <c r="M9" s="103" t="n">
        <v>7.26</v>
      </c>
      <c r="N9" s="103" t="n">
        <v>7.64</v>
      </c>
      <c r="O9" s="103" t="n">
        <v>8.02</v>
      </c>
      <c r="P9" s="103" t="n">
        <v>8.44</v>
      </c>
      <c r="Q9" s="103" t="n">
        <v>8.57</v>
      </c>
      <c r="R9" s="103" t="n">
        <v>8.7</v>
      </c>
      <c r="S9" s="103" t="n">
        <v>8.83</v>
      </c>
      <c r="T9" s="103" t="n">
        <v>8.96</v>
      </c>
      <c r="U9" s="103" t="n">
        <v>9.14</v>
      </c>
      <c r="V9" s="103" t="n">
        <v>9.32</v>
      </c>
      <c r="W9" s="103" t="n">
        <v>9.42</v>
      </c>
      <c r="X9" s="103" t="n">
        <v>9.52</v>
      </c>
      <c r="Y9" s="103" t="n">
        <v>9.3676</v>
      </c>
      <c r="Z9" s="103" t="n">
        <v>9.2152</v>
      </c>
      <c r="AA9" s="103" t="n">
        <v>9.0057</v>
      </c>
      <c r="AB9" s="103" t="n">
        <v>8.7962</v>
      </c>
      <c r="AC9" s="103" t="n">
        <v>8.9665</v>
      </c>
      <c r="AD9" s="103" t="n">
        <v>9.1368</v>
      </c>
      <c r="AE9" s="103" t="n">
        <v>5.4388</v>
      </c>
      <c r="AF9" s="103" t="n">
        <v>1.7408</v>
      </c>
      <c r="AG9" s="103" t="n">
        <v>1.5676</v>
      </c>
      <c r="AH9" s="103" t="n">
        <v>1.3944</v>
      </c>
      <c r="AI9" s="103" t="n">
        <v>1.33433333333333</v>
      </c>
      <c r="AJ9" s="103" t="n">
        <v>1.27426666666667</v>
      </c>
      <c r="AK9" s="103" t="n">
        <v>1.2142</v>
      </c>
      <c r="AL9" s="103" t="n">
        <v>1.15413333333333</v>
      </c>
      <c r="AM9" s="103" t="n">
        <v>1.09406666666667</v>
      </c>
      <c r="AN9" s="103" t="n">
        <v>1.034</v>
      </c>
      <c r="AO9" s="103" t="n">
        <v>0.973933333333333</v>
      </c>
      <c r="AP9" s="103" t="n">
        <v>0.913866666666666</v>
      </c>
      <c r="AQ9" s="103" t="n">
        <v>0.8538</v>
      </c>
      <c r="AR9" s="103" t="n">
        <v>0.793733333333333</v>
      </c>
      <c r="AS9" s="103" t="n">
        <v>0.733666666666666</v>
      </c>
      <c r="AT9" s="103" t="n">
        <v>0.6736</v>
      </c>
      <c r="AU9" s="103" t="n">
        <v>0.613533333333333</v>
      </c>
      <c r="AV9" s="103" t="n">
        <v>0.553466666666666</v>
      </c>
      <c r="AW9" s="103" t="n">
        <v>0.493399999999999</v>
      </c>
      <c r="AX9" s="103" t="n">
        <v>0.433333333333333</v>
      </c>
      <c r="AY9" s="103" t="n">
        <v>0.373266666666666</v>
      </c>
      <c r="AZ9" s="103" t="n">
        <v>0.3132</v>
      </c>
      <c r="BA9" s="103" t="n">
        <v>0.253133333333333</v>
      </c>
      <c r="BB9" s="103" t="n">
        <v>0.193066666666667</v>
      </c>
      <c r="BC9" s="103" t="n">
        <v>0.133</v>
      </c>
      <c r="BD9" s="103" t="n">
        <v>0.0729333333333334</v>
      </c>
      <c r="BE9" s="103" t="n">
        <v>0.0128666666666667</v>
      </c>
      <c r="BF9" s="103" t="n">
        <v>-0.0471999999999999</v>
      </c>
      <c r="BG9" s="103" t="n">
        <v>-0.107266666666667</v>
      </c>
      <c r="BH9" s="103" t="n">
        <v>-0.167333333333333</v>
      </c>
      <c r="BI9" s="103" t="n">
        <v>-0.2274</v>
      </c>
      <c r="BJ9" s="103" t="n">
        <v>-0.287466666666667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0.435033333333333</v>
      </c>
      <c r="D10" s="103" t="n">
        <v>0.870066666666667</v>
      </c>
      <c r="E10" s="103" t="n">
        <v>1.3051</v>
      </c>
      <c r="F10" s="103" t="n">
        <v>1.74013333333333</v>
      </c>
      <c r="G10" s="103" t="n">
        <v>2.17516666666667</v>
      </c>
      <c r="H10" s="103" t="n">
        <v>2.6102</v>
      </c>
      <c r="I10" s="103" t="n">
        <v>2.8778</v>
      </c>
      <c r="J10" s="103" t="n">
        <v>3.126</v>
      </c>
      <c r="K10" s="103" t="n">
        <v>3.7046</v>
      </c>
      <c r="L10" s="103" t="n">
        <v>7.1</v>
      </c>
      <c r="M10" s="103" t="n">
        <v>7.39</v>
      </c>
      <c r="N10" s="103" t="n">
        <v>7.76</v>
      </c>
      <c r="O10" s="103" t="n">
        <v>8.13</v>
      </c>
      <c r="P10" s="103" t="n">
        <v>8.56</v>
      </c>
      <c r="Q10" s="103" t="n">
        <v>8.68</v>
      </c>
      <c r="R10" s="103" t="n">
        <v>8.8</v>
      </c>
      <c r="S10" s="103" t="n">
        <v>8.92</v>
      </c>
      <c r="T10" s="103" t="n">
        <v>9.04</v>
      </c>
      <c r="U10" s="103" t="n">
        <v>9.21</v>
      </c>
      <c r="V10" s="103" t="n">
        <v>9.38</v>
      </c>
      <c r="W10" s="103" t="n">
        <v>9.53</v>
      </c>
      <c r="X10" s="103" t="n">
        <v>9.68</v>
      </c>
      <c r="Y10" s="103" t="n">
        <v>9.5319</v>
      </c>
      <c r="Z10" s="103" t="n">
        <v>9.3838</v>
      </c>
      <c r="AA10" s="103" t="n">
        <v>9.1728</v>
      </c>
      <c r="AB10" s="103" t="n">
        <v>8.9618</v>
      </c>
      <c r="AC10" s="103" t="n">
        <v>9.3095</v>
      </c>
      <c r="AD10" s="103" t="n">
        <v>9.6572</v>
      </c>
      <c r="AE10" s="103" t="n">
        <v>5.7867</v>
      </c>
      <c r="AF10" s="103" t="n">
        <v>1.9162</v>
      </c>
      <c r="AG10" s="103" t="n">
        <v>1.7249</v>
      </c>
      <c r="AH10" s="103" t="n">
        <v>1.5336</v>
      </c>
      <c r="AI10" s="103" t="n">
        <v>1.46755555555556</v>
      </c>
      <c r="AJ10" s="103" t="n">
        <v>1.40151111111111</v>
      </c>
      <c r="AK10" s="103" t="n">
        <v>1.33546666666667</v>
      </c>
      <c r="AL10" s="103" t="n">
        <v>1.26942222222222</v>
      </c>
      <c r="AM10" s="103" t="n">
        <v>1.20337777777778</v>
      </c>
      <c r="AN10" s="103" t="n">
        <v>1.13733333333333</v>
      </c>
      <c r="AO10" s="103" t="n">
        <v>1.07128888888889</v>
      </c>
      <c r="AP10" s="103" t="n">
        <v>1.00524444444445</v>
      </c>
      <c r="AQ10" s="103" t="n">
        <v>0.939200000000001</v>
      </c>
      <c r="AR10" s="103" t="n">
        <v>0.873155555555556</v>
      </c>
      <c r="AS10" s="103" t="n">
        <v>0.807111111111112</v>
      </c>
      <c r="AT10" s="103" t="n">
        <v>0.741066666666667</v>
      </c>
      <c r="AU10" s="103" t="n">
        <v>0.675022222222223</v>
      </c>
      <c r="AV10" s="103" t="n">
        <v>0.608977777777779</v>
      </c>
      <c r="AW10" s="103" t="n">
        <v>0.542933333333334</v>
      </c>
      <c r="AX10" s="103" t="n">
        <v>0.47688888888889</v>
      </c>
      <c r="AY10" s="103" t="n">
        <v>0.410844444444445</v>
      </c>
      <c r="AZ10" s="103" t="n">
        <v>0.3448</v>
      </c>
      <c r="BA10" s="103" t="n">
        <v>0.278755555555556</v>
      </c>
      <c r="BB10" s="103" t="n">
        <v>0.212711111111111</v>
      </c>
      <c r="BC10" s="103" t="n">
        <v>0.146666666666667</v>
      </c>
      <c r="BD10" s="103" t="n">
        <v>0.0806222222222222</v>
      </c>
      <c r="BE10" s="103" t="n">
        <v>0.0145777777777778</v>
      </c>
      <c r="BF10" s="103" t="n">
        <v>-0.0514666666666667</v>
      </c>
      <c r="BG10" s="103" t="n">
        <v>-0.117511111111111</v>
      </c>
      <c r="BH10" s="103" t="n">
        <v>-0.183555555555556</v>
      </c>
      <c r="BI10" s="103" t="n">
        <v>-0.2496</v>
      </c>
      <c r="BJ10" s="103" t="n">
        <v>-0.315644444444444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0.451766666666667</v>
      </c>
      <c r="D11" s="103" t="n">
        <v>0.903533333333333</v>
      </c>
      <c r="E11" s="103" t="n">
        <v>1.3553</v>
      </c>
      <c r="F11" s="103" t="n">
        <v>1.80706666666667</v>
      </c>
      <c r="G11" s="103" t="n">
        <v>2.25883333333333</v>
      </c>
      <c r="H11" s="103" t="n">
        <v>2.7106</v>
      </c>
      <c r="I11" s="103" t="n">
        <v>2.9884</v>
      </c>
      <c r="J11" s="103" t="n">
        <v>3.247</v>
      </c>
      <c r="K11" s="103" t="n">
        <v>3.8728</v>
      </c>
      <c r="L11" s="103" t="n">
        <v>7.2</v>
      </c>
      <c r="M11" s="103" t="n">
        <v>7.52</v>
      </c>
      <c r="N11" s="103" t="n">
        <v>7.88</v>
      </c>
      <c r="O11" s="103" t="n">
        <v>8.24</v>
      </c>
      <c r="P11" s="103" t="n">
        <v>8.68</v>
      </c>
      <c r="Q11" s="103" t="n">
        <v>8.79</v>
      </c>
      <c r="R11" s="103" t="n">
        <v>8.9</v>
      </c>
      <c r="S11" s="103" t="n">
        <v>9.01</v>
      </c>
      <c r="T11" s="103" t="n">
        <v>9.12</v>
      </c>
      <c r="U11" s="103" t="n">
        <v>9.28</v>
      </c>
      <c r="V11" s="103" t="n">
        <v>9.44</v>
      </c>
      <c r="W11" s="103" t="n">
        <v>9.64</v>
      </c>
      <c r="X11" s="103" t="n">
        <v>9.84</v>
      </c>
      <c r="Y11" s="103" t="n">
        <v>9.6962</v>
      </c>
      <c r="Z11" s="103" t="n">
        <v>9.5524</v>
      </c>
      <c r="AA11" s="103" t="n">
        <v>9.3399</v>
      </c>
      <c r="AB11" s="103" t="n">
        <v>9.1274</v>
      </c>
      <c r="AC11" s="103" t="n">
        <v>9.6525</v>
      </c>
      <c r="AD11" s="103" t="n">
        <v>10.1776</v>
      </c>
      <c r="AE11" s="103" t="n">
        <v>6.1346</v>
      </c>
      <c r="AF11" s="103" t="n">
        <v>2.0916</v>
      </c>
      <c r="AG11" s="103" t="n">
        <v>1.8822</v>
      </c>
      <c r="AH11" s="103" t="n">
        <v>1.6728</v>
      </c>
      <c r="AI11" s="103" t="n">
        <v>1.60077777777778</v>
      </c>
      <c r="AJ11" s="103" t="n">
        <v>1.52875555555556</v>
      </c>
      <c r="AK11" s="103" t="n">
        <v>1.45673333333333</v>
      </c>
      <c r="AL11" s="103" t="n">
        <v>1.38471111111111</v>
      </c>
      <c r="AM11" s="103" t="n">
        <v>1.31268888888889</v>
      </c>
      <c r="AN11" s="103" t="n">
        <v>1.24066666666667</v>
      </c>
      <c r="AO11" s="103" t="n">
        <v>1.16864444444444</v>
      </c>
      <c r="AP11" s="103" t="n">
        <v>1.09662222222222</v>
      </c>
      <c r="AQ11" s="103" t="n">
        <v>1.0246</v>
      </c>
      <c r="AR11" s="103" t="n">
        <v>0.952577777777778</v>
      </c>
      <c r="AS11" s="103" t="n">
        <v>0.880555555555556</v>
      </c>
      <c r="AT11" s="103" t="n">
        <v>0.808533333333333</v>
      </c>
      <c r="AU11" s="103" t="n">
        <v>0.736511111111111</v>
      </c>
      <c r="AV11" s="103" t="n">
        <v>0.664488888888889</v>
      </c>
      <c r="AW11" s="103" t="n">
        <v>0.592466666666667</v>
      </c>
      <c r="AX11" s="103" t="n">
        <v>0.520444444444445</v>
      </c>
      <c r="AY11" s="103" t="n">
        <v>0.448422222222222</v>
      </c>
      <c r="AZ11" s="103" t="n">
        <v>0.3764</v>
      </c>
      <c r="BA11" s="103" t="n">
        <v>0.304377777777778</v>
      </c>
      <c r="BB11" s="103" t="n">
        <v>0.232355555555556</v>
      </c>
      <c r="BC11" s="103" t="n">
        <v>0.160333333333333</v>
      </c>
      <c r="BD11" s="103" t="n">
        <v>0.0883111111111112</v>
      </c>
      <c r="BE11" s="103" t="n">
        <v>0.016288888888889</v>
      </c>
      <c r="BF11" s="103" t="n">
        <v>-0.0557333333333332</v>
      </c>
      <c r="BG11" s="103" t="n">
        <v>-0.127755555555555</v>
      </c>
      <c r="BH11" s="103" t="n">
        <v>-0.199777777777778</v>
      </c>
      <c r="BI11" s="103" t="n">
        <v>-0.2718</v>
      </c>
      <c r="BJ11" s="103" t="n">
        <v>-0.343822222222222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0.4685</v>
      </c>
      <c r="D12" s="103" t="n">
        <v>0.937</v>
      </c>
      <c r="E12" s="103" t="n">
        <v>1.4055</v>
      </c>
      <c r="F12" s="103" t="n">
        <v>1.874</v>
      </c>
      <c r="G12" s="103" t="n">
        <v>2.3425</v>
      </c>
      <c r="H12" s="103" t="n">
        <v>2.811</v>
      </c>
      <c r="I12" s="103" t="n">
        <v>3.099</v>
      </c>
      <c r="J12" s="103" t="n">
        <v>3.368</v>
      </c>
      <c r="K12" s="103" t="n">
        <v>4.041</v>
      </c>
      <c r="L12" s="103" t="n">
        <v>7.3</v>
      </c>
      <c r="M12" s="103" t="n">
        <v>7.65</v>
      </c>
      <c r="N12" s="103" t="n">
        <v>8</v>
      </c>
      <c r="O12" s="103" t="n">
        <v>8.35</v>
      </c>
      <c r="P12" s="103" t="n">
        <v>8.8</v>
      </c>
      <c r="Q12" s="103" t="n">
        <v>8.9</v>
      </c>
      <c r="R12" s="103" t="n">
        <v>9</v>
      </c>
      <c r="S12" s="103" t="n">
        <v>9.1</v>
      </c>
      <c r="T12" s="103" t="n">
        <v>9.2</v>
      </c>
      <c r="U12" s="103" t="n">
        <v>9.35</v>
      </c>
      <c r="V12" s="103" t="n">
        <v>9.5</v>
      </c>
      <c r="W12" s="103" t="n">
        <v>9.75</v>
      </c>
      <c r="X12" s="103" t="n">
        <v>10</v>
      </c>
      <c r="Y12" s="103" t="n">
        <v>9.8605</v>
      </c>
      <c r="Z12" s="103" t="n">
        <v>9.721</v>
      </c>
      <c r="AA12" s="103" t="n">
        <v>9.507</v>
      </c>
      <c r="AB12" s="103" t="n">
        <v>9.293</v>
      </c>
      <c r="AC12" s="103" t="n">
        <v>9.9955</v>
      </c>
      <c r="AD12" s="103" t="n">
        <v>10.698</v>
      </c>
      <c r="AE12" s="103" t="n">
        <v>6.4825</v>
      </c>
      <c r="AF12" s="103" t="n">
        <v>2.267</v>
      </c>
      <c r="AG12" s="103" t="n">
        <v>2.0395</v>
      </c>
      <c r="AH12" s="103" t="n">
        <v>1.812</v>
      </c>
      <c r="AI12" s="103" t="n">
        <v>1.734</v>
      </c>
      <c r="AJ12" s="103" t="n">
        <v>1.656</v>
      </c>
      <c r="AK12" s="103" t="n">
        <v>1.578</v>
      </c>
      <c r="AL12" s="103" t="n">
        <v>1.5</v>
      </c>
      <c r="AM12" s="103" t="n">
        <v>1.422</v>
      </c>
      <c r="AN12" s="103" t="n">
        <v>1.344</v>
      </c>
      <c r="AO12" s="103" t="n">
        <v>1.266</v>
      </c>
      <c r="AP12" s="103" t="n">
        <v>1.188</v>
      </c>
      <c r="AQ12" s="103" t="n">
        <v>1.11</v>
      </c>
      <c r="AR12" s="103" t="n">
        <v>1.032</v>
      </c>
      <c r="AS12" s="103" t="n">
        <v>0.953999999999999</v>
      </c>
      <c r="AT12" s="103" t="n">
        <v>0.875999999999999</v>
      </c>
      <c r="AU12" s="103" t="n">
        <v>0.797999999999999</v>
      </c>
      <c r="AV12" s="103" t="n">
        <v>0.72</v>
      </c>
      <c r="AW12" s="103" t="n">
        <v>0.642</v>
      </c>
      <c r="AX12" s="103" t="n">
        <v>0.564</v>
      </c>
      <c r="AY12" s="103" t="n">
        <v>0.486</v>
      </c>
      <c r="AZ12" s="103" t="n">
        <v>0.408</v>
      </c>
      <c r="BA12" s="103" t="n">
        <v>0.33</v>
      </c>
      <c r="BB12" s="103" t="n">
        <v>0.252</v>
      </c>
      <c r="BC12" s="103" t="n">
        <v>0.174</v>
      </c>
      <c r="BD12" s="103" t="n">
        <v>0.096</v>
      </c>
      <c r="BE12" s="103" t="n">
        <v>0.018</v>
      </c>
      <c r="BF12" s="103" t="n">
        <v>-0.06</v>
      </c>
      <c r="BG12" s="103" t="n">
        <v>-0.138</v>
      </c>
      <c r="BH12" s="103" t="n">
        <v>-0.216</v>
      </c>
      <c r="BI12" s="103" t="n">
        <v>-0.294</v>
      </c>
      <c r="BJ12" s="103" t="n">
        <v>-0.372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0.48</v>
      </c>
      <c r="D13" s="103" t="n">
        <v>0.96</v>
      </c>
      <c r="E13" s="103" t="n">
        <v>1.44</v>
      </c>
      <c r="F13" s="103" t="n">
        <v>1.92</v>
      </c>
      <c r="G13" s="103" t="n">
        <v>2.4</v>
      </c>
      <c r="H13" s="103" t="n">
        <v>2.88</v>
      </c>
      <c r="I13" s="103" t="n">
        <v>3.175</v>
      </c>
      <c r="J13" s="103" t="n">
        <v>3.4518</v>
      </c>
      <c r="K13" s="103" t="n">
        <v>4.1636</v>
      </c>
      <c r="L13" s="103" t="n">
        <v>7.3728</v>
      </c>
      <c r="M13" s="103" t="n">
        <v>7.75</v>
      </c>
      <c r="N13" s="103" t="n">
        <v>8.1</v>
      </c>
      <c r="O13" s="103" t="n">
        <v>8.46</v>
      </c>
      <c r="P13" s="103" t="n">
        <v>8.93</v>
      </c>
      <c r="Q13" s="103" t="n">
        <v>9.015</v>
      </c>
      <c r="R13" s="103" t="n">
        <v>9.1</v>
      </c>
      <c r="S13" s="103" t="n">
        <v>9.2198</v>
      </c>
      <c r="T13" s="103" t="n">
        <v>9.3396</v>
      </c>
      <c r="U13" s="103" t="n">
        <v>9.9698</v>
      </c>
      <c r="V13" s="103" t="n">
        <v>10.6</v>
      </c>
      <c r="W13" s="103" t="n">
        <v>10.8</v>
      </c>
      <c r="X13" s="103" t="n">
        <v>11</v>
      </c>
      <c r="Y13" s="103" t="n">
        <v>10.8237</v>
      </c>
      <c r="Z13" s="103" t="n">
        <v>10.6474</v>
      </c>
      <c r="AA13" s="103" t="n">
        <v>10.3906</v>
      </c>
      <c r="AB13" s="103" t="n">
        <v>10.1338</v>
      </c>
      <c r="AC13" s="103" t="n">
        <v>10.621</v>
      </c>
      <c r="AD13" s="103" t="n">
        <v>11.1082</v>
      </c>
      <c r="AE13" s="103" t="n">
        <v>6.7812</v>
      </c>
      <c r="AF13" s="103" t="n">
        <v>2.4542</v>
      </c>
      <c r="AG13" s="103" t="n">
        <v>2.2074</v>
      </c>
      <c r="AH13" s="103" t="n">
        <v>1.9606</v>
      </c>
      <c r="AI13" s="103" t="n">
        <v>1.87622222222222</v>
      </c>
      <c r="AJ13" s="103" t="n">
        <v>1.79184444444444</v>
      </c>
      <c r="AK13" s="103" t="n">
        <v>1.70746666666667</v>
      </c>
      <c r="AL13" s="103" t="n">
        <v>1.62308888888889</v>
      </c>
      <c r="AM13" s="103" t="n">
        <v>1.53871111111111</v>
      </c>
      <c r="AN13" s="103" t="n">
        <v>1.45433333333333</v>
      </c>
      <c r="AO13" s="103" t="n">
        <v>1.36995555555556</v>
      </c>
      <c r="AP13" s="103" t="n">
        <v>1.28557777777778</v>
      </c>
      <c r="AQ13" s="103" t="n">
        <v>1.2012</v>
      </c>
      <c r="AR13" s="103" t="n">
        <v>1.11682222222222</v>
      </c>
      <c r="AS13" s="103" t="n">
        <v>1.03244444444444</v>
      </c>
      <c r="AT13" s="103" t="n">
        <v>0.948066666666666</v>
      </c>
      <c r="AU13" s="103" t="n">
        <v>0.863688888888888</v>
      </c>
      <c r="AV13" s="103" t="n">
        <v>0.77931111111111</v>
      </c>
      <c r="AW13" s="103" t="n">
        <v>0.694933333333332</v>
      </c>
      <c r="AX13" s="103" t="n">
        <v>0.610555555555554</v>
      </c>
      <c r="AY13" s="103" t="n">
        <v>0.526177777777777</v>
      </c>
      <c r="AZ13" s="103" t="n">
        <v>0.4418</v>
      </c>
      <c r="BA13" s="103" t="n">
        <v>0.357422222222222</v>
      </c>
      <c r="BB13" s="103" t="n">
        <v>0.273044444444444</v>
      </c>
      <c r="BC13" s="103" t="n">
        <v>0.188666666666667</v>
      </c>
      <c r="BD13" s="103" t="n">
        <v>0.104288888888889</v>
      </c>
      <c r="BE13" s="103" t="n">
        <v>0.0199111111111111</v>
      </c>
      <c r="BF13" s="103" t="n">
        <v>-0.0644666666666667</v>
      </c>
      <c r="BG13" s="103" t="n">
        <v>-0.148844444444444</v>
      </c>
      <c r="BH13" s="103" t="n">
        <v>-0.233222222222222</v>
      </c>
      <c r="BI13" s="103" t="n">
        <v>-0.3176</v>
      </c>
      <c r="BJ13" s="103" t="n">
        <v>-0.401977777777778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0.4915</v>
      </c>
      <c r="D14" s="103" t="n">
        <v>0.983</v>
      </c>
      <c r="E14" s="103" t="n">
        <v>1.4745</v>
      </c>
      <c r="F14" s="103" t="n">
        <v>1.966</v>
      </c>
      <c r="G14" s="103" t="n">
        <v>2.4575</v>
      </c>
      <c r="H14" s="103" t="n">
        <v>2.949</v>
      </c>
      <c r="I14" s="103" t="n">
        <v>3.251</v>
      </c>
      <c r="J14" s="103" t="n">
        <v>3.5356</v>
      </c>
      <c r="K14" s="103" t="n">
        <v>4.2862</v>
      </c>
      <c r="L14" s="103" t="n">
        <v>7.4456</v>
      </c>
      <c r="M14" s="103" t="n">
        <v>7.85</v>
      </c>
      <c r="N14" s="103" t="n">
        <v>8.2</v>
      </c>
      <c r="O14" s="103" t="n">
        <v>8.57</v>
      </c>
      <c r="P14" s="103" t="n">
        <v>9.06</v>
      </c>
      <c r="Q14" s="103" t="n">
        <v>9.13</v>
      </c>
      <c r="R14" s="103" t="n">
        <v>9.2</v>
      </c>
      <c r="S14" s="103" t="n">
        <v>9.3396</v>
      </c>
      <c r="T14" s="103" t="n">
        <v>9.4792</v>
      </c>
      <c r="U14" s="103" t="n">
        <v>10.5896</v>
      </c>
      <c r="V14" s="103" t="n">
        <v>11.7</v>
      </c>
      <c r="W14" s="103" t="n">
        <v>11.85</v>
      </c>
      <c r="X14" s="103" t="n">
        <v>12</v>
      </c>
      <c r="Y14" s="103" t="n">
        <v>11.7869</v>
      </c>
      <c r="Z14" s="103" t="n">
        <v>11.5738</v>
      </c>
      <c r="AA14" s="103" t="n">
        <v>11.2742</v>
      </c>
      <c r="AB14" s="103" t="n">
        <v>10.9746</v>
      </c>
      <c r="AC14" s="103" t="n">
        <v>11.2465</v>
      </c>
      <c r="AD14" s="103" t="n">
        <v>11.5184</v>
      </c>
      <c r="AE14" s="103" t="n">
        <v>7.0799</v>
      </c>
      <c r="AF14" s="103" t="n">
        <v>2.6414</v>
      </c>
      <c r="AG14" s="103" t="n">
        <v>2.3753</v>
      </c>
      <c r="AH14" s="103" t="n">
        <v>2.1092</v>
      </c>
      <c r="AI14" s="103" t="n">
        <v>2.01844444444444</v>
      </c>
      <c r="AJ14" s="103" t="n">
        <v>1.92768888888889</v>
      </c>
      <c r="AK14" s="103" t="n">
        <v>1.83693333333333</v>
      </c>
      <c r="AL14" s="103" t="n">
        <v>1.74617777777778</v>
      </c>
      <c r="AM14" s="103" t="n">
        <v>1.65542222222222</v>
      </c>
      <c r="AN14" s="103" t="n">
        <v>1.56466666666667</v>
      </c>
      <c r="AO14" s="103" t="n">
        <v>1.47391111111111</v>
      </c>
      <c r="AP14" s="103" t="n">
        <v>1.38315555555556</v>
      </c>
      <c r="AQ14" s="103" t="n">
        <v>1.2924</v>
      </c>
      <c r="AR14" s="103" t="n">
        <v>1.20164444444445</v>
      </c>
      <c r="AS14" s="103" t="n">
        <v>1.11088888888889</v>
      </c>
      <c r="AT14" s="103" t="n">
        <v>1.02013333333333</v>
      </c>
      <c r="AU14" s="103" t="n">
        <v>0.929377777777779</v>
      </c>
      <c r="AV14" s="103" t="n">
        <v>0.838622222222223</v>
      </c>
      <c r="AW14" s="103" t="n">
        <v>0.747866666666667</v>
      </c>
      <c r="AX14" s="103" t="n">
        <v>0.657111111111112</v>
      </c>
      <c r="AY14" s="103" t="n">
        <v>0.566355555555556</v>
      </c>
      <c r="AZ14" s="103" t="n">
        <v>0.4756</v>
      </c>
      <c r="BA14" s="103" t="n">
        <v>0.384844444444444</v>
      </c>
      <c r="BB14" s="103" t="n">
        <v>0.294088888888889</v>
      </c>
      <c r="BC14" s="103" t="n">
        <v>0.203333333333333</v>
      </c>
      <c r="BD14" s="103" t="n">
        <v>0.112577777777778</v>
      </c>
      <c r="BE14" s="103" t="n">
        <v>0.0218222222222223</v>
      </c>
      <c r="BF14" s="103" t="n">
        <v>-0.0689333333333332</v>
      </c>
      <c r="BG14" s="103" t="n">
        <v>-0.159688888888889</v>
      </c>
      <c r="BH14" s="103" t="n">
        <v>-0.250444444444444</v>
      </c>
      <c r="BI14" s="103" t="n">
        <v>-0.3412</v>
      </c>
      <c r="BJ14" s="103" t="n">
        <v>-0.431955555555555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0.503</v>
      </c>
      <c r="D15" s="103" t="n">
        <v>1.006</v>
      </c>
      <c r="E15" s="103" t="n">
        <v>1.509</v>
      </c>
      <c r="F15" s="103" t="n">
        <v>2.012</v>
      </c>
      <c r="G15" s="103" t="n">
        <v>2.515</v>
      </c>
      <c r="H15" s="103" t="n">
        <v>3.018</v>
      </c>
      <c r="I15" s="103" t="n">
        <v>3.327</v>
      </c>
      <c r="J15" s="103" t="n">
        <v>3.6194</v>
      </c>
      <c r="K15" s="103" t="n">
        <v>4.4088</v>
      </c>
      <c r="L15" s="103" t="n">
        <v>7.5184</v>
      </c>
      <c r="M15" s="103" t="n">
        <v>7.95</v>
      </c>
      <c r="N15" s="103" t="n">
        <v>8.3</v>
      </c>
      <c r="O15" s="103" t="n">
        <v>8.68</v>
      </c>
      <c r="P15" s="103" t="n">
        <v>9.19</v>
      </c>
      <c r="Q15" s="103" t="n">
        <v>9.245</v>
      </c>
      <c r="R15" s="103" t="n">
        <v>9.3</v>
      </c>
      <c r="S15" s="103" t="n">
        <v>9.4594</v>
      </c>
      <c r="T15" s="103" t="n">
        <v>9.6188</v>
      </c>
      <c r="U15" s="103" t="n">
        <v>11.2094</v>
      </c>
      <c r="V15" s="103" t="n">
        <v>12.8</v>
      </c>
      <c r="W15" s="103" t="n">
        <v>12.9</v>
      </c>
      <c r="X15" s="103" t="n">
        <v>13</v>
      </c>
      <c r="Y15" s="103" t="n">
        <v>12.7501</v>
      </c>
      <c r="Z15" s="103" t="n">
        <v>12.5002</v>
      </c>
      <c r="AA15" s="103" t="n">
        <v>12.1578</v>
      </c>
      <c r="AB15" s="103" t="n">
        <v>11.8154</v>
      </c>
      <c r="AC15" s="103" t="n">
        <v>11.872</v>
      </c>
      <c r="AD15" s="103" t="n">
        <v>11.9286</v>
      </c>
      <c r="AE15" s="103" t="n">
        <v>7.3786</v>
      </c>
      <c r="AF15" s="103" t="n">
        <v>2.8286</v>
      </c>
      <c r="AG15" s="103" t="n">
        <v>2.5432</v>
      </c>
      <c r="AH15" s="103" t="n">
        <v>2.2578</v>
      </c>
      <c r="AI15" s="103" t="n">
        <v>2.16066666666667</v>
      </c>
      <c r="AJ15" s="103" t="n">
        <v>2.06353333333333</v>
      </c>
      <c r="AK15" s="103" t="n">
        <v>1.9664</v>
      </c>
      <c r="AL15" s="103" t="n">
        <v>1.86926666666667</v>
      </c>
      <c r="AM15" s="103" t="n">
        <v>1.77213333333333</v>
      </c>
      <c r="AN15" s="103" t="n">
        <v>1.675</v>
      </c>
      <c r="AO15" s="103" t="n">
        <v>1.57786666666667</v>
      </c>
      <c r="AP15" s="103" t="n">
        <v>1.48073333333333</v>
      </c>
      <c r="AQ15" s="103" t="n">
        <v>1.3836</v>
      </c>
      <c r="AR15" s="103" t="n">
        <v>1.28646666666667</v>
      </c>
      <c r="AS15" s="103" t="n">
        <v>1.18933333333333</v>
      </c>
      <c r="AT15" s="103" t="n">
        <v>1.0922</v>
      </c>
      <c r="AU15" s="103" t="n">
        <v>0.995066666666667</v>
      </c>
      <c r="AV15" s="103" t="n">
        <v>0.897933333333334</v>
      </c>
      <c r="AW15" s="103" t="n">
        <v>0.800800000000001</v>
      </c>
      <c r="AX15" s="103" t="n">
        <v>0.703666666666667</v>
      </c>
      <c r="AY15" s="103" t="n">
        <v>0.606533333333334</v>
      </c>
      <c r="AZ15" s="103" t="n">
        <v>0.5094</v>
      </c>
      <c r="BA15" s="103" t="n">
        <v>0.412266666666667</v>
      </c>
      <c r="BB15" s="103" t="n">
        <v>0.315133333333333</v>
      </c>
      <c r="BC15" s="103" t="n">
        <v>0.218</v>
      </c>
      <c r="BD15" s="103" t="n">
        <v>0.120866666666667</v>
      </c>
      <c r="BE15" s="103" t="n">
        <v>0.0237333333333332</v>
      </c>
      <c r="BF15" s="103" t="n">
        <v>-0.0734000000000001</v>
      </c>
      <c r="BG15" s="103" t="n">
        <v>-0.170533333333333</v>
      </c>
      <c r="BH15" s="103" t="n">
        <v>-0.267666666666667</v>
      </c>
      <c r="BI15" s="103" t="n">
        <v>-0.3648</v>
      </c>
      <c r="BJ15" s="103" t="n">
        <v>-0.461933333333334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0.5145</v>
      </c>
      <c r="D16" s="103" t="n">
        <v>1.029</v>
      </c>
      <c r="E16" s="103" t="n">
        <v>1.5435</v>
      </c>
      <c r="F16" s="103" t="n">
        <v>2.058</v>
      </c>
      <c r="G16" s="103" t="n">
        <v>2.5725</v>
      </c>
      <c r="H16" s="103" t="n">
        <v>3.087</v>
      </c>
      <c r="I16" s="103" t="n">
        <v>3.403</v>
      </c>
      <c r="J16" s="103" t="n">
        <v>3.7032</v>
      </c>
      <c r="K16" s="103" t="n">
        <v>4.5314</v>
      </c>
      <c r="L16" s="103" t="n">
        <v>7.5912</v>
      </c>
      <c r="M16" s="103" t="n">
        <v>8.05</v>
      </c>
      <c r="N16" s="103" t="n">
        <v>8.4</v>
      </c>
      <c r="O16" s="103" t="n">
        <v>8.79</v>
      </c>
      <c r="P16" s="103" t="n">
        <v>9.32</v>
      </c>
      <c r="Q16" s="103" t="n">
        <v>9.36</v>
      </c>
      <c r="R16" s="103" t="n">
        <v>9.4</v>
      </c>
      <c r="S16" s="103" t="n">
        <v>9.5792</v>
      </c>
      <c r="T16" s="103" t="n">
        <v>9.7584</v>
      </c>
      <c r="U16" s="103" t="n">
        <v>11.8292</v>
      </c>
      <c r="V16" s="103" t="n">
        <v>13.9</v>
      </c>
      <c r="W16" s="103" t="n">
        <v>13.95</v>
      </c>
      <c r="X16" s="103" t="n">
        <v>14</v>
      </c>
      <c r="Y16" s="103" t="n">
        <v>13.7133</v>
      </c>
      <c r="Z16" s="103" t="n">
        <v>13.4266</v>
      </c>
      <c r="AA16" s="103" t="n">
        <v>13.0414</v>
      </c>
      <c r="AB16" s="103" t="n">
        <v>12.6562</v>
      </c>
      <c r="AC16" s="103" t="n">
        <v>12.4975</v>
      </c>
      <c r="AD16" s="103" t="n">
        <v>12.3388</v>
      </c>
      <c r="AE16" s="103" t="n">
        <v>7.6773</v>
      </c>
      <c r="AF16" s="103" t="n">
        <v>3.0158</v>
      </c>
      <c r="AG16" s="103" t="n">
        <v>2.7111</v>
      </c>
      <c r="AH16" s="103" t="n">
        <v>2.4064</v>
      </c>
      <c r="AI16" s="103" t="n">
        <v>2.30288888888889</v>
      </c>
      <c r="AJ16" s="103" t="n">
        <v>2.19937777777778</v>
      </c>
      <c r="AK16" s="103" t="n">
        <v>2.09586666666667</v>
      </c>
      <c r="AL16" s="103" t="n">
        <v>1.99235555555556</v>
      </c>
      <c r="AM16" s="103" t="n">
        <v>1.88884444444444</v>
      </c>
      <c r="AN16" s="103" t="n">
        <v>1.78533333333333</v>
      </c>
      <c r="AO16" s="103" t="n">
        <v>1.68182222222222</v>
      </c>
      <c r="AP16" s="103" t="n">
        <v>1.57831111111111</v>
      </c>
      <c r="AQ16" s="103" t="n">
        <v>1.4748</v>
      </c>
      <c r="AR16" s="103" t="n">
        <v>1.37128888888889</v>
      </c>
      <c r="AS16" s="103" t="n">
        <v>1.26777777777778</v>
      </c>
      <c r="AT16" s="103" t="n">
        <v>1.16426666666667</v>
      </c>
      <c r="AU16" s="103" t="n">
        <v>1.06075555555556</v>
      </c>
      <c r="AV16" s="103" t="n">
        <v>0.957244444444445</v>
      </c>
      <c r="AW16" s="103" t="n">
        <v>0.853733333333333</v>
      </c>
      <c r="AX16" s="103" t="n">
        <v>0.750222222222222</v>
      </c>
      <c r="AY16" s="103" t="n">
        <v>0.646711111111111</v>
      </c>
      <c r="AZ16" s="103" t="n">
        <v>0.5432</v>
      </c>
      <c r="BA16" s="103" t="n">
        <v>0.439688888888889</v>
      </c>
      <c r="BB16" s="103" t="n">
        <v>0.336177777777778</v>
      </c>
      <c r="BC16" s="103" t="n">
        <v>0.232666666666667</v>
      </c>
      <c r="BD16" s="103" t="n">
        <v>0.129155555555555</v>
      </c>
      <c r="BE16" s="103" t="n">
        <v>0.0256444444444443</v>
      </c>
      <c r="BF16" s="103" t="n">
        <v>-0.0778666666666668</v>
      </c>
      <c r="BG16" s="103" t="n">
        <v>-0.181377777777778</v>
      </c>
      <c r="BH16" s="103" t="n">
        <v>-0.284888888888889</v>
      </c>
      <c r="BI16" s="103" t="n">
        <v>-0.3884</v>
      </c>
      <c r="BJ16" s="103" t="n">
        <v>-0.491911111111111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0.526</v>
      </c>
      <c r="D17" s="103" t="n">
        <v>1.052</v>
      </c>
      <c r="E17" s="103" t="n">
        <v>1.578</v>
      </c>
      <c r="F17" s="103" t="n">
        <v>2.104</v>
      </c>
      <c r="G17" s="103" t="n">
        <v>2.63</v>
      </c>
      <c r="H17" s="103" t="n">
        <v>3.156</v>
      </c>
      <c r="I17" s="103" t="n">
        <v>3.479</v>
      </c>
      <c r="J17" s="103" t="n">
        <v>3.787</v>
      </c>
      <c r="K17" s="103" t="n">
        <v>4.654</v>
      </c>
      <c r="L17" s="103" t="n">
        <v>7.664</v>
      </c>
      <c r="M17" s="103" t="n">
        <v>8.15</v>
      </c>
      <c r="N17" s="103" t="n">
        <v>8.5</v>
      </c>
      <c r="O17" s="103" t="n">
        <v>8.9</v>
      </c>
      <c r="P17" s="103" t="n">
        <v>9.45</v>
      </c>
      <c r="Q17" s="103" t="n">
        <v>9.475</v>
      </c>
      <c r="R17" s="103" t="n">
        <v>9.5</v>
      </c>
      <c r="S17" s="103" t="n">
        <v>9.699</v>
      </c>
      <c r="T17" s="103" t="n">
        <v>9.898</v>
      </c>
      <c r="U17" s="103" t="n">
        <v>12.449</v>
      </c>
      <c r="V17" s="103" t="n">
        <v>15</v>
      </c>
      <c r="W17" s="103" t="n">
        <v>15</v>
      </c>
      <c r="X17" s="103" t="n">
        <v>15</v>
      </c>
      <c r="Y17" s="103" t="n">
        <v>14.6765</v>
      </c>
      <c r="Z17" s="103" t="n">
        <v>14.353</v>
      </c>
      <c r="AA17" s="103" t="n">
        <v>13.925</v>
      </c>
      <c r="AB17" s="103" t="n">
        <v>13.497</v>
      </c>
      <c r="AC17" s="103" t="n">
        <v>13.123</v>
      </c>
      <c r="AD17" s="103" t="n">
        <v>12.749</v>
      </c>
      <c r="AE17" s="103" t="n">
        <v>7.976</v>
      </c>
      <c r="AF17" s="103" t="n">
        <v>3.203</v>
      </c>
      <c r="AG17" s="103" t="n">
        <v>2.879</v>
      </c>
      <c r="AH17" s="103" t="n">
        <v>2.555</v>
      </c>
      <c r="AI17" s="103" t="n">
        <v>2.44511111111111</v>
      </c>
      <c r="AJ17" s="103" t="n">
        <v>2.33522222222222</v>
      </c>
      <c r="AK17" s="103" t="n">
        <v>2.22533333333333</v>
      </c>
      <c r="AL17" s="103" t="n">
        <v>2.11544444444444</v>
      </c>
      <c r="AM17" s="103" t="n">
        <v>2.00555555555556</v>
      </c>
      <c r="AN17" s="103" t="n">
        <v>1.89566666666667</v>
      </c>
      <c r="AO17" s="103" t="n">
        <v>1.78577777777778</v>
      </c>
      <c r="AP17" s="103" t="n">
        <v>1.67588888888889</v>
      </c>
      <c r="AQ17" s="103" t="n">
        <v>1.566</v>
      </c>
      <c r="AR17" s="103" t="n">
        <v>1.45611111111111</v>
      </c>
      <c r="AS17" s="103" t="n">
        <v>1.34622222222222</v>
      </c>
      <c r="AT17" s="103" t="n">
        <v>1.23633333333333</v>
      </c>
      <c r="AU17" s="103" t="n">
        <v>1.12644444444444</v>
      </c>
      <c r="AV17" s="103" t="n">
        <v>1.01655555555556</v>
      </c>
      <c r="AW17" s="103" t="n">
        <v>0.906666666666666</v>
      </c>
      <c r="AX17" s="103" t="n">
        <v>0.796777777777777</v>
      </c>
      <c r="AY17" s="103" t="n">
        <v>0.686888888888888</v>
      </c>
      <c r="AZ17" s="103" t="n">
        <v>0.577</v>
      </c>
      <c r="BA17" s="103" t="n">
        <v>0.467111111111111</v>
      </c>
      <c r="BB17" s="103" t="n">
        <v>0.357222222222222</v>
      </c>
      <c r="BC17" s="103" t="n">
        <v>0.247333333333333</v>
      </c>
      <c r="BD17" s="103" t="n">
        <v>0.137444444444444</v>
      </c>
      <c r="BE17" s="103" t="n">
        <v>0.0275555555555554</v>
      </c>
      <c r="BF17" s="103" t="n">
        <v>-0.0823333333333335</v>
      </c>
      <c r="BG17" s="103" t="n">
        <v>-0.192222222222222</v>
      </c>
      <c r="BH17" s="103" t="n">
        <v>-0.302111111111111</v>
      </c>
      <c r="BI17" s="103" t="n">
        <v>-0.412</v>
      </c>
      <c r="BJ17" s="103" t="n">
        <v>-0.521888888888889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0.534166666666667</v>
      </c>
      <c r="D18" s="103" t="n">
        <v>1.06833333333333</v>
      </c>
      <c r="E18" s="103" t="n">
        <v>1.6025</v>
      </c>
      <c r="F18" s="103" t="n">
        <v>2.13666666666667</v>
      </c>
      <c r="G18" s="103" t="n">
        <v>2.67083333333333</v>
      </c>
      <c r="H18" s="103" t="n">
        <v>3.205</v>
      </c>
      <c r="I18" s="103" t="n">
        <v>3.533</v>
      </c>
      <c r="J18" s="103" t="n">
        <v>3.847</v>
      </c>
      <c r="K18" s="103" t="n">
        <v>4.7494</v>
      </c>
      <c r="L18" s="103" t="n">
        <v>7.7188</v>
      </c>
      <c r="M18" s="103" t="n">
        <v>8.2372</v>
      </c>
      <c r="N18" s="103" t="n">
        <v>8.6004</v>
      </c>
      <c r="O18" s="103" t="n">
        <v>8.99</v>
      </c>
      <c r="P18" s="103" t="n">
        <v>9.56</v>
      </c>
      <c r="Q18" s="103" t="n">
        <v>9.5913</v>
      </c>
      <c r="R18" s="103" t="n">
        <v>9.6226</v>
      </c>
      <c r="S18" s="103" t="n">
        <v>9.8446</v>
      </c>
      <c r="T18" s="103" t="n">
        <v>10.0666</v>
      </c>
      <c r="U18" s="103" t="n">
        <v>12.6333</v>
      </c>
      <c r="V18" s="103" t="n">
        <v>15.2</v>
      </c>
      <c r="W18" s="103" t="n">
        <v>15.2</v>
      </c>
      <c r="X18" s="103" t="n">
        <v>15.2</v>
      </c>
      <c r="Y18" s="103" t="n">
        <v>14.8741</v>
      </c>
      <c r="Z18" s="103" t="n">
        <v>14.5482</v>
      </c>
      <c r="AA18" s="103" t="n">
        <v>14.1234</v>
      </c>
      <c r="AB18" s="103" t="n">
        <v>13.6986</v>
      </c>
      <c r="AC18" s="103" t="n">
        <v>13.3266</v>
      </c>
      <c r="AD18" s="103" t="n">
        <v>12.9546</v>
      </c>
      <c r="AE18" s="103" t="n">
        <v>8.1763</v>
      </c>
      <c r="AF18" s="103" t="n">
        <v>3.398</v>
      </c>
      <c r="AG18" s="103" t="n">
        <v>3.054</v>
      </c>
      <c r="AH18" s="103" t="n">
        <v>2.71</v>
      </c>
      <c r="AI18" s="103" t="n">
        <v>2.59347777777778</v>
      </c>
      <c r="AJ18" s="103" t="n">
        <v>2.47695555555556</v>
      </c>
      <c r="AK18" s="103" t="n">
        <v>2.36043333333333</v>
      </c>
      <c r="AL18" s="103" t="n">
        <v>2.24391111111111</v>
      </c>
      <c r="AM18" s="103" t="n">
        <v>2.12738888888889</v>
      </c>
      <c r="AN18" s="103" t="n">
        <v>2.01086666666667</v>
      </c>
      <c r="AO18" s="103" t="n">
        <v>1.89434444444444</v>
      </c>
      <c r="AP18" s="103" t="n">
        <v>1.77782222222222</v>
      </c>
      <c r="AQ18" s="103" t="n">
        <v>1.6613</v>
      </c>
      <c r="AR18" s="103" t="n">
        <v>1.54477777777778</v>
      </c>
      <c r="AS18" s="103" t="n">
        <v>1.42825555555556</v>
      </c>
      <c r="AT18" s="103" t="n">
        <v>1.31173333333333</v>
      </c>
      <c r="AU18" s="103" t="n">
        <v>1.19521111111111</v>
      </c>
      <c r="AV18" s="103" t="n">
        <v>1.07868888888889</v>
      </c>
      <c r="AW18" s="103" t="n">
        <v>0.962166666666667</v>
      </c>
      <c r="AX18" s="103" t="n">
        <v>0.845644444444445</v>
      </c>
      <c r="AY18" s="103" t="n">
        <v>0.729122222222223</v>
      </c>
      <c r="AZ18" s="103" t="n">
        <v>0.6126</v>
      </c>
      <c r="BA18" s="103" t="n">
        <v>0.496077777777778</v>
      </c>
      <c r="BB18" s="103" t="n">
        <v>0.379555555555556</v>
      </c>
      <c r="BC18" s="103" t="n">
        <v>0.263033333333333</v>
      </c>
      <c r="BD18" s="103" t="n">
        <v>0.146511111111111</v>
      </c>
      <c r="BE18" s="103" t="n">
        <v>0.0299888888888889</v>
      </c>
      <c r="BF18" s="103" t="n">
        <v>-0.0865333333333333</v>
      </c>
      <c r="BG18" s="103" t="n">
        <v>-0.203055555555556</v>
      </c>
      <c r="BH18" s="103" t="n">
        <v>-0.319577777777778</v>
      </c>
      <c r="BI18" s="103" t="n">
        <v>-0.4361</v>
      </c>
      <c r="BJ18" s="103" t="n">
        <v>-0.552622222222222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0.542333333333333</v>
      </c>
      <c r="D19" s="103" t="n">
        <v>1.08466666666667</v>
      </c>
      <c r="E19" s="103" t="n">
        <v>1.627</v>
      </c>
      <c r="F19" s="103" t="n">
        <v>2.16933333333333</v>
      </c>
      <c r="G19" s="103" t="n">
        <v>2.71166666666667</v>
      </c>
      <c r="H19" s="103" t="n">
        <v>3.254</v>
      </c>
      <c r="I19" s="103" t="n">
        <v>3.587</v>
      </c>
      <c r="J19" s="103" t="n">
        <v>3.907</v>
      </c>
      <c r="K19" s="103" t="n">
        <v>4.8448</v>
      </c>
      <c r="L19" s="103" t="n">
        <v>7.7736</v>
      </c>
      <c r="M19" s="103" t="n">
        <v>8.3244</v>
      </c>
      <c r="N19" s="103" t="n">
        <v>8.7008</v>
      </c>
      <c r="O19" s="103" t="n">
        <v>9.08</v>
      </c>
      <c r="P19" s="103" t="n">
        <v>9.67</v>
      </c>
      <c r="Q19" s="103" t="n">
        <v>9.7076</v>
      </c>
      <c r="R19" s="103" t="n">
        <v>9.7452</v>
      </c>
      <c r="S19" s="103" t="n">
        <v>9.9902</v>
      </c>
      <c r="T19" s="103" t="n">
        <v>10.2352</v>
      </c>
      <c r="U19" s="103" t="n">
        <v>12.8176</v>
      </c>
      <c r="V19" s="103" t="n">
        <v>15.4</v>
      </c>
      <c r="W19" s="103" t="n">
        <v>15.4</v>
      </c>
      <c r="X19" s="103" t="n">
        <v>15.4</v>
      </c>
      <c r="Y19" s="103" t="n">
        <v>15.0717</v>
      </c>
      <c r="Z19" s="103" t="n">
        <v>14.7434</v>
      </c>
      <c r="AA19" s="103" t="n">
        <v>14.3218</v>
      </c>
      <c r="AB19" s="103" t="n">
        <v>13.9002</v>
      </c>
      <c r="AC19" s="103" t="n">
        <v>13.5302</v>
      </c>
      <c r="AD19" s="103" t="n">
        <v>13.1602</v>
      </c>
      <c r="AE19" s="103" t="n">
        <v>8.3766</v>
      </c>
      <c r="AF19" s="103" t="n">
        <v>3.593</v>
      </c>
      <c r="AG19" s="103" t="n">
        <v>3.229</v>
      </c>
      <c r="AH19" s="103" t="n">
        <v>2.865</v>
      </c>
      <c r="AI19" s="103" t="n">
        <v>2.74184444444444</v>
      </c>
      <c r="AJ19" s="103" t="n">
        <v>2.61868888888889</v>
      </c>
      <c r="AK19" s="103" t="n">
        <v>2.49553333333333</v>
      </c>
      <c r="AL19" s="103" t="n">
        <v>2.37237777777778</v>
      </c>
      <c r="AM19" s="103" t="n">
        <v>2.24922222222222</v>
      </c>
      <c r="AN19" s="103" t="n">
        <v>2.12606666666667</v>
      </c>
      <c r="AO19" s="103" t="n">
        <v>2.00291111111111</v>
      </c>
      <c r="AP19" s="103" t="n">
        <v>1.87975555555556</v>
      </c>
      <c r="AQ19" s="103" t="n">
        <v>1.7566</v>
      </c>
      <c r="AR19" s="103" t="n">
        <v>1.63344444444445</v>
      </c>
      <c r="AS19" s="103" t="n">
        <v>1.51028888888889</v>
      </c>
      <c r="AT19" s="103" t="n">
        <v>1.38713333333333</v>
      </c>
      <c r="AU19" s="103" t="n">
        <v>1.26397777777778</v>
      </c>
      <c r="AV19" s="103" t="n">
        <v>1.14082222222222</v>
      </c>
      <c r="AW19" s="103" t="n">
        <v>1.01766666666667</v>
      </c>
      <c r="AX19" s="103" t="n">
        <v>0.894511111111112</v>
      </c>
      <c r="AY19" s="103" t="n">
        <v>0.771355555555557</v>
      </c>
      <c r="AZ19" s="103" t="n">
        <v>0.6482</v>
      </c>
      <c r="BA19" s="103" t="n">
        <v>0.525044444444444</v>
      </c>
      <c r="BB19" s="103" t="n">
        <v>0.401888888888889</v>
      </c>
      <c r="BC19" s="103" t="n">
        <v>0.278733333333333</v>
      </c>
      <c r="BD19" s="103" t="n">
        <v>0.155577777777778</v>
      </c>
      <c r="BE19" s="103" t="n">
        <v>0.032422222222222</v>
      </c>
      <c r="BF19" s="103" t="n">
        <v>-0.0907333333333335</v>
      </c>
      <c r="BG19" s="103" t="n">
        <v>-0.213888888888889</v>
      </c>
      <c r="BH19" s="103" t="n">
        <v>-0.337044444444445</v>
      </c>
      <c r="BI19" s="103" t="n">
        <v>-0.4602</v>
      </c>
      <c r="BJ19" s="103" t="n">
        <v>-0.583355555555556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0.5505</v>
      </c>
      <c r="D20" s="103" t="n">
        <v>1.101</v>
      </c>
      <c r="E20" s="103" t="n">
        <v>1.6515</v>
      </c>
      <c r="F20" s="103" t="n">
        <v>2.202</v>
      </c>
      <c r="G20" s="103" t="n">
        <v>2.7525</v>
      </c>
      <c r="H20" s="103" t="n">
        <v>3.303</v>
      </c>
      <c r="I20" s="103" t="n">
        <v>3.641</v>
      </c>
      <c r="J20" s="103" t="n">
        <v>3.967</v>
      </c>
      <c r="K20" s="103" t="n">
        <v>4.9402</v>
      </c>
      <c r="L20" s="103" t="n">
        <v>7.8284</v>
      </c>
      <c r="M20" s="103" t="n">
        <v>8.4116</v>
      </c>
      <c r="N20" s="103" t="n">
        <v>8.8012</v>
      </c>
      <c r="O20" s="103" t="n">
        <v>9.17</v>
      </c>
      <c r="P20" s="103" t="n">
        <v>9.78</v>
      </c>
      <c r="Q20" s="103" t="n">
        <v>9.8239</v>
      </c>
      <c r="R20" s="103" t="n">
        <v>9.8678</v>
      </c>
      <c r="S20" s="103" t="n">
        <v>10.1358</v>
      </c>
      <c r="T20" s="103" t="n">
        <v>10.4038</v>
      </c>
      <c r="U20" s="103" t="n">
        <v>13.0019</v>
      </c>
      <c r="V20" s="103" t="n">
        <v>15.6</v>
      </c>
      <c r="W20" s="103" t="n">
        <v>15.6</v>
      </c>
      <c r="X20" s="103" t="n">
        <v>15.6</v>
      </c>
      <c r="Y20" s="103" t="n">
        <v>15.2693</v>
      </c>
      <c r="Z20" s="103" t="n">
        <v>14.9386</v>
      </c>
      <c r="AA20" s="103" t="n">
        <v>14.5202</v>
      </c>
      <c r="AB20" s="103" t="n">
        <v>14.1018</v>
      </c>
      <c r="AC20" s="103" t="n">
        <v>13.7338</v>
      </c>
      <c r="AD20" s="103" t="n">
        <v>13.3658</v>
      </c>
      <c r="AE20" s="103" t="n">
        <v>8.5769</v>
      </c>
      <c r="AF20" s="103" t="n">
        <v>3.788</v>
      </c>
      <c r="AG20" s="103" t="n">
        <v>3.404</v>
      </c>
      <c r="AH20" s="103" t="n">
        <v>3.02</v>
      </c>
      <c r="AI20" s="103" t="n">
        <v>2.89021111111111</v>
      </c>
      <c r="AJ20" s="103" t="n">
        <v>2.76042222222222</v>
      </c>
      <c r="AK20" s="103" t="n">
        <v>2.63063333333333</v>
      </c>
      <c r="AL20" s="103" t="n">
        <v>2.50084444444444</v>
      </c>
      <c r="AM20" s="103" t="n">
        <v>2.37105555555556</v>
      </c>
      <c r="AN20" s="103" t="n">
        <v>2.24126666666667</v>
      </c>
      <c r="AO20" s="103" t="n">
        <v>2.11147777777778</v>
      </c>
      <c r="AP20" s="103" t="n">
        <v>1.98168888888889</v>
      </c>
      <c r="AQ20" s="103" t="n">
        <v>1.8519</v>
      </c>
      <c r="AR20" s="103" t="n">
        <v>1.72211111111111</v>
      </c>
      <c r="AS20" s="103" t="n">
        <v>1.59232222222222</v>
      </c>
      <c r="AT20" s="103" t="n">
        <v>1.46253333333333</v>
      </c>
      <c r="AU20" s="103" t="n">
        <v>1.33274444444444</v>
      </c>
      <c r="AV20" s="103" t="n">
        <v>1.20295555555556</v>
      </c>
      <c r="AW20" s="103" t="n">
        <v>1.07316666666667</v>
      </c>
      <c r="AX20" s="103" t="n">
        <v>0.943377777777778</v>
      </c>
      <c r="AY20" s="103" t="n">
        <v>0.813588888888889</v>
      </c>
      <c r="AZ20" s="103" t="n">
        <v>0.6838</v>
      </c>
      <c r="BA20" s="103" t="n">
        <v>0.554011111111111</v>
      </c>
      <c r="BB20" s="103" t="n">
        <v>0.424222222222222</v>
      </c>
      <c r="BC20" s="103" t="n">
        <v>0.294433333333333</v>
      </c>
      <c r="BD20" s="103" t="n">
        <v>0.164644444444444</v>
      </c>
      <c r="BE20" s="103" t="n">
        <v>0.0348555555555556</v>
      </c>
      <c r="BF20" s="103" t="n">
        <v>-0.0949333333333333</v>
      </c>
      <c r="BG20" s="103" t="n">
        <v>-0.224722222222222</v>
      </c>
      <c r="BH20" s="103" t="n">
        <v>-0.354511111111111</v>
      </c>
      <c r="BI20" s="103" t="n">
        <v>-0.4843</v>
      </c>
      <c r="BJ20" s="103" t="n">
        <v>-0.614088888888889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0.558666666666667</v>
      </c>
      <c r="D21" s="103" t="n">
        <v>1.11733333333333</v>
      </c>
      <c r="E21" s="103" t="n">
        <v>1.676</v>
      </c>
      <c r="F21" s="103" t="n">
        <v>2.23466666666667</v>
      </c>
      <c r="G21" s="103" t="n">
        <v>2.79333333333333</v>
      </c>
      <c r="H21" s="103" t="n">
        <v>3.352</v>
      </c>
      <c r="I21" s="103" t="n">
        <v>3.695</v>
      </c>
      <c r="J21" s="103" t="n">
        <v>4.027</v>
      </c>
      <c r="K21" s="103" t="n">
        <v>5.0356</v>
      </c>
      <c r="L21" s="103" t="n">
        <v>7.8832</v>
      </c>
      <c r="M21" s="103" t="n">
        <v>8.4988</v>
      </c>
      <c r="N21" s="103" t="n">
        <v>8.9016</v>
      </c>
      <c r="O21" s="103" t="n">
        <v>9.26</v>
      </c>
      <c r="P21" s="103" t="n">
        <v>9.89</v>
      </c>
      <c r="Q21" s="103" t="n">
        <v>9.9402</v>
      </c>
      <c r="R21" s="103" t="n">
        <v>9.9904</v>
      </c>
      <c r="S21" s="103" t="n">
        <v>10.2814</v>
      </c>
      <c r="T21" s="103" t="n">
        <v>10.5724</v>
      </c>
      <c r="U21" s="103" t="n">
        <v>13.1862</v>
      </c>
      <c r="V21" s="103" t="n">
        <v>15.8</v>
      </c>
      <c r="W21" s="103" t="n">
        <v>15.8</v>
      </c>
      <c r="X21" s="103" t="n">
        <v>15.8</v>
      </c>
      <c r="Y21" s="103" t="n">
        <v>15.4669</v>
      </c>
      <c r="Z21" s="103" t="n">
        <v>15.1338</v>
      </c>
      <c r="AA21" s="103" t="n">
        <v>14.7186</v>
      </c>
      <c r="AB21" s="103" t="n">
        <v>14.3034</v>
      </c>
      <c r="AC21" s="103" t="n">
        <v>13.9374</v>
      </c>
      <c r="AD21" s="103" t="n">
        <v>13.5714</v>
      </c>
      <c r="AE21" s="103" t="n">
        <v>8.7772</v>
      </c>
      <c r="AF21" s="103" t="n">
        <v>3.983</v>
      </c>
      <c r="AG21" s="103" t="n">
        <v>3.579</v>
      </c>
      <c r="AH21" s="103" t="n">
        <v>3.175</v>
      </c>
      <c r="AI21" s="103" t="n">
        <v>3.03857777777778</v>
      </c>
      <c r="AJ21" s="103" t="n">
        <v>2.90215555555556</v>
      </c>
      <c r="AK21" s="103" t="n">
        <v>2.76573333333333</v>
      </c>
      <c r="AL21" s="103" t="n">
        <v>2.62931111111111</v>
      </c>
      <c r="AM21" s="103" t="n">
        <v>2.49288888888889</v>
      </c>
      <c r="AN21" s="103" t="n">
        <v>2.35646666666667</v>
      </c>
      <c r="AO21" s="103" t="n">
        <v>2.22004444444445</v>
      </c>
      <c r="AP21" s="103" t="n">
        <v>2.08362222222222</v>
      </c>
      <c r="AQ21" s="103" t="n">
        <v>1.9472</v>
      </c>
      <c r="AR21" s="103" t="n">
        <v>1.81077777777778</v>
      </c>
      <c r="AS21" s="103" t="n">
        <v>1.67435555555556</v>
      </c>
      <c r="AT21" s="103" t="n">
        <v>1.53793333333333</v>
      </c>
      <c r="AU21" s="103" t="n">
        <v>1.40151111111111</v>
      </c>
      <c r="AV21" s="103" t="n">
        <v>1.26508888888889</v>
      </c>
      <c r="AW21" s="103" t="n">
        <v>1.12866666666667</v>
      </c>
      <c r="AX21" s="103" t="n">
        <v>0.992244444444446</v>
      </c>
      <c r="AY21" s="103" t="n">
        <v>0.855822222222223</v>
      </c>
      <c r="AZ21" s="103" t="n">
        <v>0.7194</v>
      </c>
      <c r="BA21" s="103" t="n">
        <v>0.582977777777778</v>
      </c>
      <c r="BB21" s="103" t="n">
        <v>0.446555555555555</v>
      </c>
      <c r="BC21" s="103" t="n">
        <v>0.310133333333333</v>
      </c>
      <c r="BD21" s="103" t="n">
        <v>0.173711111111111</v>
      </c>
      <c r="BE21" s="103" t="n">
        <v>0.0372888888888888</v>
      </c>
      <c r="BF21" s="103" t="n">
        <v>-0.0991333333333334</v>
      </c>
      <c r="BG21" s="103" t="n">
        <v>-0.235555555555556</v>
      </c>
      <c r="BH21" s="103" t="n">
        <v>-0.371977777777778</v>
      </c>
      <c r="BI21" s="103" t="n">
        <v>-0.5084</v>
      </c>
      <c r="BJ21" s="103" t="n">
        <v>-0.644822222222222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0.566833333333333</v>
      </c>
      <c r="D22" s="103" t="n">
        <v>1.13366666666667</v>
      </c>
      <c r="E22" s="103" t="n">
        <v>1.7005</v>
      </c>
      <c r="F22" s="103" t="n">
        <v>2.26733333333333</v>
      </c>
      <c r="G22" s="103" t="n">
        <v>2.83416666666667</v>
      </c>
      <c r="H22" s="103" t="n">
        <v>3.401</v>
      </c>
      <c r="I22" s="103" t="n">
        <v>3.749</v>
      </c>
      <c r="J22" s="103" t="n">
        <v>4.087</v>
      </c>
      <c r="K22" s="103" t="n">
        <v>5.131</v>
      </c>
      <c r="L22" s="103" t="n">
        <v>7.938</v>
      </c>
      <c r="M22" s="103" t="n">
        <v>8.586</v>
      </c>
      <c r="N22" s="103" t="n">
        <v>9.002</v>
      </c>
      <c r="O22" s="103" t="n">
        <v>9.35</v>
      </c>
      <c r="P22" s="103" t="n">
        <v>10</v>
      </c>
      <c r="Q22" s="103" t="n">
        <v>10.0565</v>
      </c>
      <c r="R22" s="103" t="n">
        <v>10.113</v>
      </c>
      <c r="S22" s="103" t="n">
        <v>10.427</v>
      </c>
      <c r="T22" s="103" t="n">
        <v>10.741</v>
      </c>
      <c r="U22" s="103" t="n">
        <v>13.3705</v>
      </c>
      <c r="V22" s="103" t="n">
        <v>16</v>
      </c>
      <c r="W22" s="103" t="n">
        <v>16</v>
      </c>
      <c r="X22" s="103" t="n">
        <v>16</v>
      </c>
      <c r="Y22" s="103" t="n">
        <v>15.6645</v>
      </c>
      <c r="Z22" s="103" t="n">
        <v>15.329</v>
      </c>
      <c r="AA22" s="103" t="n">
        <v>14.917</v>
      </c>
      <c r="AB22" s="103" t="n">
        <v>14.505</v>
      </c>
      <c r="AC22" s="103" t="n">
        <v>14.141</v>
      </c>
      <c r="AD22" s="103" t="n">
        <v>13.777</v>
      </c>
      <c r="AE22" s="103" t="n">
        <v>8.9775</v>
      </c>
      <c r="AF22" s="103" t="n">
        <v>4.178</v>
      </c>
      <c r="AG22" s="103" t="n">
        <v>3.754</v>
      </c>
      <c r="AH22" s="103" t="n">
        <v>3.33</v>
      </c>
      <c r="AI22" s="103" t="n">
        <v>3.18694444444444</v>
      </c>
      <c r="AJ22" s="103" t="n">
        <v>3.04388888888889</v>
      </c>
      <c r="AK22" s="103" t="n">
        <v>2.90083333333333</v>
      </c>
      <c r="AL22" s="103" t="n">
        <v>2.75777777777778</v>
      </c>
      <c r="AM22" s="103" t="n">
        <v>2.61472222222222</v>
      </c>
      <c r="AN22" s="103" t="n">
        <v>2.47166666666667</v>
      </c>
      <c r="AO22" s="103" t="n">
        <v>2.32861111111111</v>
      </c>
      <c r="AP22" s="103" t="n">
        <v>2.18555555555555</v>
      </c>
      <c r="AQ22" s="103" t="n">
        <v>2.0425</v>
      </c>
      <c r="AR22" s="103" t="n">
        <v>1.89944444444444</v>
      </c>
      <c r="AS22" s="103" t="n">
        <v>1.75638888888889</v>
      </c>
      <c r="AT22" s="103" t="n">
        <v>1.61333333333333</v>
      </c>
      <c r="AU22" s="103" t="n">
        <v>1.47027777777778</v>
      </c>
      <c r="AV22" s="103" t="n">
        <v>1.32722222222222</v>
      </c>
      <c r="AW22" s="103" t="n">
        <v>1.18416666666667</v>
      </c>
      <c r="AX22" s="103" t="n">
        <v>1.04111111111111</v>
      </c>
      <c r="AY22" s="103" t="n">
        <v>0.898055555555555</v>
      </c>
      <c r="AZ22" s="103" t="n">
        <v>0.755</v>
      </c>
      <c r="BA22" s="103" t="n">
        <v>0.611944444444444</v>
      </c>
      <c r="BB22" s="103" t="n">
        <v>0.468888888888889</v>
      </c>
      <c r="BC22" s="103" t="n">
        <v>0.325833333333333</v>
      </c>
      <c r="BD22" s="103" t="n">
        <v>0.182777777777778</v>
      </c>
      <c r="BE22" s="103" t="n">
        <v>0.039722222222222</v>
      </c>
      <c r="BF22" s="103" t="n">
        <v>-0.103333333333334</v>
      </c>
      <c r="BG22" s="103" t="n">
        <v>-0.246388888888889</v>
      </c>
      <c r="BH22" s="103" t="n">
        <v>-0.389444444444445</v>
      </c>
      <c r="BI22" s="103" t="n">
        <v>-0.5325</v>
      </c>
      <c r="BJ22" s="103" t="n">
        <v>-0.675555555555556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0.5726</v>
      </c>
      <c r="D23" s="103" t="n">
        <v>1.1452</v>
      </c>
      <c r="E23" s="103" t="n">
        <v>1.7178</v>
      </c>
      <c r="F23" s="103" t="n">
        <v>2.2904</v>
      </c>
      <c r="G23" s="103" t="n">
        <v>2.863</v>
      </c>
      <c r="H23" s="103" t="n">
        <v>3.4356</v>
      </c>
      <c r="I23" s="103" t="n">
        <v>3.787</v>
      </c>
      <c r="J23" s="103" t="n">
        <v>4.1298</v>
      </c>
      <c r="K23" s="103" t="n">
        <v>5.2066</v>
      </c>
      <c r="L23" s="103" t="n">
        <v>7.9662</v>
      </c>
      <c r="M23" s="103" t="n">
        <v>8.6502</v>
      </c>
      <c r="N23" s="103" t="n">
        <v>9.0854</v>
      </c>
      <c r="O23" s="103" t="n">
        <v>9.4302</v>
      </c>
      <c r="P23" s="103" t="n">
        <v>10.0968</v>
      </c>
      <c r="Q23" s="103" t="n">
        <v>10.1625</v>
      </c>
      <c r="R23" s="103" t="n">
        <v>10.2282</v>
      </c>
      <c r="S23" s="103" t="n">
        <v>10.5664</v>
      </c>
      <c r="T23" s="103" t="n">
        <v>10.9046</v>
      </c>
      <c r="U23" s="103" t="n">
        <v>13.5723</v>
      </c>
      <c r="V23" s="103" t="n">
        <v>16.24</v>
      </c>
      <c r="W23" s="103" t="n">
        <v>16.24</v>
      </c>
      <c r="X23" s="103" t="n">
        <v>16.24</v>
      </c>
      <c r="Y23" s="103" t="n">
        <v>15.8964</v>
      </c>
      <c r="Z23" s="103" t="n">
        <v>15.5528</v>
      </c>
      <c r="AA23" s="103" t="n">
        <v>15.1303</v>
      </c>
      <c r="AB23" s="103" t="n">
        <v>14.7078</v>
      </c>
      <c r="AC23" s="103" t="n">
        <v>14.3339</v>
      </c>
      <c r="AD23" s="103" t="n">
        <v>13.96</v>
      </c>
      <c r="AE23" s="103" t="n">
        <v>9.1693</v>
      </c>
      <c r="AF23" s="103" t="n">
        <v>4.3786</v>
      </c>
      <c r="AG23" s="103" t="n">
        <v>3.9341</v>
      </c>
      <c r="AH23" s="103" t="n">
        <v>3.4896</v>
      </c>
      <c r="AI23" s="103" t="n">
        <v>3.33971111111111</v>
      </c>
      <c r="AJ23" s="103" t="n">
        <v>3.18982222222222</v>
      </c>
      <c r="AK23" s="103" t="n">
        <v>3.03993333333333</v>
      </c>
      <c r="AL23" s="103" t="n">
        <v>2.89004444444444</v>
      </c>
      <c r="AM23" s="103" t="n">
        <v>2.74015555555556</v>
      </c>
      <c r="AN23" s="103" t="n">
        <v>2.59026666666667</v>
      </c>
      <c r="AO23" s="103" t="n">
        <v>2.44037777777778</v>
      </c>
      <c r="AP23" s="103" t="n">
        <v>2.29048888888889</v>
      </c>
      <c r="AQ23" s="103" t="n">
        <v>2.1406</v>
      </c>
      <c r="AR23" s="103" t="n">
        <v>1.99071111111111</v>
      </c>
      <c r="AS23" s="103" t="n">
        <v>1.84082222222222</v>
      </c>
      <c r="AT23" s="103" t="n">
        <v>1.69093333333333</v>
      </c>
      <c r="AU23" s="103" t="n">
        <v>1.54104444444444</v>
      </c>
      <c r="AV23" s="103" t="n">
        <v>1.39115555555555</v>
      </c>
      <c r="AW23" s="103" t="n">
        <v>1.24126666666667</v>
      </c>
      <c r="AX23" s="103" t="n">
        <v>1.09137777777778</v>
      </c>
      <c r="AY23" s="103" t="n">
        <v>0.941488888888888</v>
      </c>
      <c r="AZ23" s="103" t="n">
        <v>0.7916</v>
      </c>
      <c r="BA23" s="103" t="n">
        <v>0.641711111111111</v>
      </c>
      <c r="BB23" s="103" t="n">
        <v>0.491822222222222</v>
      </c>
      <c r="BC23" s="103" t="n">
        <v>0.341933333333333</v>
      </c>
      <c r="BD23" s="103" t="n">
        <v>0.192044444444444</v>
      </c>
      <c r="BE23" s="103" t="n">
        <v>0.0421555555555555</v>
      </c>
      <c r="BF23" s="103" t="n">
        <v>-0.107733333333333</v>
      </c>
      <c r="BG23" s="103" t="n">
        <v>-0.257622222222222</v>
      </c>
      <c r="BH23" s="103" t="n">
        <v>-0.407511111111111</v>
      </c>
      <c r="BI23" s="103" t="n">
        <v>-0.5574</v>
      </c>
      <c r="BJ23" s="103" t="n">
        <v>-0.707288888888889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0.578366666666667</v>
      </c>
      <c r="D24" s="103" t="n">
        <v>1.15673333333333</v>
      </c>
      <c r="E24" s="103" t="n">
        <v>1.7351</v>
      </c>
      <c r="F24" s="103" t="n">
        <v>2.31346666666667</v>
      </c>
      <c r="G24" s="103" t="n">
        <v>2.89183333333333</v>
      </c>
      <c r="H24" s="103" t="n">
        <v>3.4702</v>
      </c>
      <c r="I24" s="103" t="n">
        <v>3.825</v>
      </c>
      <c r="J24" s="103" t="n">
        <v>4.1726</v>
      </c>
      <c r="K24" s="103" t="n">
        <v>5.2822</v>
      </c>
      <c r="L24" s="103" t="n">
        <v>7.9944</v>
      </c>
      <c r="M24" s="103" t="n">
        <v>8.7144</v>
      </c>
      <c r="N24" s="103" t="n">
        <v>9.1688</v>
      </c>
      <c r="O24" s="103" t="n">
        <v>9.5104</v>
      </c>
      <c r="P24" s="103" t="n">
        <v>10.1936</v>
      </c>
      <c r="Q24" s="103" t="n">
        <v>10.2685</v>
      </c>
      <c r="R24" s="103" t="n">
        <v>10.3434</v>
      </c>
      <c r="S24" s="103" t="n">
        <v>10.7058</v>
      </c>
      <c r="T24" s="103" t="n">
        <v>11.0682</v>
      </c>
      <c r="U24" s="103" t="n">
        <v>13.7741</v>
      </c>
      <c r="V24" s="103" t="n">
        <v>16.48</v>
      </c>
      <c r="W24" s="103" t="n">
        <v>16.48</v>
      </c>
      <c r="X24" s="103" t="n">
        <v>16.48</v>
      </c>
      <c r="Y24" s="103" t="n">
        <v>16.1283</v>
      </c>
      <c r="Z24" s="103" t="n">
        <v>15.7766</v>
      </c>
      <c r="AA24" s="103" t="n">
        <v>15.3436</v>
      </c>
      <c r="AB24" s="103" t="n">
        <v>14.9106</v>
      </c>
      <c r="AC24" s="103" t="n">
        <v>14.5268</v>
      </c>
      <c r="AD24" s="103" t="n">
        <v>14.143</v>
      </c>
      <c r="AE24" s="103" t="n">
        <v>9.3611</v>
      </c>
      <c r="AF24" s="103" t="n">
        <v>4.5792</v>
      </c>
      <c r="AG24" s="103" t="n">
        <v>4.1142</v>
      </c>
      <c r="AH24" s="103" t="n">
        <v>3.6492</v>
      </c>
      <c r="AI24" s="103" t="n">
        <v>3.49247777777778</v>
      </c>
      <c r="AJ24" s="103" t="n">
        <v>3.33575555555556</v>
      </c>
      <c r="AK24" s="103" t="n">
        <v>3.17903333333333</v>
      </c>
      <c r="AL24" s="103" t="n">
        <v>3.02231111111111</v>
      </c>
      <c r="AM24" s="103" t="n">
        <v>2.86558888888889</v>
      </c>
      <c r="AN24" s="103" t="n">
        <v>2.70886666666667</v>
      </c>
      <c r="AO24" s="103" t="n">
        <v>2.55214444444444</v>
      </c>
      <c r="AP24" s="103" t="n">
        <v>2.39542222222222</v>
      </c>
      <c r="AQ24" s="103" t="n">
        <v>2.2387</v>
      </c>
      <c r="AR24" s="103" t="n">
        <v>2.08197777777778</v>
      </c>
      <c r="AS24" s="103" t="n">
        <v>1.92525555555556</v>
      </c>
      <c r="AT24" s="103" t="n">
        <v>1.76853333333333</v>
      </c>
      <c r="AU24" s="103" t="n">
        <v>1.61181111111111</v>
      </c>
      <c r="AV24" s="103" t="n">
        <v>1.45508888888889</v>
      </c>
      <c r="AW24" s="103" t="n">
        <v>1.29836666666667</v>
      </c>
      <c r="AX24" s="103" t="n">
        <v>1.14164444444445</v>
      </c>
      <c r="AY24" s="103" t="n">
        <v>0.984922222222223</v>
      </c>
      <c r="AZ24" s="103" t="n">
        <v>0.8282</v>
      </c>
      <c r="BA24" s="103" t="n">
        <v>0.671477777777778</v>
      </c>
      <c r="BB24" s="103" t="n">
        <v>0.514755555555555</v>
      </c>
      <c r="BC24" s="103" t="n">
        <v>0.358033333333333</v>
      </c>
      <c r="BD24" s="103" t="n">
        <v>0.201311111111111</v>
      </c>
      <c r="BE24" s="103" t="n">
        <v>0.0445888888888886</v>
      </c>
      <c r="BF24" s="103" t="n">
        <v>-0.112133333333334</v>
      </c>
      <c r="BG24" s="103" t="n">
        <v>-0.268855555555556</v>
      </c>
      <c r="BH24" s="103" t="n">
        <v>-0.425577777777778</v>
      </c>
      <c r="BI24" s="103" t="n">
        <v>-0.582300000000001</v>
      </c>
      <c r="BJ24" s="103" t="n">
        <v>-0.739022222222223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0.584133333333333</v>
      </c>
      <c r="D25" s="103" t="n">
        <v>1.16826666666667</v>
      </c>
      <c r="E25" s="103" t="n">
        <v>1.7524</v>
      </c>
      <c r="F25" s="103" t="n">
        <v>2.33653333333333</v>
      </c>
      <c r="G25" s="103" t="n">
        <v>2.92066666666667</v>
      </c>
      <c r="H25" s="103" t="n">
        <v>3.5048</v>
      </c>
      <c r="I25" s="103" t="n">
        <v>3.863</v>
      </c>
      <c r="J25" s="103" t="n">
        <v>4.2154</v>
      </c>
      <c r="K25" s="103" t="n">
        <v>5.3578</v>
      </c>
      <c r="L25" s="103" t="n">
        <v>8.0226</v>
      </c>
      <c r="M25" s="103" t="n">
        <v>8.7786</v>
      </c>
      <c r="N25" s="103" t="n">
        <v>9.2522</v>
      </c>
      <c r="O25" s="103" t="n">
        <v>9.5906</v>
      </c>
      <c r="P25" s="103" t="n">
        <v>10.2904</v>
      </c>
      <c r="Q25" s="103" t="n">
        <v>10.3745</v>
      </c>
      <c r="R25" s="103" t="n">
        <v>10.4586</v>
      </c>
      <c r="S25" s="103" t="n">
        <v>10.8452</v>
      </c>
      <c r="T25" s="103" t="n">
        <v>11.2318</v>
      </c>
      <c r="U25" s="103" t="n">
        <v>13.9759</v>
      </c>
      <c r="V25" s="103" t="n">
        <v>16.72</v>
      </c>
      <c r="W25" s="103" t="n">
        <v>16.72</v>
      </c>
      <c r="X25" s="103" t="n">
        <v>16.72</v>
      </c>
      <c r="Y25" s="103" t="n">
        <v>16.3602</v>
      </c>
      <c r="Z25" s="103" t="n">
        <v>16.0004</v>
      </c>
      <c r="AA25" s="103" t="n">
        <v>15.5569</v>
      </c>
      <c r="AB25" s="103" t="n">
        <v>15.1134</v>
      </c>
      <c r="AC25" s="103" t="n">
        <v>14.7197</v>
      </c>
      <c r="AD25" s="103" t="n">
        <v>14.326</v>
      </c>
      <c r="AE25" s="103" t="n">
        <v>9.5529</v>
      </c>
      <c r="AF25" s="103" t="n">
        <v>4.7798</v>
      </c>
      <c r="AG25" s="103" t="n">
        <v>4.2943</v>
      </c>
      <c r="AH25" s="103" t="n">
        <v>3.8088</v>
      </c>
      <c r="AI25" s="103" t="n">
        <v>3.64524444444445</v>
      </c>
      <c r="AJ25" s="103" t="n">
        <v>3.48168888888889</v>
      </c>
      <c r="AK25" s="103" t="n">
        <v>3.31813333333333</v>
      </c>
      <c r="AL25" s="103" t="n">
        <v>3.15457777777778</v>
      </c>
      <c r="AM25" s="103" t="n">
        <v>2.99102222222222</v>
      </c>
      <c r="AN25" s="103" t="n">
        <v>2.82746666666667</v>
      </c>
      <c r="AO25" s="103" t="n">
        <v>2.66391111111111</v>
      </c>
      <c r="AP25" s="103" t="n">
        <v>2.50035555555556</v>
      </c>
      <c r="AQ25" s="103" t="n">
        <v>2.3368</v>
      </c>
      <c r="AR25" s="103" t="n">
        <v>2.17324444444445</v>
      </c>
      <c r="AS25" s="103" t="n">
        <v>2.00968888888889</v>
      </c>
      <c r="AT25" s="103" t="n">
        <v>1.84613333333333</v>
      </c>
      <c r="AU25" s="103" t="n">
        <v>1.68257777777778</v>
      </c>
      <c r="AV25" s="103" t="n">
        <v>1.51902222222222</v>
      </c>
      <c r="AW25" s="103" t="n">
        <v>1.35546666666667</v>
      </c>
      <c r="AX25" s="103" t="n">
        <v>1.19191111111111</v>
      </c>
      <c r="AY25" s="103" t="n">
        <v>1.02835555555556</v>
      </c>
      <c r="AZ25" s="103" t="n">
        <v>0.8648</v>
      </c>
      <c r="BA25" s="103" t="n">
        <v>0.701244444444444</v>
      </c>
      <c r="BB25" s="103" t="n">
        <v>0.537688888888889</v>
      </c>
      <c r="BC25" s="103" t="n">
        <v>0.374133333333333</v>
      </c>
      <c r="BD25" s="103" t="n">
        <v>0.210577777777778</v>
      </c>
      <c r="BE25" s="103" t="n">
        <v>0.047022222222222</v>
      </c>
      <c r="BF25" s="103" t="n">
        <v>-0.116533333333334</v>
      </c>
      <c r="BG25" s="103" t="n">
        <v>-0.280088888888889</v>
      </c>
      <c r="BH25" s="103" t="n">
        <v>-0.443644444444445</v>
      </c>
      <c r="BI25" s="103" t="n">
        <v>-0.6072</v>
      </c>
      <c r="BJ25" s="103" t="n">
        <v>-0.770755555555556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0.5899</v>
      </c>
      <c r="D26" s="103" t="n">
        <v>1.1798</v>
      </c>
      <c r="E26" s="103" t="n">
        <v>1.7697</v>
      </c>
      <c r="F26" s="103" t="n">
        <v>2.3596</v>
      </c>
      <c r="G26" s="103" t="n">
        <v>2.9495</v>
      </c>
      <c r="H26" s="103" t="n">
        <v>3.5394</v>
      </c>
      <c r="I26" s="103" t="n">
        <v>3.901</v>
      </c>
      <c r="J26" s="103" t="n">
        <v>4.2582</v>
      </c>
      <c r="K26" s="103" t="n">
        <v>5.4334</v>
      </c>
      <c r="L26" s="103" t="n">
        <v>8.0508</v>
      </c>
      <c r="M26" s="103" t="n">
        <v>8.8428</v>
      </c>
      <c r="N26" s="103" t="n">
        <v>9.3356</v>
      </c>
      <c r="O26" s="103" t="n">
        <v>9.6708</v>
      </c>
      <c r="P26" s="103" t="n">
        <v>10.3872</v>
      </c>
      <c r="Q26" s="103" t="n">
        <v>10.4805</v>
      </c>
      <c r="R26" s="103" t="n">
        <v>10.5738</v>
      </c>
      <c r="S26" s="103" t="n">
        <v>10.9846</v>
      </c>
      <c r="T26" s="103" t="n">
        <v>11.3954</v>
      </c>
      <c r="U26" s="103" t="n">
        <v>14.1777</v>
      </c>
      <c r="V26" s="103" t="n">
        <v>16.96</v>
      </c>
      <c r="W26" s="103" t="n">
        <v>16.96</v>
      </c>
      <c r="X26" s="103" t="n">
        <v>16.96</v>
      </c>
      <c r="Y26" s="103" t="n">
        <v>16.5921</v>
      </c>
      <c r="Z26" s="103" t="n">
        <v>16.2242</v>
      </c>
      <c r="AA26" s="103" t="n">
        <v>15.7702</v>
      </c>
      <c r="AB26" s="103" t="n">
        <v>15.3162</v>
      </c>
      <c r="AC26" s="103" t="n">
        <v>14.9126</v>
      </c>
      <c r="AD26" s="103" t="n">
        <v>14.509</v>
      </c>
      <c r="AE26" s="103" t="n">
        <v>9.7447</v>
      </c>
      <c r="AF26" s="103" t="n">
        <v>4.9804</v>
      </c>
      <c r="AG26" s="103" t="n">
        <v>4.4744</v>
      </c>
      <c r="AH26" s="103" t="n">
        <v>3.9684</v>
      </c>
      <c r="AI26" s="103" t="n">
        <v>3.79801111111111</v>
      </c>
      <c r="AJ26" s="103" t="n">
        <v>3.62762222222222</v>
      </c>
      <c r="AK26" s="103" t="n">
        <v>3.45723333333333</v>
      </c>
      <c r="AL26" s="103" t="n">
        <v>3.28684444444444</v>
      </c>
      <c r="AM26" s="103" t="n">
        <v>3.11645555555555</v>
      </c>
      <c r="AN26" s="103" t="n">
        <v>2.94606666666667</v>
      </c>
      <c r="AO26" s="103" t="n">
        <v>2.77567777777778</v>
      </c>
      <c r="AP26" s="103" t="n">
        <v>2.60528888888889</v>
      </c>
      <c r="AQ26" s="103" t="n">
        <v>2.4349</v>
      </c>
      <c r="AR26" s="103" t="n">
        <v>2.26451111111111</v>
      </c>
      <c r="AS26" s="103" t="n">
        <v>2.09412222222222</v>
      </c>
      <c r="AT26" s="103" t="n">
        <v>1.92373333333333</v>
      </c>
      <c r="AU26" s="103" t="n">
        <v>1.75334444444444</v>
      </c>
      <c r="AV26" s="103" t="n">
        <v>1.58295555555555</v>
      </c>
      <c r="AW26" s="103" t="n">
        <v>1.41256666666666</v>
      </c>
      <c r="AX26" s="103" t="n">
        <v>1.24217777777778</v>
      </c>
      <c r="AY26" s="103" t="n">
        <v>1.07178888888889</v>
      </c>
      <c r="AZ26" s="103" t="n">
        <v>0.9014</v>
      </c>
      <c r="BA26" s="103" t="n">
        <v>0.731011111111111</v>
      </c>
      <c r="BB26" s="103" t="n">
        <v>0.560622222222222</v>
      </c>
      <c r="BC26" s="103" t="n">
        <v>0.390233333333333</v>
      </c>
      <c r="BD26" s="103" t="n">
        <v>0.219844444444444</v>
      </c>
      <c r="BE26" s="103" t="n">
        <v>0.0494555555555552</v>
      </c>
      <c r="BF26" s="103" t="n">
        <v>-0.120933333333334</v>
      </c>
      <c r="BG26" s="103" t="n">
        <v>-0.291322222222223</v>
      </c>
      <c r="BH26" s="103" t="n">
        <v>-0.461711111111112</v>
      </c>
      <c r="BI26" s="103" t="n">
        <v>-0.632100000000001</v>
      </c>
      <c r="BJ26" s="103" t="n">
        <v>-0.802488888888889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0.595666666666667</v>
      </c>
      <c r="D27" s="103" t="n">
        <v>1.19133333333333</v>
      </c>
      <c r="E27" s="103" t="n">
        <v>1.787</v>
      </c>
      <c r="F27" s="103" t="n">
        <v>2.38266666666667</v>
      </c>
      <c r="G27" s="103" t="n">
        <v>2.97833333333333</v>
      </c>
      <c r="H27" s="103" t="n">
        <v>3.574</v>
      </c>
      <c r="I27" s="103" t="n">
        <v>3.939</v>
      </c>
      <c r="J27" s="103" t="n">
        <v>4.301</v>
      </c>
      <c r="K27" s="103" t="n">
        <v>5.509</v>
      </c>
      <c r="L27" s="103" t="n">
        <v>8.079</v>
      </c>
      <c r="M27" s="103" t="n">
        <v>8.907</v>
      </c>
      <c r="N27" s="103" t="n">
        <v>9.419</v>
      </c>
      <c r="O27" s="103" t="n">
        <v>9.751</v>
      </c>
      <c r="P27" s="103" t="n">
        <v>10.484</v>
      </c>
      <c r="Q27" s="103" t="n">
        <v>10.5865</v>
      </c>
      <c r="R27" s="103" t="n">
        <v>10.689</v>
      </c>
      <c r="S27" s="103" t="n">
        <v>11.124</v>
      </c>
      <c r="T27" s="103" t="n">
        <v>11.559</v>
      </c>
      <c r="U27" s="103" t="n">
        <v>14.3795</v>
      </c>
      <c r="V27" s="103" t="n">
        <v>17.2</v>
      </c>
      <c r="W27" s="103" t="n">
        <v>17.2</v>
      </c>
      <c r="X27" s="103" t="n">
        <v>17.2</v>
      </c>
      <c r="Y27" s="103" t="n">
        <v>16.824</v>
      </c>
      <c r="Z27" s="103" t="n">
        <v>16.448</v>
      </c>
      <c r="AA27" s="103" t="n">
        <v>15.9835</v>
      </c>
      <c r="AB27" s="103" t="n">
        <v>15.519</v>
      </c>
      <c r="AC27" s="103" t="n">
        <v>15.1055</v>
      </c>
      <c r="AD27" s="103" t="n">
        <v>14.692</v>
      </c>
      <c r="AE27" s="103" t="n">
        <v>9.9365</v>
      </c>
      <c r="AF27" s="103" t="n">
        <v>5.181</v>
      </c>
      <c r="AG27" s="103" t="n">
        <v>4.6545</v>
      </c>
      <c r="AH27" s="103" t="n">
        <v>4.128</v>
      </c>
      <c r="AI27" s="103" t="n">
        <v>3.95077777777778</v>
      </c>
      <c r="AJ27" s="103" t="n">
        <v>3.77355555555556</v>
      </c>
      <c r="AK27" s="103" t="n">
        <v>3.59633333333333</v>
      </c>
      <c r="AL27" s="103" t="n">
        <v>3.41911111111111</v>
      </c>
      <c r="AM27" s="103" t="n">
        <v>3.24188888888889</v>
      </c>
      <c r="AN27" s="103" t="n">
        <v>3.06466666666667</v>
      </c>
      <c r="AO27" s="103" t="n">
        <v>2.88744444444444</v>
      </c>
      <c r="AP27" s="103" t="n">
        <v>2.71022222222222</v>
      </c>
      <c r="AQ27" s="103" t="n">
        <v>2.533</v>
      </c>
      <c r="AR27" s="103" t="n">
        <v>2.35577777777778</v>
      </c>
      <c r="AS27" s="103" t="n">
        <v>2.17855555555555</v>
      </c>
      <c r="AT27" s="103" t="n">
        <v>2.00133333333333</v>
      </c>
      <c r="AU27" s="103" t="n">
        <v>1.82411111111111</v>
      </c>
      <c r="AV27" s="103" t="n">
        <v>1.64688888888889</v>
      </c>
      <c r="AW27" s="103" t="n">
        <v>1.46966666666667</v>
      </c>
      <c r="AX27" s="103" t="n">
        <v>1.29244444444444</v>
      </c>
      <c r="AY27" s="103" t="n">
        <v>1.11522222222222</v>
      </c>
      <c r="AZ27" s="103" t="n">
        <v>0.938</v>
      </c>
      <c r="BA27" s="103" t="n">
        <v>0.760777777777778</v>
      </c>
      <c r="BB27" s="103" t="n">
        <v>0.583555555555556</v>
      </c>
      <c r="BC27" s="103" t="n">
        <v>0.406333333333333</v>
      </c>
      <c r="BD27" s="103" t="n">
        <v>0.229111111111111</v>
      </c>
      <c r="BE27" s="103" t="n">
        <v>0.0518888888888889</v>
      </c>
      <c r="BF27" s="103" t="n">
        <v>-0.125333333333333</v>
      </c>
      <c r="BG27" s="103" t="n">
        <v>-0.302555555555555</v>
      </c>
      <c r="BH27" s="103" t="n">
        <v>-0.479777777777778</v>
      </c>
      <c r="BI27" s="103" t="n">
        <v>-0.657</v>
      </c>
      <c r="BJ27" s="103" t="n">
        <v>-0.834222222222222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0.599566666666667</v>
      </c>
      <c r="D28" s="103" t="n">
        <v>1.19913333333333</v>
      </c>
      <c r="E28" s="103" t="n">
        <v>1.7987</v>
      </c>
      <c r="F28" s="103" t="n">
        <v>2.39826666666667</v>
      </c>
      <c r="G28" s="103" t="n">
        <v>2.99783333333333</v>
      </c>
      <c r="H28" s="103" t="n">
        <v>3.5974</v>
      </c>
      <c r="I28" s="103" t="n">
        <v>3.9646</v>
      </c>
      <c r="J28" s="103" t="n">
        <v>4.3304</v>
      </c>
      <c r="K28" s="103" t="n">
        <v>5.5694</v>
      </c>
      <c r="L28" s="103" t="n">
        <v>8.0844</v>
      </c>
      <c r="M28" s="103" t="n">
        <v>8.9496</v>
      </c>
      <c r="N28" s="103" t="n">
        <v>9.4836</v>
      </c>
      <c r="O28" s="103" t="n">
        <v>9.817</v>
      </c>
      <c r="P28" s="103" t="n">
        <v>10.5646</v>
      </c>
      <c r="Q28" s="103" t="n">
        <v>10.6777</v>
      </c>
      <c r="R28" s="103" t="n">
        <v>10.7908</v>
      </c>
      <c r="S28" s="103" t="n">
        <v>11.2512</v>
      </c>
      <c r="T28" s="103" t="n">
        <v>11.7116</v>
      </c>
      <c r="U28" s="103" t="n">
        <v>14.5458</v>
      </c>
      <c r="V28" s="103" t="n">
        <v>17.38</v>
      </c>
      <c r="W28" s="103" t="n">
        <v>17.38</v>
      </c>
      <c r="X28" s="103" t="n">
        <v>17.38</v>
      </c>
      <c r="Y28" s="103" t="n">
        <v>16.9996</v>
      </c>
      <c r="Z28" s="103" t="n">
        <v>16.6192</v>
      </c>
      <c r="AA28" s="103" t="n">
        <v>16.1489</v>
      </c>
      <c r="AB28" s="103" t="n">
        <v>15.6786</v>
      </c>
      <c r="AC28" s="103" t="n">
        <v>15.2604</v>
      </c>
      <c r="AD28" s="103" t="n">
        <v>14.8422</v>
      </c>
      <c r="AE28" s="103" t="n">
        <v>10.1137</v>
      </c>
      <c r="AF28" s="103" t="n">
        <v>5.3852</v>
      </c>
      <c r="AG28" s="103" t="n">
        <v>4.8379</v>
      </c>
      <c r="AH28" s="103" t="n">
        <v>4.2906</v>
      </c>
      <c r="AI28" s="103" t="n">
        <v>4.10643333333333</v>
      </c>
      <c r="AJ28" s="103" t="n">
        <v>3.92226666666667</v>
      </c>
      <c r="AK28" s="103" t="n">
        <v>3.7381</v>
      </c>
      <c r="AL28" s="103" t="n">
        <v>3.55393333333333</v>
      </c>
      <c r="AM28" s="103" t="n">
        <v>3.36976666666667</v>
      </c>
      <c r="AN28" s="103" t="n">
        <v>3.1856</v>
      </c>
      <c r="AO28" s="103" t="n">
        <v>3.00143333333333</v>
      </c>
      <c r="AP28" s="103" t="n">
        <v>2.81726666666667</v>
      </c>
      <c r="AQ28" s="103" t="n">
        <v>2.6331</v>
      </c>
      <c r="AR28" s="103" t="n">
        <v>2.44893333333333</v>
      </c>
      <c r="AS28" s="103" t="n">
        <v>2.26476666666667</v>
      </c>
      <c r="AT28" s="103" t="n">
        <v>2.0806</v>
      </c>
      <c r="AU28" s="103" t="n">
        <v>1.89643333333333</v>
      </c>
      <c r="AV28" s="103" t="n">
        <v>1.71226666666667</v>
      </c>
      <c r="AW28" s="103" t="n">
        <v>1.5281</v>
      </c>
      <c r="AX28" s="103" t="n">
        <v>1.34393333333333</v>
      </c>
      <c r="AY28" s="103" t="n">
        <v>1.15976666666667</v>
      </c>
      <c r="AZ28" s="103" t="n">
        <v>0.9756</v>
      </c>
      <c r="BA28" s="103" t="n">
        <v>0.791433333333333</v>
      </c>
      <c r="BB28" s="103" t="n">
        <v>0.607266666666667</v>
      </c>
      <c r="BC28" s="103" t="n">
        <v>0.4231</v>
      </c>
      <c r="BD28" s="103" t="n">
        <v>0.238933333333333</v>
      </c>
      <c r="BE28" s="103" t="n">
        <v>0.0547666666666665</v>
      </c>
      <c r="BF28" s="103" t="n">
        <v>-0.1294</v>
      </c>
      <c r="BG28" s="103" t="n">
        <v>-0.313566666666667</v>
      </c>
      <c r="BH28" s="103" t="n">
        <v>-0.497733333333334</v>
      </c>
      <c r="BI28" s="103" t="n">
        <v>-0.6819</v>
      </c>
      <c r="BJ28" s="103" t="n">
        <v>-0.866066666666667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0.603466666666667</v>
      </c>
      <c r="D29" s="103" t="n">
        <v>1.20693333333333</v>
      </c>
      <c r="E29" s="103" t="n">
        <v>1.8104</v>
      </c>
      <c r="F29" s="103" t="n">
        <v>2.41386666666667</v>
      </c>
      <c r="G29" s="103" t="n">
        <v>3.01733333333333</v>
      </c>
      <c r="H29" s="103" t="n">
        <v>3.6208</v>
      </c>
      <c r="I29" s="103" t="n">
        <v>3.9902</v>
      </c>
      <c r="J29" s="103" t="n">
        <v>4.3598</v>
      </c>
      <c r="K29" s="103" t="n">
        <v>5.6298</v>
      </c>
      <c r="L29" s="103" t="n">
        <v>8.0898</v>
      </c>
      <c r="M29" s="103" t="n">
        <v>8.9922</v>
      </c>
      <c r="N29" s="103" t="n">
        <v>9.5482</v>
      </c>
      <c r="O29" s="103" t="n">
        <v>9.883</v>
      </c>
      <c r="P29" s="103" t="n">
        <v>10.6452</v>
      </c>
      <c r="Q29" s="103" t="n">
        <v>10.7689</v>
      </c>
      <c r="R29" s="103" t="n">
        <v>10.8926</v>
      </c>
      <c r="S29" s="103" t="n">
        <v>11.3784</v>
      </c>
      <c r="T29" s="103" t="n">
        <v>11.8642</v>
      </c>
      <c r="U29" s="103" t="n">
        <v>14.7121</v>
      </c>
      <c r="V29" s="103" t="n">
        <v>17.56</v>
      </c>
      <c r="W29" s="103" t="n">
        <v>17.56</v>
      </c>
      <c r="X29" s="103" t="n">
        <v>17.56</v>
      </c>
      <c r="Y29" s="103" t="n">
        <v>17.1752</v>
      </c>
      <c r="Z29" s="103" t="n">
        <v>16.7904</v>
      </c>
      <c r="AA29" s="103" t="n">
        <v>16.3143</v>
      </c>
      <c r="AB29" s="103" t="n">
        <v>15.8382</v>
      </c>
      <c r="AC29" s="103" t="n">
        <v>15.4153</v>
      </c>
      <c r="AD29" s="103" t="n">
        <v>14.9924</v>
      </c>
      <c r="AE29" s="103" t="n">
        <v>10.2909</v>
      </c>
      <c r="AF29" s="103" t="n">
        <v>5.5894</v>
      </c>
      <c r="AG29" s="103" t="n">
        <v>5.0213</v>
      </c>
      <c r="AH29" s="103" t="n">
        <v>4.4532</v>
      </c>
      <c r="AI29" s="103" t="n">
        <v>4.26208888888889</v>
      </c>
      <c r="AJ29" s="103" t="n">
        <v>4.07097777777778</v>
      </c>
      <c r="AK29" s="103" t="n">
        <v>3.87986666666667</v>
      </c>
      <c r="AL29" s="103" t="n">
        <v>3.68875555555556</v>
      </c>
      <c r="AM29" s="103" t="n">
        <v>3.49764444444445</v>
      </c>
      <c r="AN29" s="103" t="n">
        <v>3.30653333333333</v>
      </c>
      <c r="AO29" s="103" t="n">
        <v>3.11542222222222</v>
      </c>
      <c r="AP29" s="103" t="n">
        <v>2.92431111111111</v>
      </c>
      <c r="AQ29" s="103" t="n">
        <v>2.7332</v>
      </c>
      <c r="AR29" s="103" t="n">
        <v>2.54208888888889</v>
      </c>
      <c r="AS29" s="103" t="n">
        <v>2.35097777777778</v>
      </c>
      <c r="AT29" s="103" t="n">
        <v>2.15986666666667</v>
      </c>
      <c r="AU29" s="103" t="n">
        <v>1.96875555555556</v>
      </c>
      <c r="AV29" s="103" t="n">
        <v>1.77764444444444</v>
      </c>
      <c r="AW29" s="103" t="n">
        <v>1.58653333333333</v>
      </c>
      <c r="AX29" s="103" t="n">
        <v>1.39542222222222</v>
      </c>
      <c r="AY29" s="103" t="n">
        <v>1.20431111111111</v>
      </c>
      <c r="AZ29" s="103" t="n">
        <v>1.0132</v>
      </c>
      <c r="BA29" s="103" t="n">
        <v>0.822088888888889</v>
      </c>
      <c r="BB29" s="103" t="n">
        <v>0.630977777777778</v>
      </c>
      <c r="BC29" s="103" t="n">
        <v>0.439866666666666</v>
      </c>
      <c r="BD29" s="103" t="n">
        <v>0.248755555555555</v>
      </c>
      <c r="BE29" s="103" t="n">
        <v>0.0576444444444442</v>
      </c>
      <c r="BF29" s="103" t="n">
        <v>-0.133466666666667</v>
      </c>
      <c r="BG29" s="103" t="n">
        <v>-0.324577777777778</v>
      </c>
      <c r="BH29" s="103" t="n">
        <v>-0.515688888888889</v>
      </c>
      <c r="BI29" s="103" t="n">
        <v>-0.7068</v>
      </c>
      <c r="BJ29" s="103" t="n">
        <v>-0.897911111111111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0.607366666666667</v>
      </c>
      <c r="D30" s="103" t="n">
        <v>1.21473333333333</v>
      </c>
      <c r="E30" s="103" t="n">
        <v>1.8221</v>
      </c>
      <c r="F30" s="103" t="n">
        <v>2.42946666666667</v>
      </c>
      <c r="G30" s="103" t="n">
        <v>3.03683333333333</v>
      </c>
      <c r="H30" s="103" t="n">
        <v>3.6442</v>
      </c>
      <c r="I30" s="103" t="n">
        <v>4.0158</v>
      </c>
      <c r="J30" s="103" t="n">
        <v>4.3892</v>
      </c>
      <c r="K30" s="103" t="n">
        <v>5.6902</v>
      </c>
      <c r="L30" s="103" t="n">
        <v>8.0952</v>
      </c>
      <c r="M30" s="103" t="n">
        <v>9.0348</v>
      </c>
      <c r="N30" s="103" t="n">
        <v>9.6128</v>
      </c>
      <c r="O30" s="103" t="n">
        <v>9.949</v>
      </c>
      <c r="P30" s="103" t="n">
        <v>10.7258</v>
      </c>
      <c r="Q30" s="103" t="n">
        <v>10.8601</v>
      </c>
      <c r="R30" s="103" t="n">
        <v>10.9944</v>
      </c>
      <c r="S30" s="103" t="n">
        <v>11.5056</v>
      </c>
      <c r="T30" s="103" t="n">
        <v>12.0168</v>
      </c>
      <c r="U30" s="103" t="n">
        <v>14.8784</v>
      </c>
      <c r="V30" s="103" t="n">
        <v>17.74</v>
      </c>
      <c r="W30" s="103" t="n">
        <v>17.74</v>
      </c>
      <c r="X30" s="103" t="n">
        <v>17.74</v>
      </c>
      <c r="Y30" s="103" t="n">
        <v>17.3508</v>
      </c>
      <c r="Z30" s="103" t="n">
        <v>16.9616</v>
      </c>
      <c r="AA30" s="103" t="n">
        <v>16.4797</v>
      </c>
      <c r="AB30" s="103" t="n">
        <v>15.9978</v>
      </c>
      <c r="AC30" s="103" t="n">
        <v>15.5702</v>
      </c>
      <c r="AD30" s="103" t="n">
        <v>15.1426</v>
      </c>
      <c r="AE30" s="103" t="n">
        <v>10.4681</v>
      </c>
      <c r="AF30" s="103" t="n">
        <v>5.7936</v>
      </c>
      <c r="AG30" s="103" t="n">
        <v>5.2047</v>
      </c>
      <c r="AH30" s="103" t="n">
        <v>4.6158</v>
      </c>
      <c r="AI30" s="103" t="n">
        <v>4.41774444444445</v>
      </c>
      <c r="AJ30" s="103" t="n">
        <v>4.21968888888889</v>
      </c>
      <c r="AK30" s="103" t="n">
        <v>4.02163333333334</v>
      </c>
      <c r="AL30" s="103" t="n">
        <v>3.82357777777778</v>
      </c>
      <c r="AM30" s="103" t="n">
        <v>3.62552222222222</v>
      </c>
      <c r="AN30" s="103" t="n">
        <v>3.42746666666667</v>
      </c>
      <c r="AO30" s="103" t="n">
        <v>3.22941111111111</v>
      </c>
      <c r="AP30" s="103" t="n">
        <v>3.03135555555556</v>
      </c>
      <c r="AQ30" s="103" t="n">
        <v>2.8333</v>
      </c>
      <c r="AR30" s="103" t="n">
        <v>2.63524444444445</v>
      </c>
      <c r="AS30" s="103" t="n">
        <v>2.43718888888889</v>
      </c>
      <c r="AT30" s="103" t="n">
        <v>2.23913333333334</v>
      </c>
      <c r="AU30" s="103" t="n">
        <v>2.04107777777778</v>
      </c>
      <c r="AV30" s="103" t="n">
        <v>1.84302222222222</v>
      </c>
      <c r="AW30" s="103" t="n">
        <v>1.64496666666667</v>
      </c>
      <c r="AX30" s="103" t="n">
        <v>1.44691111111111</v>
      </c>
      <c r="AY30" s="103" t="n">
        <v>1.24885555555556</v>
      </c>
      <c r="AZ30" s="103" t="n">
        <v>1.0508</v>
      </c>
      <c r="BA30" s="103" t="n">
        <v>0.852744444444444</v>
      </c>
      <c r="BB30" s="103" t="n">
        <v>0.654688888888888</v>
      </c>
      <c r="BC30" s="103" t="n">
        <v>0.456633333333333</v>
      </c>
      <c r="BD30" s="103" t="n">
        <v>0.258577777777777</v>
      </c>
      <c r="BE30" s="103" t="n">
        <v>0.0605222222222215</v>
      </c>
      <c r="BF30" s="103" t="n">
        <v>-0.137533333333334</v>
      </c>
      <c r="BG30" s="103" t="n">
        <v>-0.33558888888889</v>
      </c>
      <c r="BH30" s="103" t="n">
        <v>-0.533644444444445</v>
      </c>
      <c r="BI30" s="103" t="n">
        <v>-0.731700000000001</v>
      </c>
      <c r="BJ30" s="103" t="n">
        <v>-0.929755555555557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0.611266666666667</v>
      </c>
      <c r="D31" s="103" t="n">
        <v>1.22253333333333</v>
      </c>
      <c r="E31" s="103" t="n">
        <v>1.8338</v>
      </c>
      <c r="F31" s="103" t="n">
        <v>2.44506666666667</v>
      </c>
      <c r="G31" s="103" t="n">
        <v>3.05633333333333</v>
      </c>
      <c r="H31" s="103" t="n">
        <v>3.6676</v>
      </c>
      <c r="I31" s="103" t="n">
        <v>4.0414</v>
      </c>
      <c r="J31" s="103" t="n">
        <v>4.4186</v>
      </c>
      <c r="K31" s="103" t="n">
        <v>5.7506</v>
      </c>
      <c r="L31" s="103" t="n">
        <v>8.1006</v>
      </c>
      <c r="M31" s="103" t="n">
        <v>9.0774</v>
      </c>
      <c r="N31" s="103" t="n">
        <v>9.6774</v>
      </c>
      <c r="O31" s="103" t="n">
        <v>10.015</v>
      </c>
      <c r="P31" s="103" t="n">
        <v>10.8064</v>
      </c>
      <c r="Q31" s="103" t="n">
        <v>10.9513</v>
      </c>
      <c r="R31" s="103" t="n">
        <v>11.0962</v>
      </c>
      <c r="S31" s="103" t="n">
        <v>11.6328</v>
      </c>
      <c r="T31" s="103" t="n">
        <v>12.1694</v>
      </c>
      <c r="U31" s="103" t="n">
        <v>15.0447</v>
      </c>
      <c r="V31" s="103" t="n">
        <v>17.92</v>
      </c>
      <c r="W31" s="103" t="n">
        <v>17.92</v>
      </c>
      <c r="X31" s="103" t="n">
        <v>17.92</v>
      </c>
      <c r="Y31" s="103" t="n">
        <v>17.5264</v>
      </c>
      <c r="Z31" s="103" t="n">
        <v>17.1328</v>
      </c>
      <c r="AA31" s="103" t="n">
        <v>16.6451</v>
      </c>
      <c r="AB31" s="103" t="n">
        <v>16.1574</v>
      </c>
      <c r="AC31" s="103" t="n">
        <v>15.7251</v>
      </c>
      <c r="AD31" s="103" t="n">
        <v>15.2928</v>
      </c>
      <c r="AE31" s="103" t="n">
        <v>10.6453</v>
      </c>
      <c r="AF31" s="103" t="n">
        <v>5.9978</v>
      </c>
      <c r="AG31" s="103" t="n">
        <v>5.3881</v>
      </c>
      <c r="AH31" s="103" t="n">
        <v>4.7784</v>
      </c>
      <c r="AI31" s="103" t="n">
        <v>4.5734</v>
      </c>
      <c r="AJ31" s="103" t="n">
        <v>4.3684</v>
      </c>
      <c r="AK31" s="103" t="n">
        <v>4.1634</v>
      </c>
      <c r="AL31" s="103" t="n">
        <v>3.9584</v>
      </c>
      <c r="AM31" s="103" t="n">
        <v>3.7534</v>
      </c>
      <c r="AN31" s="103" t="n">
        <v>3.5484</v>
      </c>
      <c r="AO31" s="103" t="n">
        <v>3.3434</v>
      </c>
      <c r="AP31" s="103" t="n">
        <v>3.1384</v>
      </c>
      <c r="AQ31" s="103" t="n">
        <v>2.9334</v>
      </c>
      <c r="AR31" s="103" t="n">
        <v>2.7284</v>
      </c>
      <c r="AS31" s="103" t="n">
        <v>2.5234</v>
      </c>
      <c r="AT31" s="103" t="n">
        <v>2.3184</v>
      </c>
      <c r="AU31" s="103" t="n">
        <v>2.1134</v>
      </c>
      <c r="AV31" s="103" t="n">
        <v>1.9084</v>
      </c>
      <c r="AW31" s="103" t="n">
        <v>1.7034</v>
      </c>
      <c r="AX31" s="103" t="n">
        <v>1.4984</v>
      </c>
      <c r="AY31" s="103" t="n">
        <v>1.2934</v>
      </c>
      <c r="AZ31" s="103" t="n">
        <v>1.0884</v>
      </c>
      <c r="BA31" s="103" t="n">
        <v>0.883399999999999</v>
      </c>
      <c r="BB31" s="103" t="n">
        <v>0.678399999999999</v>
      </c>
      <c r="BC31" s="103" t="n">
        <v>0.473399999999999</v>
      </c>
      <c r="BD31" s="103" t="n">
        <v>0.268399999999999</v>
      </c>
      <c r="BE31" s="103" t="n">
        <v>0.0633999999999992</v>
      </c>
      <c r="BF31" s="103" t="n">
        <v>-0.141600000000001</v>
      </c>
      <c r="BG31" s="103" t="n">
        <v>-0.346600000000001</v>
      </c>
      <c r="BH31" s="103" t="n">
        <v>-0.551600000000001</v>
      </c>
      <c r="BI31" s="103" t="n">
        <v>-0.756600000000001</v>
      </c>
      <c r="BJ31" s="103" t="n">
        <v>-0.961600000000001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0.615166666666667</v>
      </c>
      <c r="D32" s="103" t="n">
        <v>1.23033333333333</v>
      </c>
      <c r="E32" s="103" t="n">
        <v>1.8455</v>
      </c>
      <c r="F32" s="103" t="n">
        <v>2.46066666666667</v>
      </c>
      <c r="G32" s="103" t="n">
        <v>3.07583333333333</v>
      </c>
      <c r="H32" s="103" t="n">
        <v>3.691</v>
      </c>
      <c r="I32" s="103" t="n">
        <v>4.067</v>
      </c>
      <c r="J32" s="103" t="n">
        <v>4.448</v>
      </c>
      <c r="K32" s="103" t="n">
        <v>5.811</v>
      </c>
      <c r="L32" s="103" t="n">
        <v>8.106</v>
      </c>
      <c r="M32" s="103" t="n">
        <v>9.12</v>
      </c>
      <c r="N32" s="103" t="n">
        <v>9.742</v>
      </c>
      <c r="O32" s="103" t="n">
        <v>10.081</v>
      </c>
      <c r="P32" s="103" t="n">
        <v>10.887</v>
      </c>
      <c r="Q32" s="103" t="n">
        <v>11.0425</v>
      </c>
      <c r="R32" s="103" t="n">
        <v>11.198</v>
      </c>
      <c r="S32" s="103" t="n">
        <v>11.76</v>
      </c>
      <c r="T32" s="103" t="n">
        <v>12.322</v>
      </c>
      <c r="U32" s="103" t="n">
        <v>15.211</v>
      </c>
      <c r="V32" s="103" t="n">
        <v>18.1</v>
      </c>
      <c r="W32" s="103" t="n">
        <v>18.1</v>
      </c>
      <c r="X32" s="103" t="n">
        <v>18.1</v>
      </c>
      <c r="Y32" s="103" t="n">
        <v>17.702</v>
      </c>
      <c r="Z32" s="103" t="n">
        <v>17.304</v>
      </c>
      <c r="AA32" s="103" t="n">
        <v>16.8105</v>
      </c>
      <c r="AB32" s="103" t="n">
        <v>16.317</v>
      </c>
      <c r="AC32" s="103" t="n">
        <v>15.88</v>
      </c>
      <c r="AD32" s="103" t="n">
        <v>15.443</v>
      </c>
      <c r="AE32" s="103" t="n">
        <v>10.8225</v>
      </c>
      <c r="AF32" s="103" t="n">
        <v>6.202</v>
      </c>
      <c r="AG32" s="103" t="n">
        <v>5.5715</v>
      </c>
      <c r="AH32" s="103" t="n">
        <v>4.941</v>
      </c>
      <c r="AI32" s="103" t="n">
        <v>4.72905555555556</v>
      </c>
      <c r="AJ32" s="103" t="n">
        <v>4.51711111111111</v>
      </c>
      <c r="AK32" s="103" t="n">
        <v>4.30516666666667</v>
      </c>
      <c r="AL32" s="103" t="n">
        <v>4.09322222222222</v>
      </c>
      <c r="AM32" s="103" t="n">
        <v>3.88127777777778</v>
      </c>
      <c r="AN32" s="103" t="n">
        <v>3.66933333333333</v>
      </c>
      <c r="AO32" s="103" t="n">
        <v>3.45738888888889</v>
      </c>
      <c r="AP32" s="103" t="n">
        <v>3.24544444444444</v>
      </c>
      <c r="AQ32" s="103" t="n">
        <v>3.0335</v>
      </c>
      <c r="AR32" s="103" t="n">
        <v>2.82155555555556</v>
      </c>
      <c r="AS32" s="103" t="n">
        <v>2.60961111111111</v>
      </c>
      <c r="AT32" s="103" t="n">
        <v>2.39766666666667</v>
      </c>
      <c r="AU32" s="103" t="n">
        <v>2.18572222222222</v>
      </c>
      <c r="AV32" s="103" t="n">
        <v>1.97377777777778</v>
      </c>
      <c r="AW32" s="103" t="n">
        <v>1.76183333333333</v>
      </c>
      <c r="AX32" s="103" t="n">
        <v>1.54988888888889</v>
      </c>
      <c r="AY32" s="103" t="n">
        <v>1.33794444444444</v>
      </c>
      <c r="AZ32" s="103" t="n">
        <v>1.126</v>
      </c>
      <c r="BA32" s="103" t="n">
        <v>0.914055555555555</v>
      </c>
      <c r="BB32" s="103" t="n">
        <v>0.702111111111111</v>
      </c>
      <c r="BC32" s="103" t="n">
        <v>0.490166666666666</v>
      </c>
      <c r="BD32" s="103" t="n">
        <v>0.278222222222222</v>
      </c>
      <c r="BE32" s="103" t="n">
        <v>0.0662777777777776</v>
      </c>
      <c r="BF32" s="103" t="n">
        <v>-0.145666666666667</v>
      </c>
      <c r="BG32" s="103" t="n">
        <v>-0.357611111111111</v>
      </c>
      <c r="BH32" s="103" t="n">
        <v>-0.569555555555556</v>
      </c>
      <c r="BI32" s="103" t="n">
        <v>-0.7815</v>
      </c>
      <c r="BJ32" s="103" t="n">
        <v>-0.993444444444445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0.617533333333333</v>
      </c>
      <c r="D33" s="103" t="n">
        <v>1.23506666666667</v>
      </c>
      <c r="E33" s="103" t="n">
        <v>1.8526</v>
      </c>
      <c r="F33" s="103" t="n">
        <v>2.47013333333333</v>
      </c>
      <c r="G33" s="103" t="n">
        <v>3.08766666666667</v>
      </c>
      <c r="H33" s="103" t="n">
        <v>3.7052</v>
      </c>
      <c r="I33" s="103" t="n">
        <v>4.0826</v>
      </c>
      <c r="J33" s="103" t="n">
        <v>4.467</v>
      </c>
      <c r="K33" s="103" t="n">
        <v>5.8584</v>
      </c>
      <c r="L33" s="103" t="n">
        <v>8.0924</v>
      </c>
      <c r="M33" s="103" t="n">
        <v>9.1436</v>
      </c>
      <c r="N33" s="103" t="n">
        <v>9.7888</v>
      </c>
      <c r="O33" s="103" t="n">
        <v>10.1312</v>
      </c>
      <c r="P33" s="103" t="n">
        <v>10.9504</v>
      </c>
      <c r="Q33" s="103" t="n">
        <v>11.1181</v>
      </c>
      <c r="R33" s="103" t="n">
        <v>11.2858</v>
      </c>
      <c r="S33" s="103" t="n">
        <v>11.8738</v>
      </c>
      <c r="T33" s="103" t="n">
        <v>12.4618</v>
      </c>
      <c r="U33" s="103" t="n">
        <v>15.3709</v>
      </c>
      <c r="V33" s="103" t="n">
        <v>18.28</v>
      </c>
      <c r="W33" s="103" t="n">
        <v>18.28</v>
      </c>
      <c r="X33" s="103" t="n">
        <v>18.28</v>
      </c>
      <c r="Y33" s="103" t="n">
        <v>17.877</v>
      </c>
      <c r="Z33" s="103" t="n">
        <v>17.474</v>
      </c>
      <c r="AA33" s="103" t="n">
        <v>16.974</v>
      </c>
      <c r="AB33" s="103" t="n">
        <v>16.474</v>
      </c>
      <c r="AC33" s="103" t="n">
        <v>16.0313</v>
      </c>
      <c r="AD33" s="103" t="n">
        <v>15.5886</v>
      </c>
      <c r="AE33" s="103" t="n">
        <v>10.9984</v>
      </c>
      <c r="AF33" s="103" t="n">
        <v>6.4082</v>
      </c>
      <c r="AG33" s="103" t="n">
        <v>5.757</v>
      </c>
      <c r="AH33" s="103" t="n">
        <v>5.1058</v>
      </c>
      <c r="AI33" s="103" t="n">
        <v>4.88682222222222</v>
      </c>
      <c r="AJ33" s="103" t="n">
        <v>4.66784444444444</v>
      </c>
      <c r="AK33" s="103" t="n">
        <v>4.44886666666667</v>
      </c>
      <c r="AL33" s="103" t="n">
        <v>4.22988888888889</v>
      </c>
      <c r="AM33" s="103" t="n">
        <v>4.01091111111111</v>
      </c>
      <c r="AN33" s="103" t="n">
        <v>3.79193333333333</v>
      </c>
      <c r="AO33" s="103" t="n">
        <v>3.57295555555555</v>
      </c>
      <c r="AP33" s="103" t="n">
        <v>3.35397777777778</v>
      </c>
      <c r="AQ33" s="103" t="n">
        <v>3.135</v>
      </c>
      <c r="AR33" s="103" t="n">
        <v>2.91602222222222</v>
      </c>
      <c r="AS33" s="103" t="n">
        <v>2.69704444444444</v>
      </c>
      <c r="AT33" s="103" t="n">
        <v>2.47806666666666</v>
      </c>
      <c r="AU33" s="103" t="n">
        <v>2.25908888888889</v>
      </c>
      <c r="AV33" s="103" t="n">
        <v>2.04011111111111</v>
      </c>
      <c r="AW33" s="103" t="n">
        <v>1.82113333333333</v>
      </c>
      <c r="AX33" s="103" t="n">
        <v>1.60215555555555</v>
      </c>
      <c r="AY33" s="103" t="n">
        <v>1.38317777777778</v>
      </c>
      <c r="AZ33" s="103" t="n">
        <v>1.1642</v>
      </c>
      <c r="BA33" s="103" t="n">
        <v>0.945222222222222</v>
      </c>
      <c r="BB33" s="103" t="n">
        <v>0.726244444444444</v>
      </c>
      <c r="BC33" s="103" t="n">
        <v>0.507266666666667</v>
      </c>
      <c r="BD33" s="103" t="n">
        <v>0.288288888888889</v>
      </c>
      <c r="BE33" s="103" t="n">
        <v>0.0693111111111113</v>
      </c>
      <c r="BF33" s="103" t="n">
        <v>-0.149666666666666</v>
      </c>
      <c r="BG33" s="103" t="n">
        <v>-0.368644444444444</v>
      </c>
      <c r="BH33" s="103" t="n">
        <v>-0.587622222222222</v>
      </c>
      <c r="BI33" s="103" t="n">
        <v>-0.8066</v>
      </c>
      <c r="BJ33" s="103" t="n">
        <v>-1.02557777777778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0.6199</v>
      </c>
      <c r="D34" s="103" t="n">
        <v>1.2398</v>
      </c>
      <c r="E34" s="103" t="n">
        <v>1.8597</v>
      </c>
      <c r="F34" s="103" t="n">
        <v>2.4796</v>
      </c>
      <c r="G34" s="103" t="n">
        <v>3.0995</v>
      </c>
      <c r="H34" s="103" t="n">
        <v>3.7194</v>
      </c>
      <c r="I34" s="103" t="n">
        <v>4.0982</v>
      </c>
      <c r="J34" s="103" t="n">
        <v>4.486</v>
      </c>
      <c r="K34" s="103" t="n">
        <v>5.9058</v>
      </c>
      <c r="L34" s="103" t="n">
        <v>8.0788</v>
      </c>
      <c r="M34" s="103" t="n">
        <v>9.1672</v>
      </c>
      <c r="N34" s="103" t="n">
        <v>9.8356</v>
      </c>
      <c r="O34" s="103" t="n">
        <v>10.1814</v>
      </c>
      <c r="P34" s="103" t="n">
        <v>11.0138</v>
      </c>
      <c r="Q34" s="103" t="n">
        <v>11.1937</v>
      </c>
      <c r="R34" s="103" t="n">
        <v>11.3736</v>
      </c>
      <c r="S34" s="103" t="n">
        <v>11.9876</v>
      </c>
      <c r="T34" s="103" t="n">
        <v>12.6016</v>
      </c>
      <c r="U34" s="103" t="n">
        <v>15.5308</v>
      </c>
      <c r="V34" s="103" t="n">
        <v>18.46</v>
      </c>
      <c r="W34" s="103" t="n">
        <v>18.46</v>
      </c>
      <c r="X34" s="103" t="n">
        <v>18.46</v>
      </c>
      <c r="Y34" s="103" t="n">
        <v>18.052</v>
      </c>
      <c r="Z34" s="103" t="n">
        <v>17.644</v>
      </c>
      <c r="AA34" s="103" t="n">
        <v>17.1375</v>
      </c>
      <c r="AB34" s="103" t="n">
        <v>16.631</v>
      </c>
      <c r="AC34" s="103" t="n">
        <v>16.1826</v>
      </c>
      <c r="AD34" s="103" t="n">
        <v>15.7342</v>
      </c>
      <c r="AE34" s="103" t="n">
        <v>11.1743</v>
      </c>
      <c r="AF34" s="103" t="n">
        <v>6.6144</v>
      </c>
      <c r="AG34" s="103" t="n">
        <v>5.9425</v>
      </c>
      <c r="AH34" s="103" t="n">
        <v>5.2706</v>
      </c>
      <c r="AI34" s="103" t="n">
        <v>5.04458888888889</v>
      </c>
      <c r="AJ34" s="103" t="n">
        <v>4.81857777777778</v>
      </c>
      <c r="AK34" s="103" t="n">
        <v>4.59256666666667</v>
      </c>
      <c r="AL34" s="103" t="n">
        <v>4.36655555555555</v>
      </c>
      <c r="AM34" s="103" t="n">
        <v>4.14054444444444</v>
      </c>
      <c r="AN34" s="103" t="n">
        <v>3.91453333333333</v>
      </c>
      <c r="AO34" s="103" t="n">
        <v>3.68852222222222</v>
      </c>
      <c r="AP34" s="103" t="n">
        <v>3.46251111111111</v>
      </c>
      <c r="AQ34" s="103" t="n">
        <v>3.2365</v>
      </c>
      <c r="AR34" s="103" t="n">
        <v>3.01048888888889</v>
      </c>
      <c r="AS34" s="103" t="n">
        <v>2.78447777777778</v>
      </c>
      <c r="AT34" s="103" t="n">
        <v>2.55846666666666</v>
      </c>
      <c r="AU34" s="103" t="n">
        <v>2.33245555555555</v>
      </c>
      <c r="AV34" s="103" t="n">
        <v>2.10644444444444</v>
      </c>
      <c r="AW34" s="103" t="n">
        <v>1.88043333333333</v>
      </c>
      <c r="AX34" s="103" t="n">
        <v>1.65442222222222</v>
      </c>
      <c r="AY34" s="103" t="n">
        <v>1.42841111111111</v>
      </c>
      <c r="AZ34" s="103" t="n">
        <v>1.2024</v>
      </c>
      <c r="BA34" s="103" t="n">
        <v>0.976388888888889</v>
      </c>
      <c r="BB34" s="103" t="n">
        <v>0.750377777777778</v>
      </c>
      <c r="BC34" s="103" t="n">
        <v>0.524366666666667</v>
      </c>
      <c r="BD34" s="103" t="n">
        <v>0.298355555555556</v>
      </c>
      <c r="BE34" s="103" t="n">
        <v>0.0723444444444447</v>
      </c>
      <c r="BF34" s="103" t="n">
        <v>-0.153666666666666</v>
      </c>
      <c r="BG34" s="103" t="n">
        <v>-0.379677777777777</v>
      </c>
      <c r="BH34" s="103" t="n">
        <v>-0.605688888888889</v>
      </c>
      <c r="BI34" s="103" t="n">
        <v>-0.8317</v>
      </c>
      <c r="BJ34" s="103" t="n">
        <v>-1.05771111111111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0.622266666666667</v>
      </c>
      <c r="D35" s="103" t="n">
        <v>1.24453333333333</v>
      </c>
      <c r="E35" s="103" t="n">
        <v>1.8668</v>
      </c>
      <c r="F35" s="103" t="n">
        <v>2.48906666666667</v>
      </c>
      <c r="G35" s="103" t="n">
        <v>3.11133333333333</v>
      </c>
      <c r="H35" s="103" t="n">
        <v>3.7336</v>
      </c>
      <c r="I35" s="103" t="n">
        <v>4.1138</v>
      </c>
      <c r="J35" s="103" t="n">
        <v>4.505</v>
      </c>
      <c r="K35" s="103" t="n">
        <v>5.9532</v>
      </c>
      <c r="L35" s="103" t="n">
        <v>8.0652</v>
      </c>
      <c r="M35" s="103" t="n">
        <v>9.1908</v>
      </c>
      <c r="N35" s="103" t="n">
        <v>9.8824</v>
      </c>
      <c r="O35" s="103" t="n">
        <v>10.2316</v>
      </c>
      <c r="P35" s="103" t="n">
        <v>11.0772</v>
      </c>
      <c r="Q35" s="103" t="n">
        <v>11.2693</v>
      </c>
      <c r="R35" s="103" t="n">
        <v>11.4614</v>
      </c>
      <c r="S35" s="103" t="n">
        <v>12.1014</v>
      </c>
      <c r="T35" s="103" t="n">
        <v>12.7414</v>
      </c>
      <c r="U35" s="103" t="n">
        <v>15.6907</v>
      </c>
      <c r="V35" s="103" t="n">
        <v>18.64</v>
      </c>
      <c r="W35" s="103" t="n">
        <v>18.64</v>
      </c>
      <c r="X35" s="103" t="n">
        <v>18.64</v>
      </c>
      <c r="Y35" s="103" t="n">
        <v>18.227</v>
      </c>
      <c r="Z35" s="103" t="n">
        <v>17.814</v>
      </c>
      <c r="AA35" s="103" t="n">
        <v>17.301</v>
      </c>
      <c r="AB35" s="103" t="n">
        <v>16.788</v>
      </c>
      <c r="AC35" s="103" t="n">
        <v>16.3339</v>
      </c>
      <c r="AD35" s="103" t="n">
        <v>15.8798</v>
      </c>
      <c r="AE35" s="103" t="n">
        <v>11.3502</v>
      </c>
      <c r="AF35" s="103" t="n">
        <v>6.8206</v>
      </c>
      <c r="AG35" s="103" t="n">
        <v>6.128</v>
      </c>
      <c r="AH35" s="103" t="n">
        <v>5.4354</v>
      </c>
      <c r="AI35" s="103" t="n">
        <v>5.20235555555555</v>
      </c>
      <c r="AJ35" s="103" t="n">
        <v>4.96931111111111</v>
      </c>
      <c r="AK35" s="103" t="n">
        <v>4.73626666666667</v>
      </c>
      <c r="AL35" s="103" t="n">
        <v>4.50322222222222</v>
      </c>
      <c r="AM35" s="103" t="n">
        <v>4.27017777777778</v>
      </c>
      <c r="AN35" s="103" t="n">
        <v>4.03713333333333</v>
      </c>
      <c r="AO35" s="103" t="n">
        <v>3.80408888888889</v>
      </c>
      <c r="AP35" s="103" t="n">
        <v>3.57104444444444</v>
      </c>
      <c r="AQ35" s="103" t="n">
        <v>3.338</v>
      </c>
      <c r="AR35" s="103" t="n">
        <v>3.10495555555555</v>
      </c>
      <c r="AS35" s="103" t="n">
        <v>2.87191111111111</v>
      </c>
      <c r="AT35" s="103" t="n">
        <v>2.63886666666667</v>
      </c>
      <c r="AU35" s="103" t="n">
        <v>2.40582222222222</v>
      </c>
      <c r="AV35" s="103" t="n">
        <v>2.17277777777778</v>
      </c>
      <c r="AW35" s="103" t="n">
        <v>1.93973333333333</v>
      </c>
      <c r="AX35" s="103" t="n">
        <v>1.70668888888889</v>
      </c>
      <c r="AY35" s="103" t="n">
        <v>1.47364444444444</v>
      </c>
      <c r="AZ35" s="103" t="n">
        <v>1.2406</v>
      </c>
      <c r="BA35" s="103" t="n">
        <v>1.00755555555556</v>
      </c>
      <c r="BB35" s="103" t="n">
        <v>0.774511111111111</v>
      </c>
      <c r="BC35" s="103" t="n">
        <v>0.541466666666667</v>
      </c>
      <c r="BD35" s="103" t="n">
        <v>0.308422222222222</v>
      </c>
      <c r="BE35" s="103" t="n">
        <v>0.075377777777778</v>
      </c>
      <c r="BF35" s="103" t="n">
        <v>-0.157666666666666</v>
      </c>
      <c r="BG35" s="103" t="n">
        <v>-0.390711111111111</v>
      </c>
      <c r="BH35" s="103" t="n">
        <v>-0.623755555555555</v>
      </c>
      <c r="BI35" s="103" t="n">
        <v>-0.856799999999999</v>
      </c>
      <c r="BJ35" s="103" t="n">
        <v>-1.08984444444444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0.624633333333333</v>
      </c>
      <c r="D36" s="103" t="n">
        <v>1.24926666666667</v>
      </c>
      <c r="E36" s="103" t="n">
        <v>1.8739</v>
      </c>
      <c r="F36" s="103" t="n">
        <v>2.49853333333333</v>
      </c>
      <c r="G36" s="103" t="n">
        <v>3.12316666666667</v>
      </c>
      <c r="H36" s="103" t="n">
        <v>3.7478</v>
      </c>
      <c r="I36" s="103" t="n">
        <v>4.1294</v>
      </c>
      <c r="J36" s="103" t="n">
        <v>4.524</v>
      </c>
      <c r="K36" s="103" t="n">
        <v>6.0006</v>
      </c>
      <c r="L36" s="103" t="n">
        <v>8.0516</v>
      </c>
      <c r="M36" s="103" t="n">
        <v>9.2144</v>
      </c>
      <c r="N36" s="103" t="n">
        <v>9.9292</v>
      </c>
      <c r="O36" s="103" t="n">
        <v>10.2818</v>
      </c>
      <c r="P36" s="103" t="n">
        <v>11.1406</v>
      </c>
      <c r="Q36" s="103" t="n">
        <v>11.3449</v>
      </c>
      <c r="R36" s="103" t="n">
        <v>11.5492</v>
      </c>
      <c r="S36" s="103" t="n">
        <v>12.2152</v>
      </c>
      <c r="T36" s="103" t="n">
        <v>12.8812</v>
      </c>
      <c r="U36" s="103" t="n">
        <v>15.8506</v>
      </c>
      <c r="V36" s="103" t="n">
        <v>18.82</v>
      </c>
      <c r="W36" s="103" t="n">
        <v>18.82</v>
      </c>
      <c r="X36" s="103" t="n">
        <v>18.82</v>
      </c>
      <c r="Y36" s="103" t="n">
        <v>18.402</v>
      </c>
      <c r="Z36" s="103" t="n">
        <v>17.984</v>
      </c>
      <c r="AA36" s="103" t="n">
        <v>17.4645</v>
      </c>
      <c r="AB36" s="103" t="n">
        <v>16.945</v>
      </c>
      <c r="AC36" s="103" t="n">
        <v>16.4852</v>
      </c>
      <c r="AD36" s="103" t="n">
        <v>16.0254</v>
      </c>
      <c r="AE36" s="103" t="n">
        <v>11.5261</v>
      </c>
      <c r="AF36" s="103" t="n">
        <v>7.0268</v>
      </c>
      <c r="AG36" s="103" t="n">
        <v>6.3135</v>
      </c>
      <c r="AH36" s="103" t="n">
        <v>5.6002</v>
      </c>
      <c r="AI36" s="103" t="n">
        <v>5.36012222222222</v>
      </c>
      <c r="AJ36" s="103" t="n">
        <v>5.12004444444444</v>
      </c>
      <c r="AK36" s="103" t="n">
        <v>4.87996666666667</v>
      </c>
      <c r="AL36" s="103" t="n">
        <v>4.63988888888889</v>
      </c>
      <c r="AM36" s="103" t="n">
        <v>4.39981111111111</v>
      </c>
      <c r="AN36" s="103" t="n">
        <v>4.15973333333333</v>
      </c>
      <c r="AO36" s="103" t="n">
        <v>3.91965555555555</v>
      </c>
      <c r="AP36" s="103" t="n">
        <v>3.67957777777778</v>
      </c>
      <c r="AQ36" s="103" t="n">
        <v>3.4395</v>
      </c>
      <c r="AR36" s="103" t="n">
        <v>3.19942222222222</v>
      </c>
      <c r="AS36" s="103" t="n">
        <v>2.95934444444444</v>
      </c>
      <c r="AT36" s="103" t="n">
        <v>2.71926666666667</v>
      </c>
      <c r="AU36" s="103" t="n">
        <v>2.47918888888889</v>
      </c>
      <c r="AV36" s="103" t="n">
        <v>2.23911111111111</v>
      </c>
      <c r="AW36" s="103" t="n">
        <v>1.99903333333333</v>
      </c>
      <c r="AX36" s="103" t="n">
        <v>1.75895555555556</v>
      </c>
      <c r="AY36" s="103" t="n">
        <v>1.51887777777778</v>
      </c>
      <c r="AZ36" s="103" t="n">
        <v>1.2788</v>
      </c>
      <c r="BA36" s="103" t="n">
        <v>1.03872222222222</v>
      </c>
      <c r="BB36" s="103" t="n">
        <v>0.798644444444445</v>
      </c>
      <c r="BC36" s="103" t="n">
        <v>0.558566666666667</v>
      </c>
      <c r="BD36" s="103" t="n">
        <v>0.318488888888889</v>
      </c>
      <c r="BE36" s="103" t="n">
        <v>0.0784111111111114</v>
      </c>
      <c r="BF36" s="103" t="n">
        <v>-0.161666666666666</v>
      </c>
      <c r="BG36" s="103" t="n">
        <v>-0.401744444444444</v>
      </c>
      <c r="BH36" s="103" t="n">
        <v>-0.641822222222222</v>
      </c>
      <c r="BI36" s="103" t="n">
        <v>-0.881899999999999</v>
      </c>
      <c r="BJ36" s="103" t="n">
        <v>-1.12197777777778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0.627</v>
      </c>
      <c r="D37" s="103" t="n">
        <v>1.254</v>
      </c>
      <c r="E37" s="103" t="n">
        <v>1.881</v>
      </c>
      <c r="F37" s="103" t="n">
        <v>2.508</v>
      </c>
      <c r="G37" s="103" t="n">
        <v>3.135</v>
      </c>
      <c r="H37" s="103" t="n">
        <v>3.762</v>
      </c>
      <c r="I37" s="103" t="n">
        <v>4.145</v>
      </c>
      <c r="J37" s="103" t="n">
        <v>4.543</v>
      </c>
      <c r="K37" s="103" t="n">
        <v>6.048</v>
      </c>
      <c r="L37" s="103" t="n">
        <v>8.038</v>
      </c>
      <c r="M37" s="103" t="n">
        <v>9.238</v>
      </c>
      <c r="N37" s="103" t="n">
        <v>9.976</v>
      </c>
      <c r="O37" s="103" t="n">
        <v>10.332</v>
      </c>
      <c r="P37" s="103" t="n">
        <v>11.204</v>
      </c>
      <c r="Q37" s="103" t="n">
        <v>11.4205</v>
      </c>
      <c r="R37" s="103" t="n">
        <v>11.637</v>
      </c>
      <c r="S37" s="103" t="n">
        <v>12.329</v>
      </c>
      <c r="T37" s="103" t="n">
        <v>13.021</v>
      </c>
      <c r="U37" s="103" t="n">
        <v>16.0105</v>
      </c>
      <c r="V37" s="103" t="n">
        <v>19</v>
      </c>
      <c r="W37" s="103" t="n">
        <v>19</v>
      </c>
      <c r="X37" s="103" t="n">
        <v>19</v>
      </c>
      <c r="Y37" s="103" t="n">
        <v>18.577</v>
      </c>
      <c r="Z37" s="103" t="n">
        <v>18.154</v>
      </c>
      <c r="AA37" s="103" t="n">
        <v>17.628</v>
      </c>
      <c r="AB37" s="103" t="n">
        <v>17.102</v>
      </c>
      <c r="AC37" s="103" t="n">
        <v>16.6365</v>
      </c>
      <c r="AD37" s="103" t="n">
        <v>16.171</v>
      </c>
      <c r="AE37" s="103" t="n">
        <v>11.702</v>
      </c>
      <c r="AF37" s="103" t="n">
        <v>7.233</v>
      </c>
      <c r="AG37" s="103" t="n">
        <v>6.499</v>
      </c>
      <c r="AH37" s="103" t="n">
        <v>5.765</v>
      </c>
      <c r="AI37" s="103" t="n">
        <v>5.51788888888889</v>
      </c>
      <c r="AJ37" s="103" t="n">
        <v>5.27077777777778</v>
      </c>
      <c r="AK37" s="103" t="n">
        <v>5.02366666666667</v>
      </c>
      <c r="AL37" s="103" t="n">
        <v>4.77655555555556</v>
      </c>
      <c r="AM37" s="103" t="n">
        <v>4.52944444444445</v>
      </c>
      <c r="AN37" s="103" t="n">
        <v>4.28233333333333</v>
      </c>
      <c r="AO37" s="103" t="n">
        <v>4.03522222222222</v>
      </c>
      <c r="AP37" s="103" t="n">
        <v>3.78811111111111</v>
      </c>
      <c r="AQ37" s="103" t="n">
        <v>3.541</v>
      </c>
      <c r="AR37" s="103" t="n">
        <v>3.29388888888889</v>
      </c>
      <c r="AS37" s="103" t="n">
        <v>3.04677777777778</v>
      </c>
      <c r="AT37" s="103" t="n">
        <v>2.79966666666667</v>
      </c>
      <c r="AU37" s="103" t="n">
        <v>2.55255555555556</v>
      </c>
      <c r="AV37" s="103" t="n">
        <v>2.30544444444444</v>
      </c>
      <c r="AW37" s="103" t="n">
        <v>2.05833333333333</v>
      </c>
      <c r="AX37" s="103" t="n">
        <v>1.81122222222222</v>
      </c>
      <c r="AY37" s="103" t="n">
        <v>1.56411111111111</v>
      </c>
      <c r="AZ37" s="103" t="n">
        <v>1.317</v>
      </c>
      <c r="BA37" s="103" t="n">
        <v>1.06988888888889</v>
      </c>
      <c r="BB37" s="103" t="n">
        <v>0.822777777777778</v>
      </c>
      <c r="BC37" s="103" t="n">
        <v>0.575666666666667</v>
      </c>
      <c r="BD37" s="103" t="n">
        <v>0.328555555555556</v>
      </c>
      <c r="BE37" s="103" t="n">
        <v>0.0814444444444446</v>
      </c>
      <c r="BF37" s="103" t="n">
        <v>-0.165666666666666</v>
      </c>
      <c r="BG37" s="103" t="n">
        <v>-0.412777777777778</v>
      </c>
      <c r="BH37" s="103" t="n">
        <v>-0.659888888888889</v>
      </c>
      <c r="BI37" s="103" t="n">
        <v>-0.907</v>
      </c>
      <c r="BJ37" s="103" t="n">
        <v>-1.15411111111111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0.628166666666667</v>
      </c>
      <c r="D38" s="103" t="n">
        <v>1.25633333333333</v>
      </c>
      <c r="E38" s="103" t="n">
        <v>1.8845</v>
      </c>
      <c r="F38" s="103" t="n">
        <v>2.51266666666667</v>
      </c>
      <c r="G38" s="103" t="n">
        <v>3.14083333333333</v>
      </c>
      <c r="H38" s="103" t="n">
        <v>3.769</v>
      </c>
      <c r="I38" s="103" t="n">
        <v>4.1526</v>
      </c>
      <c r="J38" s="103" t="n">
        <v>4.553</v>
      </c>
      <c r="K38" s="103" t="n">
        <v>6.0846</v>
      </c>
      <c r="L38" s="103" t="n">
        <v>8.009</v>
      </c>
      <c r="M38" s="103" t="n">
        <v>9.245</v>
      </c>
      <c r="N38" s="103" t="n">
        <v>10.0066</v>
      </c>
      <c r="O38" s="103" t="n">
        <v>10.3666</v>
      </c>
      <c r="P38" s="103" t="n">
        <v>11.2512</v>
      </c>
      <c r="Q38" s="103" t="n">
        <v>11.481</v>
      </c>
      <c r="R38" s="103" t="n">
        <v>11.7108</v>
      </c>
      <c r="S38" s="103" t="n">
        <v>12.4287</v>
      </c>
      <c r="T38" s="103" t="n">
        <v>13.1466</v>
      </c>
      <c r="U38" s="103" t="n">
        <v>16.1733</v>
      </c>
      <c r="V38" s="103" t="n">
        <v>19.2</v>
      </c>
      <c r="W38" s="103" t="n">
        <v>19.2</v>
      </c>
      <c r="X38" s="103" t="n">
        <v>19.2</v>
      </c>
      <c r="Y38" s="103" t="n">
        <v>18.7709</v>
      </c>
      <c r="Z38" s="103" t="n">
        <v>18.3418</v>
      </c>
      <c r="AA38" s="103" t="n">
        <v>17.8086</v>
      </c>
      <c r="AB38" s="103" t="n">
        <v>17.2754</v>
      </c>
      <c r="AC38" s="103" t="n">
        <v>16.8034</v>
      </c>
      <c r="AD38" s="103" t="n">
        <v>16.3314</v>
      </c>
      <c r="AE38" s="103" t="n">
        <v>11.8858</v>
      </c>
      <c r="AF38" s="103" t="n">
        <v>7.4402</v>
      </c>
      <c r="AG38" s="103" t="n">
        <v>6.6854</v>
      </c>
      <c r="AH38" s="103" t="n">
        <v>5.9306</v>
      </c>
      <c r="AI38" s="103" t="n">
        <v>5.67643333333333</v>
      </c>
      <c r="AJ38" s="103" t="n">
        <v>5.42226666666667</v>
      </c>
      <c r="AK38" s="103" t="n">
        <v>5.1681</v>
      </c>
      <c r="AL38" s="103" t="n">
        <v>4.91393333333333</v>
      </c>
      <c r="AM38" s="103" t="n">
        <v>4.65976666666667</v>
      </c>
      <c r="AN38" s="103" t="n">
        <v>4.4056</v>
      </c>
      <c r="AO38" s="103" t="n">
        <v>4.15143333333334</v>
      </c>
      <c r="AP38" s="103" t="n">
        <v>3.89726666666667</v>
      </c>
      <c r="AQ38" s="103" t="n">
        <v>3.6431</v>
      </c>
      <c r="AR38" s="103" t="n">
        <v>3.38893333333334</v>
      </c>
      <c r="AS38" s="103" t="n">
        <v>3.13476666666667</v>
      </c>
      <c r="AT38" s="103" t="n">
        <v>2.8806</v>
      </c>
      <c r="AU38" s="103" t="n">
        <v>2.62643333333334</v>
      </c>
      <c r="AV38" s="103" t="n">
        <v>2.37226666666667</v>
      </c>
      <c r="AW38" s="103" t="n">
        <v>2.1181</v>
      </c>
      <c r="AX38" s="103" t="n">
        <v>1.86393333333334</v>
      </c>
      <c r="AY38" s="103" t="n">
        <v>1.60976666666667</v>
      </c>
      <c r="AZ38" s="103" t="n">
        <v>1.3556</v>
      </c>
      <c r="BA38" s="103" t="n">
        <v>1.10143333333333</v>
      </c>
      <c r="BB38" s="103" t="n">
        <v>0.847266666666667</v>
      </c>
      <c r="BC38" s="103" t="n">
        <v>0.5931</v>
      </c>
      <c r="BD38" s="103" t="n">
        <v>0.338933333333333</v>
      </c>
      <c r="BE38" s="103" t="n">
        <v>0.0847666666666667</v>
      </c>
      <c r="BF38" s="103" t="n">
        <v>-0.1694</v>
      </c>
      <c r="BG38" s="103" t="n">
        <v>-0.423566666666667</v>
      </c>
      <c r="BH38" s="103" t="n">
        <v>-0.677733333333333</v>
      </c>
      <c r="BI38" s="103" t="n">
        <v>-0.9319</v>
      </c>
      <c r="BJ38" s="103" t="n">
        <v>-1.18606666666667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0.629333333333333</v>
      </c>
      <c r="D39" s="103" t="n">
        <v>1.25866666666667</v>
      </c>
      <c r="E39" s="103" t="n">
        <v>1.888</v>
      </c>
      <c r="F39" s="103" t="n">
        <v>2.51733333333333</v>
      </c>
      <c r="G39" s="103" t="n">
        <v>3.14666666666667</v>
      </c>
      <c r="H39" s="103" t="n">
        <v>3.776</v>
      </c>
      <c r="I39" s="103" t="n">
        <v>4.1602</v>
      </c>
      <c r="J39" s="103" t="n">
        <v>4.563</v>
      </c>
      <c r="K39" s="103" t="n">
        <v>6.1212</v>
      </c>
      <c r="L39" s="103" t="n">
        <v>7.98</v>
      </c>
      <c r="M39" s="103" t="n">
        <v>9.252</v>
      </c>
      <c r="N39" s="103" t="n">
        <v>10.0372</v>
      </c>
      <c r="O39" s="103" t="n">
        <v>10.4012</v>
      </c>
      <c r="P39" s="103" t="n">
        <v>11.2984</v>
      </c>
      <c r="Q39" s="103" t="n">
        <v>11.5415</v>
      </c>
      <c r="R39" s="103" t="n">
        <v>11.7846</v>
      </c>
      <c r="S39" s="103" t="n">
        <v>12.5284</v>
      </c>
      <c r="T39" s="103" t="n">
        <v>13.2722</v>
      </c>
      <c r="U39" s="103" t="n">
        <v>16.3361</v>
      </c>
      <c r="V39" s="103" t="n">
        <v>19.4</v>
      </c>
      <c r="W39" s="103" t="n">
        <v>19.4</v>
      </c>
      <c r="X39" s="103" t="n">
        <v>19.4</v>
      </c>
      <c r="Y39" s="103" t="n">
        <v>18.9648</v>
      </c>
      <c r="Z39" s="103" t="n">
        <v>18.5296</v>
      </c>
      <c r="AA39" s="103" t="n">
        <v>17.9892</v>
      </c>
      <c r="AB39" s="103" t="n">
        <v>17.4488</v>
      </c>
      <c r="AC39" s="103" t="n">
        <v>16.9703</v>
      </c>
      <c r="AD39" s="103" t="n">
        <v>16.4918</v>
      </c>
      <c r="AE39" s="103" t="n">
        <v>12.0696</v>
      </c>
      <c r="AF39" s="103" t="n">
        <v>7.6474</v>
      </c>
      <c r="AG39" s="103" t="n">
        <v>6.8718</v>
      </c>
      <c r="AH39" s="103" t="n">
        <v>6.0962</v>
      </c>
      <c r="AI39" s="103" t="n">
        <v>5.83497777777778</v>
      </c>
      <c r="AJ39" s="103" t="n">
        <v>5.57375555555556</v>
      </c>
      <c r="AK39" s="103" t="n">
        <v>5.31253333333333</v>
      </c>
      <c r="AL39" s="103" t="n">
        <v>5.05131111111111</v>
      </c>
      <c r="AM39" s="103" t="n">
        <v>4.79008888888889</v>
      </c>
      <c r="AN39" s="103" t="n">
        <v>4.52886666666667</v>
      </c>
      <c r="AO39" s="103" t="n">
        <v>4.26764444444445</v>
      </c>
      <c r="AP39" s="103" t="n">
        <v>4.00642222222222</v>
      </c>
      <c r="AQ39" s="103" t="n">
        <v>3.7452</v>
      </c>
      <c r="AR39" s="103" t="n">
        <v>3.48397777777778</v>
      </c>
      <c r="AS39" s="103" t="n">
        <v>3.22275555555556</v>
      </c>
      <c r="AT39" s="103" t="n">
        <v>2.96153333333334</v>
      </c>
      <c r="AU39" s="103" t="n">
        <v>2.70031111111111</v>
      </c>
      <c r="AV39" s="103" t="n">
        <v>2.43908888888889</v>
      </c>
      <c r="AW39" s="103" t="n">
        <v>2.17786666666667</v>
      </c>
      <c r="AX39" s="103" t="n">
        <v>1.91664444444445</v>
      </c>
      <c r="AY39" s="103" t="n">
        <v>1.65542222222223</v>
      </c>
      <c r="AZ39" s="103" t="n">
        <v>1.3942</v>
      </c>
      <c r="BA39" s="103" t="n">
        <v>1.13297777777778</v>
      </c>
      <c r="BB39" s="103" t="n">
        <v>0.871755555555555</v>
      </c>
      <c r="BC39" s="103" t="n">
        <v>0.610533333333333</v>
      </c>
      <c r="BD39" s="103" t="n">
        <v>0.349311111111111</v>
      </c>
      <c r="BE39" s="103" t="n">
        <v>0.0880888888888887</v>
      </c>
      <c r="BF39" s="103" t="n">
        <v>-0.173133333333334</v>
      </c>
      <c r="BG39" s="103" t="n">
        <v>-0.434355555555556</v>
      </c>
      <c r="BH39" s="103" t="n">
        <v>-0.695577777777778</v>
      </c>
      <c r="BI39" s="103" t="n">
        <v>-0.9568</v>
      </c>
      <c r="BJ39" s="103" t="n">
        <v>-1.21802222222222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0.6305</v>
      </c>
      <c r="D40" s="103" t="n">
        <v>1.261</v>
      </c>
      <c r="E40" s="103" t="n">
        <v>1.8915</v>
      </c>
      <c r="F40" s="103" t="n">
        <v>2.522</v>
      </c>
      <c r="G40" s="103" t="n">
        <v>3.1525</v>
      </c>
      <c r="H40" s="103" t="n">
        <v>3.783</v>
      </c>
      <c r="I40" s="103" t="n">
        <v>4.1678</v>
      </c>
      <c r="J40" s="103" t="n">
        <v>4.573</v>
      </c>
      <c r="K40" s="103" t="n">
        <v>6.1578</v>
      </c>
      <c r="L40" s="103" t="n">
        <v>7.951</v>
      </c>
      <c r="M40" s="103" t="n">
        <v>9.259</v>
      </c>
      <c r="N40" s="103" t="n">
        <v>10.0678</v>
      </c>
      <c r="O40" s="103" t="n">
        <v>10.4358</v>
      </c>
      <c r="P40" s="103" t="n">
        <v>11.3456</v>
      </c>
      <c r="Q40" s="103" t="n">
        <v>11.602</v>
      </c>
      <c r="R40" s="103" t="n">
        <v>11.8584</v>
      </c>
      <c r="S40" s="103" t="n">
        <v>12.6281</v>
      </c>
      <c r="T40" s="103" t="n">
        <v>13.3978</v>
      </c>
      <c r="U40" s="103" t="n">
        <v>16.4989</v>
      </c>
      <c r="V40" s="103" t="n">
        <v>19.6</v>
      </c>
      <c r="W40" s="103" t="n">
        <v>19.6</v>
      </c>
      <c r="X40" s="103" t="n">
        <v>19.6</v>
      </c>
      <c r="Y40" s="103" t="n">
        <v>19.1587</v>
      </c>
      <c r="Z40" s="103" t="n">
        <v>18.7174</v>
      </c>
      <c r="AA40" s="103" t="n">
        <v>18.1698</v>
      </c>
      <c r="AB40" s="103" t="n">
        <v>17.6222</v>
      </c>
      <c r="AC40" s="103" t="n">
        <v>17.1372</v>
      </c>
      <c r="AD40" s="103" t="n">
        <v>16.6522</v>
      </c>
      <c r="AE40" s="103" t="n">
        <v>12.2534</v>
      </c>
      <c r="AF40" s="103" t="n">
        <v>7.8546</v>
      </c>
      <c r="AG40" s="103" t="n">
        <v>7.0582</v>
      </c>
      <c r="AH40" s="103" t="n">
        <v>6.2618</v>
      </c>
      <c r="AI40" s="103" t="n">
        <v>5.99352222222222</v>
      </c>
      <c r="AJ40" s="103" t="n">
        <v>5.72524444444445</v>
      </c>
      <c r="AK40" s="103" t="n">
        <v>5.45696666666667</v>
      </c>
      <c r="AL40" s="103" t="n">
        <v>5.18868888888889</v>
      </c>
      <c r="AM40" s="103" t="n">
        <v>4.92041111111111</v>
      </c>
      <c r="AN40" s="103" t="n">
        <v>4.65213333333334</v>
      </c>
      <c r="AO40" s="103" t="n">
        <v>4.38385555555556</v>
      </c>
      <c r="AP40" s="103" t="n">
        <v>4.11557777777778</v>
      </c>
      <c r="AQ40" s="103" t="n">
        <v>3.8473</v>
      </c>
      <c r="AR40" s="103" t="n">
        <v>3.57902222222222</v>
      </c>
      <c r="AS40" s="103" t="n">
        <v>3.31074444444445</v>
      </c>
      <c r="AT40" s="103" t="n">
        <v>3.04246666666667</v>
      </c>
      <c r="AU40" s="103" t="n">
        <v>2.77418888888889</v>
      </c>
      <c r="AV40" s="103" t="n">
        <v>2.50591111111111</v>
      </c>
      <c r="AW40" s="103" t="n">
        <v>2.23763333333334</v>
      </c>
      <c r="AX40" s="103" t="n">
        <v>1.96935555555556</v>
      </c>
      <c r="AY40" s="103" t="n">
        <v>1.70107777777778</v>
      </c>
      <c r="AZ40" s="103" t="n">
        <v>1.4328</v>
      </c>
      <c r="BA40" s="103" t="n">
        <v>1.16452222222222</v>
      </c>
      <c r="BB40" s="103" t="n">
        <v>0.896244444444444</v>
      </c>
      <c r="BC40" s="103" t="n">
        <v>0.627966666666666</v>
      </c>
      <c r="BD40" s="103" t="n">
        <v>0.359688888888888</v>
      </c>
      <c r="BE40" s="103" t="n">
        <v>0.0914111111111107</v>
      </c>
      <c r="BF40" s="103" t="n">
        <v>-0.176866666666667</v>
      </c>
      <c r="BG40" s="103" t="n">
        <v>-0.445144444444445</v>
      </c>
      <c r="BH40" s="103" t="n">
        <v>-0.713422222222223</v>
      </c>
      <c r="BI40" s="103" t="n">
        <v>-0.981700000000001</v>
      </c>
      <c r="BJ40" s="103" t="n">
        <v>-1.24997777777778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0.631666666666667</v>
      </c>
      <c r="D41" s="103" t="n">
        <v>1.26333333333333</v>
      </c>
      <c r="E41" s="103" t="n">
        <v>1.895</v>
      </c>
      <c r="F41" s="103" t="n">
        <v>2.52666666666667</v>
      </c>
      <c r="G41" s="103" t="n">
        <v>3.15833333333333</v>
      </c>
      <c r="H41" s="103" t="n">
        <v>3.79</v>
      </c>
      <c r="I41" s="103" t="n">
        <v>4.1754</v>
      </c>
      <c r="J41" s="103" t="n">
        <v>4.583</v>
      </c>
      <c r="K41" s="103" t="n">
        <v>6.1944</v>
      </c>
      <c r="L41" s="103" t="n">
        <v>7.922</v>
      </c>
      <c r="M41" s="103" t="n">
        <v>9.266</v>
      </c>
      <c r="N41" s="103" t="n">
        <v>10.0984</v>
      </c>
      <c r="O41" s="103" t="n">
        <v>10.4704</v>
      </c>
      <c r="P41" s="103" t="n">
        <v>11.3928</v>
      </c>
      <c r="Q41" s="103" t="n">
        <v>11.6625</v>
      </c>
      <c r="R41" s="103" t="n">
        <v>11.9322</v>
      </c>
      <c r="S41" s="103" t="n">
        <v>12.7278</v>
      </c>
      <c r="T41" s="103" t="n">
        <v>13.5234</v>
      </c>
      <c r="U41" s="103" t="n">
        <v>16.6617</v>
      </c>
      <c r="V41" s="103" t="n">
        <v>19.8</v>
      </c>
      <c r="W41" s="103" t="n">
        <v>19.8</v>
      </c>
      <c r="X41" s="103" t="n">
        <v>19.8</v>
      </c>
      <c r="Y41" s="103" t="n">
        <v>19.3526</v>
      </c>
      <c r="Z41" s="103" t="n">
        <v>18.9052</v>
      </c>
      <c r="AA41" s="103" t="n">
        <v>18.3504</v>
      </c>
      <c r="AB41" s="103" t="n">
        <v>17.7956</v>
      </c>
      <c r="AC41" s="103" t="n">
        <v>17.3041</v>
      </c>
      <c r="AD41" s="103" t="n">
        <v>16.8126</v>
      </c>
      <c r="AE41" s="103" t="n">
        <v>12.4372</v>
      </c>
      <c r="AF41" s="103" t="n">
        <v>8.0618</v>
      </c>
      <c r="AG41" s="103" t="n">
        <v>7.2446</v>
      </c>
      <c r="AH41" s="103" t="n">
        <v>6.4274</v>
      </c>
      <c r="AI41" s="103" t="n">
        <v>6.15206666666667</v>
      </c>
      <c r="AJ41" s="103" t="n">
        <v>5.87673333333334</v>
      </c>
      <c r="AK41" s="103" t="n">
        <v>5.6014</v>
      </c>
      <c r="AL41" s="103" t="n">
        <v>5.32606666666667</v>
      </c>
      <c r="AM41" s="103" t="n">
        <v>5.05073333333334</v>
      </c>
      <c r="AN41" s="103" t="n">
        <v>4.7754</v>
      </c>
      <c r="AO41" s="103" t="n">
        <v>4.50006666666667</v>
      </c>
      <c r="AP41" s="103" t="n">
        <v>4.22473333333334</v>
      </c>
      <c r="AQ41" s="103" t="n">
        <v>3.9494</v>
      </c>
      <c r="AR41" s="103" t="n">
        <v>3.67406666666667</v>
      </c>
      <c r="AS41" s="103" t="n">
        <v>3.39873333333334</v>
      </c>
      <c r="AT41" s="103" t="n">
        <v>3.1234</v>
      </c>
      <c r="AU41" s="103" t="n">
        <v>2.84806666666667</v>
      </c>
      <c r="AV41" s="103" t="n">
        <v>2.57273333333334</v>
      </c>
      <c r="AW41" s="103" t="n">
        <v>2.2974</v>
      </c>
      <c r="AX41" s="103" t="n">
        <v>2.02206666666667</v>
      </c>
      <c r="AY41" s="103" t="n">
        <v>1.74673333333334</v>
      </c>
      <c r="AZ41" s="103" t="n">
        <v>1.4714</v>
      </c>
      <c r="BA41" s="103" t="n">
        <v>1.19606666666667</v>
      </c>
      <c r="BB41" s="103" t="n">
        <v>0.920733333333333</v>
      </c>
      <c r="BC41" s="103" t="n">
        <v>0.6454</v>
      </c>
      <c r="BD41" s="103" t="n">
        <v>0.370066666666666</v>
      </c>
      <c r="BE41" s="103" t="n">
        <v>0.0947333333333327</v>
      </c>
      <c r="BF41" s="103" t="n">
        <v>-0.180600000000001</v>
      </c>
      <c r="BG41" s="103" t="n">
        <v>-0.455933333333334</v>
      </c>
      <c r="BH41" s="103" t="n">
        <v>-0.731266666666668</v>
      </c>
      <c r="BI41" s="103" t="n">
        <v>-1.0066</v>
      </c>
      <c r="BJ41" s="103" t="n">
        <v>-1.28193333333333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0.632833333333333</v>
      </c>
      <c r="D42" s="103" t="n">
        <v>1.26566666666667</v>
      </c>
      <c r="E42" s="103" t="n">
        <v>1.8985</v>
      </c>
      <c r="F42" s="103" t="n">
        <v>2.53133333333333</v>
      </c>
      <c r="G42" s="103" t="n">
        <v>3.16416666666667</v>
      </c>
      <c r="H42" s="103" t="n">
        <v>3.797</v>
      </c>
      <c r="I42" s="103" t="n">
        <v>4.183</v>
      </c>
      <c r="J42" s="103" t="n">
        <v>4.593</v>
      </c>
      <c r="K42" s="103" t="n">
        <v>6.231</v>
      </c>
      <c r="L42" s="103" t="n">
        <v>7.893</v>
      </c>
      <c r="M42" s="103" t="n">
        <v>9.273</v>
      </c>
      <c r="N42" s="103" t="n">
        <v>10.129</v>
      </c>
      <c r="O42" s="103" t="n">
        <v>10.505</v>
      </c>
      <c r="P42" s="103" t="n">
        <v>11.44</v>
      </c>
      <c r="Q42" s="103" t="n">
        <v>11.723</v>
      </c>
      <c r="R42" s="103" t="n">
        <v>12.006</v>
      </c>
      <c r="S42" s="103" t="n">
        <v>12.8275</v>
      </c>
      <c r="T42" s="103" t="n">
        <v>13.649</v>
      </c>
      <c r="U42" s="103" t="n">
        <v>16.8245</v>
      </c>
      <c r="V42" s="103" t="n">
        <v>20</v>
      </c>
      <c r="W42" s="103" t="n">
        <v>20</v>
      </c>
      <c r="X42" s="103" t="n">
        <v>20</v>
      </c>
      <c r="Y42" s="103" t="n">
        <v>19.5465</v>
      </c>
      <c r="Z42" s="103" t="n">
        <v>19.093</v>
      </c>
      <c r="AA42" s="103" t="n">
        <v>18.531</v>
      </c>
      <c r="AB42" s="103" t="n">
        <v>17.969</v>
      </c>
      <c r="AC42" s="103" t="n">
        <v>17.471</v>
      </c>
      <c r="AD42" s="103" t="n">
        <v>16.973</v>
      </c>
      <c r="AE42" s="103" t="n">
        <v>12.621</v>
      </c>
      <c r="AF42" s="103" t="n">
        <v>8.269</v>
      </c>
      <c r="AG42" s="103" t="n">
        <v>7.431</v>
      </c>
      <c r="AH42" s="103" t="n">
        <v>6.593</v>
      </c>
      <c r="AI42" s="103" t="n">
        <v>6.31061111111111</v>
      </c>
      <c r="AJ42" s="103" t="n">
        <v>6.02822222222222</v>
      </c>
      <c r="AK42" s="103" t="n">
        <v>5.74583333333333</v>
      </c>
      <c r="AL42" s="103" t="n">
        <v>5.46344444444445</v>
      </c>
      <c r="AM42" s="103" t="n">
        <v>5.18105555555556</v>
      </c>
      <c r="AN42" s="103" t="n">
        <v>4.89866666666667</v>
      </c>
      <c r="AO42" s="103" t="n">
        <v>4.61627777777778</v>
      </c>
      <c r="AP42" s="103" t="n">
        <v>4.33388888888889</v>
      </c>
      <c r="AQ42" s="103" t="n">
        <v>4.0515</v>
      </c>
      <c r="AR42" s="103" t="n">
        <v>3.76911111111111</v>
      </c>
      <c r="AS42" s="103" t="n">
        <v>3.48672222222222</v>
      </c>
      <c r="AT42" s="103" t="n">
        <v>3.20433333333333</v>
      </c>
      <c r="AU42" s="103" t="n">
        <v>2.92194444444445</v>
      </c>
      <c r="AV42" s="103" t="n">
        <v>2.63955555555556</v>
      </c>
      <c r="AW42" s="103" t="n">
        <v>2.35716666666667</v>
      </c>
      <c r="AX42" s="103" t="n">
        <v>2.07477777777778</v>
      </c>
      <c r="AY42" s="103" t="n">
        <v>1.79238888888889</v>
      </c>
      <c r="AZ42" s="103" t="n">
        <v>1.51</v>
      </c>
      <c r="BA42" s="103" t="n">
        <v>1.22761111111111</v>
      </c>
      <c r="BB42" s="103" t="n">
        <v>0.945222222222222</v>
      </c>
      <c r="BC42" s="103" t="n">
        <v>0.662833333333333</v>
      </c>
      <c r="BD42" s="103" t="n">
        <v>0.380444444444444</v>
      </c>
      <c r="BE42" s="103" t="n">
        <v>0.0980555555555553</v>
      </c>
      <c r="BF42" s="103" t="n">
        <v>-0.184333333333334</v>
      </c>
      <c r="BG42" s="103" t="n">
        <v>-0.466722222222222</v>
      </c>
      <c r="BH42" s="103" t="n">
        <v>-0.749111111111111</v>
      </c>
      <c r="BI42" s="103" t="n">
        <v>-1.0315</v>
      </c>
      <c r="BJ42" s="103" t="n">
        <v>-1.31388888888889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0.632966666666667</v>
      </c>
      <c r="D43" s="103" t="n">
        <v>1.26593333333333</v>
      </c>
      <c r="E43" s="103" t="n">
        <v>1.8989</v>
      </c>
      <c r="F43" s="103" t="n">
        <v>2.53186666666667</v>
      </c>
      <c r="G43" s="103" t="n">
        <v>3.16483333333333</v>
      </c>
      <c r="H43" s="103" t="n">
        <v>3.7978</v>
      </c>
      <c r="I43" s="103" t="n">
        <v>4.1838</v>
      </c>
      <c r="J43" s="103" t="n">
        <v>4.5956</v>
      </c>
      <c r="K43" s="103" t="n">
        <v>6.2574</v>
      </c>
      <c r="L43" s="103" t="n">
        <v>7.8516</v>
      </c>
      <c r="M43" s="103" t="n">
        <v>9.2652</v>
      </c>
      <c r="N43" s="103" t="n">
        <v>10.144</v>
      </c>
      <c r="O43" s="103" t="n">
        <v>10.5244</v>
      </c>
      <c r="P43" s="103" t="n">
        <v>11.4716</v>
      </c>
      <c r="Q43" s="103" t="n">
        <v>11.7689</v>
      </c>
      <c r="R43" s="103" t="n">
        <v>12.0662</v>
      </c>
      <c r="S43" s="103" t="n">
        <v>12.913</v>
      </c>
      <c r="T43" s="103" t="n">
        <v>13.7598</v>
      </c>
      <c r="U43" s="103" t="n">
        <v>16.9799</v>
      </c>
      <c r="V43" s="103" t="n">
        <v>20.2</v>
      </c>
      <c r="W43" s="103" t="n">
        <v>20.2</v>
      </c>
      <c r="X43" s="103" t="n">
        <v>20.2</v>
      </c>
      <c r="Y43" s="103" t="n">
        <v>19.7403</v>
      </c>
      <c r="Z43" s="103" t="n">
        <v>19.2806</v>
      </c>
      <c r="AA43" s="103" t="n">
        <v>18.7109</v>
      </c>
      <c r="AB43" s="103" t="n">
        <v>18.1412</v>
      </c>
      <c r="AC43" s="103" t="n">
        <v>17.6363</v>
      </c>
      <c r="AD43" s="103" t="n">
        <v>17.1314</v>
      </c>
      <c r="AE43" s="103" t="n">
        <v>12.8035</v>
      </c>
      <c r="AF43" s="103" t="n">
        <v>8.4756</v>
      </c>
      <c r="AG43" s="103" t="n">
        <v>7.6171</v>
      </c>
      <c r="AH43" s="103" t="n">
        <v>6.7586</v>
      </c>
      <c r="AI43" s="103" t="n">
        <v>6.46916666666667</v>
      </c>
      <c r="AJ43" s="103" t="n">
        <v>6.17973333333333</v>
      </c>
      <c r="AK43" s="103" t="n">
        <v>5.8903</v>
      </c>
      <c r="AL43" s="103" t="n">
        <v>5.60086666666667</v>
      </c>
      <c r="AM43" s="103" t="n">
        <v>5.31143333333333</v>
      </c>
      <c r="AN43" s="103" t="n">
        <v>5.022</v>
      </c>
      <c r="AO43" s="103" t="n">
        <v>4.73256666666667</v>
      </c>
      <c r="AP43" s="103" t="n">
        <v>4.44313333333334</v>
      </c>
      <c r="AQ43" s="103" t="n">
        <v>4.1537</v>
      </c>
      <c r="AR43" s="103" t="n">
        <v>3.86426666666667</v>
      </c>
      <c r="AS43" s="103" t="n">
        <v>3.57483333333333</v>
      </c>
      <c r="AT43" s="103" t="n">
        <v>3.2854</v>
      </c>
      <c r="AU43" s="103" t="n">
        <v>2.99596666666667</v>
      </c>
      <c r="AV43" s="103" t="n">
        <v>2.70653333333334</v>
      </c>
      <c r="AW43" s="103" t="n">
        <v>2.4171</v>
      </c>
      <c r="AX43" s="103" t="n">
        <v>2.12766666666667</v>
      </c>
      <c r="AY43" s="103" t="n">
        <v>1.83823333333334</v>
      </c>
      <c r="AZ43" s="103" t="n">
        <v>1.5488</v>
      </c>
      <c r="BA43" s="103" t="n">
        <v>1.25936666666667</v>
      </c>
      <c r="BB43" s="103" t="n">
        <v>0.969933333333333</v>
      </c>
      <c r="BC43" s="103" t="n">
        <v>0.6805</v>
      </c>
      <c r="BD43" s="103" t="n">
        <v>0.391066666666666</v>
      </c>
      <c r="BE43" s="103" t="n">
        <v>0.101633333333333</v>
      </c>
      <c r="BF43" s="103" t="n">
        <v>-0.1878</v>
      </c>
      <c r="BG43" s="103" t="n">
        <v>-0.477233333333334</v>
      </c>
      <c r="BH43" s="103" t="n">
        <v>-0.766666666666667</v>
      </c>
      <c r="BI43" s="103" t="n">
        <v>-1.0561</v>
      </c>
      <c r="BJ43" s="103" t="n">
        <v>-1.34553333333333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0.6331</v>
      </c>
      <c r="D44" s="103" t="n">
        <v>1.2662</v>
      </c>
      <c r="E44" s="103" t="n">
        <v>1.8993</v>
      </c>
      <c r="F44" s="103" t="n">
        <v>2.5324</v>
      </c>
      <c r="G44" s="103" t="n">
        <v>3.1655</v>
      </c>
      <c r="H44" s="103" t="n">
        <v>3.7986</v>
      </c>
      <c r="I44" s="103" t="n">
        <v>4.1846</v>
      </c>
      <c r="J44" s="103" t="n">
        <v>4.5982</v>
      </c>
      <c r="K44" s="103" t="n">
        <v>6.2838</v>
      </c>
      <c r="L44" s="103" t="n">
        <v>7.8102</v>
      </c>
      <c r="M44" s="103" t="n">
        <v>9.2574</v>
      </c>
      <c r="N44" s="103" t="n">
        <v>10.159</v>
      </c>
      <c r="O44" s="103" t="n">
        <v>10.5438</v>
      </c>
      <c r="P44" s="103" t="n">
        <v>11.5032</v>
      </c>
      <c r="Q44" s="103" t="n">
        <v>11.8148</v>
      </c>
      <c r="R44" s="103" t="n">
        <v>12.1264</v>
      </c>
      <c r="S44" s="103" t="n">
        <v>12.9985</v>
      </c>
      <c r="T44" s="103" t="n">
        <v>13.8706</v>
      </c>
      <c r="U44" s="103" t="n">
        <v>17.1353</v>
      </c>
      <c r="V44" s="103" t="n">
        <v>20.4</v>
      </c>
      <c r="W44" s="103" t="n">
        <v>20.4</v>
      </c>
      <c r="X44" s="103" t="n">
        <v>20.4</v>
      </c>
      <c r="Y44" s="103" t="n">
        <v>19.9341</v>
      </c>
      <c r="Z44" s="103" t="n">
        <v>19.4682</v>
      </c>
      <c r="AA44" s="103" t="n">
        <v>18.8908</v>
      </c>
      <c r="AB44" s="103" t="n">
        <v>18.3134</v>
      </c>
      <c r="AC44" s="103" t="n">
        <v>17.8016</v>
      </c>
      <c r="AD44" s="103" t="n">
        <v>17.2898</v>
      </c>
      <c r="AE44" s="103" t="n">
        <v>12.986</v>
      </c>
      <c r="AF44" s="103" t="n">
        <v>8.6822</v>
      </c>
      <c r="AG44" s="103" t="n">
        <v>7.8032</v>
      </c>
      <c r="AH44" s="103" t="n">
        <v>6.9242</v>
      </c>
      <c r="AI44" s="103" t="n">
        <v>6.62772222222222</v>
      </c>
      <c r="AJ44" s="103" t="n">
        <v>6.33124444444445</v>
      </c>
      <c r="AK44" s="103" t="n">
        <v>6.03476666666667</v>
      </c>
      <c r="AL44" s="103" t="n">
        <v>5.73828888888889</v>
      </c>
      <c r="AM44" s="103" t="n">
        <v>5.44181111111111</v>
      </c>
      <c r="AN44" s="103" t="n">
        <v>5.14533333333334</v>
      </c>
      <c r="AO44" s="103" t="n">
        <v>4.84885555555556</v>
      </c>
      <c r="AP44" s="103" t="n">
        <v>4.55237777777778</v>
      </c>
      <c r="AQ44" s="103" t="n">
        <v>4.2559</v>
      </c>
      <c r="AR44" s="103" t="n">
        <v>3.95942222222222</v>
      </c>
      <c r="AS44" s="103" t="n">
        <v>3.66294444444445</v>
      </c>
      <c r="AT44" s="103" t="n">
        <v>3.36646666666667</v>
      </c>
      <c r="AU44" s="103" t="n">
        <v>3.06998888888889</v>
      </c>
      <c r="AV44" s="103" t="n">
        <v>2.77351111111111</v>
      </c>
      <c r="AW44" s="103" t="n">
        <v>2.47703333333334</v>
      </c>
      <c r="AX44" s="103" t="n">
        <v>2.18055555555556</v>
      </c>
      <c r="AY44" s="103" t="n">
        <v>1.88407777777778</v>
      </c>
      <c r="AZ44" s="103" t="n">
        <v>1.5876</v>
      </c>
      <c r="BA44" s="103" t="n">
        <v>1.29112222222222</v>
      </c>
      <c r="BB44" s="103" t="n">
        <v>0.994644444444444</v>
      </c>
      <c r="BC44" s="103" t="n">
        <v>0.698166666666666</v>
      </c>
      <c r="BD44" s="103" t="n">
        <v>0.401688888888889</v>
      </c>
      <c r="BE44" s="103" t="n">
        <v>0.105211111111111</v>
      </c>
      <c r="BF44" s="103" t="n">
        <v>-0.191266666666667</v>
      </c>
      <c r="BG44" s="103" t="n">
        <v>-0.487744444444445</v>
      </c>
      <c r="BH44" s="103" t="n">
        <v>-0.784222222222223</v>
      </c>
      <c r="BI44" s="103" t="n">
        <v>-1.0807</v>
      </c>
      <c r="BJ44" s="103" t="n">
        <v>-1.37717777777778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0.633233333333333</v>
      </c>
      <c r="D45" s="103" t="n">
        <v>1.26646666666667</v>
      </c>
      <c r="E45" s="103" t="n">
        <v>1.8997</v>
      </c>
      <c r="F45" s="103" t="n">
        <v>2.53293333333333</v>
      </c>
      <c r="G45" s="103" t="n">
        <v>3.16616666666667</v>
      </c>
      <c r="H45" s="103" t="n">
        <v>3.7994</v>
      </c>
      <c r="I45" s="103" t="n">
        <v>4.1854</v>
      </c>
      <c r="J45" s="103" t="n">
        <v>4.6008</v>
      </c>
      <c r="K45" s="103" t="n">
        <v>6.3102</v>
      </c>
      <c r="L45" s="103" t="n">
        <v>7.7688</v>
      </c>
      <c r="M45" s="103" t="n">
        <v>9.2496</v>
      </c>
      <c r="N45" s="103" t="n">
        <v>10.174</v>
      </c>
      <c r="O45" s="103" t="n">
        <v>10.5632</v>
      </c>
      <c r="P45" s="103" t="n">
        <v>11.5348</v>
      </c>
      <c r="Q45" s="103" t="n">
        <v>11.8607</v>
      </c>
      <c r="R45" s="103" t="n">
        <v>12.1866</v>
      </c>
      <c r="S45" s="103" t="n">
        <v>13.084</v>
      </c>
      <c r="T45" s="103" t="n">
        <v>13.9814</v>
      </c>
      <c r="U45" s="103" t="n">
        <v>17.2907</v>
      </c>
      <c r="V45" s="103" t="n">
        <v>20.6</v>
      </c>
      <c r="W45" s="103" t="n">
        <v>20.6</v>
      </c>
      <c r="X45" s="103" t="n">
        <v>20.6</v>
      </c>
      <c r="Y45" s="103" t="n">
        <v>20.1279</v>
      </c>
      <c r="Z45" s="103" t="n">
        <v>19.6558</v>
      </c>
      <c r="AA45" s="103" t="n">
        <v>19.0707</v>
      </c>
      <c r="AB45" s="103" t="n">
        <v>18.4856</v>
      </c>
      <c r="AC45" s="103" t="n">
        <v>17.9669</v>
      </c>
      <c r="AD45" s="103" t="n">
        <v>17.4482</v>
      </c>
      <c r="AE45" s="103" t="n">
        <v>13.1685</v>
      </c>
      <c r="AF45" s="103" t="n">
        <v>8.8888</v>
      </c>
      <c r="AG45" s="103" t="n">
        <v>7.9893</v>
      </c>
      <c r="AH45" s="103" t="n">
        <v>7.0898</v>
      </c>
      <c r="AI45" s="103" t="n">
        <v>6.78627777777778</v>
      </c>
      <c r="AJ45" s="103" t="n">
        <v>6.48275555555556</v>
      </c>
      <c r="AK45" s="103" t="n">
        <v>6.17923333333334</v>
      </c>
      <c r="AL45" s="103" t="n">
        <v>5.87571111111111</v>
      </c>
      <c r="AM45" s="103" t="n">
        <v>5.57218888888889</v>
      </c>
      <c r="AN45" s="103" t="n">
        <v>5.26866666666667</v>
      </c>
      <c r="AO45" s="103" t="n">
        <v>4.96514444444445</v>
      </c>
      <c r="AP45" s="103" t="n">
        <v>4.66162222222223</v>
      </c>
      <c r="AQ45" s="103" t="n">
        <v>4.3581</v>
      </c>
      <c r="AR45" s="103" t="n">
        <v>4.05457777777778</v>
      </c>
      <c r="AS45" s="103" t="n">
        <v>3.75105555555556</v>
      </c>
      <c r="AT45" s="103" t="n">
        <v>3.44753333333334</v>
      </c>
      <c r="AU45" s="103" t="n">
        <v>3.14401111111111</v>
      </c>
      <c r="AV45" s="103" t="n">
        <v>2.84048888888889</v>
      </c>
      <c r="AW45" s="103" t="n">
        <v>2.53696666666667</v>
      </c>
      <c r="AX45" s="103" t="n">
        <v>2.23344444444445</v>
      </c>
      <c r="AY45" s="103" t="n">
        <v>1.92992222222222</v>
      </c>
      <c r="AZ45" s="103" t="n">
        <v>1.6264</v>
      </c>
      <c r="BA45" s="103" t="n">
        <v>1.32287777777778</v>
      </c>
      <c r="BB45" s="103" t="n">
        <v>1.01935555555556</v>
      </c>
      <c r="BC45" s="103" t="n">
        <v>0.715833333333333</v>
      </c>
      <c r="BD45" s="103" t="n">
        <v>0.412311111111111</v>
      </c>
      <c r="BE45" s="103" t="n">
        <v>0.108788888888889</v>
      </c>
      <c r="BF45" s="103" t="n">
        <v>-0.194733333333334</v>
      </c>
      <c r="BG45" s="103" t="n">
        <v>-0.498255555555556</v>
      </c>
      <c r="BH45" s="103" t="n">
        <v>-0.801777777777778</v>
      </c>
      <c r="BI45" s="103" t="n">
        <v>-1.1053</v>
      </c>
      <c r="BJ45" s="103" t="n">
        <v>-1.40882222222222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0.633366666666667</v>
      </c>
      <c r="D46" s="103" t="n">
        <v>1.26673333333333</v>
      </c>
      <c r="E46" s="103" t="n">
        <v>1.9001</v>
      </c>
      <c r="F46" s="103" t="n">
        <v>2.53346666666667</v>
      </c>
      <c r="G46" s="103" t="n">
        <v>3.16683333333333</v>
      </c>
      <c r="H46" s="103" t="n">
        <v>3.8002</v>
      </c>
      <c r="I46" s="103" t="n">
        <v>4.1862</v>
      </c>
      <c r="J46" s="103" t="n">
        <v>4.6034</v>
      </c>
      <c r="K46" s="103" t="n">
        <v>6.3366</v>
      </c>
      <c r="L46" s="103" t="n">
        <v>7.7274</v>
      </c>
      <c r="M46" s="103" t="n">
        <v>9.2418</v>
      </c>
      <c r="N46" s="103" t="n">
        <v>10.189</v>
      </c>
      <c r="O46" s="103" t="n">
        <v>10.5826</v>
      </c>
      <c r="P46" s="103" t="n">
        <v>11.5664</v>
      </c>
      <c r="Q46" s="103" t="n">
        <v>11.9066</v>
      </c>
      <c r="R46" s="103" t="n">
        <v>12.2468</v>
      </c>
      <c r="S46" s="103" t="n">
        <v>13.1695</v>
      </c>
      <c r="T46" s="103" t="n">
        <v>14.0922</v>
      </c>
      <c r="U46" s="103" t="n">
        <v>17.4461</v>
      </c>
      <c r="V46" s="103" t="n">
        <v>20.8</v>
      </c>
      <c r="W46" s="103" t="n">
        <v>20.8</v>
      </c>
      <c r="X46" s="103" t="n">
        <v>20.8</v>
      </c>
      <c r="Y46" s="103" t="n">
        <v>20.3217</v>
      </c>
      <c r="Z46" s="103" t="n">
        <v>19.8434</v>
      </c>
      <c r="AA46" s="103" t="n">
        <v>19.2506</v>
      </c>
      <c r="AB46" s="103" t="n">
        <v>18.6578</v>
      </c>
      <c r="AC46" s="103" t="n">
        <v>18.1322</v>
      </c>
      <c r="AD46" s="103" t="n">
        <v>17.6066</v>
      </c>
      <c r="AE46" s="103" t="n">
        <v>13.351</v>
      </c>
      <c r="AF46" s="103" t="n">
        <v>9.0954</v>
      </c>
      <c r="AG46" s="103" t="n">
        <v>8.1754</v>
      </c>
      <c r="AH46" s="103" t="n">
        <v>7.2554</v>
      </c>
      <c r="AI46" s="103" t="n">
        <v>6.94483333333334</v>
      </c>
      <c r="AJ46" s="103" t="n">
        <v>6.63426666666667</v>
      </c>
      <c r="AK46" s="103" t="n">
        <v>6.3237</v>
      </c>
      <c r="AL46" s="103" t="n">
        <v>6.01313333333334</v>
      </c>
      <c r="AM46" s="103" t="n">
        <v>5.70256666666667</v>
      </c>
      <c r="AN46" s="103" t="n">
        <v>5.392</v>
      </c>
      <c r="AO46" s="103" t="n">
        <v>5.08143333333334</v>
      </c>
      <c r="AP46" s="103" t="n">
        <v>4.77086666666667</v>
      </c>
      <c r="AQ46" s="103" t="n">
        <v>4.4603</v>
      </c>
      <c r="AR46" s="103" t="n">
        <v>4.14973333333334</v>
      </c>
      <c r="AS46" s="103" t="n">
        <v>3.83916666666667</v>
      </c>
      <c r="AT46" s="103" t="n">
        <v>3.5286</v>
      </c>
      <c r="AU46" s="103" t="n">
        <v>3.21803333333334</v>
      </c>
      <c r="AV46" s="103" t="n">
        <v>2.90746666666667</v>
      </c>
      <c r="AW46" s="103" t="n">
        <v>2.5969</v>
      </c>
      <c r="AX46" s="103" t="n">
        <v>2.28633333333334</v>
      </c>
      <c r="AY46" s="103" t="n">
        <v>1.97576666666667</v>
      </c>
      <c r="AZ46" s="103" t="n">
        <v>1.6652</v>
      </c>
      <c r="BA46" s="103" t="n">
        <v>1.35463333333333</v>
      </c>
      <c r="BB46" s="103" t="n">
        <v>1.04406666666667</v>
      </c>
      <c r="BC46" s="103" t="n">
        <v>0.733499999999999</v>
      </c>
      <c r="BD46" s="103" t="n">
        <v>0.422933333333333</v>
      </c>
      <c r="BE46" s="103" t="n">
        <v>0.112366666666666</v>
      </c>
      <c r="BF46" s="103" t="n">
        <v>-0.198200000000001</v>
      </c>
      <c r="BG46" s="103" t="n">
        <v>-0.508766666666668</v>
      </c>
      <c r="BH46" s="103" t="n">
        <v>-0.819333333333334</v>
      </c>
      <c r="BI46" s="103" t="n">
        <v>-1.1299</v>
      </c>
      <c r="BJ46" s="103" t="n">
        <v>-1.44046666666667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0.6335</v>
      </c>
      <c r="D47" s="103" t="n">
        <v>1.267</v>
      </c>
      <c r="E47" s="103" t="n">
        <v>1.9005</v>
      </c>
      <c r="F47" s="103" t="n">
        <v>2.534</v>
      </c>
      <c r="G47" s="103" t="n">
        <v>3.1675</v>
      </c>
      <c r="H47" s="103" t="n">
        <v>3.801</v>
      </c>
      <c r="I47" s="103" t="n">
        <v>4.187</v>
      </c>
      <c r="J47" s="103" t="n">
        <v>4.606</v>
      </c>
      <c r="K47" s="103" t="n">
        <v>6.363</v>
      </c>
      <c r="L47" s="103" t="n">
        <v>7.686</v>
      </c>
      <c r="M47" s="103" t="n">
        <v>9.234</v>
      </c>
      <c r="N47" s="103" t="n">
        <v>10.204</v>
      </c>
      <c r="O47" s="103" t="n">
        <v>10.602</v>
      </c>
      <c r="P47" s="103" t="n">
        <v>11.598</v>
      </c>
      <c r="Q47" s="103" t="n">
        <v>11.9525</v>
      </c>
      <c r="R47" s="103" t="n">
        <v>12.307</v>
      </c>
      <c r="S47" s="103" t="n">
        <v>13.255</v>
      </c>
      <c r="T47" s="103" t="n">
        <v>14.203</v>
      </c>
      <c r="U47" s="103" t="n">
        <v>17.6015</v>
      </c>
      <c r="V47" s="103" t="n">
        <v>21</v>
      </c>
      <c r="W47" s="103" t="n">
        <v>21</v>
      </c>
      <c r="X47" s="103" t="n">
        <v>21</v>
      </c>
      <c r="Y47" s="103" t="n">
        <v>20.5155</v>
      </c>
      <c r="Z47" s="103" t="n">
        <v>20.031</v>
      </c>
      <c r="AA47" s="103" t="n">
        <v>19.4305</v>
      </c>
      <c r="AB47" s="103" t="n">
        <v>18.83</v>
      </c>
      <c r="AC47" s="103" t="n">
        <v>18.2975</v>
      </c>
      <c r="AD47" s="103" t="n">
        <v>17.765</v>
      </c>
      <c r="AE47" s="103" t="n">
        <v>13.5335</v>
      </c>
      <c r="AF47" s="103" t="n">
        <v>9.302</v>
      </c>
      <c r="AG47" s="103" t="n">
        <v>8.3615</v>
      </c>
      <c r="AH47" s="103" t="n">
        <v>7.421</v>
      </c>
      <c r="AI47" s="103" t="n">
        <v>7.10338888888889</v>
      </c>
      <c r="AJ47" s="103" t="n">
        <v>6.78577777777778</v>
      </c>
      <c r="AK47" s="103" t="n">
        <v>6.46816666666667</v>
      </c>
      <c r="AL47" s="103" t="n">
        <v>6.15055555555556</v>
      </c>
      <c r="AM47" s="103" t="n">
        <v>5.83294444444445</v>
      </c>
      <c r="AN47" s="103" t="n">
        <v>5.51533333333334</v>
      </c>
      <c r="AO47" s="103" t="n">
        <v>5.19772222222222</v>
      </c>
      <c r="AP47" s="103" t="n">
        <v>4.88011111111111</v>
      </c>
      <c r="AQ47" s="103" t="n">
        <v>4.5625</v>
      </c>
      <c r="AR47" s="103" t="n">
        <v>4.24488888888889</v>
      </c>
      <c r="AS47" s="103" t="n">
        <v>3.92727777777778</v>
      </c>
      <c r="AT47" s="103" t="n">
        <v>3.60966666666667</v>
      </c>
      <c r="AU47" s="103" t="n">
        <v>3.29205555555556</v>
      </c>
      <c r="AV47" s="103" t="n">
        <v>2.97444444444445</v>
      </c>
      <c r="AW47" s="103" t="n">
        <v>2.65683333333334</v>
      </c>
      <c r="AX47" s="103" t="n">
        <v>2.33922222222222</v>
      </c>
      <c r="AY47" s="103" t="n">
        <v>2.02161111111111</v>
      </c>
      <c r="AZ47" s="103" t="n">
        <v>1.704</v>
      </c>
      <c r="BA47" s="103" t="n">
        <v>1.38638888888889</v>
      </c>
      <c r="BB47" s="103" t="n">
        <v>1.06877777777778</v>
      </c>
      <c r="BC47" s="103" t="n">
        <v>0.751166666666667</v>
      </c>
      <c r="BD47" s="103" t="n">
        <v>0.433555555555556</v>
      </c>
      <c r="BE47" s="103" t="n">
        <v>0.115944444444445</v>
      </c>
      <c r="BF47" s="103" t="n">
        <v>-0.201666666666667</v>
      </c>
      <c r="BG47" s="103" t="n">
        <v>-0.519277777777778</v>
      </c>
      <c r="BH47" s="103" t="n">
        <v>-0.836888888888889</v>
      </c>
      <c r="BI47" s="103" t="n">
        <v>-1.1545</v>
      </c>
      <c r="BJ47" s="103" t="n">
        <v>-1.47211111111111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0.632733333333333</v>
      </c>
      <c r="D48" s="103" t="n">
        <v>1.26546666666667</v>
      </c>
      <c r="E48" s="103" t="n">
        <v>1.8982</v>
      </c>
      <c r="F48" s="103" t="n">
        <v>2.53093333333333</v>
      </c>
      <c r="G48" s="103" t="n">
        <v>3.16366666666667</v>
      </c>
      <c r="H48" s="103" t="n">
        <v>3.7964</v>
      </c>
      <c r="I48" s="103" t="n">
        <v>4.182</v>
      </c>
      <c r="J48" s="103" t="n">
        <v>4.6024</v>
      </c>
      <c r="K48" s="103" t="n">
        <v>6.3806</v>
      </c>
      <c r="L48" s="103" t="n">
        <v>7.6346</v>
      </c>
      <c r="M48" s="103" t="n">
        <v>9.2128</v>
      </c>
      <c r="N48" s="103" t="n">
        <v>10.2038</v>
      </c>
      <c r="O48" s="103" t="n">
        <v>10.607</v>
      </c>
      <c r="P48" s="103" t="n">
        <v>11.6144</v>
      </c>
      <c r="Q48" s="103" t="n">
        <v>11.984</v>
      </c>
      <c r="R48" s="103" t="n">
        <v>12.3536</v>
      </c>
      <c r="S48" s="103" t="n">
        <v>13.3257</v>
      </c>
      <c r="T48" s="103" t="n">
        <v>14.2978</v>
      </c>
      <c r="U48" s="103" t="n">
        <v>17.7489</v>
      </c>
      <c r="V48" s="103" t="n">
        <v>21.2</v>
      </c>
      <c r="W48" s="103" t="n">
        <v>21.2</v>
      </c>
      <c r="X48" s="103" t="n">
        <v>21.2</v>
      </c>
      <c r="Y48" s="103" t="n">
        <v>20.7093</v>
      </c>
      <c r="Z48" s="103" t="n">
        <v>20.2186</v>
      </c>
      <c r="AA48" s="103" t="n">
        <v>19.6106</v>
      </c>
      <c r="AB48" s="103" t="n">
        <v>19.0026</v>
      </c>
      <c r="AC48" s="103" t="n">
        <v>18.4634</v>
      </c>
      <c r="AD48" s="103" t="n">
        <v>17.9242</v>
      </c>
      <c r="AE48" s="103" t="n">
        <v>13.7156</v>
      </c>
      <c r="AF48" s="103" t="n">
        <v>9.507</v>
      </c>
      <c r="AG48" s="103" t="n">
        <v>8.5464</v>
      </c>
      <c r="AH48" s="103" t="n">
        <v>7.5858</v>
      </c>
      <c r="AI48" s="103" t="n">
        <v>7.2612</v>
      </c>
      <c r="AJ48" s="103" t="n">
        <v>6.9366</v>
      </c>
      <c r="AK48" s="103" t="n">
        <v>6.612</v>
      </c>
      <c r="AL48" s="103" t="n">
        <v>6.2874</v>
      </c>
      <c r="AM48" s="103" t="n">
        <v>5.9628</v>
      </c>
      <c r="AN48" s="103" t="n">
        <v>5.6382</v>
      </c>
      <c r="AO48" s="103" t="n">
        <v>5.3136</v>
      </c>
      <c r="AP48" s="103" t="n">
        <v>4.989</v>
      </c>
      <c r="AQ48" s="103" t="n">
        <v>4.6644</v>
      </c>
      <c r="AR48" s="103" t="n">
        <v>4.3398</v>
      </c>
      <c r="AS48" s="103" t="n">
        <v>4.0152</v>
      </c>
      <c r="AT48" s="103" t="n">
        <v>3.6906</v>
      </c>
      <c r="AU48" s="103" t="n">
        <v>3.366</v>
      </c>
      <c r="AV48" s="103" t="n">
        <v>3.0414</v>
      </c>
      <c r="AW48" s="103" t="n">
        <v>2.7168</v>
      </c>
      <c r="AX48" s="103" t="n">
        <v>2.3922</v>
      </c>
      <c r="AY48" s="103" t="n">
        <v>2.0676</v>
      </c>
      <c r="AZ48" s="103" t="n">
        <v>1.743</v>
      </c>
      <c r="BA48" s="103" t="n">
        <v>1.4184</v>
      </c>
      <c r="BB48" s="103" t="n">
        <v>1.0938</v>
      </c>
      <c r="BC48" s="103" t="n">
        <v>0.7692</v>
      </c>
      <c r="BD48" s="103" t="n">
        <v>0.4446</v>
      </c>
      <c r="BE48" s="103" t="n">
        <v>0.12</v>
      </c>
      <c r="BF48" s="103" t="n">
        <v>-0.2046</v>
      </c>
      <c r="BG48" s="103" t="n">
        <v>-0.5292</v>
      </c>
      <c r="BH48" s="103" t="n">
        <v>-0.8538</v>
      </c>
      <c r="BI48" s="103" t="n">
        <v>-1.1784</v>
      </c>
      <c r="BJ48" s="103" t="n">
        <v>-1.503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0.631966666666667</v>
      </c>
      <c r="D49" s="103" t="n">
        <v>1.26393333333333</v>
      </c>
      <c r="E49" s="103" t="n">
        <v>1.8959</v>
      </c>
      <c r="F49" s="103" t="n">
        <v>2.52786666666667</v>
      </c>
      <c r="G49" s="103" t="n">
        <v>3.15983333333333</v>
      </c>
      <c r="H49" s="103" t="n">
        <v>3.7918</v>
      </c>
      <c r="I49" s="103" t="n">
        <v>4.177</v>
      </c>
      <c r="J49" s="103" t="n">
        <v>4.5988</v>
      </c>
      <c r="K49" s="103" t="n">
        <v>6.3982</v>
      </c>
      <c r="L49" s="103" t="n">
        <v>7.5832</v>
      </c>
      <c r="M49" s="103" t="n">
        <v>9.1916</v>
      </c>
      <c r="N49" s="103" t="n">
        <v>10.2036</v>
      </c>
      <c r="O49" s="103" t="n">
        <v>10.612</v>
      </c>
      <c r="P49" s="103" t="n">
        <v>11.6308</v>
      </c>
      <c r="Q49" s="103" t="n">
        <v>12.0155</v>
      </c>
      <c r="R49" s="103" t="n">
        <v>12.4002</v>
      </c>
      <c r="S49" s="103" t="n">
        <v>13.3964</v>
      </c>
      <c r="T49" s="103" t="n">
        <v>14.3926</v>
      </c>
      <c r="U49" s="103" t="n">
        <v>17.8963</v>
      </c>
      <c r="V49" s="103" t="n">
        <v>21.4</v>
      </c>
      <c r="W49" s="103" t="n">
        <v>21.4</v>
      </c>
      <c r="X49" s="103" t="n">
        <v>21.4</v>
      </c>
      <c r="Y49" s="103" t="n">
        <v>20.9031</v>
      </c>
      <c r="Z49" s="103" t="n">
        <v>20.4062</v>
      </c>
      <c r="AA49" s="103" t="n">
        <v>19.7907</v>
      </c>
      <c r="AB49" s="103" t="n">
        <v>19.1752</v>
      </c>
      <c r="AC49" s="103" t="n">
        <v>18.6293</v>
      </c>
      <c r="AD49" s="103" t="n">
        <v>18.0834</v>
      </c>
      <c r="AE49" s="103" t="n">
        <v>13.8977</v>
      </c>
      <c r="AF49" s="103" t="n">
        <v>9.712</v>
      </c>
      <c r="AG49" s="103" t="n">
        <v>8.7313</v>
      </c>
      <c r="AH49" s="103" t="n">
        <v>7.7506</v>
      </c>
      <c r="AI49" s="103" t="n">
        <v>7.41901111111111</v>
      </c>
      <c r="AJ49" s="103" t="n">
        <v>7.08742222222222</v>
      </c>
      <c r="AK49" s="103" t="n">
        <v>6.75583333333333</v>
      </c>
      <c r="AL49" s="103" t="n">
        <v>6.42424444444444</v>
      </c>
      <c r="AM49" s="103" t="n">
        <v>6.09265555555556</v>
      </c>
      <c r="AN49" s="103" t="n">
        <v>5.76106666666667</v>
      </c>
      <c r="AO49" s="103" t="n">
        <v>5.42947777777778</v>
      </c>
      <c r="AP49" s="103" t="n">
        <v>5.09788888888889</v>
      </c>
      <c r="AQ49" s="103" t="n">
        <v>4.7663</v>
      </c>
      <c r="AR49" s="103" t="n">
        <v>4.43471111111111</v>
      </c>
      <c r="AS49" s="103" t="n">
        <v>4.10312222222222</v>
      </c>
      <c r="AT49" s="103" t="n">
        <v>3.77153333333333</v>
      </c>
      <c r="AU49" s="103" t="n">
        <v>3.43994444444445</v>
      </c>
      <c r="AV49" s="103" t="n">
        <v>3.10835555555556</v>
      </c>
      <c r="AW49" s="103" t="n">
        <v>2.77676666666667</v>
      </c>
      <c r="AX49" s="103" t="n">
        <v>2.44517777777778</v>
      </c>
      <c r="AY49" s="103" t="n">
        <v>2.11358888888889</v>
      </c>
      <c r="AZ49" s="103" t="n">
        <v>1.782</v>
      </c>
      <c r="BA49" s="103" t="n">
        <v>1.45041111111111</v>
      </c>
      <c r="BB49" s="103" t="n">
        <v>1.11882222222222</v>
      </c>
      <c r="BC49" s="103" t="n">
        <v>0.787233333333333</v>
      </c>
      <c r="BD49" s="103" t="n">
        <v>0.455644444444444</v>
      </c>
      <c r="BE49" s="103" t="n">
        <v>0.124055555555555</v>
      </c>
      <c r="BF49" s="103" t="n">
        <v>-0.207533333333334</v>
      </c>
      <c r="BG49" s="103" t="n">
        <v>-0.539122222222222</v>
      </c>
      <c r="BH49" s="103" t="n">
        <v>-0.870711111111111</v>
      </c>
      <c r="BI49" s="103" t="n">
        <v>-1.2023</v>
      </c>
      <c r="BJ49" s="103" t="n">
        <v>-1.53388888888889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0.6312</v>
      </c>
      <c r="D50" s="103" t="n">
        <v>1.2624</v>
      </c>
      <c r="E50" s="103" t="n">
        <v>1.8936</v>
      </c>
      <c r="F50" s="103" t="n">
        <v>2.5248</v>
      </c>
      <c r="G50" s="103" t="n">
        <v>3.156</v>
      </c>
      <c r="H50" s="103" t="n">
        <v>3.7872</v>
      </c>
      <c r="I50" s="103" t="n">
        <v>4.172</v>
      </c>
      <c r="J50" s="103" t="n">
        <v>4.5952</v>
      </c>
      <c r="K50" s="103" t="n">
        <v>6.4158</v>
      </c>
      <c r="L50" s="103" t="n">
        <v>7.5318</v>
      </c>
      <c r="M50" s="103" t="n">
        <v>9.1704</v>
      </c>
      <c r="N50" s="103" t="n">
        <v>10.2034</v>
      </c>
      <c r="O50" s="103" t="n">
        <v>10.617</v>
      </c>
      <c r="P50" s="103" t="n">
        <v>11.6472</v>
      </c>
      <c r="Q50" s="103" t="n">
        <v>12.047</v>
      </c>
      <c r="R50" s="103" t="n">
        <v>12.4468</v>
      </c>
      <c r="S50" s="103" t="n">
        <v>13.4671</v>
      </c>
      <c r="T50" s="103" t="n">
        <v>14.4874</v>
      </c>
      <c r="U50" s="103" t="n">
        <v>18.0437</v>
      </c>
      <c r="V50" s="103" t="n">
        <v>21.6</v>
      </c>
      <c r="W50" s="103" t="n">
        <v>21.6</v>
      </c>
      <c r="X50" s="103" t="n">
        <v>21.6</v>
      </c>
      <c r="Y50" s="103" t="n">
        <v>21.0969</v>
      </c>
      <c r="Z50" s="103" t="n">
        <v>20.5938</v>
      </c>
      <c r="AA50" s="103" t="n">
        <v>19.9708</v>
      </c>
      <c r="AB50" s="103" t="n">
        <v>19.3478</v>
      </c>
      <c r="AC50" s="103" t="n">
        <v>18.7952</v>
      </c>
      <c r="AD50" s="103" t="n">
        <v>18.2426</v>
      </c>
      <c r="AE50" s="103" t="n">
        <v>14.0798</v>
      </c>
      <c r="AF50" s="103" t="n">
        <v>9.917</v>
      </c>
      <c r="AG50" s="103" t="n">
        <v>8.9162</v>
      </c>
      <c r="AH50" s="103" t="n">
        <v>7.9154</v>
      </c>
      <c r="AI50" s="103" t="n">
        <v>7.57682222222222</v>
      </c>
      <c r="AJ50" s="103" t="n">
        <v>7.23824444444444</v>
      </c>
      <c r="AK50" s="103" t="n">
        <v>6.89966666666667</v>
      </c>
      <c r="AL50" s="103" t="n">
        <v>6.56108888888889</v>
      </c>
      <c r="AM50" s="103" t="n">
        <v>6.22251111111111</v>
      </c>
      <c r="AN50" s="103" t="n">
        <v>5.88393333333333</v>
      </c>
      <c r="AO50" s="103" t="n">
        <v>5.54535555555555</v>
      </c>
      <c r="AP50" s="103" t="n">
        <v>5.20677777777777</v>
      </c>
      <c r="AQ50" s="103" t="n">
        <v>4.8682</v>
      </c>
      <c r="AR50" s="103" t="n">
        <v>4.52962222222222</v>
      </c>
      <c r="AS50" s="103" t="n">
        <v>4.19104444444444</v>
      </c>
      <c r="AT50" s="103" t="n">
        <v>3.85246666666666</v>
      </c>
      <c r="AU50" s="103" t="n">
        <v>3.51388888888888</v>
      </c>
      <c r="AV50" s="103" t="n">
        <v>3.17531111111111</v>
      </c>
      <c r="AW50" s="103" t="n">
        <v>2.83673333333333</v>
      </c>
      <c r="AX50" s="103" t="n">
        <v>2.49815555555555</v>
      </c>
      <c r="AY50" s="103" t="n">
        <v>2.15957777777777</v>
      </c>
      <c r="AZ50" s="103" t="n">
        <v>1.821</v>
      </c>
      <c r="BA50" s="103" t="n">
        <v>1.48242222222222</v>
      </c>
      <c r="BB50" s="103" t="n">
        <v>1.14384444444444</v>
      </c>
      <c r="BC50" s="103" t="n">
        <v>0.805266666666667</v>
      </c>
      <c r="BD50" s="103" t="n">
        <v>0.466688888888889</v>
      </c>
      <c r="BE50" s="103" t="n">
        <v>0.128111111111111</v>
      </c>
      <c r="BF50" s="103" t="n">
        <v>-0.210466666666667</v>
      </c>
      <c r="BG50" s="103" t="n">
        <v>-0.549044444444444</v>
      </c>
      <c r="BH50" s="103" t="n">
        <v>-0.887622222222222</v>
      </c>
      <c r="BI50" s="103" t="n">
        <v>-1.2262</v>
      </c>
      <c r="BJ50" s="103" t="n">
        <v>-1.56477777777778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0.630433333333333</v>
      </c>
      <c r="D51" s="103" t="n">
        <v>1.26086666666667</v>
      </c>
      <c r="E51" s="103" t="n">
        <v>1.8913</v>
      </c>
      <c r="F51" s="103" t="n">
        <v>2.52173333333333</v>
      </c>
      <c r="G51" s="103" t="n">
        <v>3.15216666666667</v>
      </c>
      <c r="H51" s="103" t="n">
        <v>3.7826</v>
      </c>
      <c r="I51" s="103" t="n">
        <v>4.167</v>
      </c>
      <c r="J51" s="103" t="n">
        <v>4.5916</v>
      </c>
      <c r="K51" s="103" t="n">
        <v>6.4334</v>
      </c>
      <c r="L51" s="103" t="n">
        <v>7.4804</v>
      </c>
      <c r="M51" s="103" t="n">
        <v>9.1492</v>
      </c>
      <c r="N51" s="103" t="n">
        <v>10.2032</v>
      </c>
      <c r="O51" s="103" t="n">
        <v>10.622</v>
      </c>
      <c r="P51" s="103" t="n">
        <v>11.6636</v>
      </c>
      <c r="Q51" s="103" t="n">
        <v>12.0785</v>
      </c>
      <c r="R51" s="103" t="n">
        <v>12.4934</v>
      </c>
      <c r="S51" s="103" t="n">
        <v>13.5378</v>
      </c>
      <c r="T51" s="103" t="n">
        <v>14.5822</v>
      </c>
      <c r="U51" s="103" t="n">
        <v>18.1911</v>
      </c>
      <c r="V51" s="103" t="n">
        <v>21.8</v>
      </c>
      <c r="W51" s="103" t="n">
        <v>21.8</v>
      </c>
      <c r="X51" s="103" t="n">
        <v>21.8</v>
      </c>
      <c r="Y51" s="103" t="n">
        <v>21.2907</v>
      </c>
      <c r="Z51" s="103" t="n">
        <v>20.7814</v>
      </c>
      <c r="AA51" s="103" t="n">
        <v>20.1509</v>
      </c>
      <c r="AB51" s="103" t="n">
        <v>19.5204</v>
      </c>
      <c r="AC51" s="103" t="n">
        <v>18.9611</v>
      </c>
      <c r="AD51" s="103" t="n">
        <v>18.4018</v>
      </c>
      <c r="AE51" s="103" t="n">
        <v>14.2619</v>
      </c>
      <c r="AF51" s="103" t="n">
        <v>10.122</v>
      </c>
      <c r="AG51" s="103" t="n">
        <v>9.1011</v>
      </c>
      <c r="AH51" s="103" t="n">
        <v>8.0802</v>
      </c>
      <c r="AI51" s="103" t="n">
        <v>7.73463333333333</v>
      </c>
      <c r="AJ51" s="103" t="n">
        <v>7.38906666666667</v>
      </c>
      <c r="AK51" s="103" t="n">
        <v>7.0435</v>
      </c>
      <c r="AL51" s="103" t="n">
        <v>6.69793333333333</v>
      </c>
      <c r="AM51" s="103" t="n">
        <v>6.35236666666667</v>
      </c>
      <c r="AN51" s="103" t="n">
        <v>6.0068</v>
      </c>
      <c r="AO51" s="103" t="n">
        <v>5.66123333333333</v>
      </c>
      <c r="AP51" s="103" t="n">
        <v>5.31566666666667</v>
      </c>
      <c r="AQ51" s="103" t="n">
        <v>4.9701</v>
      </c>
      <c r="AR51" s="103" t="n">
        <v>4.62453333333333</v>
      </c>
      <c r="AS51" s="103" t="n">
        <v>4.27896666666667</v>
      </c>
      <c r="AT51" s="103" t="n">
        <v>3.9334</v>
      </c>
      <c r="AU51" s="103" t="n">
        <v>3.58783333333333</v>
      </c>
      <c r="AV51" s="103" t="n">
        <v>3.24226666666667</v>
      </c>
      <c r="AW51" s="103" t="n">
        <v>2.8967</v>
      </c>
      <c r="AX51" s="103" t="n">
        <v>2.55113333333333</v>
      </c>
      <c r="AY51" s="103" t="n">
        <v>2.20556666666667</v>
      </c>
      <c r="AZ51" s="103" t="n">
        <v>1.86</v>
      </c>
      <c r="BA51" s="103" t="n">
        <v>1.51443333333333</v>
      </c>
      <c r="BB51" s="103" t="n">
        <v>1.16886666666667</v>
      </c>
      <c r="BC51" s="103" t="n">
        <v>0.8233</v>
      </c>
      <c r="BD51" s="103" t="n">
        <v>0.477733333333333</v>
      </c>
      <c r="BE51" s="103" t="n">
        <v>0.132166666666666</v>
      </c>
      <c r="BF51" s="103" t="n">
        <v>-0.2134</v>
      </c>
      <c r="BG51" s="103" t="n">
        <v>-0.558966666666667</v>
      </c>
      <c r="BH51" s="103" t="n">
        <v>-0.904533333333334</v>
      </c>
      <c r="BI51" s="103" t="n">
        <v>-1.2501</v>
      </c>
      <c r="BJ51" s="103" t="n">
        <v>-1.59566666666667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0.629666666666667</v>
      </c>
      <c r="D52" s="103" t="n">
        <v>1.25933333333333</v>
      </c>
      <c r="E52" s="103" t="n">
        <v>1.889</v>
      </c>
      <c r="F52" s="103" t="n">
        <v>2.51866666666667</v>
      </c>
      <c r="G52" s="103" t="n">
        <v>3.14833333333333</v>
      </c>
      <c r="H52" s="103" t="n">
        <v>3.778</v>
      </c>
      <c r="I52" s="103" t="n">
        <v>4.162</v>
      </c>
      <c r="J52" s="103" t="n">
        <v>4.588</v>
      </c>
      <c r="K52" s="103" t="n">
        <v>6.451</v>
      </c>
      <c r="L52" s="103" t="n">
        <v>7.429</v>
      </c>
      <c r="M52" s="103" t="n">
        <v>9.128</v>
      </c>
      <c r="N52" s="103" t="n">
        <v>10.203</v>
      </c>
      <c r="O52" s="103" t="n">
        <v>10.627</v>
      </c>
      <c r="P52" s="103" t="n">
        <v>11.68</v>
      </c>
      <c r="Q52" s="103" t="n">
        <v>12.11</v>
      </c>
      <c r="R52" s="103" t="n">
        <v>12.54</v>
      </c>
      <c r="S52" s="103" t="n">
        <v>13.6085</v>
      </c>
      <c r="T52" s="103" t="n">
        <v>14.677</v>
      </c>
      <c r="U52" s="103" t="n">
        <v>18.3385</v>
      </c>
      <c r="V52" s="103" t="n">
        <v>22</v>
      </c>
      <c r="W52" s="103" t="n">
        <v>22</v>
      </c>
      <c r="X52" s="103" t="n">
        <v>22</v>
      </c>
      <c r="Y52" s="103" t="n">
        <v>21.4845</v>
      </c>
      <c r="Z52" s="103" t="n">
        <v>20.969</v>
      </c>
      <c r="AA52" s="103" t="n">
        <v>20.331</v>
      </c>
      <c r="AB52" s="103" t="n">
        <v>19.693</v>
      </c>
      <c r="AC52" s="103" t="n">
        <v>19.127</v>
      </c>
      <c r="AD52" s="103" t="n">
        <v>18.561</v>
      </c>
      <c r="AE52" s="103" t="n">
        <v>14.444</v>
      </c>
      <c r="AF52" s="103" t="n">
        <v>10.327</v>
      </c>
      <c r="AG52" s="103" t="n">
        <v>9.286</v>
      </c>
      <c r="AH52" s="103" t="n">
        <v>8.245</v>
      </c>
      <c r="AI52" s="103" t="n">
        <v>7.89244444444444</v>
      </c>
      <c r="AJ52" s="103" t="n">
        <v>7.53988888888889</v>
      </c>
      <c r="AK52" s="103" t="n">
        <v>7.18733333333333</v>
      </c>
      <c r="AL52" s="103" t="n">
        <v>6.83477777777778</v>
      </c>
      <c r="AM52" s="103" t="n">
        <v>6.48222222222222</v>
      </c>
      <c r="AN52" s="103" t="n">
        <v>6.12966666666666</v>
      </c>
      <c r="AO52" s="103" t="n">
        <v>5.77711111111111</v>
      </c>
      <c r="AP52" s="103" t="n">
        <v>5.42455555555555</v>
      </c>
      <c r="AQ52" s="103" t="n">
        <v>5.072</v>
      </c>
      <c r="AR52" s="103" t="n">
        <v>4.71944444444444</v>
      </c>
      <c r="AS52" s="103" t="n">
        <v>4.36688888888888</v>
      </c>
      <c r="AT52" s="103" t="n">
        <v>4.01433333333333</v>
      </c>
      <c r="AU52" s="103" t="n">
        <v>3.66177777777777</v>
      </c>
      <c r="AV52" s="103" t="n">
        <v>3.30922222222222</v>
      </c>
      <c r="AW52" s="103" t="n">
        <v>2.95666666666666</v>
      </c>
      <c r="AX52" s="103" t="n">
        <v>2.60411111111111</v>
      </c>
      <c r="AY52" s="103" t="n">
        <v>2.25155555555555</v>
      </c>
      <c r="AZ52" s="103" t="n">
        <v>1.899</v>
      </c>
      <c r="BA52" s="103" t="n">
        <v>1.54644444444444</v>
      </c>
      <c r="BB52" s="103" t="n">
        <v>1.19388888888889</v>
      </c>
      <c r="BC52" s="103" t="n">
        <v>0.841333333333333</v>
      </c>
      <c r="BD52" s="103" t="n">
        <v>0.488777777777778</v>
      </c>
      <c r="BE52" s="103" t="n">
        <v>0.136222222222222</v>
      </c>
      <c r="BF52" s="103" t="n">
        <v>-0.216333333333333</v>
      </c>
      <c r="BG52" s="103" t="n">
        <v>-0.568888888888889</v>
      </c>
      <c r="BH52" s="103" t="n">
        <v>-0.921444444444444</v>
      </c>
      <c r="BI52" s="103" t="n">
        <v>-1.274</v>
      </c>
      <c r="BJ52" s="103" t="n">
        <v>-1.62655555555556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0.6282</v>
      </c>
      <c r="D53" s="103" t="n">
        <v>1.2564</v>
      </c>
      <c r="E53" s="103" t="n">
        <v>1.8846</v>
      </c>
      <c r="F53" s="103" t="n">
        <v>2.5128</v>
      </c>
      <c r="G53" s="103" t="n">
        <v>3.141</v>
      </c>
      <c r="H53" s="103" t="n">
        <v>3.7692</v>
      </c>
      <c r="I53" s="103" t="n">
        <v>4.1524</v>
      </c>
      <c r="J53" s="103" t="n">
        <v>4.579</v>
      </c>
      <c r="K53" s="103" t="n">
        <v>6.4602</v>
      </c>
      <c r="L53" s="103" t="n">
        <v>7.3706</v>
      </c>
      <c r="M53" s="103" t="n">
        <v>9.0946</v>
      </c>
      <c r="N53" s="103" t="n">
        <v>10.1878</v>
      </c>
      <c r="O53" s="103" t="n">
        <v>10.617</v>
      </c>
      <c r="P53" s="103" t="n">
        <v>11.6816</v>
      </c>
      <c r="Q53" s="103" t="n">
        <v>12.1273</v>
      </c>
      <c r="R53" s="103" t="n">
        <v>12.573</v>
      </c>
      <c r="S53" s="103" t="n">
        <v>13.6638</v>
      </c>
      <c r="T53" s="103" t="n">
        <v>14.7546</v>
      </c>
      <c r="U53" s="103" t="n">
        <v>18.4773</v>
      </c>
      <c r="V53" s="103" t="n">
        <v>22.2</v>
      </c>
      <c r="W53" s="103" t="n">
        <v>22.2</v>
      </c>
      <c r="X53" s="103" t="n">
        <v>22.2</v>
      </c>
      <c r="Y53" s="103" t="n">
        <v>21.6776</v>
      </c>
      <c r="Z53" s="103" t="n">
        <v>21.1552</v>
      </c>
      <c r="AA53" s="103" t="n">
        <v>20.5091</v>
      </c>
      <c r="AB53" s="103" t="n">
        <v>19.863</v>
      </c>
      <c r="AC53" s="103" t="n">
        <v>19.2895</v>
      </c>
      <c r="AD53" s="103" t="n">
        <v>18.716</v>
      </c>
      <c r="AE53" s="103" t="n">
        <v>14.6225</v>
      </c>
      <c r="AF53" s="103" t="n">
        <v>10.529</v>
      </c>
      <c r="AG53" s="103" t="n">
        <v>9.4686</v>
      </c>
      <c r="AH53" s="103" t="n">
        <v>8.4082</v>
      </c>
      <c r="AI53" s="103" t="n">
        <v>8.04874444444444</v>
      </c>
      <c r="AJ53" s="103" t="n">
        <v>7.68928888888889</v>
      </c>
      <c r="AK53" s="103" t="n">
        <v>7.32983333333333</v>
      </c>
      <c r="AL53" s="103" t="n">
        <v>6.97037777777778</v>
      </c>
      <c r="AM53" s="103" t="n">
        <v>6.61092222222222</v>
      </c>
      <c r="AN53" s="103" t="n">
        <v>6.25146666666666</v>
      </c>
      <c r="AO53" s="103" t="n">
        <v>5.89201111111111</v>
      </c>
      <c r="AP53" s="103" t="n">
        <v>5.53255555555555</v>
      </c>
      <c r="AQ53" s="103" t="n">
        <v>5.1731</v>
      </c>
      <c r="AR53" s="103" t="n">
        <v>4.81364444444444</v>
      </c>
      <c r="AS53" s="103" t="n">
        <v>4.45418888888888</v>
      </c>
      <c r="AT53" s="103" t="n">
        <v>4.09473333333333</v>
      </c>
      <c r="AU53" s="103" t="n">
        <v>3.73527777777777</v>
      </c>
      <c r="AV53" s="103" t="n">
        <v>3.37582222222222</v>
      </c>
      <c r="AW53" s="103" t="n">
        <v>3.01636666666666</v>
      </c>
      <c r="AX53" s="103" t="n">
        <v>2.65691111111111</v>
      </c>
      <c r="AY53" s="103" t="n">
        <v>2.29745555555555</v>
      </c>
      <c r="AZ53" s="103" t="n">
        <v>1.938</v>
      </c>
      <c r="BA53" s="103" t="n">
        <v>1.57854444444444</v>
      </c>
      <c r="BB53" s="103" t="n">
        <v>1.21908888888889</v>
      </c>
      <c r="BC53" s="103" t="n">
        <v>0.859633333333333</v>
      </c>
      <c r="BD53" s="103" t="n">
        <v>0.500177777777778</v>
      </c>
      <c r="BE53" s="103" t="n">
        <v>0.140722222222222</v>
      </c>
      <c r="BF53" s="103" t="n">
        <v>-0.218733333333333</v>
      </c>
      <c r="BG53" s="103" t="n">
        <v>-0.578188888888889</v>
      </c>
      <c r="BH53" s="103" t="n">
        <v>-0.937644444444444</v>
      </c>
      <c r="BI53" s="103" t="n">
        <v>-1.2971</v>
      </c>
      <c r="BJ53" s="103" t="n">
        <v>-1.65655555555556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0.626733333333333</v>
      </c>
      <c r="D54" s="103" t="n">
        <v>1.25346666666667</v>
      </c>
      <c r="E54" s="103" t="n">
        <v>1.8802</v>
      </c>
      <c r="F54" s="103" t="n">
        <v>2.50693333333333</v>
      </c>
      <c r="G54" s="103" t="n">
        <v>3.13366666666667</v>
      </c>
      <c r="H54" s="103" t="n">
        <v>3.7604</v>
      </c>
      <c r="I54" s="103" t="n">
        <v>4.1428</v>
      </c>
      <c r="J54" s="103" t="n">
        <v>4.57</v>
      </c>
      <c r="K54" s="103" t="n">
        <v>6.4694</v>
      </c>
      <c r="L54" s="103" t="n">
        <v>7.3122</v>
      </c>
      <c r="M54" s="103" t="n">
        <v>9.0612</v>
      </c>
      <c r="N54" s="103" t="n">
        <v>10.1726</v>
      </c>
      <c r="O54" s="103" t="n">
        <v>10.607</v>
      </c>
      <c r="P54" s="103" t="n">
        <v>11.6832</v>
      </c>
      <c r="Q54" s="103" t="n">
        <v>12.1446</v>
      </c>
      <c r="R54" s="103" t="n">
        <v>12.606</v>
      </c>
      <c r="S54" s="103" t="n">
        <v>13.7191</v>
      </c>
      <c r="T54" s="103" t="n">
        <v>14.8322</v>
      </c>
      <c r="U54" s="103" t="n">
        <v>18.6161</v>
      </c>
      <c r="V54" s="103" t="n">
        <v>22.4</v>
      </c>
      <c r="W54" s="103" t="n">
        <v>22.4</v>
      </c>
      <c r="X54" s="103" t="n">
        <v>22.4</v>
      </c>
      <c r="Y54" s="103" t="n">
        <v>21.8707</v>
      </c>
      <c r="Z54" s="103" t="n">
        <v>21.3414</v>
      </c>
      <c r="AA54" s="103" t="n">
        <v>20.6872</v>
      </c>
      <c r="AB54" s="103" t="n">
        <v>20.033</v>
      </c>
      <c r="AC54" s="103" t="n">
        <v>19.452</v>
      </c>
      <c r="AD54" s="103" t="n">
        <v>18.871</v>
      </c>
      <c r="AE54" s="103" t="n">
        <v>14.801</v>
      </c>
      <c r="AF54" s="103" t="n">
        <v>10.731</v>
      </c>
      <c r="AG54" s="103" t="n">
        <v>9.6512</v>
      </c>
      <c r="AH54" s="103" t="n">
        <v>8.5714</v>
      </c>
      <c r="AI54" s="103" t="n">
        <v>8.20504444444444</v>
      </c>
      <c r="AJ54" s="103" t="n">
        <v>7.83868888888889</v>
      </c>
      <c r="AK54" s="103" t="n">
        <v>7.47233333333333</v>
      </c>
      <c r="AL54" s="103" t="n">
        <v>7.10597777777778</v>
      </c>
      <c r="AM54" s="103" t="n">
        <v>6.73962222222222</v>
      </c>
      <c r="AN54" s="103" t="n">
        <v>6.37326666666666</v>
      </c>
      <c r="AO54" s="103" t="n">
        <v>6.00691111111111</v>
      </c>
      <c r="AP54" s="103" t="n">
        <v>5.64055555555555</v>
      </c>
      <c r="AQ54" s="103" t="n">
        <v>5.2742</v>
      </c>
      <c r="AR54" s="103" t="n">
        <v>4.90784444444444</v>
      </c>
      <c r="AS54" s="103" t="n">
        <v>4.54148888888889</v>
      </c>
      <c r="AT54" s="103" t="n">
        <v>4.17513333333333</v>
      </c>
      <c r="AU54" s="103" t="n">
        <v>3.80877777777777</v>
      </c>
      <c r="AV54" s="103" t="n">
        <v>3.44242222222222</v>
      </c>
      <c r="AW54" s="103" t="n">
        <v>3.07606666666666</v>
      </c>
      <c r="AX54" s="103" t="n">
        <v>2.70971111111111</v>
      </c>
      <c r="AY54" s="103" t="n">
        <v>2.34335555555555</v>
      </c>
      <c r="AZ54" s="103" t="n">
        <v>1.977</v>
      </c>
      <c r="BA54" s="103" t="n">
        <v>1.61064444444444</v>
      </c>
      <c r="BB54" s="103" t="n">
        <v>1.24428888888889</v>
      </c>
      <c r="BC54" s="103" t="n">
        <v>0.877933333333333</v>
      </c>
      <c r="BD54" s="103" t="n">
        <v>0.511577777777778</v>
      </c>
      <c r="BE54" s="103" t="n">
        <v>0.145222222222222</v>
      </c>
      <c r="BF54" s="103" t="n">
        <v>-0.221133333333333</v>
      </c>
      <c r="BG54" s="103" t="n">
        <v>-0.587488888888889</v>
      </c>
      <c r="BH54" s="103" t="n">
        <v>-0.953844444444444</v>
      </c>
      <c r="BI54" s="103" t="n">
        <v>-1.3202</v>
      </c>
      <c r="BJ54" s="103" t="n">
        <v>-1.68655555555556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0.625266666666667</v>
      </c>
      <c r="D55" s="103" t="n">
        <v>1.25053333333333</v>
      </c>
      <c r="E55" s="103" t="n">
        <v>1.8758</v>
      </c>
      <c r="F55" s="103" t="n">
        <v>2.50106666666667</v>
      </c>
      <c r="G55" s="103" t="n">
        <v>3.12633333333333</v>
      </c>
      <c r="H55" s="103" t="n">
        <v>3.7516</v>
      </c>
      <c r="I55" s="103" t="n">
        <v>4.1332</v>
      </c>
      <c r="J55" s="103" t="n">
        <v>4.561</v>
      </c>
      <c r="K55" s="103" t="n">
        <v>6.4786</v>
      </c>
      <c r="L55" s="103" t="n">
        <v>7.2538</v>
      </c>
      <c r="M55" s="103" t="n">
        <v>9.0278</v>
      </c>
      <c r="N55" s="103" t="n">
        <v>10.1574</v>
      </c>
      <c r="O55" s="103" t="n">
        <v>10.597</v>
      </c>
      <c r="P55" s="103" t="n">
        <v>11.6848</v>
      </c>
      <c r="Q55" s="103" t="n">
        <v>12.1619</v>
      </c>
      <c r="R55" s="103" t="n">
        <v>12.639</v>
      </c>
      <c r="S55" s="103" t="n">
        <v>13.7744</v>
      </c>
      <c r="T55" s="103" t="n">
        <v>14.9098</v>
      </c>
      <c r="U55" s="103" t="n">
        <v>18.7549</v>
      </c>
      <c r="V55" s="103" t="n">
        <v>22.6</v>
      </c>
      <c r="W55" s="103" t="n">
        <v>22.6</v>
      </c>
      <c r="X55" s="103" t="n">
        <v>22.6</v>
      </c>
      <c r="Y55" s="103" t="n">
        <v>22.0638</v>
      </c>
      <c r="Z55" s="103" t="n">
        <v>21.5276</v>
      </c>
      <c r="AA55" s="103" t="n">
        <v>20.8653</v>
      </c>
      <c r="AB55" s="103" t="n">
        <v>20.203</v>
      </c>
      <c r="AC55" s="103" t="n">
        <v>19.6145</v>
      </c>
      <c r="AD55" s="103" t="n">
        <v>19.026</v>
      </c>
      <c r="AE55" s="103" t="n">
        <v>14.9795</v>
      </c>
      <c r="AF55" s="103" t="n">
        <v>10.933</v>
      </c>
      <c r="AG55" s="103" t="n">
        <v>9.8338</v>
      </c>
      <c r="AH55" s="103" t="n">
        <v>8.7346</v>
      </c>
      <c r="AI55" s="103" t="n">
        <v>8.36134444444444</v>
      </c>
      <c r="AJ55" s="103" t="n">
        <v>7.98808888888889</v>
      </c>
      <c r="AK55" s="103" t="n">
        <v>7.61483333333333</v>
      </c>
      <c r="AL55" s="103" t="n">
        <v>7.24157777777778</v>
      </c>
      <c r="AM55" s="103" t="n">
        <v>6.86832222222222</v>
      </c>
      <c r="AN55" s="103" t="n">
        <v>6.49506666666666</v>
      </c>
      <c r="AO55" s="103" t="n">
        <v>6.12181111111111</v>
      </c>
      <c r="AP55" s="103" t="n">
        <v>5.74855555555555</v>
      </c>
      <c r="AQ55" s="103" t="n">
        <v>5.3753</v>
      </c>
      <c r="AR55" s="103" t="n">
        <v>5.00204444444444</v>
      </c>
      <c r="AS55" s="103" t="n">
        <v>4.62878888888889</v>
      </c>
      <c r="AT55" s="103" t="n">
        <v>4.25553333333333</v>
      </c>
      <c r="AU55" s="103" t="n">
        <v>3.88227777777777</v>
      </c>
      <c r="AV55" s="103" t="n">
        <v>3.50902222222222</v>
      </c>
      <c r="AW55" s="103" t="n">
        <v>3.13576666666666</v>
      </c>
      <c r="AX55" s="103" t="n">
        <v>2.76251111111111</v>
      </c>
      <c r="AY55" s="103" t="n">
        <v>2.38925555555555</v>
      </c>
      <c r="AZ55" s="103" t="n">
        <v>2.016</v>
      </c>
      <c r="BA55" s="103" t="n">
        <v>1.64274444444444</v>
      </c>
      <c r="BB55" s="103" t="n">
        <v>1.26948888888889</v>
      </c>
      <c r="BC55" s="103" t="n">
        <v>0.896233333333334</v>
      </c>
      <c r="BD55" s="103" t="n">
        <v>0.522977777777778</v>
      </c>
      <c r="BE55" s="103" t="n">
        <v>0.149722222222223</v>
      </c>
      <c r="BF55" s="103" t="n">
        <v>-0.223533333333333</v>
      </c>
      <c r="BG55" s="103" t="n">
        <v>-0.596788888888888</v>
      </c>
      <c r="BH55" s="103" t="n">
        <v>-0.970044444444444</v>
      </c>
      <c r="BI55" s="103" t="n">
        <v>-1.3433</v>
      </c>
      <c r="BJ55" s="103" t="n">
        <v>-1.71655555555555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0.6238</v>
      </c>
      <c r="D56" s="103" t="n">
        <v>1.2476</v>
      </c>
      <c r="E56" s="103" t="n">
        <v>1.8714</v>
      </c>
      <c r="F56" s="103" t="n">
        <v>2.4952</v>
      </c>
      <c r="G56" s="103" t="n">
        <v>3.119</v>
      </c>
      <c r="H56" s="103" t="n">
        <v>3.7428</v>
      </c>
      <c r="I56" s="103" t="n">
        <v>4.1236</v>
      </c>
      <c r="J56" s="103" t="n">
        <v>4.552</v>
      </c>
      <c r="K56" s="103" t="n">
        <v>6.4878</v>
      </c>
      <c r="L56" s="103" t="n">
        <v>7.1954</v>
      </c>
      <c r="M56" s="103" t="n">
        <v>8.9944</v>
      </c>
      <c r="N56" s="103" t="n">
        <v>10.1422</v>
      </c>
      <c r="O56" s="103" t="n">
        <v>10.587</v>
      </c>
      <c r="P56" s="103" t="n">
        <v>11.6864</v>
      </c>
      <c r="Q56" s="103" t="n">
        <v>12.1792</v>
      </c>
      <c r="R56" s="103" t="n">
        <v>12.672</v>
      </c>
      <c r="S56" s="103" t="n">
        <v>13.8297</v>
      </c>
      <c r="T56" s="103" t="n">
        <v>14.9874</v>
      </c>
      <c r="U56" s="103" t="n">
        <v>18.8937</v>
      </c>
      <c r="V56" s="103" t="n">
        <v>22.8</v>
      </c>
      <c r="W56" s="103" t="n">
        <v>22.8</v>
      </c>
      <c r="X56" s="103" t="n">
        <v>22.8</v>
      </c>
      <c r="Y56" s="103" t="n">
        <v>22.2569</v>
      </c>
      <c r="Z56" s="103" t="n">
        <v>21.7138</v>
      </c>
      <c r="AA56" s="103" t="n">
        <v>21.0434</v>
      </c>
      <c r="AB56" s="103" t="n">
        <v>20.373</v>
      </c>
      <c r="AC56" s="103" t="n">
        <v>19.777</v>
      </c>
      <c r="AD56" s="103" t="n">
        <v>19.181</v>
      </c>
      <c r="AE56" s="103" t="n">
        <v>15.158</v>
      </c>
      <c r="AF56" s="103" t="n">
        <v>11.135</v>
      </c>
      <c r="AG56" s="103" t="n">
        <v>10.0164</v>
      </c>
      <c r="AH56" s="103" t="n">
        <v>8.8978</v>
      </c>
      <c r="AI56" s="103" t="n">
        <v>8.51764444444444</v>
      </c>
      <c r="AJ56" s="103" t="n">
        <v>8.13748888888889</v>
      </c>
      <c r="AK56" s="103" t="n">
        <v>7.75733333333333</v>
      </c>
      <c r="AL56" s="103" t="n">
        <v>7.37717777777778</v>
      </c>
      <c r="AM56" s="103" t="n">
        <v>6.99702222222222</v>
      </c>
      <c r="AN56" s="103" t="n">
        <v>6.61686666666667</v>
      </c>
      <c r="AO56" s="103" t="n">
        <v>6.23671111111111</v>
      </c>
      <c r="AP56" s="103" t="n">
        <v>5.85655555555555</v>
      </c>
      <c r="AQ56" s="103" t="n">
        <v>5.4764</v>
      </c>
      <c r="AR56" s="103" t="n">
        <v>5.09624444444444</v>
      </c>
      <c r="AS56" s="103" t="n">
        <v>4.71608888888889</v>
      </c>
      <c r="AT56" s="103" t="n">
        <v>4.33593333333333</v>
      </c>
      <c r="AU56" s="103" t="n">
        <v>3.95577777777778</v>
      </c>
      <c r="AV56" s="103" t="n">
        <v>3.57562222222222</v>
      </c>
      <c r="AW56" s="103" t="n">
        <v>3.19546666666666</v>
      </c>
      <c r="AX56" s="103" t="n">
        <v>2.81531111111111</v>
      </c>
      <c r="AY56" s="103" t="n">
        <v>2.43515555555555</v>
      </c>
      <c r="AZ56" s="103" t="n">
        <v>2.055</v>
      </c>
      <c r="BA56" s="103" t="n">
        <v>1.67484444444444</v>
      </c>
      <c r="BB56" s="103" t="n">
        <v>1.29468888888889</v>
      </c>
      <c r="BC56" s="103" t="n">
        <v>0.914533333333334</v>
      </c>
      <c r="BD56" s="103" t="n">
        <v>0.534377777777778</v>
      </c>
      <c r="BE56" s="103" t="n">
        <v>0.154222222222223</v>
      </c>
      <c r="BF56" s="103" t="n">
        <v>-0.225933333333333</v>
      </c>
      <c r="BG56" s="103" t="n">
        <v>-0.606088888888888</v>
      </c>
      <c r="BH56" s="103" t="n">
        <v>-0.986244444444444</v>
      </c>
      <c r="BI56" s="103" t="n">
        <v>-1.3664</v>
      </c>
      <c r="BJ56" s="103" t="n">
        <v>-1.74655555555555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0.622333333333333</v>
      </c>
      <c r="D57" s="103" t="n">
        <v>1.24466666666667</v>
      </c>
      <c r="E57" s="103" t="n">
        <v>1.867</v>
      </c>
      <c r="F57" s="103" t="n">
        <v>2.48933333333333</v>
      </c>
      <c r="G57" s="103" t="n">
        <v>3.11166666666667</v>
      </c>
      <c r="H57" s="103" t="n">
        <v>3.734</v>
      </c>
      <c r="I57" s="103" t="n">
        <v>4.114</v>
      </c>
      <c r="J57" s="103" t="n">
        <v>4.543</v>
      </c>
      <c r="K57" s="103" t="n">
        <v>6.497</v>
      </c>
      <c r="L57" s="103" t="n">
        <v>7.137</v>
      </c>
      <c r="M57" s="103" t="n">
        <v>8.961</v>
      </c>
      <c r="N57" s="103" t="n">
        <v>10.127</v>
      </c>
      <c r="O57" s="103" t="n">
        <v>10.577</v>
      </c>
      <c r="P57" s="103" t="n">
        <v>11.688</v>
      </c>
      <c r="Q57" s="103" t="n">
        <v>12.1965</v>
      </c>
      <c r="R57" s="103" t="n">
        <v>12.705</v>
      </c>
      <c r="S57" s="103" t="n">
        <v>13.885</v>
      </c>
      <c r="T57" s="103" t="n">
        <v>15.065</v>
      </c>
      <c r="U57" s="103" t="n">
        <v>19.0325</v>
      </c>
      <c r="V57" s="103" t="n">
        <v>23</v>
      </c>
      <c r="W57" s="103" t="n">
        <v>23</v>
      </c>
      <c r="X57" s="103" t="n">
        <v>23</v>
      </c>
      <c r="Y57" s="103" t="n">
        <v>22.45</v>
      </c>
      <c r="Z57" s="103" t="n">
        <v>21.9</v>
      </c>
      <c r="AA57" s="103" t="n">
        <v>21.2215</v>
      </c>
      <c r="AB57" s="103" t="n">
        <v>20.543</v>
      </c>
      <c r="AC57" s="103" t="n">
        <v>19.9395</v>
      </c>
      <c r="AD57" s="103" t="n">
        <v>19.336</v>
      </c>
      <c r="AE57" s="103" t="n">
        <v>15.3365</v>
      </c>
      <c r="AF57" s="103" t="n">
        <v>11.337</v>
      </c>
      <c r="AG57" s="103" t="n">
        <v>10.199</v>
      </c>
      <c r="AH57" s="103" t="n">
        <v>9.061</v>
      </c>
      <c r="AI57" s="103" t="n">
        <v>8.67394444444444</v>
      </c>
      <c r="AJ57" s="103" t="n">
        <v>8.28688888888889</v>
      </c>
      <c r="AK57" s="103" t="n">
        <v>7.89983333333333</v>
      </c>
      <c r="AL57" s="103" t="n">
        <v>7.51277777777778</v>
      </c>
      <c r="AM57" s="103" t="n">
        <v>7.12572222222222</v>
      </c>
      <c r="AN57" s="103" t="n">
        <v>6.73866666666667</v>
      </c>
      <c r="AO57" s="103" t="n">
        <v>6.35161111111111</v>
      </c>
      <c r="AP57" s="103" t="n">
        <v>5.96455555555556</v>
      </c>
      <c r="AQ57" s="103" t="n">
        <v>5.5775</v>
      </c>
      <c r="AR57" s="103" t="n">
        <v>5.19044444444445</v>
      </c>
      <c r="AS57" s="103" t="n">
        <v>4.80338888888889</v>
      </c>
      <c r="AT57" s="103" t="n">
        <v>4.41633333333333</v>
      </c>
      <c r="AU57" s="103" t="n">
        <v>4.02927777777778</v>
      </c>
      <c r="AV57" s="103" t="n">
        <v>3.64222222222222</v>
      </c>
      <c r="AW57" s="103" t="n">
        <v>3.25516666666667</v>
      </c>
      <c r="AX57" s="103" t="n">
        <v>2.86811111111111</v>
      </c>
      <c r="AY57" s="103" t="n">
        <v>2.48105555555556</v>
      </c>
      <c r="AZ57" s="103" t="n">
        <v>2.094</v>
      </c>
      <c r="BA57" s="103" t="n">
        <v>1.70694444444444</v>
      </c>
      <c r="BB57" s="103" t="n">
        <v>1.31988888888889</v>
      </c>
      <c r="BC57" s="103" t="n">
        <v>0.932833333333333</v>
      </c>
      <c r="BD57" s="103" t="n">
        <v>0.545777777777778</v>
      </c>
      <c r="BE57" s="103" t="n">
        <v>0.158722222222222</v>
      </c>
      <c r="BF57" s="103" t="n">
        <v>-0.228333333333333</v>
      </c>
      <c r="BG57" s="103" t="n">
        <v>-0.615388888888889</v>
      </c>
      <c r="BH57" s="103" t="n">
        <v>-1.00244444444444</v>
      </c>
      <c r="BI57" s="103" t="n">
        <v>-1.3895</v>
      </c>
      <c r="BJ57" s="103" t="n">
        <v>-1.77655555555556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0.620233333333333</v>
      </c>
      <c r="D58" s="103" t="n">
        <v>1.24046666666667</v>
      </c>
      <c r="E58" s="103" t="n">
        <v>1.8607</v>
      </c>
      <c r="F58" s="103" t="n">
        <v>2.48093333333333</v>
      </c>
      <c r="G58" s="103" t="n">
        <v>3.10116666666667</v>
      </c>
      <c r="H58" s="103" t="n">
        <v>3.7214</v>
      </c>
      <c r="I58" s="103" t="n">
        <v>4.1002</v>
      </c>
      <c r="J58" s="103" t="n">
        <v>4.5296</v>
      </c>
      <c r="K58" s="103" t="n">
        <v>6.498</v>
      </c>
      <c r="L58" s="103" t="n">
        <v>7.0738</v>
      </c>
      <c r="M58" s="103" t="n">
        <v>8.9158</v>
      </c>
      <c r="N58" s="103" t="n">
        <v>10.096</v>
      </c>
      <c r="O58" s="103" t="n">
        <v>10.551</v>
      </c>
      <c r="P58" s="103" t="n">
        <v>11.6748</v>
      </c>
      <c r="Q58" s="103" t="n">
        <v>12.1995</v>
      </c>
      <c r="R58" s="103" t="n">
        <v>12.7242</v>
      </c>
      <c r="S58" s="103" t="n">
        <v>13.9239</v>
      </c>
      <c r="T58" s="103" t="n">
        <v>15.1236</v>
      </c>
      <c r="U58" s="103" t="n">
        <v>19.1318</v>
      </c>
      <c r="V58" s="103" t="n">
        <v>23.14</v>
      </c>
      <c r="W58" s="103" t="n">
        <v>23.087</v>
      </c>
      <c r="X58" s="103" t="n">
        <v>23.034</v>
      </c>
      <c r="Y58" s="103" t="n">
        <v>22.5329</v>
      </c>
      <c r="Z58" s="103" t="n">
        <v>22.0318</v>
      </c>
      <c r="AA58" s="103" t="n">
        <v>21.348</v>
      </c>
      <c r="AB58" s="103" t="n">
        <v>20.6642</v>
      </c>
      <c r="AC58" s="103" t="n">
        <v>20.0563</v>
      </c>
      <c r="AD58" s="103" t="n">
        <v>19.4484</v>
      </c>
      <c r="AE58" s="103" t="n">
        <v>15.4917</v>
      </c>
      <c r="AF58" s="103" t="n">
        <v>11.535</v>
      </c>
      <c r="AG58" s="103" t="n">
        <v>10.3782</v>
      </c>
      <c r="AH58" s="103" t="n">
        <v>9.2214</v>
      </c>
      <c r="AI58" s="103" t="n">
        <v>8.82758888888889</v>
      </c>
      <c r="AJ58" s="103" t="n">
        <v>8.43377777777778</v>
      </c>
      <c r="AK58" s="103" t="n">
        <v>8.03996666666667</v>
      </c>
      <c r="AL58" s="103" t="n">
        <v>7.64615555555556</v>
      </c>
      <c r="AM58" s="103" t="n">
        <v>7.25234444444445</v>
      </c>
      <c r="AN58" s="103" t="n">
        <v>6.85853333333333</v>
      </c>
      <c r="AO58" s="103" t="n">
        <v>6.46472222222222</v>
      </c>
      <c r="AP58" s="103" t="n">
        <v>6.07091111111111</v>
      </c>
      <c r="AQ58" s="103" t="n">
        <v>5.6771</v>
      </c>
      <c r="AR58" s="103" t="n">
        <v>5.28328888888889</v>
      </c>
      <c r="AS58" s="103" t="n">
        <v>4.88947777777778</v>
      </c>
      <c r="AT58" s="103" t="n">
        <v>4.49566666666667</v>
      </c>
      <c r="AU58" s="103" t="n">
        <v>4.10185555555556</v>
      </c>
      <c r="AV58" s="103" t="n">
        <v>3.70804444444445</v>
      </c>
      <c r="AW58" s="103" t="n">
        <v>3.31423333333334</v>
      </c>
      <c r="AX58" s="103" t="n">
        <v>2.92042222222222</v>
      </c>
      <c r="AY58" s="103" t="n">
        <v>2.52661111111111</v>
      </c>
      <c r="AZ58" s="103" t="n">
        <v>2.1328</v>
      </c>
      <c r="BA58" s="103" t="n">
        <v>1.73898888888889</v>
      </c>
      <c r="BB58" s="103" t="n">
        <v>1.34517777777778</v>
      </c>
      <c r="BC58" s="103" t="n">
        <v>0.951366666666667</v>
      </c>
      <c r="BD58" s="103" t="n">
        <v>0.557555555555556</v>
      </c>
      <c r="BE58" s="103" t="n">
        <v>0.163744444444444</v>
      </c>
      <c r="BF58" s="103" t="n">
        <v>-0.230066666666667</v>
      </c>
      <c r="BG58" s="103" t="n">
        <v>-0.623877777777778</v>
      </c>
      <c r="BH58" s="103" t="n">
        <v>-1.01768888888889</v>
      </c>
      <c r="BI58" s="103" t="n">
        <v>-1.4115</v>
      </c>
      <c r="BJ58" s="103" t="n">
        <v>-1.80531111111111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0.618133333333333</v>
      </c>
      <c r="D59" s="103" t="n">
        <v>1.23626666666667</v>
      </c>
      <c r="E59" s="103" t="n">
        <v>1.8544</v>
      </c>
      <c r="F59" s="103" t="n">
        <v>2.47253333333333</v>
      </c>
      <c r="G59" s="103" t="n">
        <v>3.09066666666667</v>
      </c>
      <c r="H59" s="103" t="n">
        <v>3.7088</v>
      </c>
      <c r="I59" s="103" t="n">
        <v>4.0864</v>
      </c>
      <c r="J59" s="103" t="n">
        <v>4.5162</v>
      </c>
      <c r="K59" s="103" t="n">
        <v>6.499</v>
      </c>
      <c r="L59" s="103" t="n">
        <v>7.0106</v>
      </c>
      <c r="M59" s="103" t="n">
        <v>8.8706</v>
      </c>
      <c r="N59" s="103" t="n">
        <v>10.065</v>
      </c>
      <c r="O59" s="103" t="n">
        <v>10.525</v>
      </c>
      <c r="P59" s="103" t="n">
        <v>11.6616</v>
      </c>
      <c r="Q59" s="103" t="n">
        <v>12.2025</v>
      </c>
      <c r="R59" s="103" t="n">
        <v>12.7434</v>
      </c>
      <c r="S59" s="103" t="n">
        <v>13.9628</v>
      </c>
      <c r="T59" s="103" t="n">
        <v>15.1822</v>
      </c>
      <c r="U59" s="103" t="n">
        <v>19.2311</v>
      </c>
      <c r="V59" s="103" t="n">
        <v>23.28</v>
      </c>
      <c r="W59" s="103" t="n">
        <v>23.174</v>
      </c>
      <c r="X59" s="103" t="n">
        <v>23.068</v>
      </c>
      <c r="Y59" s="103" t="n">
        <v>22.6158</v>
      </c>
      <c r="Z59" s="103" t="n">
        <v>22.1636</v>
      </c>
      <c r="AA59" s="103" t="n">
        <v>21.4745</v>
      </c>
      <c r="AB59" s="103" t="n">
        <v>20.7854</v>
      </c>
      <c r="AC59" s="103" t="n">
        <v>20.1731</v>
      </c>
      <c r="AD59" s="103" t="n">
        <v>19.5608</v>
      </c>
      <c r="AE59" s="103" t="n">
        <v>15.6469</v>
      </c>
      <c r="AF59" s="103" t="n">
        <v>11.733</v>
      </c>
      <c r="AG59" s="103" t="n">
        <v>10.5574</v>
      </c>
      <c r="AH59" s="103" t="n">
        <v>9.3818</v>
      </c>
      <c r="AI59" s="103" t="n">
        <v>8.98123333333333</v>
      </c>
      <c r="AJ59" s="103" t="n">
        <v>8.58066666666667</v>
      </c>
      <c r="AK59" s="103" t="n">
        <v>8.1801</v>
      </c>
      <c r="AL59" s="103" t="n">
        <v>7.77953333333333</v>
      </c>
      <c r="AM59" s="103" t="n">
        <v>7.37896666666667</v>
      </c>
      <c r="AN59" s="103" t="n">
        <v>6.9784</v>
      </c>
      <c r="AO59" s="103" t="n">
        <v>6.57783333333333</v>
      </c>
      <c r="AP59" s="103" t="n">
        <v>6.17726666666667</v>
      </c>
      <c r="AQ59" s="103" t="n">
        <v>5.7767</v>
      </c>
      <c r="AR59" s="103" t="n">
        <v>5.37613333333334</v>
      </c>
      <c r="AS59" s="103" t="n">
        <v>4.97556666666667</v>
      </c>
      <c r="AT59" s="103" t="n">
        <v>4.575</v>
      </c>
      <c r="AU59" s="103" t="n">
        <v>4.17443333333334</v>
      </c>
      <c r="AV59" s="103" t="n">
        <v>3.77386666666667</v>
      </c>
      <c r="AW59" s="103" t="n">
        <v>3.3733</v>
      </c>
      <c r="AX59" s="103" t="n">
        <v>2.97273333333334</v>
      </c>
      <c r="AY59" s="103" t="n">
        <v>2.57216666666667</v>
      </c>
      <c r="AZ59" s="103" t="n">
        <v>2.1716</v>
      </c>
      <c r="BA59" s="103" t="n">
        <v>1.77103333333333</v>
      </c>
      <c r="BB59" s="103" t="n">
        <v>1.37046666666667</v>
      </c>
      <c r="BC59" s="103" t="n">
        <v>0.969900000000001</v>
      </c>
      <c r="BD59" s="103" t="n">
        <v>0.569333333333334</v>
      </c>
      <c r="BE59" s="103" t="n">
        <v>0.168766666666668</v>
      </c>
      <c r="BF59" s="103" t="n">
        <v>-0.231799999999999</v>
      </c>
      <c r="BG59" s="103" t="n">
        <v>-0.632366666666666</v>
      </c>
      <c r="BH59" s="103" t="n">
        <v>-1.03293333333333</v>
      </c>
      <c r="BI59" s="103" t="n">
        <v>-1.4335</v>
      </c>
      <c r="BJ59" s="103" t="n">
        <v>-1.83406666666667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0.616033333333333</v>
      </c>
      <c r="D60" s="103" t="n">
        <v>1.23206666666667</v>
      </c>
      <c r="E60" s="103" t="n">
        <v>1.8481</v>
      </c>
      <c r="F60" s="103" t="n">
        <v>2.46413333333333</v>
      </c>
      <c r="G60" s="103" t="n">
        <v>3.08016666666667</v>
      </c>
      <c r="H60" s="103" t="n">
        <v>3.6962</v>
      </c>
      <c r="I60" s="103" t="n">
        <v>4.0726</v>
      </c>
      <c r="J60" s="103" t="n">
        <v>4.5028</v>
      </c>
      <c r="K60" s="103" t="n">
        <v>6.5</v>
      </c>
      <c r="L60" s="103" t="n">
        <v>6.9474</v>
      </c>
      <c r="M60" s="103" t="n">
        <v>8.8254</v>
      </c>
      <c r="N60" s="103" t="n">
        <v>10.034</v>
      </c>
      <c r="O60" s="103" t="n">
        <v>10.499</v>
      </c>
      <c r="P60" s="103" t="n">
        <v>11.6484</v>
      </c>
      <c r="Q60" s="103" t="n">
        <v>12.2055</v>
      </c>
      <c r="R60" s="103" t="n">
        <v>12.7626</v>
      </c>
      <c r="S60" s="103" t="n">
        <v>14.0017</v>
      </c>
      <c r="T60" s="103" t="n">
        <v>15.2408</v>
      </c>
      <c r="U60" s="103" t="n">
        <v>19.3304</v>
      </c>
      <c r="V60" s="103" t="n">
        <v>23.42</v>
      </c>
      <c r="W60" s="103" t="n">
        <v>23.261</v>
      </c>
      <c r="X60" s="103" t="n">
        <v>23.102</v>
      </c>
      <c r="Y60" s="103" t="n">
        <v>22.6987</v>
      </c>
      <c r="Z60" s="103" t="n">
        <v>22.2954</v>
      </c>
      <c r="AA60" s="103" t="n">
        <v>21.601</v>
      </c>
      <c r="AB60" s="103" t="n">
        <v>20.9066</v>
      </c>
      <c r="AC60" s="103" t="n">
        <v>20.2899</v>
      </c>
      <c r="AD60" s="103" t="n">
        <v>19.6732</v>
      </c>
      <c r="AE60" s="103" t="n">
        <v>15.8021</v>
      </c>
      <c r="AF60" s="103" t="n">
        <v>11.931</v>
      </c>
      <c r="AG60" s="103" t="n">
        <v>10.7366</v>
      </c>
      <c r="AH60" s="103" t="n">
        <v>9.5422</v>
      </c>
      <c r="AI60" s="103" t="n">
        <v>9.13487777777778</v>
      </c>
      <c r="AJ60" s="103" t="n">
        <v>8.72755555555555</v>
      </c>
      <c r="AK60" s="103" t="n">
        <v>8.32023333333333</v>
      </c>
      <c r="AL60" s="103" t="n">
        <v>7.91291111111111</v>
      </c>
      <c r="AM60" s="103" t="n">
        <v>7.50558888888889</v>
      </c>
      <c r="AN60" s="103" t="n">
        <v>7.09826666666667</v>
      </c>
      <c r="AO60" s="103" t="n">
        <v>6.69094444444445</v>
      </c>
      <c r="AP60" s="103" t="n">
        <v>6.28362222222222</v>
      </c>
      <c r="AQ60" s="103" t="n">
        <v>5.8763</v>
      </c>
      <c r="AR60" s="103" t="n">
        <v>5.46897777777778</v>
      </c>
      <c r="AS60" s="103" t="n">
        <v>5.06165555555556</v>
      </c>
      <c r="AT60" s="103" t="n">
        <v>4.65433333333334</v>
      </c>
      <c r="AU60" s="103" t="n">
        <v>4.24701111111112</v>
      </c>
      <c r="AV60" s="103" t="n">
        <v>3.83968888888889</v>
      </c>
      <c r="AW60" s="103" t="n">
        <v>3.43236666666667</v>
      </c>
      <c r="AX60" s="103" t="n">
        <v>3.02504444444445</v>
      </c>
      <c r="AY60" s="103" t="n">
        <v>2.61772222222223</v>
      </c>
      <c r="AZ60" s="103" t="n">
        <v>2.2104</v>
      </c>
      <c r="BA60" s="103" t="n">
        <v>1.80307777777778</v>
      </c>
      <c r="BB60" s="103" t="n">
        <v>1.39575555555556</v>
      </c>
      <c r="BC60" s="103" t="n">
        <v>0.988433333333334</v>
      </c>
      <c r="BD60" s="103" t="n">
        <v>0.581111111111112</v>
      </c>
      <c r="BE60" s="103" t="n">
        <v>0.17378888888889</v>
      </c>
      <c r="BF60" s="103" t="n">
        <v>-0.233533333333332</v>
      </c>
      <c r="BG60" s="103" t="n">
        <v>-0.640855555555554</v>
      </c>
      <c r="BH60" s="103" t="n">
        <v>-1.04817777777778</v>
      </c>
      <c r="BI60" s="103" t="n">
        <v>-1.4555</v>
      </c>
      <c r="BJ60" s="103" t="n">
        <v>-1.86282222222222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0.613933333333333</v>
      </c>
      <c r="D61" s="103" t="n">
        <v>1.22786666666667</v>
      </c>
      <c r="E61" s="103" t="n">
        <v>1.8418</v>
      </c>
      <c r="F61" s="103" t="n">
        <v>2.45573333333333</v>
      </c>
      <c r="G61" s="103" t="n">
        <v>3.06966666666667</v>
      </c>
      <c r="H61" s="103" t="n">
        <v>3.6836</v>
      </c>
      <c r="I61" s="103" t="n">
        <v>4.0588</v>
      </c>
      <c r="J61" s="103" t="n">
        <v>4.4894</v>
      </c>
      <c r="K61" s="103" t="n">
        <v>6.501</v>
      </c>
      <c r="L61" s="103" t="n">
        <v>6.8842</v>
      </c>
      <c r="M61" s="103" t="n">
        <v>8.7802</v>
      </c>
      <c r="N61" s="103" t="n">
        <v>10.003</v>
      </c>
      <c r="O61" s="103" t="n">
        <v>10.473</v>
      </c>
      <c r="P61" s="103" t="n">
        <v>11.6352</v>
      </c>
      <c r="Q61" s="103" t="n">
        <v>12.2085</v>
      </c>
      <c r="R61" s="103" t="n">
        <v>12.7818</v>
      </c>
      <c r="S61" s="103" t="n">
        <v>14.0406</v>
      </c>
      <c r="T61" s="103" t="n">
        <v>15.2994</v>
      </c>
      <c r="U61" s="103" t="n">
        <v>19.4297</v>
      </c>
      <c r="V61" s="103" t="n">
        <v>23.56</v>
      </c>
      <c r="W61" s="103" t="n">
        <v>23.348</v>
      </c>
      <c r="X61" s="103" t="n">
        <v>23.136</v>
      </c>
      <c r="Y61" s="103" t="n">
        <v>22.7816</v>
      </c>
      <c r="Z61" s="103" t="n">
        <v>22.4272</v>
      </c>
      <c r="AA61" s="103" t="n">
        <v>21.7275</v>
      </c>
      <c r="AB61" s="103" t="n">
        <v>21.0278</v>
      </c>
      <c r="AC61" s="103" t="n">
        <v>20.4067</v>
      </c>
      <c r="AD61" s="103" t="n">
        <v>19.7856</v>
      </c>
      <c r="AE61" s="103" t="n">
        <v>15.9573</v>
      </c>
      <c r="AF61" s="103" t="n">
        <v>12.129</v>
      </c>
      <c r="AG61" s="103" t="n">
        <v>10.9158</v>
      </c>
      <c r="AH61" s="103" t="n">
        <v>9.7026</v>
      </c>
      <c r="AI61" s="103" t="n">
        <v>9.28852222222222</v>
      </c>
      <c r="AJ61" s="103" t="n">
        <v>8.87444444444444</v>
      </c>
      <c r="AK61" s="103" t="n">
        <v>8.46036666666667</v>
      </c>
      <c r="AL61" s="103" t="n">
        <v>8.04628888888889</v>
      </c>
      <c r="AM61" s="103" t="n">
        <v>7.63221111111111</v>
      </c>
      <c r="AN61" s="103" t="n">
        <v>7.21813333333333</v>
      </c>
      <c r="AO61" s="103" t="n">
        <v>6.80405555555555</v>
      </c>
      <c r="AP61" s="103" t="n">
        <v>6.38997777777778</v>
      </c>
      <c r="AQ61" s="103" t="n">
        <v>5.9759</v>
      </c>
      <c r="AR61" s="103" t="n">
        <v>5.56182222222222</v>
      </c>
      <c r="AS61" s="103" t="n">
        <v>5.14774444444444</v>
      </c>
      <c r="AT61" s="103" t="n">
        <v>4.73366666666666</v>
      </c>
      <c r="AU61" s="103" t="n">
        <v>4.31958888888889</v>
      </c>
      <c r="AV61" s="103" t="n">
        <v>3.90551111111111</v>
      </c>
      <c r="AW61" s="103" t="n">
        <v>3.49143333333333</v>
      </c>
      <c r="AX61" s="103" t="n">
        <v>3.07735555555555</v>
      </c>
      <c r="AY61" s="103" t="n">
        <v>2.66327777777778</v>
      </c>
      <c r="AZ61" s="103" t="n">
        <v>2.2492</v>
      </c>
      <c r="BA61" s="103" t="n">
        <v>1.83512222222222</v>
      </c>
      <c r="BB61" s="103" t="n">
        <v>1.42104444444445</v>
      </c>
      <c r="BC61" s="103" t="n">
        <v>1.00696666666667</v>
      </c>
      <c r="BD61" s="103" t="n">
        <v>0.59288888888889</v>
      </c>
      <c r="BE61" s="103" t="n">
        <v>0.178811111111113</v>
      </c>
      <c r="BF61" s="103" t="n">
        <v>-0.235266666666665</v>
      </c>
      <c r="BG61" s="103" t="n">
        <v>-0.649344444444442</v>
      </c>
      <c r="BH61" s="103" t="n">
        <v>-1.06342222222222</v>
      </c>
      <c r="BI61" s="103" t="n">
        <v>-1.4775</v>
      </c>
      <c r="BJ61" s="103" t="n">
        <v>-1.89157777777778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0.611833333333333</v>
      </c>
      <c r="D62" s="103" t="n">
        <v>1.22366666666667</v>
      </c>
      <c r="E62" s="103" t="n">
        <v>1.8355</v>
      </c>
      <c r="F62" s="103" t="n">
        <v>2.44733333333333</v>
      </c>
      <c r="G62" s="103" t="n">
        <v>3.05916666666667</v>
      </c>
      <c r="H62" s="103" t="n">
        <v>3.671</v>
      </c>
      <c r="I62" s="103" t="n">
        <v>4.045</v>
      </c>
      <c r="J62" s="103" t="n">
        <v>4.476</v>
      </c>
      <c r="K62" s="103" t="n">
        <v>6.502</v>
      </c>
      <c r="L62" s="103" t="n">
        <v>6.821</v>
      </c>
      <c r="M62" s="103" t="n">
        <v>8.735</v>
      </c>
      <c r="N62" s="103" t="n">
        <v>9.972</v>
      </c>
      <c r="O62" s="103" t="n">
        <v>10.447</v>
      </c>
      <c r="P62" s="103" t="n">
        <v>11.622</v>
      </c>
      <c r="Q62" s="103" t="n">
        <v>12.2115</v>
      </c>
      <c r="R62" s="103" t="n">
        <v>12.801</v>
      </c>
      <c r="S62" s="103" t="n">
        <v>14.0795</v>
      </c>
      <c r="T62" s="103" t="n">
        <v>15.358</v>
      </c>
      <c r="U62" s="103" t="n">
        <v>19.529</v>
      </c>
      <c r="V62" s="103" t="n">
        <v>23.7</v>
      </c>
      <c r="W62" s="103" t="n">
        <v>23.435</v>
      </c>
      <c r="X62" s="103" t="n">
        <v>23.17</v>
      </c>
      <c r="Y62" s="103" t="n">
        <v>22.8645</v>
      </c>
      <c r="Z62" s="103" t="n">
        <v>22.559</v>
      </c>
      <c r="AA62" s="103" t="n">
        <v>21.854</v>
      </c>
      <c r="AB62" s="103" t="n">
        <v>21.149</v>
      </c>
      <c r="AC62" s="103" t="n">
        <v>20.5235</v>
      </c>
      <c r="AD62" s="103" t="n">
        <v>19.898</v>
      </c>
      <c r="AE62" s="103" t="n">
        <v>16.1125</v>
      </c>
      <c r="AF62" s="103" t="n">
        <v>12.327</v>
      </c>
      <c r="AG62" s="103" t="n">
        <v>11.095</v>
      </c>
      <c r="AH62" s="103" t="n">
        <v>9.863</v>
      </c>
      <c r="AI62" s="103" t="n">
        <v>9.44216666666667</v>
      </c>
      <c r="AJ62" s="103" t="n">
        <v>9.02133333333333</v>
      </c>
      <c r="AK62" s="103" t="n">
        <v>8.6005</v>
      </c>
      <c r="AL62" s="103" t="n">
        <v>8.17966666666667</v>
      </c>
      <c r="AM62" s="103" t="n">
        <v>7.75883333333334</v>
      </c>
      <c r="AN62" s="103" t="n">
        <v>7.338</v>
      </c>
      <c r="AO62" s="103" t="n">
        <v>6.91716666666667</v>
      </c>
      <c r="AP62" s="103" t="n">
        <v>6.49633333333334</v>
      </c>
      <c r="AQ62" s="103" t="n">
        <v>6.0755</v>
      </c>
      <c r="AR62" s="103" t="n">
        <v>5.65466666666667</v>
      </c>
      <c r="AS62" s="103" t="n">
        <v>5.23383333333334</v>
      </c>
      <c r="AT62" s="103" t="n">
        <v>4.813</v>
      </c>
      <c r="AU62" s="103" t="n">
        <v>4.39216666666667</v>
      </c>
      <c r="AV62" s="103" t="n">
        <v>3.97133333333334</v>
      </c>
      <c r="AW62" s="103" t="n">
        <v>3.5505</v>
      </c>
      <c r="AX62" s="103" t="n">
        <v>3.12966666666667</v>
      </c>
      <c r="AY62" s="103" t="n">
        <v>2.70883333333334</v>
      </c>
      <c r="AZ62" s="103" t="n">
        <v>2.288</v>
      </c>
      <c r="BA62" s="103" t="n">
        <v>1.86716666666667</v>
      </c>
      <c r="BB62" s="103" t="n">
        <v>1.44633333333333</v>
      </c>
      <c r="BC62" s="103" t="n">
        <v>1.0255</v>
      </c>
      <c r="BD62" s="103" t="n">
        <v>0.604666666666667</v>
      </c>
      <c r="BE62" s="103" t="n">
        <v>0.183833333333334</v>
      </c>
      <c r="BF62" s="103" t="n">
        <v>-0.237</v>
      </c>
      <c r="BG62" s="103" t="n">
        <v>-0.657833333333333</v>
      </c>
      <c r="BH62" s="103" t="n">
        <v>-1.07866666666667</v>
      </c>
      <c r="BI62" s="103" t="n">
        <v>-1.4995</v>
      </c>
      <c r="BJ62" s="103" t="n">
        <v>-1.92033333333333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0.609233333333333</v>
      </c>
      <c r="D63" s="103" t="n">
        <v>1.21846666666667</v>
      </c>
      <c r="E63" s="103" t="n">
        <v>1.8277</v>
      </c>
      <c r="F63" s="103" t="n">
        <v>2.43693333333333</v>
      </c>
      <c r="G63" s="103" t="n">
        <v>3.04616666666667</v>
      </c>
      <c r="H63" s="103" t="n">
        <v>3.6554</v>
      </c>
      <c r="I63" s="103" t="n">
        <v>4.028</v>
      </c>
      <c r="J63" s="103" t="n">
        <v>4.459</v>
      </c>
      <c r="K63" s="103" t="n">
        <v>6.495</v>
      </c>
      <c r="L63" s="103" t="n">
        <v>6.7568</v>
      </c>
      <c r="M63" s="103" t="n">
        <v>8.678</v>
      </c>
      <c r="N63" s="103" t="n">
        <v>9.9226</v>
      </c>
      <c r="O63" s="103" t="n">
        <v>10.4026</v>
      </c>
      <c r="P63" s="103" t="n">
        <v>11.5928</v>
      </c>
      <c r="Q63" s="103" t="n">
        <v>12.1992</v>
      </c>
      <c r="R63" s="103" t="n">
        <v>12.8056</v>
      </c>
      <c r="S63" s="103" t="n">
        <v>14.1005</v>
      </c>
      <c r="T63" s="103" t="n">
        <v>15.3954</v>
      </c>
      <c r="U63" s="103" t="n">
        <v>19.5181</v>
      </c>
      <c r="V63" s="103" t="n">
        <v>23.6408</v>
      </c>
      <c r="W63" s="103" t="n">
        <v>23.3715</v>
      </c>
      <c r="X63" s="103" t="n">
        <v>23.1022</v>
      </c>
      <c r="Y63" s="103" t="n">
        <v>22.9142</v>
      </c>
      <c r="Z63" s="103" t="n">
        <v>22.7262</v>
      </c>
      <c r="AA63" s="103" t="n">
        <v>22.0137</v>
      </c>
      <c r="AB63" s="103" t="n">
        <v>21.3012</v>
      </c>
      <c r="AC63" s="103" t="n">
        <v>20.6687</v>
      </c>
      <c r="AD63" s="103" t="n">
        <v>20.0362</v>
      </c>
      <c r="AE63" s="103" t="n">
        <v>16.2779</v>
      </c>
      <c r="AF63" s="103" t="n">
        <v>12.5196</v>
      </c>
      <c r="AG63" s="103" t="n">
        <v>11.2698</v>
      </c>
      <c r="AH63" s="103" t="n">
        <v>10.02</v>
      </c>
      <c r="AI63" s="103" t="n">
        <v>9.59257777777778</v>
      </c>
      <c r="AJ63" s="103" t="n">
        <v>9.16515555555555</v>
      </c>
      <c r="AK63" s="103" t="n">
        <v>8.73773333333333</v>
      </c>
      <c r="AL63" s="103" t="n">
        <v>8.31031111111111</v>
      </c>
      <c r="AM63" s="103" t="n">
        <v>7.88288888888889</v>
      </c>
      <c r="AN63" s="103" t="n">
        <v>7.45546666666666</v>
      </c>
      <c r="AO63" s="103" t="n">
        <v>7.02804444444444</v>
      </c>
      <c r="AP63" s="103" t="n">
        <v>6.60062222222222</v>
      </c>
      <c r="AQ63" s="103" t="n">
        <v>6.1732</v>
      </c>
      <c r="AR63" s="103" t="n">
        <v>5.74577777777778</v>
      </c>
      <c r="AS63" s="103" t="n">
        <v>5.31835555555556</v>
      </c>
      <c r="AT63" s="103" t="n">
        <v>4.89093333333333</v>
      </c>
      <c r="AU63" s="103" t="n">
        <v>4.46351111111111</v>
      </c>
      <c r="AV63" s="103" t="n">
        <v>4.03608888888889</v>
      </c>
      <c r="AW63" s="103" t="n">
        <v>3.60866666666667</v>
      </c>
      <c r="AX63" s="103" t="n">
        <v>3.18124444444444</v>
      </c>
      <c r="AY63" s="103" t="n">
        <v>2.75382222222222</v>
      </c>
      <c r="AZ63" s="103" t="n">
        <v>2.3264</v>
      </c>
      <c r="BA63" s="103" t="n">
        <v>1.89897777777778</v>
      </c>
      <c r="BB63" s="103" t="n">
        <v>1.47155555555556</v>
      </c>
      <c r="BC63" s="103" t="n">
        <v>1.04413333333333</v>
      </c>
      <c r="BD63" s="103" t="n">
        <v>0.616711111111111</v>
      </c>
      <c r="BE63" s="103" t="n">
        <v>0.189288888888889</v>
      </c>
      <c r="BF63" s="103" t="n">
        <v>-0.238133333333333</v>
      </c>
      <c r="BG63" s="103" t="n">
        <v>-0.665555555555555</v>
      </c>
      <c r="BH63" s="103" t="n">
        <v>-1.09297777777778</v>
      </c>
      <c r="BI63" s="103" t="n">
        <v>-1.5204</v>
      </c>
      <c r="BJ63" s="103" t="n">
        <v>-1.94782222222222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0.606633333333333</v>
      </c>
      <c r="D64" s="103" t="n">
        <v>1.21326666666667</v>
      </c>
      <c r="E64" s="103" t="n">
        <v>1.8199</v>
      </c>
      <c r="F64" s="103" t="n">
        <v>2.42653333333333</v>
      </c>
      <c r="G64" s="103" t="n">
        <v>3.03316666666667</v>
      </c>
      <c r="H64" s="103" t="n">
        <v>3.6398</v>
      </c>
      <c r="I64" s="103" t="n">
        <v>4.011</v>
      </c>
      <c r="J64" s="103" t="n">
        <v>4.442</v>
      </c>
      <c r="K64" s="103" t="n">
        <v>6.488</v>
      </c>
      <c r="L64" s="103" t="n">
        <v>6.6926</v>
      </c>
      <c r="M64" s="103" t="n">
        <v>8.621</v>
      </c>
      <c r="N64" s="103" t="n">
        <v>9.8732</v>
      </c>
      <c r="O64" s="103" t="n">
        <v>10.3582</v>
      </c>
      <c r="P64" s="103" t="n">
        <v>11.5636</v>
      </c>
      <c r="Q64" s="103" t="n">
        <v>12.1869</v>
      </c>
      <c r="R64" s="103" t="n">
        <v>12.8102</v>
      </c>
      <c r="S64" s="103" t="n">
        <v>14.1215</v>
      </c>
      <c r="T64" s="103" t="n">
        <v>15.4328</v>
      </c>
      <c r="U64" s="103" t="n">
        <v>19.5072</v>
      </c>
      <c r="V64" s="103" t="n">
        <v>23.5816</v>
      </c>
      <c r="W64" s="103" t="n">
        <v>23.308</v>
      </c>
      <c r="X64" s="103" t="n">
        <v>23.0344</v>
      </c>
      <c r="Y64" s="103" t="n">
        <v>22.9639</v>
      </c>
      <c r="Z64" s="103" t="n">
        <v>22.8934</v>
      </c>
      <c r="AA64" s="103" t="n">
        <v>22.1734</v>
      </c>
      <c r="AB64" s="103" t="n">
        <v>21.4534</v>
      </c>
      <c r="AC64" s="103" t="n">
        <v>20.8139</v>
      </c>
      <c r="AD64" s="103" t="n">
        <v>20.1744</v>
      </c>
      <c r="AE64" s="103" t="n">
        <v>16.4433</v>
      </c>
      <c r="AF64" s="103" t="n">
        <v>12.7122</v>
      </c>
      <c r="AG64" s="103" t="n">
        <v>11.4446</v>
      </c>
      <c r="AH64" s="103" t="n">
        <v>10.177</v>
      </c>
      <c r="AI64" s="103" t="n">
        <v>9.74298888888889</v>
      </c>
      <c r="AJ64" s="103" t="n">
        <v>9.30897777777778</v>
      </c>
      <c r="AK64" s="103" t="n">
        <v>8.87496666666667</v>
      </c>
      <c r="AL64" s="103" t="n">
        <v>8.44095555555555</v>
      </c>
      <c r="AM64" s="103" t="n">
        <v>8.00694444444444</v>
      </c>
      <c r="AN64" s="103" t="n">
        <v>7.57293333333333</v>
      </c>
      <c r="AO64" s="103" t="n">
        <v>7.13892222222222</v>
      </c>
      <c r="AP64" s="103" t="n">
        <v>6.70491111111111</v>
      </c>
      <c r="AQ64" s="103" t="n">
        <v>6.2709</v>
      </c>
      <c r="AR64" s="103" t="n">
        <v>5.83688888888889</v>
      </c>
      <c r="AS64" s="103" t="n">
        <v>5.40287777777778</v>
      </c>
      <c r="AT64" s="103" t="n">
        <v>4.96886666666666</v>
      </c>
      <c r="AU64" s="103" t="n">
        <v>4.53485555555555</v>
      </c>
      <c r="AV64" s="103" t="n">
        <v>4.10084444444444</v>
      </c>
      <c r="AW64" s="103" t="n">
        <v>3.66683333333333</v>
      </c>
      <c r="AX64" s="103" t="n">
        <v>3.23282222222222</v>
      </c>
      <c r="AY64" s="103" t="n">
        <v>2.79881111111111</v>
      </c>
      <c r="AZ64" s="103" t="n">
        <v>2.3648</v>
      </c>
      <c r="BA64" s="103" t="n">
        <v>1.93078888888889</v>
      </c>
      <c r="BB64" s="103" t="n">
        <v>1.49677777777778</v>
      </c>
      <c r="BC64" s="103" t="n">
        <v>1.06276666666667</v>
      </c>
      <c r="BD64" s="103" t="n">
        <v>0.628755555555555</v>
      </c>
      <c r="BE64" s="103" t="n">
        <v>0.194744444444444</v>
      </c>
      <c r="BF64" s="103" t="n">
        <v>-0.239266666666667</v>
      </c>
      <c r="BG64" s="103" t="n">
        <v>-0.673277777777778</v>
      </c>
      <c r="BH64" s="103" t="n">
        <v>-1.10728888888889</v>
      </c>
      <c r="BI64" s="103" t="n">
        <v>-1.5413</v>
      </c>
      <c r="BJ64" s="103" t="n">
        <v>-1.97531111111111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0.604033333333333</v>
      </c>
      <c r="D65" s="103" t="n">
        <v>1.20806666666667</v>
      </c>
      <c r="E65" s="103" t="n">
        <v>1.8121</v>
      </c>
      <c r="F65" s="103" t="n">
        <v>2.41613333333333</v>
      </c>
      <c r="G65" s="103" t="n">
        <v>3.02016666666667</v>
      </c>
      <c r="H65" s="103" t="n">
        <v>3.6242</v>
      </c>
      <c r="I65" s="103" t="n">
        <v>3.994</v>
      </c>
      <c r="J65" s="103" t="n">
        <v>4.425</v>
      </c>
      <c r="K65" s="103" t="n">
        <v>6.481</v>
      </c>
      <c r="L65" s="103" t="n">
        <v>6.6284</v>
      </c>
      <c r="M65" s="103" t="n">
        <v>8.564</v>
      </c>
      <c r="N65" s="103" t="n">
        <v>9.8238</v>
      </c>
      <c r="O65" s="103" t="n">
        <v>10.3138</v>
      </c>
      <c r="P65" s="103" t="n">
        <v>11.5344</v>
      </c>
      <c r="Q65" s="103" t="n">
        <v>12.1746</v>
      </c>
      <c r="R65" s="103" t="n">
        <v>12.8148</v>
      </c>
      <c r="S65" s="103" t="n">
        <v>14.1425</v>
      </c>
      <c r="T65" s="103" t="n">
        <v>15.4702</v>
      </c>
      <c r="U65" s="103" t="n">
        <v>19.4963</v>
      </c>
      <c r="V65" s="103" t="n">
        <v>23.5224</v>
      </c>
      <c r="W65" s="103" t="n">
        <v>23.2445</v>
      </c>
      <c r="X65" s="103" t="n">
        <v>22.9666</v>
      </c>
      <c r="Y65" s="103" t="n">
        <v>23.0136</v>
      </c>
      <c r="Z65" s="103" t="n">
        <v>23.0606</v>
      </c>
      <c r="AA65" s="103" t="n">
        <v>22.3331</v>
      </c>
      <c r="AB65" s="103" t="n">
        <v>21.6056</v>
      </c>
      <c r="AC65" s="103" t="n">
        <v>20.9591</v>
      </c>
      <c r="AD65" s="103" t="n">
        <v>20.3126</v>
      </c>
      <c r="AE65" s="103" t="n">
        <v>16.6087</v>
      </c>
      <c r="AF65" s="103" t="n">
        <v>12.9048</v>
      </c>
      <c r="AG65" s="103" t="n">
        <v>11.6194</v>
      </c>
      <c r="AH65" s="103" t="n">
        <v>10.334</v>
      </c>
      <c r="AI65" s="103" t="n">
        <v>9.8934</v>
      </c>
      <c r="AJ65" s="103" t="n">
        <v>9.4528</v>
      </c>
      <c r="AK65" s="103" t="n">
        <v>9.0122</v>
      </c>
      <c r="AL65" s="103" t="n">
        <v>8.5716</v>
      </c>
      <c r="AM65" s="103" t="n">
        <v>8.131</v>
      </c>
      <c r="AN65" s="103" t="n">
        <v>7.6904</v>
      </c>
      <c r="AO65" s="103" t="n">
        <v>7.2498</v>
      </c>
      <c r="AP65" s="103" t="n">
        <v>6.8092</v>
      </c>
      <c r="AQ65" s="103" t="n">
        <v>6.3686</v>
      </c>
      <c r="AR65" s="103" t="n">
        <v>5.928</v>
      </c>
      <c r="AS65" s="103" t="n">
        <v>5.4874</v>
      </c>
      <c r="AT65" s="103" t="n">
        <v>5.0468</v>
      </c>
      <c r="AU65" s="103" t="n">
        <v>4.6062</v>
      </c>
      <c r="AV65" s="103" t="n">
        <v>4.1656</v>
      </c>
      <c r="AW65" s="103" t="n">
        <v>3.725</v>
      </c>
      <c r="AX65" s="103" t="n">
        <v>3.2844</v>
      </c>
      <c r="AY65" s="103" t="n">
        <v>2.8438</v>
      </c>
      <c r="AZ65" s="103" t="n">
        <v>2.4032</v>
      </c>
      <c r="BA65" s="103" t="n">
        <v>1.9626</v>
      </c>
      <c r="BB65" s="103" t="n">
        <v>1.522</v>
      </c>
      <c r="BC65" s="103" t="n">
        <v>1.0814</v>
      </c>
      <c r="BD65" s="103" t="n">
        <v>0.6408</v>
      </c>
      <c r="BE65" s="103" t="n">
        <v>0.2002</v>
      </c>
      <c r="BF65" s="103" t="n">
        <v>-0.2404</v>
      </c>
      <c r="BG65" s="103" t="n">
        <v>-0.681</v>
      </c>
      <c r="BH65" s="103" t="n">
        <v>-1.1216</v>
      </c>
      <c r="BI65" s="103" t="n">
        <v>-1.5622</v>
      </c>
      <c r="BJ65" s="103" t="n">
        <v>-2.0028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0.601433333333333</v>
      </c>
      <c r="D66" s="103" t="n">
        <v>1.20286666666667</v>
      </c>
      <c r="E66" s="103" t="n">
        <v>1.8043</v>
      </c>
      <c r="F66" s="103" t="n">
        <v>2.40573333333333</v>
      </c>
      <c r="G66" s="103" t="n">
        <v>3.00716666666667</v>
      </c>
      <c r="H66" s="103" t="n">
        <v>3.6086</v>
      </c>
      <c r="I66" s="103" t="n">
        <v>3.977</v>
      </c>
      <c r="J66" s="103" t="n">
        <v>4.408</v>
      </c>
      <c r="K66" s="103" t="n">
        <v>6.474</v>
      </c>
      <c r="L66" s="103" t="n">
        <v>6.5642</v>
      </c>
      <c r="M66" s="103" t="n">
        <v>8.507</v>
      </c>
      <c r="N66" s="103" t="n">
        <v>9.7744</v>
      </c>
      <c r="O66" s="103" t="n">
        <v>10.2694</v>
      </c>
      <c r="P66" s="103" t="n">
        <v>11.5052</v>
      </c>
      <c r="Q66" s="103" t="n">
        <v>12.1623</v>
      </c>
      <c r="R66" s="103" t="n">
        <v>12.8194</v>
      </c>
      <c r="S66" s="103" t="n">
        <v>14.1635</v>
      </c>
      <c r="T66" s="103" t="n">
        <v>15.5076</v>
      </c>
      <c r="U66" s="103" t="n">
        <v>19.4854</v>
      </c>
      <c r="V66" s="103" t="n">
        <v>23.4632</v>
      </c>
      <c r="W66" s="103" t="n">
        <v>23.181</v>
      </c>
      <c r="X66" s="103" t="n">
        <v>22.8988</v>
      </c>
      <c r="Y66" s="103" t="n">
        <v>23.0633</v>
      </c>
      <c r="Z66" s="103" t="n">
        <v>23.2278</v>
      </c>
      <c r="AA66" s="103" t="n">
        <v>22.4928</v>
      </c>
      <c r="AB66" s="103" t="n">
        <v>21.7578</v>
      </c>
      <c r="AC66" s="103" t="n">
        <v>21.1043</v>
      </c>
      <c r="AD66" s="103" t="n">
        <v>20.4508</v>
      </c>
      <c r="AE66" s="103" t="n">
        <v>16.7741</v>
      </c>
      <c r="AF66" s="103" t="n">
        <v>13.0974</v>
      </c>
      <c r="AG66" s="103" t="n">
        <v>11.7942</v>
      </c>
      <c r="AH66" s="103" t="n">
        <v>10.491</v>
      </c>
      <c r="AI66" s="103" t="n">
        <v>10.0438111111111</v>
      </c>
      <c r="AJ66" s="103" t="n">
        <v>9.59662222222222</v>
      </c>
      <c r="AK66" s="103" t="n">
        <v>9.14943333333333</v>
      </c>
      <c r="AL66" s="103" t="n">
        <v>8.70224444444445</v>
      </c>
      <c r="AM66" s="103" t="n">
        <v>8.25505555555556</v>
      </c>
      <c r="AN66" s="103" t="n">
        <v>7.80786666666667</v>
      </c>
      <c r="AO66" s="103" t="n">
        <v>7.36067777777778</v>
      </c>
      <c r="AP66" s="103" t="n">
        <v>6.91348888888889</v>
      </c>
      <c r="AQ66" s="103" t="n">
        <v>6.4663</v>
      </c>
      <c r="AR66" s="103" t="n">
        <v>6.01911111111111</v>
      </c>
      <c r="AS66" s="103" t="n">
        <v>5.57192222222222</v>
      </c>
      <c r="AT66" s="103" t="n">
        <v>5.12473333333333</v>
      </c>
      <c r="AU66" s="103" t="n">
        <v>4.67754444444444</v>
      </c>
      <c r="AV66" s="103" t="n">
        <v>4.23035555555555</v>
      </c>
      <c r="AW66" s="103" t="n">
        <v>3.78316666666666</v>
      </c>
      <c r="AX66" s="103" t="n">
        <v>3.33597777777778</v>
      </c>
      <c r="AY66" s="103" t="n">
        <v>2.88878888888889</v>
      </c>
      <c r="AZ66" s="103" t="n">
        <v>2.4416</v>
      </c>
      <c r="BA66" s="103" t="n">
        <v>1.99441111111111</v>
      </c>
      <c r="BB66" s="103" t="n">
        <v>1.54722222222222</v>
      </c>
      <c r="BC66" s="103" t="n">
        <v>1.10003333333333</v>
      </c>
      <c r="BD66" s="103" t="n">
        <v>0.652844444444444</v>
      </c>
      <c r="BE66" s="103" t="n">
        <v>0.205655555555555</v>
      </c>
      <c r="BF66" s="103" t="n">
        <v>-0.241533333333334</v>
      </c>
      <c r="BG66" s="103" t="n">
        <v>-0.688722222222223</v>
      </c>
      <c r="BH66" s="103" t="n">
        <v>-1.13591111111111</v>
      </c>
      <c r="BI66" s="103" t="n">
        <v>-1.5831</v>
      </c>
      <c r="BJ66" s="103" t="n">
        <v>-2.03028888888889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0.598833333333333</v>
      </c>
      <c r="D67" s="103" t="n">
        <v>1.19766666666667</v>
      </c>
      <c r="E67" s="103" t="n">
        <v>1.7965</v>
      </c>
      <c r="F67" s="103" t="n">
        <v>2.39533333333333</v>
      </c>
      <c r="G67" s="103" t="n">
        <v>2.99416666666667</v>
      </c>
      <c r="H67" s="103" t="n">
        <v>3.593</v>
      </c>
      <c r="I67" s="103" t="n">
        <v>3.96</v>
      </c>
      <c r="J67" s="103" t="n">
        <v>4.391</v>
      </c>
      <c r="K67" s="103" t="n">
        <v>6.467</v>
      </c>
      <c r="L67" s="103" t="n">
        <v>6.5</v>
      </c>
      <c r="M67" s="103" t="n">
        <v>8.45</v>
      </c>
      <c r="N67" s="103" t="n">
        <v>9.725</v>
      </c>
      <c r="O67" s="103" t="n">
        <v>10.225</v>
      </c>
      <c r="P67" s="103" t="n">
        <v>11.476</v>
      </c>
      <c r="Q67" s="103" t="n">
        <v>12.15</v>
      </c>
      <c r="R67" s="103" t="n">
        <v>12.824</v>
      </c>
      <c r="S67" s="103" t="n">
        <v>14.1845</v>
      </c>
      <c r="T67" s="103" t="n">
        <v>15.545</v>
      </c>
      <c r="U67" s="103" t="n">
        <v>19.4745</v>
      </c>
      <c r="V67" s="103" t="n">
        <v>23.404</v>
      </c>
      <c r="W67" s="103" t="n">
        <v>23.1175</v>
      </c>
      <c r="X67" s="103" t="n">
        <v>22.831</v>
      </c>
      <c r="Y67" s="103" t="n">
        <v>23.113</v>
      </c>
      <c r="Z67" s="103" t="n">
        <v>23.395</v>
      </c>
      <c r="AA67" s="103" t="n">
        <v>22.6525</v>
      </c>
      <c r="AB67" s="103" t="n">
        <v>21.91</v>
      </c>
      <c r="AC67" s="103" t="n">
        <v>21.2495</v>
      </c>
      <c r="AD67" s="103" t="n">
        <v>20.589</v>
      </c>
      <c r="AE67" s="103" t="n">
        <v>16.9395</v>
      </c>
      <c r="AF67" s="103" t="n">
        <v>13.29</v>
      </c>
      <c r="AG67" s="103" t="n">
        <v>11.969</v>
      </c>
      <c r="AH67" s="103" t="n">
        <v>10.648</v>
      </c>
      <c r="AI67" s="103" t="n">
        <v>10.1942222222222</v>
      </c>
      <c r="AJ67" s="103" t="n">
        <v>9.74044444444445</v>
      </c>
      <c r="AK67" s="103" t="n">
        <v>9.28666666666667</v>
      </c>
      <c r="AL67" s="103" t="n">
        <v>8.83288888888889</v>
      </c>
      <c r="AM67" s="103" t="n">
        <v>8.37911111111112</v>
      </c>
      <c r="AN67" s="103" t="n">
        <v>7.92533333333334</v>
      </c>
      <c r="AO67" s="103" t="n">
        <v>7.47155555555556</v>
      </c>
      <c r="AP67" s="103" t="n">
        <v>7.01777777777778</v>
      </c>
      <c r="AQ67" s="103" t="n">
        <v>6.564</v>
      </c>
      <c r="AR67" s="103" t="n">
        <v>6.11022222222223</v>
      </c>
      <c r="AS67" s="103" t="n">
        <v>5.65644444444445</v>
      </c>
      <c r="AT67" s="103" t="n">
        <v>5.20266666666667</v>
      </c>
      <c r="AU67" s="103" t="n">
        <v>4.74888888888889</v>
      </c>
      <c r="AV67" s="103" t="n">
        <v>4.29511111111111</v>
      </c>
      <c r="AW67" s="103" t="n">
        <v>3.84133333333334</v>
      </c>
      <c r="AX67" s="103" t="n">
        <v>3.38755555555556</v>
      </c>
      <c r="AY67" s="103" t="n">
        <v>2.93377777777778</v>
      </c>
      <c r="AZ67" s="103" t="n">
        <v>2.48</v>
      </c>
      <c r="BA67" s="103" t="n">
        <v>2.02622222222222</v>
      </c>
      <c r="BB67" s="103" t="n">
        <v>1.57244444444444</v>
      </c>
      <c r="BC67" s="103" t="n">
        <v>1.11866666666667</v>
      </c>
      <c r="BD67" s="103" t="n">
        <v>0.664888888888889</v>
      </c>
      <c r="BE67" s="103" t="n">
        <v>0.211111111111111</v>
      </c>
      <c r="BF67" s="103" t="n">
        <v>-0.242666666666667</v>
      </c>
      <c r="BG67" s="103" t="n">
        <v>-0.696444444444444</v>
      </c>
      <c r="BH67" s="103" t="n">
        <v>-1.15022222222222</v>
      </c>
      <c r="BI67" s="103" t="n">
        <v>-1.604</v>
      </c>
      <c r="BJ67" s="103" t="n">
        <v>-2.05777777777778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0.5958</v>
      </c>
      <c r="D68" s="103" t="n">
        <v>1.1916</v>
      </c>
      <c r="E68" s="103" t="n">
        <v>1.7874</v>
      </c>
      <c r="F68" s="103" t="n">
        <v>2.3832</v>
      </c>
      <c r="G68" s="103" t="n">
        <v>2.979</v>
      </c>
      <c r="H68" s="103" t="n">
        <v>3.5748</v>
      </c>
      <c r="I68" s="103" t="n">
        <v>3.9402</v>
      </c>
      <c r="J68" s="103" t="n">
        <v>4.3708</v>
      </c>
      <c r="K68" s="103" t="n">
        <v>6.452</v>
      </c>
      <c r="L68" s="103" t="n">
        <v>6.4396</v>
      </c>
      <c r="M68" s="103" t="n">
        <v>8.3794</v>
      </c>
      <c r="N68" s="103" t="n">
        <v>9.6512</v>
      </c>
      <c r="O68" s="103" t="n">
        <v>10.1556</v>
      </c>
      <c r="P68" s="103" t="n">
        <v>11.4294</v>
      </c>
      <c r="Q68" s="103" t="n">
        <v>12.1212</v>
      </c>
      <c r="R68" s="103" t="n">
        <v>12.813</v>
      </c>
      <c r="S68" s="103" t="n">
        <v>14.1858</v>
      </c>
      <c r="T68" s="103" t="n">
        <v>15.5586</v>
      </c>
      <c r="U68" s="103" t="n">
        <v>19.3926</v>
      </c>
      <c r="V68" s="103" t="n">
        <v>23.2266</v>
      </c>
      <c r="W68" s="103" t="n">
        <v>22.9625</v>
      </c>
      <c r="X68" s="103" t="n">
        <v>22.6984</v>
      </c>
      <c r="Y68" s="103" t="n">
        <v>23.1033</v>
      </c>
      <c r="Z68" s="103" t="n">
        <v>23.5082</v>
      </c>
      <c r="AA68" s="103" t="n">
        <v>22.761</v>
      </c>
      <c r="AB68" s="103" t="n">
        <v>22.0138</v>
      </c>
      <c r="AC68" s="103" t="n">
        <v>21.3494</v>
      </c>
      <c r="AD68" s="103" t="n">
        <v>20.685</v>
      </c>
      <c r="AE68" s="103" t="n">
        <v>17.0802</v>
      </c>
      <c r="AF68" s="103" t="n">
        <v>13.4754</v>
      </c>
      <c r="AG68" s="103" t="n">
        <v>12.1379</v>
      </c>
      <c r="AH68" s="103" t="n">
        <v>10.8004</v>
      </c>
      <c r="AI68" s="103" t="n">
        <v>10.3402555555556</v>
      </c>
      <c r="AJ68" s="103" t="n">
        <v>9.88011111111111</v>
      </c>
      <c r="AK68" s="103" t="n">
        <v>9.41996666666666</v>
      </c>
      <c r="AL68" s="103" t="n">
        <v>8.95982222222222</v>
      </c>
      <c r="AM68" s="103" t="n">
        <v>8.49967777777777</v>
      </c>
      <c r="AN68" s="103" t="n">
        <v>8.03953333333333</v>
      </c>
      <c r="AO68" s="103" t="n">
        <v>7.57938888888888</v>
      </c>
      <c r="AP68" s="103" t="n">
        <v>7.11924444444444</v>
      </c>
      <c r="AQ68" s="103" t="n">
        <v>6.65909999999999</v>
      </c>
      <c r="AR68" s="103" t="n">
        <v>6.19895555555555</v>
      </c>
      <c r="AS68" s="103" t="n">
        <v>5.73881111111111</v>
      </c>
      <c r="AT68" s="103" t="n">
        <v>5.27866666666666</v>
      </c>
      <c r="AU68" s="103" t="n">
        <v>4.81852222222222</v>
      </c>
      <c r="AV68" s="103" t="n">
        <v>4.35837777777777</v>
      </c>
      <c r="AW68" s="103" t="n">
        <v>3.89823333333333</v>
      </c>
      <c r="AX68" s="103" t="n">
        <v>3.43808888888888</v>
      </c>
      <c r="AY68" s="103" t="n">
        <v>2.97794444444444</v>
      </c>
      <c r="AZ68" s="103" t="n">
        <v>2.5178</v>
      </c>
      <c r="BA68" s="103" t="n">
        <v>2.05765555555556</v>
      </c>
      <c r="BB68" s="103" t="n">
        <v>1.59751111111111</v>
      </c>
      <c r="BC68" s="103" t="n">
        <v>1.13736666666667</v>
      </c>
      <c r="BD68" s="103" t="n">
        <v>0.677222222222222</v>
      </c>
      <c r="BE68" s="103" t="n">
        <v>0.217077777777777</v>
      </c>
      <c r="BF68" s="103" t="n">
        <v>-0.243066666666667</v>
      </c>
      <c r="BG68" s="103" t="n">
        <v>-0.703211111111111</v>
      </c>
      <c r="BH68" s="103" t="n">
        <v>-1.16335555555556</v>
      </c>
      <c r="BI68" s="103" t="n">
        <v>-1.6235</v>
      </c>
      <c r="BJ68" s="103" t="n">
        <v>-2.08364444444444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0.592766666666667</v>
      </c>
      <c r="D69" s="103" t="n">
        <v>1.18553333333333</v>
      </c>
      <c r="E69" s="103" t="n">
        <v>1.7783</v>
      </c>
      <c r="F69" s="103" t="n">
        <v>2.37106666666667</v>
      </c>
      <c r="G69" s="103" t="n">
        <v>2.96383333333333</v>
      </c>
      <c r="H69" s="103" t="n">
        <v>3.5566</v>
      </c>
      <c r="I69" s="103" t="n">
        <v>3.9204</v>
      </c>
      <c r="J69" s="103" t="n">
        <v>4.3506</v>
      </c>
      <c r="K69" s="103" t="n">
        <v>6.437</v>
      </c>
      <c r="L69" s="103" t="n">
        <v>6.3792</v>
      </c>
      <c r="M69" s="103" t="n">
        <v>8.3088</v>
      </c>
      <c r="N69" s="103" t="n">
        <v>9.5774</v>
      </c>
      <c r="O69" s="103" t="n">
        <v>10.0862</v>
      </c>
      <c r="P69" s="103" t="n">
        <v>11.3828</v>
      </c>
      <c r="Q69" s="103" t="n">
        <v>12.0924</v>
      </c>
      <c r="R69" s="103" t="n">
        <v>12.802</v>
      </c>
      <c r="S69" s="103" t="n">
        <v>14.1871</v>
      </c>
      <c r="T69" s="103" t="n">
        <v>15.5722</v>
      </c>
      <c r="U69" s="103" t="n">
        <v>19.3107</v>
      </c>
      <c r="V69" s="103" t="n">
        <v>23.0492</v>
      </c>
      <c r="W69" s="103" t="n">
        <v>22.8075</v>
      </c>
      <c r="X69" s="103" t="n">
        <v>22.5658</v>
      </c>
      <c r="Y69" s="103" t="n">
        <v>23.0936</v>
      </c>
      <c r="Z69" s="103" t="n">
        <v>23.6214</v>
      </c>
      <c r="AA69" s="103" t="n">
        <v>22.8695</v>
      </c>
      <c r="AB69" s="103" t="n">
        <v>22.1176</v>
      </c>
      <c r="AC69" s="103" t="n">
        <v>21.4493</v>
      </c>
      <c r="AD69" s="103" t="n">
        <v>20.781</v>
      </c>
      <c r="AE69" s="103" t="n">
        <v>17.2209</v>
      </c>
      <c r="AF69" s="103" t="n">
        <v>13.6608</v>
      </c>
      <c r="AG69" s="103" t="n">
        <v>12.3068</v>
      </c>
      <c r="AH69" s="103" t="n">
        <v>10.9528</v>
      </c>
      <c r="AI69" s="103" t="n">
        <v>10.4862888888889</v>
      </c>
      <c r="AJ69" s="103" t="n">
        <v>10.0197777777778</v>
      </c>
      <c r="AK69" s="103" t="n">
        <v>9.55326666666667</v>
      </c>
      <c r="AL69" s="103" t="n">
        <v>9.08675555555556</v>
      </c>
      <c r="AM69" s="103" t="n">
        <v>8.62024444444445</v>
      </c>
      <c r="AN69" s="103" t="n">
        <v>8.15373333333334</v>
      </c>
      <c r="AO69" s="103" t="n">
        <v>7.68722222222223</v>
      </c>
      <c r="AP69" s="103" t="n">
        <v>7.22071111111112</v>
      </c>
      <c r="AQ69" s="103" t="n">
        <v>6.75420000000001</v>
      </c>
      <c r="AR69" s="103" t="n">
        <v>6.28768888888889</v>
      </c>
      <c r="AS69" s="103" t="n">
        <v>5.82117777777778</v>
      </c>
      <c r="AT69" s="103" t="n">
        <v>5.35466666666667</v>
      </c>
      <c r="AU69" s="103" t="n">
        <v>4.88815555555556</v>
      </c>
      <c r="AV69" s="103" t="n">
        <v>4.42164444444445</v>
      </c>
      <c r="AW69" s="103" t="n">
        <v>3.95513333333334</v>
      </c>
      <c r="AX69" s="103" t="n">
        <v>3.48862222222223</v>
      </c>
      <c r="AY69" s="103" t="n">
        <v>3.02211111111112</v>
      </c>
      <c r="AZ69" s="103" t="n">
        <v>2.5556</v>
      </c>
      <c r="BA69" s="103" t="n">
        <v>2.08908888888889</v>
      </c>
      <c r="BB69" s="103" t="n">
        <v>1.62257777777778</v>
      </c>
      <c r="BC69" s="103" t="n">
        <v>1.15606666666667</v>
      </c>
      <c r="BD69" s="103" t="n">
        <v>0.689555555555555</v>
      </c>
      <c r="BE69" s="103" t="n">
        <v>0.223044444444444</v>
      </c>
      <c r="BF69" s="103" t="n">
        <v>-0.243466666666667</v>
      </c>
      <c r="BG69" s="103" t="n">
        <v>-0.709977777777778</v>
      </c>
      <c r="BH69" s="103" t="n">
        <v>-1.17648888888889</v>
      </c>
      <c r="BI69" s="103" t="n">
        <v>-1.643</v>
      </c>
      <c r="BJ69" s="103" t="n">
        <v>-2.10951111111111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0.589733333333333</v>
      </c>
      <c r="D70" s="103" t="n">
        <v>1.17946666666667</v>
      </c>
      <c r="E70" s="103" t="n">
        <v>1.7692</v>
      </c>
      <c r="F70" s="103" t="n">
        <v>2.35893333333333</v>
      </c>
      <c r="G70" s="103" t="n">
        <v>2.94866666666667</v>
      </c>
      <c r="H70" s="103" t="n">
        <v>3.5384</v>
      </c>
      <c r="I70" s="103" t="n">
        <v>3.9006</v>
      </c>
      <c r="J70" s="103" t="n">
        <v>4.3304</v>
      </c>
      <c r="K70" s="103" t="n">
        <v>6.422</v>
      </c>
      <c r="L70" s="103" t="n">
        <v>6.3188</v>
      </c>
      <c r="M70" s="103" t="n">
        <v>8.2382</v>
      </c>
      <c r="N70" s="103" t="n">
        <v>9.5036</v>
      </c>
      <c r="O70" s="103" t="n">
        <v>10.0168</v>
      </c>
      <c r="P70" s="103" t="n">
        <v>11.3362</v>
      </c>
      <c r="Q70" s="103" t="n">
        <v>12.0636</v>
      </c>
      <c r="R70" s="103" t="n">
        <v>12.791</v>
      </c>
      <c r="S70" s="103" t="n">
        <v>14.1884</v>
      </c>
      <c r="T70" s="103" t="n">
        <v>15.5858</v>
      </c>
      <c r="U70" s="103" t="n">
        <v>19.2288</v>
      </c>
      <c r="V70" s="103" t="n">
        <v>22.8718</v>
      </c>
      <c r="W70" s="103" t="n">
        <v>22.6525</v>
      </c>
      <c r="X70" s="103" t="n">
        <v>22.4332</v>
      </c>
      <c r="Y70" s="103" t="n">
        <v>23.0839</v>
      </c>
      <c r="Z70" s="103" t="n">
        <v>23.7346</v>
      </c>
      <c r="AA70" s="103" t="n">
        <v>22.978</v>
      </c>
      <c r="AB70" s="103" t="n">
        <v>22.2214</v>
      </c>
      <c r="AC70" s="103" t="n">
        <v>21.5492</v>
      </c>
      <c r="AD70" s="103" t="n">
        <v>20.877</v>
      </c>
      <c r="AE70" s="103" t="n">
        <v>17.3616</v>
      </c>
      <c r="AF70" s="103" t="n">
        <v>13.8462</v>
      </c>
      <c r="AG70" s="103" t="n">
        <v>12.4757</v>
      </c>
      <c r="AH70" s="103" t="n">
        <v>11.1052</v>
      </c>
      <c r="AI70" s="103" t="n">
        <v>10.6323222222222</v>
      </c>
      <c r="AJ70" s="103" t="n">
        <v>10.1594444444444</v>
      </c>
      <c r="AK70" s="103" t="n">
        <v>9.68656666666666</v>
      </c>
      <c r="AL70" s="103" t="n">
        <v>9.21368888888889</v>
      </c>
      <c r="AM70" s="103" t="n">
        <v>8.74081111111111</v>
      </c>
      <c r="AN70" s="103" t="n">
        <v>8.26793333333333</v>
      </c>
      <c r="AO70" s="103" t="n">
        <v>7.79505555555555</v>
      </c>
      <c r="AP70" s="103" t="n">
        <v>7.32217777777777</v>
      </c>
      <c r="AQ70" s="103" t="n">
        <v>6.8493</v>
      </c>
      <c r="AR70" s="103" t="n">
        <v>6.37642222222222</v>
      </c>
      <c r="AS70" s="103" t="n">
        <v>5.90354444444444</v>
      </c>
      <c r="AT70" s="103" t="n">
        <v>5.43066666666666</v>
      </c>
      <c r="AU70" s="103" t="n">
        <v>4.95778888888888</v>
      </c>
      <c r="AV70" s="103" t="n">
        <v>4.48491111111111</v>
      </c>
      <c r="AW70" s="103" t="n">
        <v>4.01203333333333</v>
      </c>
      <c r="AX70" s="103" t="n">
        <v>3.53915555555555</v>
      </c>
      <c r="AY70" s="103" t="n">
        <v>3.06627777777777</v>
      </c>
      <c r="AZ70" s="103" t="n">
        <v>2.5934</v>
      </c>
      <c r="BA70" s="103" t="n">
        <v>2.12052222222222</v>
      </c>
      <c r="BB70" s="103" t="n">
        <v>1.64764444444444</v>
      </c>
      <c r="BC70" s="103" t="n">
        <v>1.17476666666667</v>
      </c>
      <c r="BD70" s="103" t="n">
        <v>0.701888888888888</v>
      </c>
      <c r="BE70" s="103" t="n">
        <v>0.229011111111111</v>
      </c>
      <c r="BF70" s="103" t="n">
        <v>-0.243866666666667</v>
      </c>
      <c r="BG70" s="103" t="n">
        <v>-0.716744444444445</v>
      </c>
      <c r="BH70" s="103" t="n">
        <v>-1.18962222222222</v>
      </c>
      <c r="BI70" s="103" t="n">
        <v>-1.6625</v>
      </c>
      <c r="BJ70" s="103" t="n">
        <v>-2.13537777777778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0.5867</v>
      </c>
      <c r="D71" s="103" t="n">
        <v>1.1734</v>
      </c>
      <c r="E71" s="103" t="n">
        <v>1.7601</v>
      </c>
      <c r="F71" s="103" t="n">
        <v>2.3468</v>
      </c>
      <c r="G71" s="103" t="n">
        <v>2.9335</v>
      </c>
      <c r="H71" s="103" t="n">
        <v>3.5202</v>
      </c>
      <c r="I71" s="103" t="n">
        <v>3.8808</v>
      </c>
      <c r="J71" s="103" t="n">
        <v>4.3102</v>
      </c>
      <c r="K71" s="103" t="n">
        <v>6.407</v>
      </c>
      <c r="L71" s="103" t="n">
        <v>6.2584</v>
      </c>
      <c r="M71" s="103" t="n">
        <v>8.1676</v>
      </c>
      <c r="N71" s="103" t="n">
        <v>9.4298</v>
      </c>
      <c r="O71" s="103" t="n">
        <v>9.9474</v>
      </c>
      <c r="P71" s="103" t="n">
        <v>11.2896</v>
      </c>
      <c r="Q71" s="103" t="n">
        <v>12.0348</v>
      </c>
      <c r="R71" s="103" t="n">
        <v>12.78</v>
      </c>
      <c r="S71" s="103" t="n">
        <v>14.1897</v>
      </c>
      <c r="T71" s="103" t="n">
        <v>15.5994</v>
      </c>
      <c r="U71" s="103" t="n">
        <v>19.1469</v>
      </c>
      <c r="V71" s="103" t="n">
        <v>22.6944</v>
      </c>
      <c r="W71" s="103" t="n">
        <v>22.4975</v>
      </c>
      <c r="X71" s="103" t="n">
        <v>22.3006</v>
      </c>
      <c r="Y71" s="103" t="n">
        <v>23.0742</v>
      </c>
      <c r="Z71" s="103" t="n">
        <v>23.8478</v>
      </c>
      <c r="AA71" s="103" t="n">
        <v>23.0865</v>
      </c>
      <c r="AB71" s="103" t="n">
        <v>22.3252</v>
      </c>
      <c r="AC71" s="103" t="n">
        <v>21.6491</v>
      </c>
      <c r="AD71" s="103" t="n">
        <v>20.973</v>
      </c>
      <c r="AE71" s="103" t="n">
        <v>17.5023</v>
      </c>
      <c r="AF71" s="103" t="n">
        <v>14.0316</v>
      </c>
      <c r="AG71" s="103" t="n">
        <v>12.6446</v>
      </c>
      <c r="AH71" s="103" t="n">
        <v>11.2576</v>
      </c>
      <c r="AI71" s="103" t="n">
        <v>10.7783555555556</v>
      </c>
      <c r="AJ71" s="103" t="n">
        <v>10.2991111111111</v>
      </c>
      <c r="AK71" s="103" t="n">
        <v>9.81986666666666</v>
      </c>
      <c r="AL71" s="103" t="n">
        <v>9.34062222222222</v>
      </c>
      <c r="AM71" s="103" t="n">
        <v>8.86137777777777</v>
      </c>
      <c r="AN71" s="103" t="n">
        <v>8.38213333333333</v>
      </c>
      <c r="AO71" s="103" t="n">
        <v>7.90288888888888</v>
      </c>
      <c r="AP71" s="103" t="n">
        <v>7.42364444444444</v>
      </c>
      <c r="AQ71" s="103" t="n">
        <v>6.9444</v>
      </c>
      <c r="AR71" s="103" t="n">
        <v>6.46515555555555</v>
      </c>
      <c r="AS71" s="103" t="n">
        <v>5.98591111111111</v>
      </c>
      <c r="AT71" s="103" t="n">
        <v>5.50666666666666</v>
      </c>
      <c r="AU71" s="103" t="n">
        <v>5.02742222222222</v>
      </c>
      <c r="AV71" s="103" t="n">
        <v>4.54817777777777</v>
      </c>
      <c r="AW71" s="103" t="n">
        <v>4.06893333333333</v>
      </c>
      <c r="AX71" s="103" t="n">
        <v>3.58968888888888</v>
      </c>
      <c r="AY71" s="103" t="n">
        <v>3.11044444444444</v>
      </c>
      <c r="AZ71" s="103" t="n">
        <v>2.6312</v>
      </c>
      <c r="BA71" s="103" t="n">
        <v>2.15195555555555</v>
      </c>
      <c r="BB71" s="103" t="n">
        <v>1.67271111111111</v>
      </c>
      <c r="BC71" s="103" t="n">
        <v>1.19346666666667</v>
      </c>
      <c r="BD71" s="103" t="n">
        <v>0.714222222222222</v>
      </c>
      <c r="BE71" s="103" t="n">
        <v>0.234977777777777</v>
      </c>
      <c r="BF71" s="103" t="n">
        <v>-0.244266666666667</v>
      </c>
      <c r="BG71" s="103" t="n">
        <v>-0.723511111111112</v>
      </c>
      <c r="BH71" s="103" t="n">
        <v>-1.20275555555556</v>
      </c>
      <c r="BI71" s="103" t="n">
        <v>-1.682</v>
      </c>
      <c r="BJ71" s="103" t="n">
        <v>-2.16124444444444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0.583666666666667</v>
      </c>
      <c r="D72" s="103" t="n">
        <v>1.16733333333333</v>
      </c>
      <c r="E72" s="103" t="n">
        <v>1.751</v>
      </c>
      <c r="F72" s="103" t="n">
        <v>2.33466666666667</v>
      </c>
      <c r="G72" s="103" t="n">
        <v>2.91833333333333</v>
      </c>
      <c r="H72" s="103" t="n">
        <v>3.502</v>
      </c>
      <c r="I72" s="103" t="n">
        <v>3.861</v>
      </c>
      <c r="J72" s="103" t="n">
        <v>4.29</v>
      </c>
      <c r="K72" s="103" t="n">
        <v>6.392</v>
      </c>
      <c r="L72" s="103" t="n">
        <v>6.198</v>
      </c>
      <c r="M72" s="103" t="n">
        <v>8.097</v>
      </c>
      <c r="N72" s="103" t="n">
        <v>9.356</v>
      </c>
      <c r="O72" s="103" t="n">
        <v>9.878</v>
      </c>
      <c r="P72" s="103" t="n">
        <v>11.243</v>
      </c>
      <c r="Q72" s="103" t="n">
        <v>12.006</v>
      </c>
      <c r="R72" s="103" t="n">
        <v>12.769</v>
      </c>
      <c r="S72" s="103" t="n">
        <v>14.191</v>
      </c>
      <c r="T72" s="103" t="n">
        <v>15.613</v>
      </c>
      <c r="U72" s="103" t="n">
        <v>19.065</v>
      </c>
      <c r="V72" s="103" t="n">
        <v>22.517</v>
      </c>
      <c r="W72" s="103" t="n">
        <v>22.3425</v>
      </c>
      <c r="X72" s="103" t="n">
        <v>22.168</v>
      </c>
      <c r="Y72" s="103" t="n">
        <v>23.0645</v>
      </c>
      <c r="Z72" s="103" t="n">
        <v>23.961</v>
      </c>
      <c r="AA72" s="103" t="n">
        <v>23.195</v>
      </c>
      <c r="AB72" s="103" t="n">
        <v>22.429</v>
      </c>
      <c r="AC72" s="103" t="n">
        <v>21.749</v>
      </c>
      <c r="AD72" s="103" t="n">
        <v>21.069</v>
      </c>
      <c r="AE72" s="103" t="n">
        <v>17.643</v>
      </c>
      <c r="AF72" s="103" t="n">
        <v>14.217</v>
      </c>
      <c r="AG72" s="103" t="n">
        <v>12.8135</v>
      </c>
      <c r="AH72" s="103" t="n">
        <v>11.41</v>
      </c>
      <c r="AI72" s="103" t="n">
        <v>10.9243888888889</v>
      </c>
      <c r="AJ72" s="103" t="n">
        <v>10.4387777777778</v>
      </c>
      <c r="AK72" s="103" t="n">
        <v>9.95316666666666</v>
      </c>
      <c r="AL72" s="103" t="n">
        <v>9.46755555555555</v>
      </c>
      <c r="AM72" s="103" t="n">
        <v>8.98194444444444</v>
      </c>
      <c r="AN72" s="103" t="n">
        <v>8.49633333333333</v>
      </c>
      <c r="AO72" s="103" t="n">
        <v>8.01072222222222</v>
      </c>
      <c r="AP72" s="103" t="n">
        <v>7.52511111111111</v>
      </c>
      <c r="AQ72" s="103" t="n">
        <v>7.0395</v>
      </c>
      <c r="AR72" s="103" t="n">
        <v>6.55388888888888</v>
      </c>
      <c r="AS72" s="103" t="n">
        <v>6.06827777777777</v>
      </c>
      <c r="AT72" s="103" t="n">
        <v>5.58266666666666</v>
      </c>
      <c r="AU72" s="103" t="n">
        <v>5.09705555555555</v>
      </c>
      <c r="AV72" s="103" t="n">
        <v>4.61144444444444</v>
      </c>
      <c r="AW72" s="103" t="n">
        <v>4.12583333333333</v>
      </c>
      <c r="AX72" s="103" t="n">
        <v>3.64022222222222</v>
      </c>
      <c r="AY72" s="103" t="n">
        <v>3.15461111111111</v>
      </c>
      <c r="AZ72" s="103" t="n">
        <v>2.669</v>
      </c>
      <c r="BA72" s="103" t="n">
        <v>2.18338888888889</v>
      </c>
      <c r="BB72" s="103" t="n">
        <v>1.69777777777778</v>
      </c>
      <c r="BC72" s="103" t="n">
        <v>1.21216666666667</v>
      </c>
      <c r="BD72" s="103" t="n">
        <v>0.726555555555556</v>
      </c>
      <c r="BE72" s="103" t="n">
        <v>0.240944444444445</v>
      </c>
      <c r="BF72" s="103" t="n">
        <v>-0.244666666666666</v>
      </c>
      <c r="BG72" s="103" t="n">
        <v>-0.730277777777777</v>
      </c>
      <c r="BH72" s="103" t="n">
        <v>-1.21588888888889</v>
      </c>
      <c r="BI72" s="103" t="n">
        <v>-1.7015</v>
      </c>
      <c r="BJ72" s="103" t="n">
        <v>-2.18711111111111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0.580333333333333</v>
      </c>
      <c r="D73" s="103" t="n">
        <v>1.16066666666667</v>
      </c>
      <c r="E73" s="103" t="n">
        <v>1.741</v>
      </c>
      <c r="F73" s="103" t="n">
        <v>2.32133333333333</v>
      </c>
      <c r="G73" s="103" t="n">
        <v>2.90166666666667</v>
      </c>
      <c r="H73" s="103" t="n">
        <v>3.482</v>
      </c>
      <c r="I73" s="103" t="n">
        <v>3.8392</v>
      </c>
      <c r="J73" s="103" t="n">
        <v>4.2674</v>
      </c>
      <c r="K73" s="103" t="n">
        <v>6.3686</v>
      </c>
      <c r="L73" s="103" t="n">
        <v>6.139</v>
      </c>
      <c r="M73" s="103" t="n">
        <v>8.017</v>
      </c>
      <c r="N73" s="103" t="n">
        <v>9.2662</v>
      </c>
      <c r="O73" s="103" t="n">
        <v>9.7926</v>
      </c>
      <c r="P73" s="103" t="n">
        <v>11.1744</v>
      </c>
      <c r="Q73" s="103" t="n">
        <v>11.9575</v>
      </c>
      <c r="R73" s="103" t="n">
        <v>12.7406</v>
      </c>
      <c r="S73" s="103" t="n">
        <v>14.1696</v>
      </c>
      <c r="T73" s="103" t="n">
        <v>15.5986</v>
      </c>
      <c r="U73" s="103" t="n">
        <v>18.9331</v>
      </c>
      <c r="V73" s="103" t="n">
        <v>22.2676</v>
      </c>
      <c r="W73" s="103" t="n">
        <v>22.1275</v>
      </c>
      <c r="X73" s="103" t="n">
        <v>21.9874</v>
      </c>
      <c r="Y73" s="103" t="n">
        <v>23.03</v>
      </c>
      <c r="Z73" s="103" t="n">
        <v>24.0726</v>
      </c>
      <c r="AA73" s="103" t="n">
        <v>23.3016</v>
      </c>
      <c r="AB73" s="103" t="n">
        <v>22.5306</v>
      </c>
      <c r="AC73" s="103" t="n">
        <v>21.846</v>
      </c>
      <c r="AD73" s="103" t="n">
        <v>21.1614</v>
      </c>
      <c r="AE73" s="103" t="n">
        <v>17.7775</v>
      </c>
      <c r="AF73" s="103" t="n">
        <v>14.3936</v>
      </c>
      <c r="AG73" s="103" t="n">
        <v>12.9751</v>
      </c>
      <c r="AH73" s="103" t="n">
        <v>11.5566</v>
      </c>
      <c r="AI73" s="103" t="n">
        <v>11.0649111111111</v>
      </c>
      <c r="AJ73" s="103" t="n">
        <v>10.5732222222222</v>
      </c>
      <c r="AK73" s="103" t="n">
        <v>10.0815333333333</v>
      </c>
      <c r="AL73" s="103" t="n">
        <v>9.58984444444444</v>
      </c>
      <c r="AM73" s="103" t="n">
        <v>9.09815555555555</v>
      </c>
      <c r="AN73" s="103" t="n">
        <v>8.60646666666666</v>
      </c>
      <c r="AO73" s="103" t="n">
        <v>8.11477777777777</v>
      </c>
      <c r="AP73" s="103" t="n">
        <v>7.62308888888888</v>
      </c>
      <c r="AQ73" s="103" t="n">
        <v>7.1314</v>
      </c>
      <c r="AR73" s="103" t="n">
        <v>6.63971111111111</v>
      </c>
      <c r="AS73" s="103" t="n">
        <v>6.14802222222222</v>
      </c>
      <c r="AT73" s="103" t="n">
        <v>5.65633333333333</v>
      </c>
      <c r="AU73" s="103" t="n">
        <v>5.16464444444444</v>
      </c>
      <c r="AV73" s="103" t="n">
        <v>4.67295555555555</v>
      </c>
      <c r="AW73" s="103" t="n">
        <v>4.18126666666666</v>
      </c>
      <c r="AX73" s="103" t="n">
        <v>3.68957777777777</v>
      </c>
      <c r="AY73" s="103" t="n">
        <v>3.19788888888889</v>
      </c>
      <c r="AZ73" s="103" t="n">
        <v>2.7062</v>
      </c>
      <c r="BA73" s="103" t="n">
        <v>2.21451111111111</v>
      </c>
      <c r="BB73" s="103" t="n">
        <v>1.72282222222222</v>
      </c>
      <c r="BC73" s="103" t="n">
        <v>1.23113333333333</v>
      </c>
      <c r="BD73" s="103" t="n">
        <v>0.739444444444444</v>
      </c>
      <c r="BE73" s="103" t="n">
        <v>0.247755555555555</v>
      </c>
      <c r="BF73" s="103" t="n">
        <v>-0.243933333333333</v>
      </c>
      <c r="BG73" s="103" t="n">
        <v>-0.735622222222222</v>
      </c>
      <c r="BH73" s="103" t="n">
        <v>-1.22731111111111</v>
      </c>
      <c r="BI73" s="103" t="n">
        <v>-1.719</v>
      </c>
      <c r="BJ73" s="103" t="n">
        <v>-2.21068888888889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0.577</v>
      </c>
      <c r="D74" s="103" t="n">
        <v>1.154</v>
      </c>
      <c r="E74" s="103" t="n">
        <v>1.731</v>
      </c>
      <c r="F74" s="103" t="n">
        <v>2.308</v>
      </c>
      <c r="G74" s="103" t="n">
        <v>2.885</v>
      </c>
      <c r="H74" s="103" t="n">
        <v>3.462</v>
      </c>
      <c r="I74" s="103" t="n">
        <v>3.8174</v>
      </c>
      <c r="J74" s="103" t="n">
        <v>4.2448</v>
      </c>
      <c r="K74" s="103" t="n">
        <v>6.3452</v>
      </c>
      <c r="L74" s="103" t="n">
        <v>6.08</v>
      </c>
      <c r="M74" s="103" t="n">
        <v>7.937</v>
      </c>
      <c r="N74" s="103" t="n">
        <v>9.1764</v>
      </c>
      <c r="O74" s="103" t="n">
        <v>9.7072</v>
      </c>
      <c r="P74" s="103" t="n">
        <v>11.1058</v>
      </c>
      <c r="Q74" s="103" t="n">
        <v>11.909</v>
      </c>
      <c r="R74" s="103" t="n">
        <v>12.7122</v>
      </c>
      <c r="S74" s="103" t="n">
        <v>14.1482</v>
      </c>
      <c r="T74" s="103" t="n">
        <v>15.5842</v>
      </c>
      <c r="U74" s="103" t="n">
        <v>18.8012</v>
      </c>
      <c r="V74" s="103" t="n">
        <v>22.0182</v>
      </c>
      <c r="W74" s="103" t="n">
        <v>21.9125</v>
      </c>
      <c r="X74" s="103" t="n">
        <v>21.8068</v>
      </c>
      <c r="Y74" s="103" t="n">
        <v>22.9955</v>
      </c>
      <c r="Z74" s="103" t="n">
        <v>24.1842</v>
      </c>
      <c r="AA74" s="103" t="n">
        <v>23.4082</v>
      </c>
      <c r="AB74" s="103" t="n">
        <v>22.6322</v>
      </c>
      <c r="AC74" s="103" t="n">
        <v>21.943</v>
      </c>
      <c r="AD74" s="103" t="n">
        <v>21.2538</v>
      </c>
      <c r="AE74" s="103" t="n">
        <v>17.912</v>
      </c>
      <c r="AF74" s="103" t="n">
        <v>14.5702</v>
      </c>
      <c r="AG74" s="103" t="n">
        <v>13.1367</v>
      </c>
      <c r="AH74" s="103" t="n">
        <v>11.7032</v>
      </c>
      <c r="AI74" s="103" t="n">
        <v>11.2054333333333</v>
      </c>
      <c r="AJ74" s="103" t="n">
        <v>10.7076666666667</v>
      </c>
      <c r="AK74" s="103" t="n">
        <v>10.2099</v>
      </c>
      <c r="AL74" s="103" t="n">
        <v>9.71213333333333</v>
      </c>
      <c r="AM74" s="103" t="n">
        <v>9.21436666666666</v>
      </c>
      <c r="AN74" s="103" t="n">
        <v>8.7166</v>
      </c>
      <c r="AO74" s="103" t="n">
        <v>8.21883333333333</v>
      </c>
      <c r="AP74" s="103" t="n">
        <v>7.72106666666666</v>
      </c>
      <c r="AQ74" s="103" t="n">
        <v>7.2233</v>
      </c>
      <c r="AR74" s="103" t="n">
        <v>6.72553333333333</v>
      </c>
      <c r="AS74" s="103" t="n">
        <v>6.22776666666666</v>
      </c>
      <c r="AT74" s="103" t="n">
        <v>5.73</v>
      </c>
      <c r="AU74" s="103" t="n">
        <v>5.23223333333333</v>
      </c>
      <c r="AV74" s="103" t="n">
        <v>4.73446666666667</v>
      </c>
      <c r="AW74" s="103" t="n">
        <v>4.2367</v>
      </c>
      <c r="AX74" s="103" t="n">
        <v>3.73893333333333</v>
      </c>
      <c r="AY74" s="103" t="n">
        <v>3.24116666666667</v>
      </c>
      <c r="AZ74" s="103" t="n">
        <v>2.7434</v>
      </c>
      <c r="BA74" s="103" t="n">
        <v>2.24563333333333</v>
      </c>
      <c r="BB74" s="103" t="n">
        <v>1.74786666666667</v>
      </c>
      <c r="BC74" s="103" t="n">
        <v>1.2501</v>
      </c>
      <c r="BD74" s="103" t="n">
        <v>0.752333333333333</v>
      </c>
      <c r="BE74" s="103" t="n">
        <v>0.254566666666666</v>
      </c>
      <c r="BF74" s="103" t="n">
        <v>-0.2432</v>
      </c>
      <c r="BG74" s="103" t="n">
        <v>-0.740966666666667</v>
      </c>
      <c r="BH74" s="103" t="n">
        <v>-1.23873333333333</v>
      </c>
      <c r="BI74" s="103" t="n">
        <v>-1.7365</v>
      </c>
      <c r="BJ74" s="103" t="n">
        <v>-2.23426666666667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0.573666666666667</v>
      </c>
      <c r="D75" s="103" t="n">
        <v>1.14733333333333</v>
      </c>
      <c r="E75" s="103" t="n">
        <v>1.721</v>
      </c>
      <c r="F75" s="103" t="n">
        <v>2.29466666666667</v>
      </c>
      <c r="G75" s="103" t="n">
        <v>2.86833333333333</v>
      </c>
      <c r="H75" s="103" t="n">
        <v>3.442</v>
      </c>
      <c r="I75" s="103" t="n">
        <v>3.7956</v>
      </c>
      <c r="J75" s="103" t="n">
        <v>4.2222</v>
      </c>
      <c r="K75" s="103" t="n">
        <v>6.3218</v>
      </c>
      <c r="L75" s="103" t="n">
        <v>6.021</v>
      </c>
      <c r="M75" s="103" t="n">
        <v>7.857</v>
      </c>
      <c r="N75" s="103" t="n">
        <v>9.0866</v>
      </c>
      <c r="O75" s="103" t="n">
        <v>9.6218</v>
      </c>
      <c r="P75" s="103" t="n">
        <v>11.0372</v>
      </c>
      <c r="Q75" s="103" t="n">
        <v>11.8605</v>
      </c>
      <c r="R75" s="103" t="n">
        <v>12.6838</v>
      </c>
      <c r="S75" s="103" t="n">
        <v>14.1268</v>
      </c>
      <c r="T75" s="103" t="n">
        <v>15.5698</v>
      </c>
      <c r="U75" s="103" t="n">
        <v>18.6693</v>
      </c>
      <c r="V75" s="103" t="n">
        <v>21.7688</v>
      </c>
      <c r="W75" s="103" t="n">
        <v>21.6975</v>
      </c>
      <c r="X75" s="103" t="n">
        <v>21.6262</v>
      </c>
      <c r="Y75" s="103" t="n">
        <v>22.961</v>
      </c>
      <c r="Z75" s="103" t="n">
        <v>24.2958</v>
      </c>
      <c r="AA75" s="103" t="n">
        <v>23.5148</v>
      </c>
      <c r="AB75" s="103" t="n">
        <v>22.7338</v>
      </c>
      <c r="AC75" s="103" t="n">
        <v>22.04</v>
      </c>
      <c r="AD75" s="103" t="n">
        <v>21.3462</v>
      </c>
      <c r="AE75" s="103" t="n">
        <v>18.0465</v>
      </c>
      <c r="AF75" s="103" t="n">
        <v>14.7468</v>
      </c>
      <c r="AG75" s="103" t="n">
        <v>13.2983</v>
      </c>
      <c r="AH75" s="103" t="n">
        <v>11.8498</v>
      </c>
      <c r="AI75" s="103" t="n">
        <v>11.3459555555556</v>
      </c>
      <c r="AJ75" s="103" t="n">
        <v>10.8421111111111</v>
      </c>
      <c r="AK75" s="103" t="n">
        <v>10.3382666666667</v>
      </c>
      <c r="AL75" s="103" t="n">
        <v>9.83442222222222</v>
      </c>
      <c r="AM75" s="103" t="n">
        <v>9.33057777777777</v>
      </c>
      <c r="AN75" s="103" t="n">
        <v>8.82673333333333</v>
      </c>
      <c r="AO75" s="103" t="n">
        <v>8.32288888888889</v>
      </c>
      <c r="AP75" s="103" t="n">
        <v>7.81904444444444</v>
      </c>
      <c r="AQ75" s="103" t="n">
        <v>7.3152</v>
      </c>
      <c r="AR75" s="103" t="n">
        <v>6.81135555555555</v>
      </c>
      <c r="AS75" s="103" t="n">
        <v>6.30751111111111</v>
      </c>
      <c r="AT75" s="103" t="n">
        <v>5.80366666666666</v>
      </c>
      <c r="AU75" s="103" t="n">
        <v>5.29982222222222</v>
      </c>
      <c r="AV75" s="103" t="n">
        <v>4.79597777777777</v>
      </c>
      <c r="AW75" s="103" t="n">
        <v>4.29213333333333</v>
      </c>
      <c r="AX75" s="103" t="n">
        <v>3.78828888888888</v>
      </c>
      <c r="AY75" s="103" t="n">
        <v>3.28444444444444</v>
      </c>
      <c r="AZ75" s="103" t="n">
        <v>2.7806</v>
      </c>
      <c r="BA75" s="103" t="n">
        <v>2.27675555555556</v>
      </c>
      <c r="BB75" s="103" t="n">
        <v>1.77291111111111</v>
      </c>
      <c r="BC75" s="103" t="n">
        <v>1.26906666666667</v>
      </c>
      <c r="BD75" s="103" t="n">
        <v>0.765222222222223</v>
      </c>
      <c r="BE75" s="103" t="n">
        <v>0.261377777777778</v>
      </c>
      <c r="BF75" s="103" t="n">
        <v>-0.242466666666666</v>
      </c>
      <c r="BG75" s="103" t="n">
        <v>-0.746311111111111</v>
      </c>
      <c r="BH75" s="103" t="n">
        <v>-1.25015555555555</v>
      </c>
      <c r="BI75" s="103" t="n">
        <v>-1.754</v>
      </c>
      <c r="BJ75" s="103" t="n">
        <v>-2.25784444444444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0.570333333333333</v>
      </c>
      <c r="D76" s="103" t="n">
        <v>1.14066666666667</v>
      </c>
      <c r="E76" s="103" t="n">
        <v>1.711</v>
      </c>
      <c r="F76" s="103" t="n">
        <v>2.28133333333333</v>
      </c>
      <c r="G76" s="103" t="n">
        <v>2.85166666666667</v>
      </c>
      <c r="H76" s="103" t="n">
        <v>3.422</v>
      </c>
      <c r="I76" s="103" t="n">
        <v>3.7738</v>
      </c>
      <c r="J76" s="103" t="n">
        <v>4.1996</v>
      </c>
      <c r="K76" s="103" t="n">
        <v>6.2984</v>
      </c>
      <c r="L76" s="103" t="n">
        <v>5.962</v>
      </c>
      <c r="M76" s="103" t="n">
        <v>7.777</v>
      </c>
      <c r="N76" s="103" t="n">
        <v>8.9968</v>
      </c>
      <c r="O76" s="103" t="n">
        <v>9.5364</v>
      </c>
      <c r="P76" s="103" t="n">
        <v>10.9686</v>
      </c>
      <c r="Q76" s="103" t="n">
        <v>11.812</v>
      </c>
      <c r="R76" s="103" t="n">
        <v>12.6554</v>
      </c>
      <c r="S76" s="103" t="n">
        <v>14.1054</v>
      </c>
      <c r="T76" s="103" t="n">
        <v>15.5554</v>
      </c>
      <c r="U76" s="103" t="n">
        <v>18.5374</v>
      </c>
      <c r="V76" s="103" t="n">
        <v>21.5194</v>
      </c>
      <c r="W76" s="103" t="n">
        <v>21.4825</v>
      </c>
      <c r="X76" s="103" t="n">
        <v>21.4456</v>
      </c>
      <c r="Y76" s="103" t="n">
        <v>22.9265</v>
      </c>
      <c r="Z76" s="103" t="n">
        <v>24.4074</v>
      </c>
      <c r="AA76" s="103" t="n">
        <v>23.6214</v>
      </c>
      <c r="AB76" s="103" t="n">
        <v>22.8354</v>
      </c>
      <c r="AC76" s="103" t="n">
        <v>22.137</v>
      </c>
      <c r="AD76" s="103" t="n">
        <v>21.4386</v>
      </c>
      <c r="AE76" s="103" t="n">
        <v>18.181</v>
      </c>
      <c r="AF76" s="103" t="n">
        <v>14.9234</v>
      </c>
      <c r="AG76" s="103" t="n">
        <v>13.4599</v>
      </c>
      <c r="AH76" s="103" t="n">
        <v>11.9964</v>
      </c>
      <c r="AI76" s="103" t="n">
        <v>11.4864777777778</v>
      </c>
      <c r="AJ76" s="103" t="n">
        <v>10.9765555555556</v>
      </c>
      <c r="AK76" s="103" t="n">
        <v>10.4666333333333</v>
      </c>
      <c r="AL76" s="103" t="n">
        <v>9.95671111111111</v>
      </c>
      <c r="AM76" s="103" t="n">
        <v>9.44678888888889</v>
      </c>
      <c r="AN76" s="103" t="n">
        <v>8.93686666666666</v>
      </c>
      <c r="AO76" s="103" t="n">
        <v>8.42694444444444</v>
      </c>
      <c r="AP76" s="103" t="n">
        <v>7.91702222222222</v>
      </c>
      <c r="AQ76" s="103" t="n">
        <v>7.4071</v>
      </c>
      <c r="AR76" s="103" t="n">
        <v>6.89717777777777</v>
      </c>
      <c r="AS76" s="103" t="n">
        <v>6.38725555555555</v>
      </c>
      <c r="AT76" s="103" t="n">
        <v>5.87733333333333</v>
      </c>
      <c r="AU76" s="103" t="n">
        <v>5.36741111111111</v>
      </c>
      <c r="AV76" s="103" t="n">
        <v>4.85748888888888</v>
      </c>
      <c r="AW76" s="103" t="n">
        <v>4.34756666666666</v>
      </c>
      <c r="AX76" s="103" t="n">
        <v>3.83764444444444</v>
      </c>
      <c r="AY76" s="103" t="n">
        <v>3.32772222222222</v>
      </c>
      <c r="AZ76" s="103" t="n">
        <v>2.8178</v>
      </c>
      <c r="BA76" s="103" t="n">
        <v>2.30787777777778</v>
      </c>
      <c r="BB76" s="103" t="n">
        <v>1.79795555555556</v>
      </c>
      <c r="BC76" s="103" t="n">
        <v>1.28803333333333</v>
      </c>
      <c r="BD76" s="103" t="n">
        <v>0.778111111111112</v>
      </c>
      <c r="BE76" s="103" t="n">
        <v>0.26818888888889</v>
      </c>
      <c r="BF76" s="103" t="n">
        <v>-0.241733333333332</v>
      </c>
      <c r="BG76" s="103" t="n">
        <v>-0.751655555555554</v>
      </c>
      <c r="BH76" s="103" t="n">
        <v>-1.26157777777778</v>
      </c>
      <c r="BI76" s="103" t="n">
        <v>-1.7715</v>
      </c>
      <c r="BJ76" s="103" t="n">
        <v>-2.28142222222222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0.567</v>
      </c>
      <c r="D77" s="103" t="n">
        <v>1.134</v>
      </c>
      <c r="E77" s="103" t="n">
        <v>1.701</v>
      </c>
      <c r="F77" s="103" t="n">
        <v>2.268</v>
      </c>
      <c r="G77" s="103" t="n">
        <v>2.835</v>
      </c>
      <c r="H77" s="103" t="n">
        <v>3.402</v>
      </c>
      <c r="I77" s="103" t="n">
        <v>3.752</v>
      </c>
      <c r="J77" s="103" t="n">
        <v>4.177</v>
      </c>
      <c r="K77" s="103" t="n">
        <v>6.275</v>
      </c>
      <c r="L77" s="103" t="n">
        <v>5.903</v>
      </c>
      <c r="M77" s="103" t="n">
        <v>7.697</v>
      </c>
      <c r="N77" s="103" t="n">
        <v>8.907</v>
      </c>
      <c r="O77" s="103" t="n">
        <v>9.451</v>
      </c>
      <c r="P77" s="103" t="n">
        <v>10.9</v>
      </c>
      <c r="Q77" s="103" t="n">
        <v>11.7635</v>
      </c>
      <c r="R77" s="103" t="n">
        <v>12.627</v>
      </c>
      <c r="S77" s="103" t="n">
        <v>14.084</v>
      </c>
      <c r="T77" s="103" t="n">
        <v>15.541</v>
      </c>
      <c r="U77" s="103" t="n">
        <v>18.4055</v>
      </c>
      <c r="V77" s="103" t="n">
        <v>21.27</v>
      </c>
      <c r="W77" s="103" t="n">
        <v>21.2675</v>
      </c>
      <c r="X77" s="103" t="n">
        <v>21.265</v>
      </c>
      <c r="Y77" s="103" t="n">
        <v>22.892</v>
      </c>
      <c r="Z77" s="103" t="n">
        <v>24.519</v>
      </c>
      <c r="AA77" s="103" t="n">
        <v>23.728</v>
      </c>
      <c r="AB77" s="103" t="n">
        <v>22.937</v>
      </c>
      <c r="AC77" s="103" t="n">
        <v>22.234</v>
      </c>
      <c r="AD77" s="103" t="n">
        <v>21.531</v>
      </c>
      <c r="AE77" s="103" t="n">
        <v>18.3155</v>
      </c>
      <c r="AF77" s="103" t="n">
        <v>15.1</v>
      </c>
      <c r="AG77" s="103" t="n">
        <v>13.6215</v>
      </c>
      <c r="AH77" s="103" t="n">
        <v>12.143</v>
      </c>
      <c r="AI77" s="103" t="n">
        <v>11.627</v>
      </c>
      <c r="AJ77" s="103" t="n">
        <v>11.111</v>
      </c>
      <c r="AK77" s="103" t="n">
        <v>10.595</v>
      </c>
      <c r="AL77" s="103" t="n">
        <v>10.079</v>
      </c>
      <c r="AM77" s="103" t="n">
        <v>9.563</v>
      </c>
      <c r="AN77" s="103" t="n">
        <v>9.047</v>
      </c>
      <c r="AO77" s="103" t="n">
        <v>8.531</v>
      </c>
      <c r="AP77" s="103" t="n">
        <v>8.015</v>
      </c>
      <c r="AQ77" s="103" t="n">
        <v>7.499</v>
      </c>
      <c r="AR77" s="103" t="n">
        <v>6.983</v>
      </c>
      <c r="AS77" s="103" t="n">
        <v>6.467</v>
      </c>
      <c r="AT77" s="103" t="n">
        <v>5.951</v>
      </c>
      <c r="AU77" s="103" t="n">
        <v>5.435</v>
      </c>
      <c r="AV77" s="103" t="n">
        <v>4.919</v>
      </c>
      <c r="AW77" s="103" t="n">
        <v>4.403</v>
      </c>
      <c r="AX77" s="103" t="n">
        <v>3.887</v>
      </c>
      <c r="AY77" s="103" t="n">
        <v>3.371</v>
      </c>
      <c r="AZ77" s="103" t="n">
        <v>2.855</v>
      </c>
      <c r="BA77" s="103" t="n">
        <v>2.339</v>
      </c>
      <c r="BB77" s="103" t="n">
        <v>1.823</v>
      </c>
      <c r="BC77" s="103" t="n">
        <v>1.307</v>
      </c>
      <c r="BD77" s="103" t="n">
        <v>0.791</v>
      </c>
      <c r="BE77" s="103" t="n">
        <v>0.275</v>
      </c>
      <c r="BF77" s="103" t="n">
        <v>-0.241</v>
      </c>
      <c r="BG77" s="103" t="n">
        <v>-0.757</v>
      </c>
      <c r="BH77" s="103" t="n">
        <v>-1.273</v>
      </c>
      <c r="BI77" s="103" t="n">
        <v>-1.789</v>
      </c>
      <c r="BJ77" s="103" t="n">
        <v>-2.305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0.563433333333333</v>
      </c>
      <c r="D78" s="103" t="n">
        <v>1.12686666666667</v>
      </c>
      <c r="E78" s="103" t="n">
        <v>1.6903</v>
      </c>
      <c r="F78" s="103" t="n">
        <v>2.25373333333333</v>
      </c>
      <c r="G78" s="103" t="n">
        <v>2.81716666666667</v>
      </c>
      <c r="H78" s="103" t="n">
        <v>3.3806</v>
      </c>
      <c r="I78" s="103" t="n">
        <v>3.7288</v>
      </c>
      <c r="J78" s="103" t="n">
        <v>4.1526</v>
      </c>
      <c r="K78" s="103" t="n">
        <v>6.2424</v>
      </c>
      <c r="L78" s="103" t="n">
        <v>5.8442</v>
      </c>
      <c r="M78" s="103" t="n">
        <v>7.6106</v>
      </c>
      <c r="N78" s="103" t="n">
        <v>8.8064</v>
      </c>
      <c r="O78" s="103" t="n">
        <v>9.3544</v>
      </c>
      <c r="P78" s="103" t="n">
        <v>10.8</v>
      </c>
      <c r="Q78" s="103" t="n">
        <v>11.689</v>
      </c>
      <c r="R78" s="103" t="n">
        <v>12.578</v>
      </c>
      <c r="S78" s="103" t="n">
        <v>14.0355</v>
      </c>
      <c r="T78" s="103" t="n">
        <v>15.493</v>
      </c>
      <c r="U78" s="103" t="n">
        <v>18.2323</v>
      </c>
      <c r="V78" s="103" t="n">
        <v>20.9716</v>
      </c>
      <c r="W78" s="103" t="n">
        <v>21.0096</v>
      </c>
      <c r="X78" s="103" t="n">
        <v>21.0476</v>
      </c>
      <c r="Y78" s="103" t="n">
        <v>22.8295</v>
      </c>
      <c r="Z78" s="103" t="n">
        <v>24.6114</v>
      </c>
      <c r="AA78" s="103" t="n">
        <v>23.8164</v>
      </c>
      <c r="AB78" s="103" t="n">
        <v>23.0214</v>
      </c>
      <c r="AC78" s="103" t="n">
        <v>22.3147</v>
      </c>
      <c r="AD78" s="103" t="n">
        <v>21.608</v>
      </c>
      <c r="AE78" s="103" t="n">
        <v>18.4367</v>
      </c>
      <c r="AF78" s="103" t="n">
        <v>15.2654</v>
      </c>
      <c r="AG78" s="103" t="n">
        <v>13.7739</v>
      </c>
      <c r="AH78" s="103" t="n">
        <v>12.2824</v>
      </c>
      <c r="AI78" s="103" t="n">
        <v>11.7606666666667</v>
      </c>
      <c r="AJ78" s="103" t="n">
        <v>11.2389333333333</v>
      </c>
      <c r="AK78" s="103" t="n">
        <v>10.7172</v>
      </c>
      <c r="AL78" s="103" t="n">
        <v>10.1954666666667</v>
      </c>
      <c r="AM78" s="103" t="n">
        <v>9.67373333333333</v>
      </c>
      <c r="AN78" s="103" t="n">
        <v>9.152</v>
      </c>
      <c r="AO78" s="103" t="n">
        <v>8.63026666666667</v>
      </c>
      <c r="AP78" s="103" t="n">
        <v>8.10853333333333</v>
      </c>
      <c r="AQ78" s="103" t="n">
        <v>7.5868</v>
      </c>
      <c r="AR78" s="103" t="n">
        <v>7.06506666666667</v>
      </c>
      <c r="AS78" s="103" t="n">
        <v>6.54333333333333</v>
      </c>
      <c r="AT78" s="103" t="n">
        <v>6.0216</v>
      </c>
      <c r="AU78" s="103" t="n">
        <v>5.49986666666666</v>
      </c>
      <c r="AV78" s="103" t="n">
        <v>4.97813333333333</v>
      </c>
      <c r="AW78" s="103" t="n">
        <v>4.4564</v>
      </c>
      <c r="AX78" s="103" t="n">
        <v>3.93466666666666</v>
      </c>
      <c r="AY78" s="103" t="n">
        <v>3.41293333333333</v>
      </c>
      <c r="AZ78" s="103" t="n">
        <v>2.8912</v>
      </c>
      <c r="BA78" s="103" t="n">
        <v>2.36946666666667</v>
      </c>
      <c r="BB78" s="103" t="n">
        <v>1.84773333333333</v>
      </c>
      <c r="BC78" s="103" t="n">
        <v>1.326</v>
      </c>
      <c r="BD78" s="103" t="n">
        <v>0.804266666666667</v>
      </c>
      <c r="BE78" s="103" t="n">
        <v>0.282533333333333</v>
      </c>
      <c r="BF78" s="103" t="n">
        <v>-0.2392</v>
      </c>
      <c r="BG78" s="103" t="n">
        <v>-0.760933333333333</v>
      </c>
      <c r="BH78" s="103" t="n">
        <v>-1.28266666666667</v>
      </c>
      <c r="BI78" s="103" t="n">
        <v>-1.8044</v>
      </c>
      <c r="BJ78" s="103" t="n">
        <v>-2.32613333333333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0.559866666666667</v>
      </c>
      <c r="D79" s="103" t="n">
        <v>1.11973333333333</v>
      </c>
      <c r="E79" s="103" t="n">
        <v>1.6796</v>
      </c>
      <c r="F79" s="103" t="n">
        <v>2.23946666666667</v>
      </c>
      <c r="G79" s="103" t="n">
        <v>2.79933333333333</v>
      </c>
      <c r="H79" s="103" t="n">
        <v>3.3592</v>
      </c>
      <c r="I79" s="103" t="n">
        <v>3.7056</v>
      </c>
      <c r="J79" s="103" t="n">
        <v>4.1282</v>
      </c>
      <c r="K79" s="103" t="n">
        <v>6.2098</v>
      </c>
      <c r="L79" s="103" t="n">
        <v>5.7854</v>
      </c>
      <c r="M79" s="103" t="n">
        <v>7.5242</v>
      </c>
      <c r="N79" s="103" t="n">
        <v>8.7058</v>
      </c>
      <c r="O79" s="103" t="n">
        <v>9.2578</v>
      </c>
      <c r="P79" s="103" t="n">
        <v>10.7</v>
      </c>
      <c r="Q79" s="103" t="n">
        <v>11.6145</v>
      </c>
      <c r="R79" s="103" t="n">
        <v>12.529</v>
      </c>
      <c r="S79" s="103" t="n">
        <v>13.987</v>
      </c>
      <c r="T79" s="103" t="n">
        <v>15.445</v>
      </c>
      <c r="U79" s="103" t="n">
        <v>18.0591</v>
      </c>
      <c r="V79" s="103" t="n">
        <v>20.6732</v>
      </c>
      <c r="W79" s="103" t="n">
        <v>20.7517</v>
      </c>
      <c r="X79" s="103" t="n">
        <v>20.8302</v>
      </c>
      <c r="Y79" s="103" t="n">
        <v>22.767</v>
      </c>
      <c r="Z79" s="103" t="n">
        <v>24.7038</v>
      </c>
      <c r="AA79" s="103" t="n">
        <v>23.9048</v>
      </c>
      <c r="AB79" s="103" t="n">
        <v>23.1058</v>
      </c>
      <c r="AC79" s="103" t="n">
        <v>22.3954</v>
      </c>
      <c r="AD79" s="103" t="n">
        <v>21.685</v>
      </c>
      <c r="AE79" s="103" t="n">
        <v>18.5579</v>
      </c>
      <c r="AF79" s="103" t="n">
        <v>15.4308</v>
      </c>
      <c r="AG79" s="103" t="n">
        <v>13.9263</v>
      </c>
      <c r="AH79" s="103" t="n">
        <v>12.4218</v>
      </c>
      <c r="AI79" s="103" t="n">
        <v>11.8943333333333</v>
      </c>
      <c r="AJ79" s="103" t="n">
        <v>11.3668666666667</v>
      </c>
      <c r="AK79" s="103" t="n">
        <v>10.8394</v>
      </c>
      <c r="AL79" s="103" t="n">
        <v>10.3119333333333</v>
      </c>
      <c r="AM79" s="103" t="n">
        <v>9.78446666666667</v>
      </c>
      <c r="AN79" s="103" t="n">
        <v>9.257</v>
      </c>
      <c r="AO79" s="103" t="n">
        <v>8.72953333333333</v>
      </c>
      <c r="AP79" s="103" t="n">
        <v>8.20206666666666</v>
      </c>
      <c r="AQ79" s="103" t="n">
        <v>7.6746</v>
      </c>
      <c r="AR79" s="103" t="n">
        <v>7.14713333333333</v>
      </c>
      <c r="AS79" s="103" t="n">
        <v>6.61966666666666</v>
      </c>
      <c r="AT79" s="103" t="n">
        <v>6.0922</v>
      </c>
      <c r="AU79" s="103" t="n">
        <v>5.56473333333333</v>
      </c>
      <c r="AV79" s="103" t="n">
        <v>5.03726666666666</v>
      </c>
      <c r="AW79" s="103" t="n">
        <v>4.50979999999999</v>
      </c>
      <c r="AX79" s="103" t="n">
        <v>3.98233333333333</v>
      </c>
      <c r="AY79" s="103" t="n">
        <v>3.45486666666666</v>
      </c>
      <c r="AZ79" s="103" t="n">
        <v>2.9274</v>
      </c>
      <c r="BA79" s="103" t="n">
        <v>2.39993333333333</v>
      </c>
      <c r="BB79" s="103" t="n">
        <v>1.87246666666667</v>
      </c>
      <c r="BC79" s="103" t="n">
        <v>1.345</v>
      </c>
      <c r="BD79" s="103" t="n">
        <v>0.817533333333333</v>
      </c>
      <c r="BE79" s="103" t="n">
        <v>0.290066666666666</v>
      </c>
      <c r="BF79" s="103" t="n">
        <v>-0.2374</v>
      </c>
      <c r="BG79" s="103" t="n">
        <v>-0.764866666666667</v>
      </c>
      <c r="BH79" s="103" t="n">
        <v>-1.29233333333333</v>
      </c>
      <c r="BI79" s="103" t="n">
        <v>-1.8198</v>
      </c>
      <c r="BJ79" s="103" t="n">
        <v>-2.34726666666667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0.5563</v>
      </c>
      <c r="D80" s="103" t="n">
        <v>1.1126</v>
      </c>
      <c r="E80" s="103" t="n">
        <v>1.6689</v>
      </c>
      <c r="F80" s="103" t="n">
        <v>2.2252</v>
      </c>
      <c r="G80" s="103" t="n">
        <v>2.7815</v>
      </c>
      <c r="H80" s="103" t="n">
        <v>3.3378</v>
      </c>
      <c r="I80" s="103" t="n">
        <v>3.6824</v>
      </c>
      <c r="J80" s="103" t="n">
        <v>4.1038</v>
      </c>
      <c r="K80" s="103" t="n">
        <v>6.1772</v>
      </c>
      <c r="L80" s="103" t="n">
        <v>5.7266</v>
      </c>
      <c r="M80" s="103" t="n">
        <v>7.4378</v>
      </c>
      <c r="N80" s="103" t="n">
        <v>8.6052</v>
      </c>
      <c r="O80" s="103" t="n">
        <v>9.1612</v>
      </c>
      <c r="P80" s="103" t="n">
        <v>10.6</v>
      </c>
      <c r="Q80" s="103" t="n">
        <v>11.54</v>
      </c>
      <c r="R80" s="103" t="n">
        <v>12.48</v>
      </c>
      <c r="S80" s="103" t="n">
        <v>13.9385</v>
      </c>
      <c r="T80" s="103" t="n">
        <v>15.397</v>
      </c>
      <c r="U80" s="103" t="n">
        <v>17.8859</v>
      </c>
      <c r="V80" s="103" t="n">
        <v>20.3748</v>
      </c>
      <c r="W80" s="103" t="n">
        <v>20.4938</v>
      </c>
      <c r="X80" s="103" t="n">
        <v>20.6128</v>
      </c>
      <c r="Y80" s="103" t="n">
        <v>22.7045</v>
      </c>
      <c r="Z80" s="103" t="n">
        <v>24.7962</v>
      </c>
      <c r="AA80" s="103" t="n">
        <v>23.9932</v>
      </c>
      <c r="AB80" s="103" t="n">
        <v>23.1902</v>
      </c>
      <c r="AC80" s="103" t="n">
        <v>22.4761</v>
      </c>
      <c r="AD80" s="103" t="n">
        <v>21.762</v>
      </c>
      <c r="AE80" s="103" t="n">
        <v>18.6791</v>
      </c>
      <c r="AF80" s="103" t="n">
        <v>15.5962</v>
      </c>
      <c r="AG80" s="103" t="n">
        <v>14.0787</v>
      </c>
      <c r="AH80" s="103" t="n">
        <v>12.5612</v>
      </c>
      <c r="AI80" s="103" t="n">
        <v>12.028</v>
      </c>
      <c r="AJ80" s="103" t="n">
        <v>11.4948</v>
      </c>
      <c r="AK80" s="103" t="n">
        <v>10.9616</v>
      </c>
      <c r="AL80" s="103" t="n">
        <v>10.4284</v>
      </c>
      <c r="AM80" s="103" t="n">
        <v>9.8952</v>
      </c>
      <c r="AN80" s="103" t="n">
        <v>9.362</v>
      </c>
      <c r="AO80" s="103" t="n">
        <v>8.8288</v>
      </c>
      <c r="AP80" s="103" t="n">
        <v>8.2956</v>
      </c>
      <c r="AQ80" s="103" t="n">
        <v>7.7624</v>
      </c>
      <c r="AR80" s="103" t="n">
        <v>7.2292</v>
      </c>
      <c r="AS80" s="103" t="n">
        <v>6.696</v>
      </c>
      <c r="AT80" s="103" t="n">
        <v>6.1628</v>
      </c>
      <c r="AU80" s="103" t="n">
        <v>5.6296</v>
      </c>
      <c r="AV80" s="103" t="n">
        <v>5.0964</v>
      </c>
      <c r="AW80" s="103" t="n">
        <v>4.5632</v>
      </c>
      <c r="AX80" s="103" t="n">
        <v>4.03</v>
      </c>
      <c r="AY80" s="103" t="n">
        <v>3.4968</v>
      </c>
      <c r="AZ80" s="103" t="n">
        <v>2.9636</v>
      </c>
      <c r="BA80" s="103" t="n">
        <v>2.4304</v>
      </c>
      <c r="BB80" s="103" t="n">
        <v>1.8972</v>
      </c>
      <c r="BC80" s="103" t="n">
        <v>1.364</v>
      </c>
      <c r="BD80" s="103" t="n">
        <v>0.830799999999999</v>
      </c>
      <c r="BE80" s="103" t="n">
        <v>0.297599999999999</v>
      </c>
      <c r="BF80" s="103" t="n">
        <v>-0.235600000000001</v>
      </c>
      <c r="BG80" s="103" t="n">
        <v>-0.768800000000001</v>
      </c>
      <c r="BH80" s="103" t="n">
        <v>-1.302</v>
      </c>
      <c r="BI80" s="103" t="n">
        <v>-1.8352</v>
      </c>
      <c r="BJ80" s="103" t="n">
        <v>-2.3684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0.552733333333333</v>
      </c>
      <c r="D81" s="103" t="n">
        <v>1.10546666666667</v>
      </c>
      <c r="E81" s="103" t="n">
        <v>1.6582</v>
      </c>
      <c r="F81" s="103" t="n">
        <v>2.21093333333333</v>
      </c>
      <c r="G81" s="103" t="n">
        <v>2.76366666666667</v>
      </c>
      <c r="H81" s="103" t="n">
        <v>3.3164</v>
      </c>
      <c r="I81" s="103" t="n">
        <v>3.6592</v>
      </c>
      <c r="J81" s="103" t="n">
        <v>4.0794</v>
      </c>
      <c r="K81" s="103" t="n">
        <v>6.1446</v>
      </c>
      <c r="L81" s="103" t="n">
        <v>5.6678</v>
      </c>
      <c r="M81" s="103" t="n">
        <v>7.3514</v>
      </c>
      <c r="N81" s="103" t="n">
        <v>8.5046</v>
      </c>
      <c r="O81" s="103" t="n">
        <v>9.0646</v>
      </c>
      <c r="P81" s="103" t="n">
        <v>10.5</v>
      </c>
      <c r="Q81" s="103" t="n">
        <v>11.4655</v>
      </c>
      <c r="R81" s="103" t="n">
        <v>12.431</v>
      </c>
      <c r="S81" s="103" t="n">
        <v>13.89</v>
      </c>
      <c r="T81" s="103" t="n">
        <v>15.349</v>
      </c>
      <c r="U81" s="103" t="n">
        <v>17.7127</v>
      </c>
      <c r="V81" s="103" t="n">
        <v>20.0764</v>
      </c>
      <c r="W81" s="103" t="n">
        <v>20.2359</v>
      </c>
      <c r="X81" s="103" t="n">
        <v>20.3954</v>
      </c>
      <c r="Y81" s="103" t="n">
        <v>22.642</v>
      </c>
      <c r="Z81" s="103" t="n">
        <v>24.8886</v>
      </c>
      <c r="AA81" s="103" t="n">
        <v>24.0816</v>
      </c>
      <c r="AB81" s="103" t="n">
        <v>23.2746</v>
      </c>
      <c r="AC81" s="103" t="n">
        <v>22.5568</v>
      </c>
      <c r="AD81" s="103" t="n">
        <v>21.839</v>
      </c>
      <c r="AE81" s="103" t="n">
        <v>18.8003</v>
      </c>
      <c r="AF81" s="103" t="n">
        <v>15.7616</v>
      </c>
      <c r="AG81" s="103" t="n">
        <v>14.2311</v>
      </c>
      <c r="AH81" s="103" t="n">
        <v>12.7006</v>
      </c>
      <c r="AI81" s="103" t="n">
        <v>12.1616666666667</v>
      </c>
      <c r="AJ81" s="103" t="n">
        <v>11.6227333333333</v>
      </c>
      <c r="AK81" s="103" t="n">
        <v>11.0838</v>
      </c>
      <c r="AL81" s="103" t="n">
        <v>10.5448666666667</v>
      </c>
      <c r="AM81" s="103" t="n">
        <v>10.0059333333333</v>
      </c>
      <c r="AN81" s="103" t="n">
        <v>9.46700000000001</v>
      </c>
      <c r="AO81" s="103" t="n">
        <v>8.92806666666667</v>
      </c>
      <c r="AP81" s="103" t="n">
        <v>8.38913333333334</v>
      </c>
      <c r="AQ81" s="103" t="n">
        <v>7.85020000000001</v>
      </c>
      <c r="AR81" s="103" t="n">
        <v>7.31126666666667</v>
      </c>
      <c r="AS81" s="103" t="n">
        <v>6.77233333333334</v>
      </c>
      <c r="AT81" s="103" t="n">
        <v>6.23340000000001</v>
      </c>
      <c r="AU81" s="103" t="n">
        <v>5.69446666666667</v>
      </c>
      <c r="AV81" s="103" t="n">
        <v>5.15553333333334</v>
      </c>
      <c r="AW81" s="103" t="n">
        <v>4.61660000000001</v>
      </c>
      <c r="AX81" s="103" t="n">
        <v>4.07766666666667</v>
      </c>
      <c r="AY81" s="103" t="n">
        <v>3.53873333333334</v>
      </c>
      <c r="AZ81" s="103" t="n">
        <v>2.9998</v>
      </c>
      <c r="BA81" s="103" t="n">
        <v>2.46086666666667</v>
      </c>
      <c r="BB81" s="103" t="n">
        <v>1.92193333333333</v>
      </c>
      <c r="BC81" s="103" t="n">
        <v>1.383</v>
      </c>
      <c r="BD81" s="103" t="n">
        <v>0.844066666666666</v>
      </c>
      <c r="BE81" s="103" t="n">
        <v>0.305133333333333</v>
      </c>
      <c r="BF81" s="103" t="n">
        <v>-0.233800000000001</v>
      </c>
      <c r="BG81" s="103" t="n">
        <v>-0.772733333333334</v>
      </c>
      <c r="BH81" s="103" t="n">
        <v>-1.31166666666667</v>
      </c>
      <c r="BI81" s="103" t="n">
        <v>-1.8506</v>
      </c>
      <c r="BJ81" s="103" t="n">
        <v>-2.38953333333333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0.549166666666667</v>
      </c>
      <c r="D82" s="103" t="n">
        <v>1.09833333333333</v>
      </c>
      <c r="E82" s="103" t="n">
        <v>1.6475</v>
      </c>
      <c r="F82" s="103" t="n">
        <v>2.19666666666667</v>
      </c>
      <c r="G82" s="103" t="n">
        <v>2.74583333333333</v>
      </c>
      <c r="H82" s="103" t="n">
        <v>3.295</v>
      </c>
      <c r="I82" s="103" t="n">
        <v>3.636</v>
      </c>
      <c r="J82" s="103" t="n">
        <v>4.055</v>
      </c>
      <c r="K82" s="103" t="n">
        <v>6.112</v>
      </c>
      <c r="L82" s="103" t="n">
        <v>5.609</v>
      </c>
      <c r="M82" s="103" t="n">
        <v>7.265</v>
      </c>
      <c r="N82" s="103" t="n">
        <v>8.404</v>
      </c>
      <c r="O82" s="103" t="n">
        <v>8.968</v>
      </c>
      <c r="P82" s="103" t="n">
        <v>10.4</v>
      </c>
      <c r="Q82" s="103" t="n">
        <v>11.391</v>
      </c>
      <c r="R82" s="103" t="n">
        <v>12.382</v>
      </c>
      <c r="S82" s="103" t="n">
        <v>13.8415</v>
      </c>
      <c r="T82" s="103" t="n">
        <v>15.301</v>
      </c>
      <c r="U82" s="103" t="n">
        <v>17.5395</v>
      </c>
      <c r="V82" s="103" t="n">
        <v>19.778</v>
      </c>
      <c r="W82" s="103" t="n">
        <v>19.978</v>
      </c>
      <c r="X82" s="103" t="n">
        <v>20.178</v>
      </c>
      <c r="Y82" s="103" t="n">
        <v>22.5795</v>
      </c>
      <c r="Z82" s="103" t="n">
        <v>24.981</v>
      </c>
      <c r="AA82" s="103" t="n">
        <v>24.17</v>
      </c>
      <c r="AB82" s="103" t="n">
        <v>23.359</v>
      </c>
      <c r="AC82" s="103" t="n">
        <v>22.6375</v>
      </c>
      <c r="AD82" s="103" t="n">
        <v>21.916</v>
      </c>
      <c r="AE82" s="103" t="n">
        <v>18.9215</v>
      </c>
      <c r="AF82" s="103" t="n">
        <v>15.927</v>
      </c>
      <c r="AG82" s="103" t="n">
        <v>14.3835</v>
      </c>
      <c r="AH82" s="103" t="n">
        <v>12.84</v>
      </c>
      <c r="AI82" s="103" t="n">
        <v>12.2953333333333</v>
      </c>
      <c r="AJ82" s="103" t="n">
        <v>11.7506666666667</v>
      </c>
      <c r="AK82" s="103" t="n">
        <v>11.206</v>
      </c>
      <c r="AL82" s="103" t="n">
        <v>10.6613333333333</v>
      </c>
      <c r="AM82" s="103" t="n">
        <v>10.1166666666667</v>
      </c>
      <c r="AN82" s="103" t="n">
        <v>9.572</v>
      </c>
      <c r="AO82" s="103" t="n">
        <v>9.02733333333334</v>
      </c>
      <c r="AP82" s="103" t="n">
        <v>8.48266666666667</v>
      </c>
      <c r="AQ82" s="103" t="n">
        <v>7.938</v>
      </c>
      <c r="AR82" s="103" t="n">
        <v>7.39333333333334</v>
      </c>
      <c r="AS82" s="103" t="n">
        <v>6.84866666666667</v>
      </c>
      <c r="AT82" s="103" t="n">
        <v>6.30400000000001</v>
      </c>
      <c r="AU82" s="103" t="n">
        <v>5.75933333333334</v>
      </c>
      <c r="AV82" s="103" t="n">
        <v>5.21466666666667</v>
      </c>
      <c r="AW82" s="103" t="n">
        <v>4.67000000000001</v>
      </c>
      <c r="AX82" s="103" t="n">
        <v>4.12533333333334</v>
      </c>
      <c r="AY82" s="103" t="n">
        <v>3.58066666666667</v>
      </c>
      <c r="AZ82" s="103" t="n">
        <v>3.036</v>
      </c>
      <c r="BA82" s="103" t="n">
        <v>2.49133333333333</v>
      </c>
      <c r="BB82" s="103" t="n">
        <v>1.94666666666667</v>
      </c>
      <c r="BC82" s="103" t="n">
        <v>1.402</v>
      </c>
      <c r="BD82" s="103" t="n">
        <v>0.857333333333333</v>
      </c>
      <c r="BE82" s="103" t="n">
        <v>0.312666666666667</v>
      </c>
      <c r="BF82" s="103" t="n">
        <v>-0.232</v>
      </c>
      <c r="BG82" s="103" t="n">
        <v>-0.776666666666666</v>
      </c>
      <c r="BH82" s="103" t="n">
        <v>-1.32133333333333</v>
      </c>
      <c r="BI82" s="103" t="n">
        <v>-1.866</v>
      </c>
      <c r="BJ82" s="103" t="n">
        <v>-2.41066666666667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0.5455</v>
      </c>
      <c r="D83" s="103" t="n">
        <v>1.091</v>
      </c>
      <c r="E83" s="103" t="n">
        <v>1.6365</v>
      </c>
      <c r="F83" s="103" t="n">
        <v>2.182</v>
      </c>
      <c r="G83" s="103" t="n">
        <v>2.7275</v>
      </c>
      <c r="H83" s="103" t="n">
        <v>3.273</v>
      </c>
      <c r="I83" s="103" t="n">
        <v>3.6122</v>
      </c>
      <c r="J83" s="103" t="n">
        <v>4.0296</v>
      </c>
      <c r="K83" s="103" t="n">
        <v>6.0684</v>
      </c>
      <c r="L83" s="103" t="n">
        <v>5.5506</v>
      </c>
      <c r="M83" s="103" t="n">
        <v>7.1746</v>
      </c>
      <c r="N83" s="103" t="n">
        <v>8.2966</v>
      </c>
      <c r="O83" s="103" t="n">
        <v>8.864</v>
      </c>
      <c r="P83" s="103" t="n">
        <v>10.2812</v>
      </c>
      <c r="Q83" s="103" t="n">
        <v>11.2934</v>
      </c>
      <c r="R83" s="103" t="n">
        <v>12.3056</v>
      </c>
      <c r="S83" s="103" t="n">
        <v>13.7579</v>
      </c>
      <c r="T83" s="103" t="n">
        <v>15.2102</v>
      </c>
      <c r="U83" s="103" t="n">
        <v>17.3292</v>
      </c>
      <c r="V83" s="103" t="n">
        <v>19.4482</v>
      </c>
      <c r="W83" s="103" t="n">
        <v>19.6902</v>
      </c>
      <c r="X83" s="103" t="n">
        <v>19.9322</v>
      </c>
      <c r="Y83" s="103" t="n">
        <v>22.5117</v>
      </c>
      <c r="Z83" s="103" t="n">
        <v>25.0912</v>
      </c>
      <c r="AA83" s="103" t="n">
        <v>24.2744</v>
      </c>
      <c r="AB83" s="103" t="n">
        <v>23.4576</v>
      </c>
      <c r="AC83" s="103" t="n">
        <v>22.7306</v>
      </c>
      <c r="AD83" s="103" t="n">
        <v>22.0036</v>
      </c>
      <c r="AE83" s="103" t="n">
        <v>19.041</v>
      </c>
      <c r="AF83" s="103" t="n">
        <v>16.0784</v>
      </c>
      <c r="AG83" s="103" t="n">
        <v>14.5244</v>
      </c>
      <c r="AH83" s="103" t="n">
        <v>12.9704</v>
      </c>
      <c r="AI83" s="103" t="n">
        <v>12.4204333333333</v>
      </c>
      <c r="AJ83" s="103" t="n">
        <v>11.8704666666667</v>
      </c>
      <c r="AK83" s="103" t="n">
        <v>11.3205</v>
      </c>
      <c r="AL83" s="103" t="n">
        <v>10.7705333333333</v>
      </c>
      <c r="AM83" s="103" t="n">
        <v>10.2205666666667</v>
      </c>
      <c r="AN83" s="103" t="n">
        <v>9.6706</v>
      </c>
      <c r="AO83" s="103" t="n">
        <v>9.12063333333334</v>
      </c>
      <c r="AP83" s="103" t="n">
        <v>8.57066666666667</v>
      </c>
      <c r="AQ83" s="103" t="n">
        <v>8.0207</v>
      </c>
      <c r="AR83" s="103" t="n">
        <v>7.47073333333334</v>
      </c>
      <c r="AS83" s="103" t="n">
        <v>6.92076666666667</v>
      </c>
      <c r="AT83" s="103" t="n">
        <v>6.3708</v>
      </c>
      <c r="AU83" s="103" t="n">
        <v>5.82083333333334</v>
      </c>
      <c r="AV83" s="103" t="n">
        <v>5.27086666666667</v>
      </c>
      <c r="AW83" s="103" t="n">
        <v>4.72090000000001</v>
      </c>
      <c r="AX83" s="103" t="n">
        <v>4.17093333333334</v>
      </c>
      <c r="AY83" s="103" t="n">
        <v>3.62096666666667</v>
      </c>
      <c r="AZ83" s="103" t="n">
        <v>3.071</v>
      </c>
      <c r="BA83" s="103" t="n">
        <v>2.52103333333333</v>
      </c>
      <c r="BB83" s="103" t="n">
        <v>1.97106666666667</v>
      </c>
      <c r="BC83" s="103" t="n">
        <v>1.4211</v>
      </c>
      <c r="BD83" s="103" t="n">
        <v>0.871133333333333</v>
      </c>
      <c r="BE83" s="103" t="n">
        <v>0.321166666666667</v>
      </c>
      <c r="BF83" s="103" t="n">
        <v>-0.2288</v>
      </c>
      <c r="BG83" s="103" t="n">
        <v>-0.778766666666667</v>
      </c>
      <c r="BH83" s="103" t="n">
        <v>-1.32873333333333</v>
      </c>
      <c r="BI83" s="103" t="n">
        <v>-1.8787</v>
      </c>
      <c r="BJ83" s="103" t="n">
        <v>-2.42866666666667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0.541833333333333</v>
      </c>
      <c r="D84" s="103" t="n">
        <v>1.08366666666667</v>
      </c>
      <c r="E84" s="103" t="n">
        <v>1.6255</v>
      </c>
      <c r="F84" s="103" t="n">
        <v>2.16733333333333</v>
      </c>
      <c r="G84" s="103" t="n">
        <v>2.70916666666667</v>
      </c>
      <c r="H84" s="103" t="n">
        <v>3.251</v>
      </c>
      <c r="I84" s="103" t="n">
        <v>3.5884</v>
      </c>
      <c r="J84" s="103" t="n">
        <v>4.0042</v>
      </c>
      <c r="K84" s="103" t="n">
        <v>6.0248</v>
      </c>
      <c r="L84" s="103" t="n">
        <v>5.4922</v>
      </c>
      <c r="M84" s="103" t="n">
        <v>7.0842</v>
      </c>
      <c r="N84" s="103" t="n">
        <v>8.1892</v>
      </c>
      <c r="O84" s="103" t="n">
        <v>8.76</v>
      </c>
      <c r="P84" s="103" t="n">
        <v>10.1624</v>
      </c>
      <c r="Q84" s="103" t="n">
        <v>11.1958</v>
      </c>
      <c r="R84" s="103" t="n">
        <v>12.2292</v>
      </c>
      <c r="S84" s="103" t="n">
        <v>13.6743</v>
      </c>
      <c r="T84" s="103" t="n">
        <v>15.1194</v>
      </c>
      <c r="U84" s="103" t="n">
        <v>17.1189</v>
      </c>
      <c r="V84" s="103" t="n">
        <v>19.1184</v>
      </c>
      <c r="W84" s="103" t="n">
        <v>19.4024</v>
      </c>
      <c r="X84" s="103" t="n">
        <v>19.6864</v>
      </c>
      <c r="Y84" s="103" t="n">
        <v>22.4439</v>
      </c>
      <c r="Z84" s="103" t="n">
        <v>25.2014</v>
      </c>
      <c r="AA84" s="103" t="n">
        <v>24.3788</v>
      </c>
      <c r="AB84" s="103" t="n">
        <v>23.5562</v>
      </c>
      <c r="AC84" s="103" t="n">
        <v>22.8237</v>
      </c>
      <c r="AD84" s="103" t="n">
        <v>22.0912</v>
      </c>
      <c r="AE84" s="103" t="n">
        <v>19.1605</v>
      </c>
      <c r="AF84" s="103" t="n">
        <v>16.2298</v>
      </c>
      <c r="AG84" s="103" t="n">
        <v>14.6653</v>
      </c>
      <c r="AH84" s="103" t="n">
        <v>13.1008</v>
      </c>
      <c r="AI84" s="103" t="n">
        <v>12.5455333333333</v>
      </c>
      <c r="AJ84" s="103" t="n">
        <v>11.9902666666667</v>
      </c>
      <c r="AK84" s="103" t="n">
        <v>11.435</v>
      </c>
      <c r="AL84" s="103" t="n">
        <v>10.8797333333333</v>
      </c>
      <c r="AM84" s="103" t="n">
        <v>10.3244666666667</v>
      </c>
      <c r="AN84" s="103" t="n">
        <v>9.7692</v>
      </c>
      <c r="AO84" s="103" t="n">
        <v>9.21393333333334</v>
      </c>
      <c r="AP84" s="103" t="n">
        <v>8.65866666666667</v>
      </c>
      <c r="AQ84" s="103" t="n">
        <v>8.1034</v>
      </c>
      <c r="AR84" s="103" t="n">
        <v>7.54813333333334</v>
      </c>
      <c r="AS84" s="103" t="n">
        <v>6.99286666666667</v>
      </c>
      <c r="AT84" s="103" t="n">
        <v>6.4376</v>
      </c>
      <c r="AU84" s="103" t="n">
        <v>5.88233333333334</v>
      </c>
      <c r="AV84" s="103" t="n">
        <v>5.32706666666667</v>
      </c>
      <c r="AW84" s="103" t="n">
        <v>4.7718</v>
      </c>
      <c r="AX84" s="103" t="n">
        <v>4.21653333333334</v>
      </c>
      <c r="AY84" s="103" t="n">
        <v>3.66126666666667</v>
      </c>
      <c r="AZ84" s="103" t="n">
        <v>3.106</v>
      </c>
      <c r="BA84" s="103" t="n">
        <v>2.55073333333333</v>
      </c>
      <c r="BB84" s="103" t="n">
        <v>1.99546666666667</v>
      </c>
      <c r="BC84" s="103" t="n">
        <v>1.4402</v>
      </c>
      <c r="BD84" s="103" t="n">
        <v>0.884933333333333</v>
      </c>
      <c r="BE84" s="103" t="n">
        <v>0.329666666666667</v>
      </c>
      <c r="BF84" s="103" t="n">
        <v>-0.2256</v>
      </c>
      <c r="BG84" s="103" t="n">
        <v>-0.780866666666667</v>
      </c>
      <c r="BH84" s="103" t="n">
        <v>-1.33613333333333</v>
      </c>
      <c r="BI84" s="103" t="n">
        <v>-1.8914</v>
      </c>
      <c r="BJ84" s="103" t="n">
        <v>-2.44666666666667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0.538166666666667</v>
      </c>
      <c r="D85" s="103" t="n">
        <v>1.07633333333333</v>
      </c>
      <c r="E85" s="103" t="n">
        <v>1.6145</v>
      </c>
      <c r="F85" s="103" t="n">
        <v>2.15266666666667</v>
      </c>
      <c r="G85" s="103" t="n">
        <v>2.69083333333333</v>
      </c>
      <c r="H85" s="103" t="n">
        <v>3.229</v>
      </c>
      <c r="I85" s="103" t="n">
        <v>3.5646</v>
      </c>
      <c r="J85" s="103" t="n">
        <v>3.9788</v>
      </c>
      <c r="K85" s="103" t="n">
        <v>5.9812</v>
      </c>
      <c r="L85" s="103" t="n">
        <v>5.4338</v>
      </c>
      <c r="M85" s="103" t="n">
        <v>6.9938</v>
      </c>
      <c r="N85" s="103" t="n">
        <v>8.0818</v>
      </c>
      <c r="O85" s="103" t="n">
        <v>8.656</v>
      </c>
      <c r="P85" s="103" t="n">
        <v>10.0436</v>
      </c>
      <c r="Q85" s="103" t="n">
        <v>11.0982</v>
      </c>
      <c r="R85" s="103" t="n">
        <v>12.1528</v>
      </c>
      <c r="S85" s="103" t="n">
        <v>13.5907</v>
      </c>
      <c r="T85" s="103" t="n">
        <v>15.0286</v>
      </c>
      <c r="U85" s="103" t="n">
        <v>16.9086</v>
      </c>
      <c r="V85" s="103" t="n">
        <v>18.7886</v>
      </c>
      <c r="W85" s="103" t="n">
        <v>19.1146</v>
      </c>
      <c r="X85" s="103" t="n">
        <v>19.4406</v>
      </c>
      <c r="Y85" s="103" t="n">
        <v>22.3761</v>
      </c>
      <c r="Z85" s="103" t="n">
        <v>25.3116</v>
      </c>
      <c r="AA85" s="103" t="n">
        <v>24.4832</v>
      </c>
      <c r="AB85" s="103" t="n">
        <v>23.6548</v>
      </c>
      <c r="AC85" s="103" t="n">
        <v>22.9168</v>
      </c>
      <c r="AD85" s="103" t="n">
        <v>22.1788</v>
      </c>
      <c r="AE85" s="103" t="n">
        <v>19.28</v>
      </c>
      <c r="AF85" s="103" t="n">
        <v>16.3812</v>
      </c>
      <c r="AG85" s="103" t="n">
        <v>14.8062</v>
      </c>
      <c r="AH85" s="103" t="n">
        <v>13.2312</v>
      </c>
      <c r="AI85" s="103" t="n">
        <v>12.6706333333333</v>
      </c>
      <c r="AJ85" s="103" t="n">
        <v>12.1100666666667</v>
      </c>
      <c r="AK85" s="103" t="n">
        <v>11.5495</v>
      </c>
      <c r="AL85" s="103" t="n">
        <v>10.9889333333333</v>
      </c>
      <c r="AM85" s="103" t="n">
        <v>10.4283666666667</v>
      </c>
      <c r="AN85" s="103" t="n">
        <v>9.8678</v>
      </c>
      <c r="AO85" s="103" t="n">
        <v>9.30723333333333</v>
      </c>
      <c r="AP85" s="103" t="n">
        <v>8.74666666666667</v>
      </c>
      <c r="AQ85" s="103" t="n">
        <v>8.1861</v>
      </c>
      <c r="AR85" s="103" t="n">
        <v>7.62553333333334</v>
      </c>
      <c r="AS85" s="103" t="n">
        <v>7.06496666666667</v>
      </c>
      <c r="AT85" s="103" t="n">
        <v>6.5044</v>
      </c>
      <c r="AU85" s="103" t="n">
        <v>5.94383333333334</v>
      </c>
      <c r="AV85" s="103" t="n">
        <v>5.38326666666667</v>
      </c>
      <c r="AW85" s="103" t="n">
        <v>4.8227</v>
      </c>
      <c r="AX85" s="103" t="n">
        <v>4.26213333333334</v>
      </c>
      <c r="AY85" s="103" t="n">
        <v>3.70156666666667</v>
      </c>
      <c r="AZ85" s="103" t="n">
        <v>3.141</v>
      </c>
      <c r="BA85" s="103" t="n">
        <v>2.58043333333333</v>
      </c>
      <c r="BB85" s="103" t="n">
        <v>2.01986666666667</v>
      </c>
      <c r="BC85" s="103" t="n">
        <v>1.4593</v>
      </c>
      <c r="BD85" s="103" t="n">
        <v>0.898733333333334</v>
      </c>
      <c r="BE85" s="103" t="n">
        <v>0.338166666666667</v>
      </c>
      <c r="BF85" s="103" t="n">
        <v>-0.222399999999999</v>
      </c>
      <c r="BG85" s="103" t="n">
        <v>-0.782966666666666</v>
      </c>
      <c r="BH85" s="103" t="n">
        <v>-1.34353333333333</v>
      </c>
      <c r="BI85" s="103" t="n">
        <v>-1.9041</v>
      </c>
      <c r="BJ85" s="103" t="n">
        <v>-2.46466666666667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0.5345</v>
      </c>
      <c r="D86" s="103" t="n">
        <v>1.069</v>
      </c>
      <c r="E86" s="103" t="n">
        <v>1.6035</v>
      </c>
      <c r="F86" s="103" t="n">
        <v>2.138</v>
      </c>
      <c r="G86" s="103" t="n">
        <v>2.6725</v>
      </c>
      <c r="H86" s="103" t="n">
        <v>3.207</v>
      </c>
      <c r="I86" s="103" t="n">
        <v>3.5408</v>
      </c>
      <c r="J86" s="103" t="n">
        <v>3.9534</v>
      </c>
      <c r="K86" s="103" t="n">
        <v>5.9376</v>
      </c>
      <c r="L86" s="103" t="n">
        <v>5.3754</v>
      </c>
      <c r="M86" s="103" t="n">
        <v>6.9034</v>
      </c>
      <c r="N86" s="103" t="n">
        <v>7.9744</v>
      </c>
      <c r="O86" s="103" t="n">
        <v>8.552</v>
      </c>
      <c r="P86" s="103" t="n">
        <v>9.9248</v>
      </c>
      <c r="Q86" s="103" t="n">
        <v>11.0006</v>
      </c>
      <c r="R86" s="103" t="n">
        <v>12.0764</v>
      </c>
      <c r="S86" s="103" t="n">
        <v>13.5071</v>
      </c>
      <c r="T86" s="103" t="n">
        <v>14.9378</v>
      </c>
      <c r="U86" s="103" t="n">
        <v>16.6983</v>
      </c>
      <c r="V86" s="103" t="n">
        <v>18.4588</v>
      </c>
      <c r="W86" s="103" t="n">
        <v>18.8268</v>
      </c>
      <c r="X86" s="103" t="n">
        <v>19.1948</v>
      </c>
      <c r="Y86" s="103" t="n">
        <v>22.3083</v>
      </c>
      <c r="Z86" s="103" t="n">
        <v>25.4218</v>
      </c>
      <c r="AA86" s="103" t="n">
        <v>24.5876</v>
      </c>
      <c r="AB86" s="103" t="n">
        <v>23.7534</v>
      </c>
      <c r="AC86" s="103" t="n">
        <v>23.0099</v>
      </c>
      <c r="AD86" s="103" t="n">
        <v>22.2664</v>
      </c>
      <c r="AE86" s="103" t="n">
        <v>19.3995</v>
      </c>
      <c r="AF86" s="103" t="n">
        <v>16.5326</v>
      </c>
      <c r="AG86" s="103" t="n">
        <v>14.9471</v>
      </c>
      <c r="AH86" s="103" t="n">
        <v>13.3616</v>
      </c>
      <c r="AI86" s="103" t="n">
        <v>12.7957333333333</v>
      </c>
      <c r="AJ86" s="103" t="n">
        <v>12.2298666666667</v>
      </c>
      <c r="AK86" s="103" t="n">
        <v>11.664</v>
      </c>
      <c r="AL86" s="103" t="n">
        <v>11.0981333333333</v>
      </c>
      <c r="AM86" s="103" t="n">
        <v>10.5322666666667</v>
      </c>
      <c r="AN86" s="103" t="n">
        <v>9.9664</v>
      </c>
      <c r="AO86" s="103" t="n">
        <v>9.40053333333333</v>
      </c>
      <c r="AP86" s="103" t="n">
        <v>8.83466666666667</v>
      </c>
      <c r="AQ86" s="103" t="n">
        <v>8.2688</v>
      </c>
      <c r="AR86" s="103" t="n">
        <v>7.70293333333333</v>
      </c>
      <c r="AS86" s="103" t="n">
        <v>7.13706666666667</v>
      </c>
      <c r="AT86" s="103" t="n">
        <v>6.5712</v>
      </c>
      <c r="AU86" s="103" t="n">
        <v>6.00533333333333</v>
      </c>
      <c r="AV86" s="103" t="n">
        <v>5.43946666666667</v>
      </c>
      <c r="AW86" s="103" t="n">
        <v>4.8736</v>
      </c>
      <c r="AX86" s="103" t="n">
        <v>4.30773333333334</v>
      </c>
      <c r="AY86" s="103" t="n">
        <v>3.74186666666667</v>
      </c>
      <c r="AZ86" s="103" t="n">
        <v>3.176</v>
      </c>
      <c r="BA86" s="103" t="n">
        <v>2.61013333333333</v>
      </c>
      <c r="BB86" s="103" t="n">
        <v>2.04426666666667</v>
      </c>
      <c r="BC86" s="103" t="n">
        <v>1.4784</v>
      </c>
      <c r="BD86" s="103" t="n">
        <v>0.912533333333334</v>
      </c>
      <c r="BE86" s="103" t="n">
        <v>0.346666666666668</v>
      </c>
      <c r="BF86" s="103" t="n">
        <v>-0.219199999999999</v>
      </c>
      <c r="BG86" s="103" t="n">
        <v>-0.785066666666666</v>
      </c>
      <c r="BH86" s="103" t="n">
        <v>-1.35093333333333</v>
      </c>
      <c r="BI86" s="103" t="n">
        <v>-1.9168</v>
      </c>
      <c r="BJ86" s="103" t="n">
        <v>-2.48266666666666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0.530833333333333</v>
      </c>
      <c r="D87" s="103" t="n">
        <v>1.06166666666667</v>
      </c>
      <c r="E87" s="103" t="n">
        <v>1.5925</v>
      </c>
      <c r="F87" s="103" t="n">
        <v>2.12333333333333</v>
      </c>
      <c r="G87" s="103" t="n">
        <v>2.65416666666667</v>
      </c>
      <c r="H87" s="103" t="n">
        <v>3.185</v>
      </c>
      <c r="I87" s="103" t="n">
        <v>3.517</v>
      </c>
      <c r="J87" s="103" t="n">
        <v>3.928</v>
      </c>
      <c r="K87" s="103" t="n">
        <v>5.894</v>
      </c>
      <c r="L87" s="103" t="n">
        <v>5.317</v>
      </c>
      <c r="M87" s="103" t="n">
        <v>6.813</v>
      </c>
      <c r="N87" s="103" t="n">
        <v>7.867</v>
      </c>
      <c r="O87" s="103" t="n">
        <v>8.448</v>
      </c>
      <c r="P87" s="103" t="n">
        <v>9.806</v>
      </c>
      <c r="Q87" s="103" t="n">
        <v>10.903</v>
      </c>
      <c r="R87" s="103" t="n">
        <v>12</v>
      </c>
      <c r="S87" s="103" t="n">
        <v>13.4235</v>
      </c>
      <c r="T87" s="103" t="n">
        <v>14.847</v>
      </c>
      <c r="U87" s="103" t="n">
        <v>16.488</v>
      </c>
      <c r="V87" s="103" t="n">
        <v>18.129</v>
      </c>
      <c r="W87" s="103" t="n">
        <v>18.539</v>
      </c>
      <c r="X87" s="103" t="n">
        <v>18.949</v>
      </c>
      <c r="Y87" s="103" t="n">
        <v>22.2405</v>
      </c>
      <c r="Z87" s="103" t="n">
        <v>25.532</v>
      </c>
      <c r="AA87" s="103" t="n">
        <v>24.692</v>
      </c>
      <c r="AB87" s="103" t="n">
        <v>23.852</v>
      </c>
      <c r="AC87" s="103" t="n">
        <v>23.103</v>
      </c>
      <c r="AD87" s="103" t="n">
        <v>22.354</v>
      </c>
      <c r="AE87" s="103" t="n">
        <v>19.519</v>
      </c>
      <c r="AF87" s="103" t="n">
        <v>16.684</v>
      </c>
      <c r="AG87" s="103" t="n">
        <v>15.088</v>
      </c>
      <c r="AH87" s="103" t="n">
        <v>13.492</v>
      </c>
      <c r="AI87" s="103" t="n">
        <v>12.9208333333333</v>
      </c>
      <c r="AJ87" s="103" t="n">
        <v>12.3496666666667</v>
      </c>
      <c r="AK87" s="103" t="n">
        <v>11.7785</v>
      </c>
      <c r="AL87" s="103" t="n">
        <v>11.2073333333333</v>
      </c>
      <c r="AM87" s="103" t="n">
        <v>10.6361666666667</v>
      </c>
      <c r="AN87" s="103" t="n">
        <v>10.065</v>
      </c>
      <c r="AO87" s="103" t="n">
        <v>9.49383333333334</v>
      </c>
      <c r="AP87" s="103" t="n">
        <v>8.92266666666667</v>
      </c>
      <c r="AQ87" s="103" t="n">
        <v>8.3515</v>
      </c>
      <c r="AR87" s="103" t="n">
        <v>7.78033333333334</v>
      </c>
      <c r="AS87" s="103" t="n">
        <v>7.20916666666667</v>
      </c>
      <c r="AT87" s="103" t="n">
        <v>6.638</v>
      </c>
      <c r="AU87" s="103" t="n">
        <v>6.06683333333334</v>
      </c>
      <c r="AV87" s="103" t="n">
        <v>5.49566666666667</v>
      </c>
      <c r="AW87" s="103" t="n">
        <v>4.9245</v>
      </c>
      <c r="AX87" s="103" t="n">
        <v>4.35333333333334</v>
      </c>
      <c r="AY87" s="103" t="n">
        <v>3.78216666666667</v>
      </c>
      <c r="AZ87" s="103" t="n">
        <v>3.211</v>
      </c>
      <c r="BA87" s="103" t="n">
        <v>2.63983333333333</v>
      </c>
      <c r="BB87" s="103" t="n">
        <v>2.06866666666667</v>
      </c>
      <c r="BC87" s="103" t="n">
        <v>1.4975</v>
      </c>
      <c r="BD87" s="103" t="n">
        <v>0.926333333333333</v>
      </c>
      <c r="BE87" s="103" t="n">
        <v>0.355166666666667</v>
      </c>
      <c r="BF87" s="103" t="n">
        <v>-0.216</v>
      </c>
      <c r="BG87" s="103" t="n">
        <v>-0.787166666666667</v>
      </c>
      <c r="BH87" s="103" t="n">
        <v>-1.35833333333333</v>
      </c>
      <c r="BI87" s="103" t="n">
        <v>-1.9295</v>
      </c>
      <c r="BJ87" s="103" t="n">
        <v>-2.50066666666667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0.527166666666667</v>
      </c>
      <c r="D88" s="103" t="n">
        <v>1.05433333333333</v>
      </c>
      <c r="E88" s="103" t="n">
        <v>1.5815</v>
      </c>
      <c r="F88" s="103" t="n">
        <v>2.10866666666667</v>
      </c>
      <c r="G88" s="103" t="n">
        <v>2.63583333333333</v>
      </c>
      <c r="H88" s="103" t="n">
        <v>3.163</v>
      </c>
      <c r="I88" s="103" t="n">
        <v>3.4936</v>
      </c>
      <c r="J88" s="103" t="n">
        <v>3.9024</v>
      </c>
      <c r="K88" s="103" t="n">
        <v>5.8352</v>
      </c>
      <c r="L88" s="103" t="n">
        <v>5.2594</v>
      </c>
      <c r="M88" s="103" t="n">
        <v>6.7202</v>
      </c>
      <c r="N88" s="103" t="n">
        <v>7.7552</v>
      </c>
      <c r="O88" s="103" t="n">
        <v>8.3394</v>
      </c>
      <c r="P88" s="103" t="n">
        <v>9.6764</v>
      </c>
      <c r="Q88" s="103" t="n">
        <v>10.7794</v>
      </c>
      <c r="R88" s="103" t="n">
        <v>11.8824</v>
      </c>
      <c r="S88" s="103" t="n">
        <v>13.2895</v>
      </c>
      <c r="T88" s="103" t="n">
        <v>14.6966</v>
      </c>
      <c r="U88" s="103" t="n">
        <v>16.2395</v>
      </c>
      <c r="V88" s="103" t="n">
        <v>17.7824</v>
      </c>
      <c r="W88" s="103" t="n">
        <v>18.232</v>
      </c>
      <c r="X88" s="103" t="n">
        <v>18.6816</v>
      </c>
      <c r="Y88" s="103" t="n">
        <v>22.1152</v>
      </c>
      <c r="Z88" s="103" t="n">
        <v>25.5488</v>
      </c>
      <c r="AA88" s="103" t="n">
        <v>24.7068</v>
      </c>
      <c r="AB88" s="103" t="n">
        <v>23.8648</v>
      </c>
      <c r="AC88" s="103" t="n">
        <v>23.1142</v>
      </c>
      <c r="AD88" s="103" t="n">
        <v>22.3636</v>
      </c>
      <c r="AE88" s="103" t="n">
        <v>19.5907</v>
      </c>
      <c r="AF88" s="103" t="n">
        <v>16.8178</v>
      </c>
      <c r="AG88" s="103" t="n">
        <v>15.2145</v>
      </c>
      <c r="AH88" s="103" t="n">
        <v>13.6112</v>
      </c>
      <c r="AI88" s="103" t="n">
        <v>13.0352888888889</v>
      </c>
      <c r="AJ88" s="103" t="n">
        <v>12.4593777777778</v>
      </c>
      <c r="AK88" s="103" t="n">
        <v>11.8834666666667</v>
      </c>
      <c r="AL88" s="103" t="n">
        <v>11.3075555555556</v>
      </c>
      <c r="AM88" s="103" t="n">
        <v>10.7316444444444</v>
      </c>
      <c r="AN88" s="103" t="n">
        <v>10.1557333333333</v>
      </c>
      <c r="AO88" s="103" t="n">
        <v>9.57982222222222</v>
      </c>
      <c r="AP88" s="103" t="n">
        <v>9.00391111111111</v>
      </c>
      <c r="AQ88" s="103" t="n">
        <v>8.428</v>
      </c>
      <c r="AR88" s="103" t="n">
        <v>7.85208888888889</v>
      </c>
      <c r="AS88" s="103" t="n">
        <v>7.27617777777778</v>
      </c>
      <c r="AT88" s="103" t="n">
        <v>6.70026666666667</v>
      </c>
      <c r="AU88" s="103" t="n">
        <v>6.12435555555556</v>
      </c>
      <c r="AV88" s="103" t="n">
        <v>5.54844444444445</v>
      </c>
      <c r="AW88" s="103" t="n">
        <v>4.97253333333333</v>
      </c>
      <c r="AX88" s="103" t="n">
        <v>4.39662222222222</v>
      </c>
      <c r="AY88" s="103" t="n">
        <v>3.82071111111111</v>
      </c>
      <c r="AZ88" s="103" t="n">
        <v>3.2448</v>
      </c>
      <c r="BA88" s="103" t="n">
        <v>2.66888888888889</v>
      </c>
      <c r="BB88" s="103" t="n">
        <v>2.09297777777778</v>
      </c>
      <c r="BC88" s="103" t="n">
        <v>1.51706666666667</v>
      </c>
      <c r="BD88" s="103" t="n">
        <v>0.941155555555555</v>
      </c>
      <c r="BE88" s="103" t="n">
        <v>0.365244444444444</v>
      </c>
      <c r="BF88" s="103" t="n">
        <v>-0.210666666666667</v>
      </c>
      <c r="BG88" s="103" t="n">
        <v>-0.786577777777778</v>
      </c>
      <c r="BH88" s="103" t="n">
        <v>-1.36248888888889</v>
      </c>
      <c r="BI88" s="103" t="n">
        <v>-1.9384</v>
      </c>
      <c r="BJ88" s="103" t="n">
        <v>-2.51431111111111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0.5235</v>
      </c>
      <c r="D89" s="103" t="n">
        <v>1.047</v>
      </c>
      <c r="E89" s="103" t="n">
        <v>1.5705</v>
      </c>
      <c r="F89" s="103" t="n">
        <v>2.094</v>
      </c>
      <c r="G89" s="103" t="n">
        <v>2.6175</v>
      </c>
      <c r="H89" s="103" t="n">
        <v>3.141</v>
      </c>
      <c r="I89" s="103" t="n">
        <v>3.4702</v>
      </c>
      <c r="J89" s="103" t="n">
        <v>3.8768</v>
      </c>
      <c r="K89" s="103" t="n">
        <v>5.7764</v>
      </c>
      <c r="L89" s="103" t="n">
        <v>5.2018</v>
      </c>
      <c r="M89" s="103" t="n">
        <v>6.6274</v>
      </c>
      <c r="N89" s="103" t="n">
        <v>7.6434</v>
      </c>
      <c r="O89" s="103" t="n">
        <v>8.2308</v>
      </c>
      <c r="P89" s="103" t="n">
        <v>9.5468</v>
      </c>
      <c r="Q89" s="103" t="n">
        <v>10.6558</v>
      </c>
      <c r="R89" s="103" t="n">
        <v>11.7648</v>
      </c>
      <c r="S89" s="103" t="n">
        <v>13.1555</v>
      </c>
      <c r="T89" s="103" t="n">
        <v>14.5462</v>
      </c>
      <c r="U89" s="103" t="n">
        <v>15.991</v>
      </c>
      <c r="V89" s="103" t="n">
        <v>17.4358</v>
      </c>
      <c r="W89" s="103" t="n">
        <v>17.925</v>
      </c>
      <c r="X89" s="103" t="n">
        <v>18.4142</v>
      </c>
      <c r="Y89" s="103" t="n">
        <v>21.9899</v>
      </c>
      <c r="Z89" s="103" t="n">
        <v>25.5656</v>
      </c>
      <c r="AA89" s="103" t="n">
        <v>24.7216</v>
      </c>
      <c r="AB89" s="103" t="n">
        <v>23.8776</v>
      </c>
      <c r="AC89" s="103" t="n">
        <v>23.1254</v>
      </c>
      <c r="AD89" s="103" t="n">
        <v>22.3732</v>
      </c>
      <c r="AE89" s="103" t="n">
        <v>19.6624</v>
      </c>
      <c r="AF89" s="103" t="n">
        <v>16.9516</v>
      </c>
      <c r="AG89" s="103" t="n">
        <v>15.341</v>
      </c>
      <c r="AH89" s="103" t="n">
        <v>13.7304</v>
      </c>
      <c r="AI89" s="103" t="n">
        <v>13.1497444444444</v>
      </c>
      <c r="AJ89" s="103" t="n">
        <v>12.5690888888889</v>
      </c>
      <c r="AK89" s="103" t="n">
        <v>11.9884333333333</v>
      </c>
      <c r="AL89" s="103" t="n">
        <v>11.4077777777778</v>
      </c>
      <c r="AM89" s="103" t="n">
        <v>10.8271222222222</v>
      </c>
      <c r="AN89" s="103" t="n">
        <v>10.2464666666667</v>
      </c>
      <c r="AO89" s="103" t="n">
        <v>9.66581111111111</v>
      </c>
      <c r="AP89" s="103" t="n">
        <v>9.08515555555556</v>
      </c>
      <c r="AQ89" s="103" t="n">
        <v>8.5045</v>
      </c>
      <c r="AR89" s="103" t="n">
        <v>7.92384444444445</v>
      </c>
      <c r="AS89" s="103" t="n">
        <v>7.34318888888889</v>
      </c>
      <c r="AT89" s="103" t="n">
        <v>6.76253333333333</v>
      </c>
      <c r="AU89" s="103" t="n">
        <v>6.18187777777778</v>
      </c>
      <c r="AV89" s="103" t="n">
        <v>5.60122222222222</v>
      </c>
      <c r="AW89" s="103" t="n">
        <v>5.02056666666667</v>
      </c>
      <c r="AX89" s="103" t="n">
        <v>4.43991111111111</v>
      </c>
      <c r="AY89" s="103" t="n">
        <v>3.85925555555556</v>
      </c>
      <c r="AZ89" s="103" t="n">
        <v>3.2786</v>
      </c>
      <c r="BA89" s="103" t="n">
        <v>2.69794444444444</v>
      </c>
      <c r="BB89" s="103" t="n">
        <v>2.11728888888889</v>
      </c>
      <c r="BC89" s="103" t="n">
        <v>1.53663333333333</v>
      </c>
      <c r="BD89" s="103" t="n">
        <v>0.955977777777778</v>
      </c>
      <c r="BE89" s="103" t="n">
        <v>0.375322222222222</v>
      </c>
      <c r="BF89" s="103" t="n">
        <v>-0.205333333333334</v>
      </c>
      <c r="BG89" s="103" t="n">
        <v>-0.785988888888889</v>
      </c>
      <c r="BH89" s="103" t="n">
        <v>-1.36664444444444</v>
      </c>
      <c r="BI89" s="103" t="n">
        <v>-1.9473</v>
      </c>
      <c r="BJ89" s="103" t="n">
        <v>-2.52795555555556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0.519833333333333</v>
      </c>
      <c r="D90" s="103" t="n">
        <v>1.03966666666667</v>
      </c>
      <c r="E90" s="103" t="n">
        <v>1.5595</v>
      </c>
      <c r="F90" s="103" t="n">
        <v>2.07933333333333</v>
      </c>
      <c r="G90" s="103" t="n">
        <v>2.59916666666667</v>
      </c>
      <c r="H90" s="103" t="n">
        <v>3.119</v>
      </c>
      <c r="I90" s="103" t="n">
        <v>3.4468</v>
      </c>
      <c r="J90" s="103" t="n">
        <v>3.8512</v>
      </c>
      <c r="K90" s="103" t="n">
        <v>5.7176</v>
      </c>
      <c r="L90" s="103" t="n">
        <v>5.1442</v>
      </c>
      <c r="M90" s="103" t="n">
        <v>6.5346</v>
      </c>
      <c r="N90" s="103" t="n">
        <v>7.5316</v>
      </c>
      <c r="O90" s="103" t="n">
        <v>8.1222</v>
      </c>
      <c r="P90" s="103" t="n">
        <v>9.4172</v>
      </c>
      <c r="Q90" s="103" t="n">
        <v>10.5322</v>
      </c>
      <c r="R90" s="103" t="n">
        <v>11.6472</v>
      </c>
      <c r="S90" s="103" t="n">
        <v>13.0215</v>
      </c>
      <c r="T90" s="103" t="n">
        <v>14.3958</v>
      </c>
      <c r="U90" s="103" t="n">
        <v>15.7425</v>
      </c>
      <c r="V90" s="103" t="n">
        <v>17.0892</v>
      </c>
      <c r="W90" s="103" t="n">
        <v>17.618</v>
      </c>
      <c r="X90" s="103" t="n">
        <v>18.1468</v>
      </c>
      <c r="Y90" s="103" t="n">
        <v>21.8646</v>
      </c>
      <c r="Z90" s="103" t="n">
        <v>25.5824</v>
      </c>
      <c r="AA90" s="103" t="n">
        <v>24.7364</v>
      </c>
      <c r="AB90" s="103" t="n">
        <v>23.8904</v>
      </c>
      <c r="AC90" s="103" t="n">
        <v>23.1366</v>
      </c>
      <c r="AD90" s="103" t="n">
        <v>22.3828</v>
      </c>
      <c r="AE90" s="103" t="n">
        <v>19.7341</v>
      </c>
      <c r="AF90" s="103" t="n">
        <v>17.0854</v>
      </c>
      <c r="AG90" s="103" t="n">
        <v>15.4675</v>
      </c>
      <c r="AH90" s="103" t="n">
        <v>13.8496</v>
      </c>
      <c r="AI90" s="103" t="n">
        <v>13.2642</v>
      </c>
      <c r="AJ90" s="103" t="n">
        <v>12.6788</v>
      </c>
      <c r="AK90" s="103" t="n">
        <v>12.0934</v>
      </c>
      <c r="AL90" s="103" t="n">
        <v>11.508</v>
      </c>
      <c r="AM90" s="103" t="n">
        <v>10.9226</v>
      </c>
      <c r="AN90" s="103" t="n">
        <v>10.3372</v>
      </c>
      <c r="AO90" s="103" t="n">
        <v>9.7518</v>
      </c>
      <c r="AP90" s="103" t="n">
        <v>9.1664</v>
      </c>
      <c r="AQ90" s="103" t="n">
        <v>8.581</v>
      </c>
      <c r="AR90" s="103" t="n">
        <v>7.9956</v>
      </c>
      <c r="AS90" s="103" t="n">
        <v>7.4102</v>
      </c>
      <c r="AT90" s="103" t="n">
        <v>6.8248</v>
      </c>
      <c r="AU90" s="103" t="n">
        <v>6.2394</v>
      </c>
      <c r="AV90" s="103" t="n">
        <v>5.654</v>
      </c>
      <c r="AW90" s="103" t="n">
        <v>5.0686</v>
      </c>
      <c r="AX90" s="103" t="n">
        <v>4.4832</v>
      </c>
      <c r="AY90" s="103" t="n">
        <v>3.8978</v>
      </c>
      <c r="AZ90" s="103" t="n">
        <v>3.3124</v>
      </c>
      <c r="BA90" s="103" t="n">
        <v>2.727</v>
      </c>
      <c r="BB90" s="103" t="n">
        <v>2.1416</v>
      </c>
      <c r="BC90" s="103" t="n">
        <v>1.5562</v>
      </c>
      <c r="BD90" s="103" t="n">
        <v>0.9708</v>
      </c>
      <c r="BE90" s="103" t="n">
        <v>0.3854</v>
      </c>
      <c r="BF90" s="103" t="n">
        <v>-0.2</v>
      </c>
      <c r="BG90" s="103" t="n">
        <v>-0.7854</v>
      </c>
      <c r="BH90" s="103" t="n">
        <v>-1.3708</v>
      </c>
      <c r="BI90" s="103" t="n">
        <v>-1.9562</v>
      </c>
      <c r="BJ90" s="103" t="n">
        <v>-2.5416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0.516166666666667</v>
      </c>
      <c r="D91" s="103" t="n">
        <v>1.03233333333333</v>
      </c>
      <c r="E91" s="103" t="n">
        <v>1.5485</v>
      </c>
      <c r="F91" s="103" t="n">
        <v>2.06466666666667</v>
      </c>
      <c r="G91" s="103" t="n">
        <v>2.58083333333333</v>
      </c>
      <c r="H91" s="103" t="n">
        <v>3.097</v>
      </c>
      <c r="I91" s="103" t="n">
        <v>3.4234</v>
      </c>
      <c r="J91" s="103" t="n">
        <v>3.8256</v>
      </c>
      <c r="K91" s="103" t="n">
        <v>5.6588</v>
      </c>
      <c r="L91" s="103" t="n">
        <v>5.0866</v>
      </c>
      <c r="M91" s="103" t="n">
        <v>6.4418</v>
      </c>
      <c r="N91" s="103" t="n">
        <v>7.4198</v>
      </c>
      <c r="O91" s="103" t="n">
        <v>8.0136</v>
      </c>
      <c r="P91" s="103" t="n">
        <v>9.2876</v>
      </c>
      <c r="Q91" s="103" t="n">
        <v>10.4086</v>
      </c>
      <c r="R91" s="103" t="n">
        <v>11.5296</v>
      </c>
      <c r="S91" s="103" t="n">
        <v>12.8875</v>
      </c>
      <c r="T91" s="103" t="n">
        <v>14.2454</v>
      </c>
      <c r="U91" s="103" t="n">
        <v>15.494</v>
      </c>
      <c r="V91" s="103" t="n">
        <v>16.7426</v>
      </c>
      <c r="W91" s="103" t="n">
        <v>17.311</v>
      </c>
      <c r="X91" s="103" t="n">
        <v>17.8794</v>
      </c>
      <c r="Y91" s="103" t="n">
        <v>21.7393</v>
      </c>
      <c r="Z91" s="103" t="n">
        <v>25.5992</v>
      </c>
      <c r="AA91" s="103" t="n">
        <v>24.7512</v>
      </c>
      <c r="AB91" s="103" t="n">
        <v>23.9032</v>
      </c>
      <c r="AC91" s="103" t="n">
        <v>23.1478</v>
      </c>
      <c r="AD91" s="103" t="n">
        <v>22.3924</v>
      </c>
      <c r="AE91" s="103" t="n">
        <v>19.8058</v>
      </c>
      <c r="AF91" s="103" t="n">
        <v>17.2192</v>
      </c>
      <c r="AG91" s="103" t="n">
        <v>15.594</v>
      </c>
      <c r="AH91" s="103" t="n">
        <v>13.9688</v>
      </c>
      <c r="AI91" s="103" t="n">
        <v>13.3786555555556</v>
      </c>
      <c r="AJ91" s="103" t="n">
        <v>12.7885111111111</v>
      </c>
      <c r="AK91" s="103" t="n">
        <v>12.1983666666667</v>
      </c>
      <c r="AL91" s="103" t="n">
        <v>11.6082222222222</v>
      </c>
      <c r="AM91" s="103" t="n">
        <v>11.0180777777778</v>
      </c>
      <c r="AN91" s="103" t="n">
        <v>10.4279333333333</v>
      </c>
      <c r="AO91" s="103" t="n">
        <v>9.83778888888889</v>
      </c>
      <c r="AP91" s="103" t="n">
        <v>9.24764444444444</v>
      </c>
      <c r="AQ91" s="103" t="n">
        <v>8.6575</v>
      </c>
      <c r="AR91" s="103" t="n">
        <v>8.06735555555555</v>
      </c>
      <c r="AS91" s="103" t="n">
        <v>7.47721111111111</v>
      </c>
      <c r="AT91" s="103" t="n">
        <v>6.88706666666667</v>
      </c>
      <c r="AU91" s="103" t="n">
        <v>6.29692222222222</v>
      </c>
      <c r="AV91" s="103" t="n">
        <v>5.70677777777778</v>
      </c>
      <c r="AW91" s="103" t="n">
        <v>5.11663333333333</v>
      </c>
      <c r="AX91" s="103" t="n">
        <v>4.52648888888889</v>
      </c>
      <c r="AY91" s="103" t="n">
        <v>3.93634444444444</v>
      </c>
      <c r="AZ91" s="103" t="n">
        <v>3.3462</v>
      </c>
      <c r="BA91" s="103" t="n">
        <v>2.75605555555555</v>
      </c>
      <c r="BB91" s="103" t="n">
        <v>2.16591111111111</v>
      </c>
      <c r="BC91" s="103" t="n">
        <v>1.57576666666667</v>
      </c>
      <c r="BD91" s="103" t="n">
        <v>0.985622222222222</v>
      </c>
      <c r="BE91" s="103" t="n">
        <v>0.395477777777777</v>
      </c>
      <c r="BF91" s="103" t="n">
        <v>-0.194666666666667</v>
      </c>
      <c r="BG91" s="103" t="n">
        <v>-0.784811111111111</v>
      </c>
      <c r="BH91" s="103" t="n">
        <v>-1.37495555555556</v>
      </c>
      <c r="BI91" s="103" t="n">
        <v>-1.9651</v>
      </c>
      <c r="BJ91" s="103" t="n">
        <v>-2.55524444444444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0.5125</v>
      </c>
      <c r="D92" s="103" t="n">
        <v>1.025</v>
      </c>
      <c r="E92" s="103" t="n">
        <v>1.5375</v>
      </c>
      <c r="F92" s="103" t="n">
        <v>2.05</v>
      </c>
      <c r="G92" s="103" t="n">
        <v>2.5625</v>
      </c>
      <c r="H92" s="103" t="n">
        <v>3.075</v>
      </c>
      <c r="I92" s="103" t="n">
        <v>3.4</v>
      </c>
      <c r="J92" s="103" t="n">
        <v>3.8</v>
      </c>
      <c r="K92" s="103" t="n">
        <v>5.6</v>
      </c>
      <c r="L92" s="103" t="n">
        <v>5.029</v>
      </c>
      <c r="M92" s="103" t="n">
        <v>6.349</v>
      </c>
      <c r="N92" s="103" t="n">
        <v>7.308</v>
      </c>
      <c r="O92" s="103" t="n">
        <v>7.905</v>
      </c>
      <c r="P92" s="103" t="n">
        <v>9.158</v>
      </c>
      <c r="Q92" s="103" t="n">
        <v>10.285</v>
      </c>
      <c r="R92" s="103" t="n">
        <v>11.412</v>
      </c>
      <c r="S92" s="103" t="n">
        <v>12.7535</v>
      </c>
      <c r="T92" s="103" t="n">
        <v>14.095</v>
      </c>
      <c r="U92" s="103" t="n">
        <v>15.2455</v>
      </c>
      <c r="V92" s="103" t="n">
        <v>16.396</v>
      </c>
      <c r="W92" s="103" t="n">
        <v>17.004</v>
      </c>
      <c r="X92" s="103" t="n">
        <v>17.612</v>
      </c>
      <c r="Y92" s="103" t="n">
        <v>21.614</v>
      </c>
      <c r="Z92" s="103" t="n">
        <v>25.616</v>
      </c>
      <c r="AA92" s="103" t="n">
        <v>24.766</v>
      </c>
      <c r="AB92" s="103" t="n">
        <v>23.916</v>
      </c>
      <c r="AC92" s="103" t="n">
        <v>23.159</v>
      </c>
      <c r="AD92" s="103" t="n">
        <v>22.402</v>
      </c>
      <c r="AE92" s="103" t="n">
        <v>19.8775</v>
      </c>
      <c r="AF92" s="103" t="n">
        <v>17.353</v>
      </c>
      <c r="AG92" s="103" t="n">
        <v>15.7205</v>
      </c>
      <c r="AH92" s="103" t="n">
        <v>14.088</v>
      </c>
      <c r="AI92" s="103" t="n">
        <v>13.4931111111111</v>
      </c>
      <c r="AJ92" s="103" t="n">
        <v>12.8982222222222</v>
      </c>
      <c r="AK92" s="103" t="n">
        <v>12.3033333333333</v>
      </c>
      <c r="AL92" s="103" t="n">
        <v>11.7084444444444</v>
      </c>
      <c r="AM92" s="103" t="n">
        <v>11.1135555555556</v>
      </c>
      <c r="AN92" s="103" t="n">
        <v>10.5186666666667</v>
      </c>
      <c r="AO92" s="103" t="n">
        <v>9.92377777777778</v>
      </c>
      <c r="AP92" s="103" t="n">
        <v>9.32888888888889</v>
      </c>
      <c r="AQ92" s="103" t="n">
        <v>8.734</v>
      </c>
      <c r="AR92" s="103" t="n">
        <v>8.13911111111111</v>
      </c>
      <c r="AS92" s="103" t="n">
        <v>7.54422222222222</v>
      </c>
      <c r="AT92" s="103" t="n">
        <v>6.94933333333333</v>
      </c>
      <c r="AU92" s="103" t="n">
        <v>6.35444444444445</v>
      </c>
      <c r="AV92" s="103" t="n">
        <v>5.75955555555556</v>
      </c>
      <c r="AW92" s="103" t="n">
        <v>5.16466666666667</v>
      </c>
      <c r="AX92" s="103" t="n">
        <v>4.56977777777778</v>
      </c>
      <c r="AY92" s="103" t="n">
        <v>3.97488888888889</v>
      </c>
      <c r="AZ92" s="103" t="n">
        <v>3.38</v>
      </c>
      <c r="BA92" s="103" t="n">
        <v>2.78511111111111</v>
      </c>
      <c r="BB92" s="103" t="n">
        <v>2.19022222222222</v>
      </c>
      <c r="BC92" s="103" t="n">
        <v>1.59533333333333</v>
      </c>
      <c r="BD92" s="103" t="n">
        <v>1.00044444444444</v>
      </c>
      <c r="BE92" s="103" t="n">
        <v>0.405555555555556</v>
      </c>
      <c r="BF92" s="103" t="n">
        <v>-0.189333333333333</v>
      </c>
      <c r="BG92" s="103" t="n">
        <v>-0.784222222222222</v>
      </c>
      <c r="BH92" s="103" t="n">
        <v>-1.37911111111111</v>
      </c>
      <c r="BI92" s="103" t="n">
        <v>-1.974</v>
      </c>
      <c r="BJ92" s="103" t="n">
        <v>-2.56888888888889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0.5091</v>
      </c>
      <c r="D93" s="103" t="n">
        <v>1.0182</v>
      </c>
      <c r="E93" s="103" t="n">
        <v>1.5273</v>
      </c>
      <c r="F93" s="103" t="n">
        <v>2.0364</v>
      </c>
      <c r="G93" s="103" t="n">
        <v>2.5455</v>
      </c>
      <c r="H93" s="103" t="n">
        <v>3.0546</v>
      </c>
      <c r="I93" s="103" t="n">
        <v>3.3784</v>
      </c>
      <c r="J93" s="103" t="n">
        <v>3.7758</v>
      </c>
      <c r="K93" s="103" t="n">
        <v>5.5174</v>
      </c>
      <c r="L93" s="103" t="n">
        <v>4.9724</v>
      </c>
      <c r="M93" s="103" t="n">
        <v>6.2558</v>
      </c>
      <c r="N93" s="103" t="n">
        <v>7.195</v>
      </c>
      <c r="O93" s="103" t="n">
        <v>7.7946</v>
      </c>
      <c r="P93" s="103" t="n">
        <v>9.0226</v>
      </c>
      <c r="Q93" s="103" t="n">
        <v>10.1466</v>
      </c>
      <c r="R93" s="103" t="n">
        <v>11.2706</v>
      </c>
      <c r="S93" s="103" t="n">
        <v>12.5533</v>
      </c>
      <c r="T93" s="103" t="n">
        <v>13.836</v>
      </c>
      <c r="U93" s="103" t="n">
        <v>14.9418</v>
      </c>
      <c r="V93" s="103" t="n">
        <v>16.0476</v>
      </c>
      <c r="W93" s="103" t="n">
        <v>16.6885</v>
      </c>
      <c r="X93" s="103" t="n">
        <v>17.3294</v>
      </c>
      <c r="Y93" s="103" t="n">
        <v>21.473</v>
      </c>
      <c r="Z93" s="103" t="n">
        <v>25.6166</v>
      </c>
      <c r="AA93" s="103" t="n">
        <v>24.7618</v>
      </c>
      <c r="AB93" s="103" t="n">
        <v>23.907</v>
      </c>
      <c r="AC93" s="103" t="n">
        <v>23.1482</v>
      </c>
      <c r="AD93" s="103" t="n">
        <v>22.3894</v>
      </c>
      <c r="AE93" s="103" t="n">
        <v>19.9262</v>
      </c>
      <c r="AF93" s="103" t="n">
        <v>17.463</v>
      </c>
      <c r="AG93" s="103" t="n">
        <v>15.828</v>
      </c>
      <c r="AH93" s="103" t="n">
        <v>14.193</v>
      </c>
      <c r="AI93" s="103" t="n">
        <v>13.5940555555556</v>
      </c>
      <c r="AJ93" s="103" t="n">
        <v>12.9951111111111</v>
      </c>
      <c r="AK93" s="103" t="n">
        <v>12.3961666666667</v>
      </c>
      <c r="AL93" s="103" t="n">
        <v>11.7972222222222</v>
      </c>
      <c r="AM93" s="103" t="n">
        <v>11.1982777777778</v>
      </c>
      <c r="AN93" s="103" t="n">
        <v>10.5993333333333</v>
      </c>
      <c r="AO93" s="103" t="n">
        <v>10.0003888888889</v>
      </c>
      <c r="AP93" s="103" t="n">
        <v>9.40144444444444</v>
      </c>
      <c r="AQ93" s="103" t="n">
        <v>8.80249999999999</v>
      </c>
      <c r="AR93" s="103" t="n">
        <v>8.20355555555555</v>
      </c>
      <c r="AS93" s="103" t="n">
        <v>7.6046111111111</v>
      </c>
      <c r="AT93" s="103" t="n">
        <v>7.00566666666666</v>
      </c>
      <c r="AU93" s="103" t="n">
        <v>6.40672222222222</v>
      </c>
      <c r="AV93" s="103" t="n">
        <v>5.80777777777777</v>
      </c>
      <c r="AW93" s="103" t="n">
        <v>5.20883333333333</v>
      </c>
      <c r="AX93" s="103" t="n">
        <v>4.60988888888888</v>
      </c>
      <c r="AY93" s="103" t="n">
        <v>4.01094444444444</v>
      </c>
      <c r="AZ93" s="103" t="n">
        <v>3.412</v>
      </c>
      <c r="BA93" s="103" t="n">
        <v>2.81305555555556</v>
      </c>
      <c r="BB93" s="103" t="n">
        <v>2.21411111111111</v>
      </c>
      <c r="BC93" s="103" t="n">
        <v>1.61516666666667</v>
      </c>
      <c r="BD93" s="103" t="n">
        <v>1.01622222222222</v>
      </c>
      <c r="BE93" s="103" t="n">
        <v>0.417277777777778</v>
      </c>
      <c r="BF93" s="103" t="n">
        <v>-0.181666666666666</v>
      </c>
      <c r="BG93" s="103" t="n">
        <v>-0.78061111111111</v>
      </c>
      <c r="BH93" s="103" t="n">
        <v>-1.37955555555555</v>
      </c>
      <c r="BI93" s="103" t="n">
        <v>-1.9785</v>
      </c>
      <c r="BJ93" s="103" t="n">
        <v>-2.57744444444444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0.5057</v>
      </c>
      <c r="D94" s="103" t="n">
        <v>1.0114</v>
      </c>
      <c r="E94" s="103" t="n">
        <v>1.5171</v>
      </c>
      <c r="F94" s="103" t="n">
        <v>2.0228</v>
      </c>
      <c r="G94" s="103" t="n">
        <v>2.5285</v>
      </c>
      <c r="H94" s="103" t="n">
        <v>3.0342</v>
      </c>
      <c r="I94" s="103" t="n">
        <v>3.3568</v>
      </c>
      <c r="J94" s="103" t="n">
        <v>3.7516</v>
      </c>
      <c r="K94" s="103" t="n">
        <v>5.4348</v>
      </c>
      <c r="L94" s="103" t="n">
        <v>4.9158</v>
      </c>
      <c r="M94" s="103" t="n">
        <v>6.1626</v>
      </c>
      <c r="N94" s="103" t="n">
        <v>7.082</v>
      </c>
      <c r="O94" s="103" t="n">
        <v>7.6842</v>
      </c>
      <c r="P94" s="103" t="n">
        <v>8.8872</v>
      </c>
      <c r="Q94" s="103" t="n">
        <v>10.0082</v>
      </c>
      <c r="R94" s="103" t="n">
        <v>11.1292</v>
      </c>
      <c r="S94" s="103" t="n">
        <v>12.3531</v>
      </c>
      <c r="T94" s="103" t="n">
        <v>13.577</v>
      </c>
      <c r="U94" s="103" t="n">
        <v>14.6381</v>
      </c>
      <c r="V94" s="103" t="n">
        <v>15.6992</v>
      </c>
      <c r="W94" s="103" t="n">
        <v>16.373</v>
      </c>
      <c r="X94" s="103" t="n">
        <v>17.0468</v>
      </c>
      <c r="Y94" s="103" t="n">
        <v>21.332</v>
      </c>
      <c r="Z94" s="103" t="n">
        <v>25.6172</v>
      </c>
      <c r="AA94" s="103" t="n">
        <v>24.7576</v>
      </c>
      <c r="AB94" s="103" t="n">
        <v>23.898</v>
      </c>
      <c r="AC94" s="103" t="n">
        <v>23.1374</v>
      </c>
      <c r="AD94" s="103" t="n">
        <v>22.3768</v>
      </c>
      <c r="AE94" s="103" t="n">
        <v>19.9749</v>
      </c>
      <c r="AF94" s="103" t="n">
        <v>17.573</v>
      </c>
      <c r="AG94" s="103" t="n">
        <v>15.9355</v>
      </c>
      <c r="AH94" s="103" t="n">
        <v>14.298</v>
      </c>
      <c r="AI94" s="103" t="n">
        <v>13.695</v>
      </c>
      <c r="AJ94" s="103" t="n">
        <v>13.092</v>
      </c>
      <c r="AK94" s="103" t="n">
        <v>12.489</v>
      </c>
      <c r="AL94" s="103" t="n">
        <v>11.886</v>
      </c>
      <c r="AM94" s="103" t="n">
        <v>11.283</v>
      </c>
      <c r="AN94" s="103" t="n">
        <v>10.68</v>
      </c>
      <c r="AO94" s="103" t="n">
        <v>10.077</v>
      </c>
      <c r="AP94" s="103" t="n">
        <v>9.474</v>
      </c>
      <c r="AQ94" s="103" t="n">
        <v>8.871</v>
      </c>
      <c r="AR94" s="103" t="n">
        <v>8.268</v>
      </c>
      <c r="AS94" s="103" t="n">
        <v>7.665</v>
      </c>
      <c r="AT94" s="103" t="n">
        <v>7.062</v>
      </c>
      <c r="AU94" s="103" t="n">
        <v>6.459</v>
      </c>
      <c r="AV94" s="103" t="n">
        <v>5.856</v>
      </c>
      <c r="AW94" s="103" t="n">
        <v>5.253</v>
      </c>
      <c r="AX94" s="103" t="n">
        <v>4.65</v>
      </c>
      <c r="AY94" s="103" t="n">
        <v>4.047</v>
      </c>
      <c r="AZ94" s="103" t="n">
        <v>3.444</v>
      </c>
      <c r="BA94" s="103" t="n">
        <v>2.841</v>
      </c>
      <c r="BB94" s="103" t="n">
        <v>2.238</v>
      </c>
      <c r="BC94" s="103" t="n">
        <v>1.635</v>
      </c>
      <c r="BD94" s="103" t="n">
        <v>1.032</v>
      </c>
      <c r="BE94" s="103" t="n">
        <v>0.429</v>
      </c>
      <c r="BF94" s="103" t="n">
        <v>-0.174</v>
      </c>
      <c r="BG94" s="103" t="n">
        <v>-0.776999999999999</v>
      </c>
      <c r="BH94" s="103" t="n">
        <v>-1.38</v>
      </c>
      <c r="BI94" s="103" t="n">
        <v>-1.983</v>
      </c>
      <c r="BJ94" s="103" t="n">
        <v>-2.586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0.5023</v>
      </c>
      <c r="D95" s="103" t="n">
        <v>1.0046</v>
      </c>
      <c r="E95" s="103" t="n">
        <v>1.5069</v>
      </c>
      <c r="F95" s="103" t="n">
        <v>2.0092</v>
      </c>
      <c r="G95" s="103" t="n">
        <v>2.5115</v>
      </c>
      <c r="H95" s="103" t="n">
        <v>3.0138</v>
      </c>
      <c r="I95" s="103" t="n">
        <v>3.3352</v>
      </c>
      <c r="J95" s="103" t="n">
        <v>3.7274</v>
      </c>
      <c r="K95" s="103" t="n">
        <v>5.3522</v>
      </c>
      <c r="L95" s="103" t="n">
        <v>4.8592</v>
      </c>
      <c r="M95" s="103" t="n">
        <v>6.0694</v>
      </c>
      <c r="N95" s="103" t="n">
        <v>6.969</v>
      </c>
      <c r="O95" s="103" t="n">
        <v>7.5738</v>
      </c>
      <c r="P95" s="103" t="n">
        <v>8.7518</v>
      </c>
      <c r="Q95" s="103" t="n">
        <v>9.8698</v>
      </c>
      <c r="R95" s="103" t="n">
        <v>10.9878</v>
      </c>
      <c r="S95" s="103" t="n">
        <v>12.1529</v>
      </c>
      <c r="T95" s="103" t="n">
        <v>13.318</v>
      </c>
      <c r="U95" s="103" t="n">
        <v>14.3344</v>
      </c>
      <c r="V95" s="103" t="n">
        <v>15.3508</v>
      </c>
      <c r="W95" s="103" t="n">
        <v>16.0575</v>
      </c>
      <c r="X95" s="103" t="n">
        <v>16.7642</v>
      </c>
      <c r="Y95" s="103" t="n">
        <v>21.191</v>
      </c>
      <c r="Z95" s="103" t="n">
        <v>25.6178</v>
      </c>
      <c r="AA95" s="103" t="n">
        <v>24.7534</v>
      </c>
      <c r="AB95" s="103" t="n">
        <v>23.889</v>
      </c>
      <c r="AC95" s="103" t="n">
        <v>23.1266</v>
      </c>
      <c r="AD95" s="103" t="n">
        <v>22.3642</v>
      </c>
      <c r="AE95" s="103" t="n">
        <v>20.0236</v>
      </c>
      <c r="AF95" s="103" t="n">
        <v>17.683</v>
      </c>
      <c r="AG95" s="103" t="n">
        <v>16.043</v>
      </c>
      <c r="AH95" s="103" t="n">
        <v>14.403</v>
      </c>
      <c r="AI95" s="103" t="n">
        <v>13.7959444444444</v>
      </c>
      <c r="AJ95" s="103" t="n">
        <v>13.1888888888889</v>
      </c>
      <c r="AK95" s="103" t="n">
        <v>12.5818333333333</v>
      </c>
      <c r="AL95" s="103" t="n">
        <v>11.9747777777778</v>
      </c>
      <c r="AM95" s="103" t="n">
        <v>11.3677222222222</v>
      </c>
      <c r="AN95" s="103" t="n">
        <v>10.7606666666667</v>
      </c>
      <c r="AO95" s="103" t="n">
        <v>10.1536111111111</v>
      </c>
      <c r="AP95" s="103" t="n">
        <v>9.54655555555555</v>
      </c>
      <c r="AQ95" s="103" t="n">
        <v>8.9395</v>
      </c>
      <c r="AR95" s="103" t="n">
        <v>8.33244444444444</v>
      </c>
      <c r="AS95" s="103" t="n">
        <v>7.72538888888888</v>
      </c>
      <c r="AT95" s="103" t="n">
        <v>7.11833333333333</v>
      </c>
      <c r="AU95" s="103" t="n">
        <v>6.51127777777777</v>
      </c>
      <c r="AV95" s="103" t="n">
        <v>5.90422222222222</v>
      </c>
      <c r="AW95" s="103" t="n">
        <v>5.29716666666666</v>
      </c>
      <c r="AX95" s="103" t="n">
        <v>4.69011111111111</v>
      </c>
      <c r="AY95" s="103" t="n">
        <v>4.08305555555555</v>
      </c>
      <c r="AZ95" s="103" t="n">
        <v>3.476</v>
      </c>
      <c r="BA95" s="103" t="n">
        <v>2.86894444444444</v>
      </c>
      <c r="BB95" s="103" t="n">
        <v>2.26188888888889</v>
      </c>
      <c r="BC95" s="103" t="n">
        <v>1.65483333333333</v>
      </c>
      <c r="BD95" s="103" t="n">
        <v>1.04777777777778</v>
      </c>
      <c r="BE95" s="103" t="n">
        <v>0.440722222222222</v>
      </c>
      <c r="BF95" s="103" t="n">
        <v>-0.166333333333334</v>
      </c>
      <c r="BG95" s="103" t="n">
        <v>-0.773388888888889</v>
      </c>
      <c r="BH95" s="103" t="n">
        <v>-1.38044444444445</v>
      </c>
      <c r="BI95" s="103" t="n">
        <v>-1.9875</v>
      </c>
      <c r="BJ95" s="103" t="n">
        <v>-2.59455555555556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0.4989</v>
      </c>
      <c r="D96" s="103" t="n">
        <v>0.9978</v>
      </c>
      <c r="E96" s="103" t="n">
        <v>1.4967</v>
      </c>
      <c r="F96" s="103" t="n">
        <v>1.9956</v>
      </c>
      <c r="G96" s="103" t="n">
        <v>2.4945</v>
      </c>
      <c r="H96" s="103" t="n">
        <v>2.9934</v>
      </c>
      <c r="I96" s="103" t="n">
        <v>3.3136</v>
      </c>
      <c r="J96" s="103" t="n">
        <v>3.7032</v>
      </c>
      <c r="K96" s="103" t="n">
        <v>5.2696</v>
      </c>
      <c r="L96" s="103" t="n">
        <v>4.8026</v>
      </c>
      <c r="M96" s="103" t="n">
        <v>5.9762</v>
      </c>
      <c r="N96" s="103" t="n">
        <v>6.856</v>
      </c>
      <c r="O96" s="103" t="n">
        <v>7.4634</v>
      </c>
      <c r="P96" s="103" t="n">
        <v>8.6164</v>
      </c>
      <c r="Q96" s="103" t="n">
        <v>9.7314</v>
      </c>
      <c r="R96" s="103" t="n">
        <v>10.8464</v>
      </c>
      <c r="S96" s="103" t="n">
        <v>11.9527</v>
      </c>
      <c r="T96" s="103" t="n">
        <v>13.059</v>
      </c>
      <c r="U96" s="103" t="n">
        <v>14.0307</v>
      </c>
      <c r="V96" s="103" t="n">
        <v>15.0024</v>
      </c>
      <c r="W96" s="103" t="n">
        <v>15.742</v>
      </c>
      <c r="X96" s="103" t="n">
        <v>16.4816</v>
      </c>
      <c r="Y96" s="103" t="n">
        <v>21.05</v>
      </c>
      <c r="Z96" s="103" t="n">
        <v>25.6184</v>
      </c>
      <c r="AA96" s="103" t="n">
        <v>24.7492</v>
      </c>
      <c r="AB96" s="103" t="n">
        <v>23.88</v>
      </c>
      <c r="AC96" s="103" t="n">
        <v>23.1158</v>
      </c>
      <c r="AD96" s="103" t="n">
        <v>22.3516</v>
      </c>
      <c r="AE96" s="103" t="n">
        <v>20.0723</v>
      </c>
      <c r="AF96" s="103" t="n">
        <v>17.793</v>
      </c>
      <c r="AG96" s="103" t="n">
        <v>16.1505</v>
      </c>
      <c r="AH96" s="103" t="n">
        <v>14.508</v>
      </c>
      <c r="AI96" s="103" t="n">
        <v>13.8968888888889</v>
      </c>
      <c r="AJ96" s="103" t="n">
        <v>13.2857777777778</v>
      </c>
      <c r="AK96" s="103" t="n">
        <v>12.6746666666667</v>
      </c>
      <c r="AL96" s="103" t="n">
        <v>12.0635555555556</v>
      </c>
      <c r="AM96" s="103" t="n">
        <v>11.4524444444444</v>
      </c>
      <c r="AN96" s="103" t="n">
        <v>10.8413333333333</v>
      </c>
      <c r="AO96" s="103" t="n">
        <v>10.2302222222222</v>
      </c>
      <c r="AP96" s="103" t="n">
        <v>9.61911111111112</v>
      </c>
      <c r="AQ96" s="103" t="n">
        <v>9.008</v>
      </c>
      <c r="AR96" s="103" t="n">
        <v>8.39688888888889</v>
      </c>
      <c r="AS96" s="103" t="n">
        <v>7.78577777777778</v>
      </c>
      <c r="AT96" s="103" t="n">
        <v>7.17466666666667</v>
      </c>
      <c r="AU96" s="103" t="n">
        <v>6.56355555555556</v>
      </c>
      <c r="AV96" s="103" t="n">
        <v>5.95244444444445</v>
      </c>
      <c r="AW96" s="103" t="n">
        <v>5.34133333333334</v>
      </c>
      <c r="AX96" s="103" t="n">
        <v>4.73022222222223</v>
      </c>
      <c r="AY96" s="103" t="n">
        <v>4.11911111111112</v>
      </c>
      <c r="AZ96" s="103" t="n">
        <v>3.508</v>
      </c>
      <c r="BA96" s="103" t="n">
        <v>2.89688888888889</v>
      </c>
      <c r="BB96" s="103" t="n">
        <v>2.28577777777778</v>
      </c>
      <c r="BC96" s="103" t="n">
        <v>1.67466666666667</v>
      </c>
      <c r="BD96" s="103" t="n">
        <v>1.06355555555556</v>
      </c>
      <c r="BE96" s="103" t="n">
        <v>0.452444444444444</v>
      </c>
      <c r="BF96" s="103" t="n">
        <v>-0.158666666666667</v>
      </c>
      <c r="BG96" s="103" t="n">
        <v>-0.769777777777778</v>
      </c>
      <c r="BH96" s="103" t="n">
        <v>-1.38088888888889</v>
      </c>
      <c r="BI96" s="103" t="n">
        <v>-1.992</v>
      </c>
      <c r="BJ96" s="103" t="n">
        <v>-2.60311111111111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0.4955</v>
      </c>
      <c r="D97" s="103" t="n">
        <v>0.991</v>
      </c>
      <c r="E97" s="103" t="n">
        <v>1.4865</v>
      </c>
      <c r="F97" s="103" t="n">
        <v>1.982</v>
      </c>
      <c r="G97" s="103" t="n">
        <v>2.4775</v>
      </c>
      <c r="H97" s="103" t="n">
        <v>2.973</v>
      </c>
      <c r="I97" s="103" t="n">
        <v>3.292</v>
      </c>
      <c r="J97" s="103" t="n">
        <v>3.679</v>
      </c>
      <c r="K97" s="103" t="n">
        <v>5.187</v>
      </c>
      <c r="L97" s="103" t="n">
        <v>4.746</v>
      </c>
      <c r="M97" s="103" t="n">
        <v>5.883</v>
      </c>
      <c r="N97" s="103" t="n">
        <v>6.743</v>
      </c>
      <c r="O97" s="103" t="n">
        <v>7.353</v>
      </c>
      <c r="P97" s="103" t="n">
        <v>8.481</v>
      </c>
      <c r="Q97" s="103" t="n">
        <v>9.593</v>
      </c>
      <c r="R97" s="103" t="n">
        <v>10.705</v>
      </c>
      <c r="S97" s="103" t="n">
        <v>11.7525</v>
      </c>
      <c r="T97" s="103" t="n">
        <v>12.8</v>
      </c>
      <c r="U97" s="103" t="n">
        <v>13.727</v>
      </c>
      <c r="V97" s="103" t="n">
        <v>14.654</v>
      </c>
      <c r="W97" s="103" t="n">
        <v>15.4265</v>
      </c>
      <c r="X97" s="103" t="n">
        <v>16.199</v>
      </c>
      <c r="Y97" s="103" t="n">
        <v>20.909</v>
      </c>
      <c r="Z97" s="103" t="n">
        <v>25.619</v>
      </c>
      <c r="AA97" s="103" t="n">
        <v>24.745</v>
      </c>
      <c r="AB97" s="103" t="n">
        <v>23.871</v>
      </c>
      <c r="AC97" s="103" t="n">
        <v>23.105</v>
      </c>
      <c r="AD97" s="103" t="n">
        <v>22.339</v>
      </c>
      <c r="AE97" s="103" t="n">
        <v>20.121</v>
      </c>
      <c r="AF97" s="103" t="n">
        <v>17.903</v>
      </c>
      <c r="AG97" s="103" t="n">
        <v>16.258</v>
      </c>
      <c r="AH97" s="103" t="n">
        <v>14.613</v>
      </c>
      <c r="AI97" s="103" t="n">
        <v>13.9978333333333</v>
      </c>
      <c r="AJ97" s="103" t="n">
        <v>13.3826666666667</v>
      </c>
      <c r="AK97" s="103" t="n">
        <v>12.7675</v>
      </c>
      <c r="AL97" s="103" t="n">
        <v>12.1523333333333</v>
      </c>
      <c r="AM97" s="103" t="n">
        <v>11.5371666666667</v>
      </c>
      <c r="AN97" s="103" t="n">
        <v>10.922</v>
      </c>
      <c r="AO97" s="103" t="n">
        <v>10.3068333333333</v>
      </c>
      <c r="AP97" s="103" t="n">
        <v>9.69166666666666</v>
      </c>
      <c r="AQ97" s="103" t="n">
        <v>9.0765</v>
      </c>
      <c r="AR97" s="103" t="n">
        <v>8.46133333333333</v>
      </c>
      <c r="AS97" s="103" t="n">
        <v>7.84616666666666</v>
      </c>
      <c r="AT97" s="103" t="n">
        <v>7.23099999999999</v>
      </c>
      <c r="AU97" s="103" t="n">
        <v>6.61583333333333</v>
      </c>
      <c r="AV97" s="103" t="n">
        <v>6.00066666666666</v>
      </c>
      <c r="AW97" s="103" t="n">
        <v>5.38549999999999</v>
      </c>
      <c r="AX97" s="103" t="n">
        <v>4.77033333333333</v>
      </c>
      <c r="AY97" s="103" t="n">
        <v>4.15516666666666</v>
      </c>
      <c r="AZ97" s="103" t="n">
        <v>3.54</v>
      </c>
      <c r="BA97" s="103" t="n">
        <v>2.92483333333333</v>
      </c>
      <c r="BB97" s="103" t="n">
        <v>2.30966666666667</v>
      </c>
      <c r="BC97" s="103" t="n">
        <v>1.6945</v>
      </c>
      <c r="BD97" s="103" t="n">
        <v>1.07933333333333</v>
      </c>
      <c r="BE97" s="103" t="n">
        <v>0.464166666666667</v>
      </c>
      <c r="BF97" s="103" t="n">
        <v>-0.151</v>
      </c>
      <c r="BG97" s="103" t="n">
        <v>-0.766166666666666</v>
      </c>
      <c r="BH97" s="103" t="n">
        <v>-1.38133333333333</v>
      </c>
      <c r="BI97" s="103" t="n">
        <v>-1.9965</v>
      </c>
      <c r="BJ97" s="103" t="n">
        <v>-2.61166666666667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0.492233333333333</v>
      </c>
      <c r="D98" s="103" t="n">
        <v>0.984466666666667</v>
      </c>
      <c r="E98" s="103" t="n">
        <v>1.4767</v>
      </c>
      <c r="F98" s="103" t="n">
        <v>1.96893333333333</v>
      </c>
      <c r="G98" s="103" t="n">
        <v>2.46116666666667</v>
      </c>
      <c r="H98" s="103" t="n">
        <v>2.9534</v>
      </c>
      <c r="I98" s="103" t="n">
        <v>3.2716</v>
      </c>
      <c r="J98" s="103" t="n">
        <v>3.6552</v>
      </c>
      <c r="K98" s="103" t="n">
        <v>5.0934</v>
      </c>
      <c r="L98" s="103" t="n">
        <v>4.691</v>
      </c>
      <c r="M98" s="103" t="n">
        <v>5.7918</v>
      </c>
      <c r="N98" s="103" t="n">
        <v>6.6314</v>
      </c>
      <c r="O98" s="103" t="n">
        <v>7.2434</v>
      </c>
      <c r="P98" s="103" t="n">
        <v>8.3444</v>
      </c>
      <c r="Q98" s="103" t="n">
        <v>9.4472</v>
      </c>
      <c r="R98" s="103" t="n">
        <v>10.55</v>
      </c>
      <c r="S98" s="103" t="n">
        <v>11.45</v>
      </c>
      <c r="T98" s="103" t="n">
        <v>12.35</v>
      </c>
      <c r="U98" s="103" t="n">
        <v>13.3366</v>
      </c>
      <c r="V98" s="103" t="n">
        <v>14.3232</v>
      </c>
      <c r="W98" s="103" t="n">
        <v>15.1148</v>
      </c>
      <c r="X98" s="103" t="n">
        <v>15.9064</v>
      </c>
      <c r="Y98" s="103" t="n">
        <v>20.7682</v>
      </c>
      <c r="Z98" s="103" t="n">
        <v>25.63</v>
      </c>
      <c r="AA98" s="103" t="n">
        <v>24.7447</v>
      </c>
      <c r="AB98" s="103" t="n">
        <v>23.8594</v>
      </c>
      <c r="AC98" s="103" t="n">
        <v>23.0916</v>
      </c>
      <c r="AD98" s="103" t="n">
        <v>22.3238</v>
      </c>
      <c r="AE98" s="103" t="n">
        <v>20.1516</v>
      </c>
      <c r="AF98" s="103" t="n">
        <v>17.9794</v>
      </c>
      <c r="AG98" s="103" t="n">
        <v>16.3395</v>
      </c>
      <c r="AH98" s="103" t="n">
        <v>14.6996</v>
      </c>
      <c r="AI98" s="103" t="n">
        <v>14.0812777777778</v>
      </c>
      <c r="AJ98" s="103" t="n">
        <v>13.4629555555556</v>
      </c>
      <c r="AK98" s="103" t="n">
        <v>12.8446333333333</v>
      </c>
      <c r="AL98" s="103" t="n">
        <v>12.2263111111111</v>
      </c>
      <c r="AM98" s="103" t="n">
        <v>11.6079888888889</v>
      </c>
      <c r="AN98" s="103" t="n">
        <v>10.9896666666667</v>
      </c>
      <c r="AO98" s="103" t="n">
        <v>10.3713444444444</v>
      </c>
      <c r="AP98" s="103" t="n">
        <v>9.75302222222222</v>
      </c>
      <c r="AQ98" s="103" t="n">
        <v>9.1347</v>
      </c>
      <c r="AR98" s="103" t="n">
        <v>8.51637777777778</v>
      </c>
      <c r="AS98" s="103" t="n">
        <v>7.89805555555556</v>
      </c>
      <c r="AT98" s="103" t="n">
        <v>7.27973333333334</v>
      </c>
      <c r="AU98" s="103" t="n">
        <v>6.66141111111111</v>
      </c>
      <c r="AV98" s="103" t="n">
        <v>6.04308888888889</v>
      </c>
      <c r="AW98" s="103" t="n">
        <v>5.42476666666667</v>
      </c>
      <c r="AX98" s="103" t="n">
        <v>4.80644444444445</v>
      </c>
      <c r="AY98" s="103" t="n">
        <v>4.18812222222223</v>
      </c>
      <c r="AZ98" s="103" t="n">
        <v>3.5698</v>
      </c>
      <c r="BA98" s="103" t="n">
        <v>2.95147777777778</v>
      </c>
      <c r="BB98" s="103" t="n">
        <v>2.33315555555556</v>
      </c>
      <c r="BC98" s="103" t="n">
        <v>1.71483333333333</v>
      </c>
      <c r="BD98" s="103" t="n">
        <v>1.09651111111111</v>
      </c>
      <c r="BE98" s="103" t="n">
        <v>0.478188888888889</v>
      </c>
      <c r="BF98" s="103" t="n">
        <v>-0.140133333333333</v>
      </c>
      <c r="BG98" s="103" t="n">
        <v>-0.758455555555555</v>
      </c>
      <c r="BH98" s="103" t="n">
        <v>-1.37677777777778</v>
      </c>
      <c r="BI98" s="103" t="n">
        <v>-1.9951</v>
      </c>
      <c r="BJ98" s="103" t="n">
        <v>-2.61342222222222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0.488966666666667</v>
      </c>
      <c r="D99" s="103" t="n">
        <v>0.977933333333333</v>
      </c>
      <c r="E99" s="103" t="n">
        <v>1.4669</v>
      </c>
      <c r="F99" s="103" t="n">
        <v>1.95586666666667</v>
      </c>
      <c r="G99" s="103" t="n">
        <v>2.44483333333333</v>
      </c>
      <c r="H99" s="103" t="n">
        <v>2.9338</v>
      </c>
      <c r="I99" s="103" t="n">
        <v>3.2512</v>
      </c>
      <c r="J99" s="103" t="n">
        <v>3.6314</v>
      </c>
      <c r="K99" s="103" t="n">
        <v>4.9998</v>
      </c>
      <c r="L99" s="103" t="n">
        <v>4.636</v>
      </c>
      <c r="M99" s="103" t="n">
        <v>5.7006</v>
      </c>
      <c r="N99" s="103" t="n">
        <v>6.5198</v>
      </c>
      <c r="O99" s="103" t="n">
        <v>7.1338</v>
      </c>
      <c r="P99" s="103" t="n">
        <v>8.2078</v>
      </c>
      <c r="Q99" s="103" t="n">
        <v>9.3014</v>
      </c>
      <c r="R99" s="103" t="n">
        <v>10.395</v>
      </c>
      <c r="S99" s="103" t="n">
        <v>11.1475</v>
      </c>
      <c r="T99" s="103" t="n">
        <v>11.9</v>
      </c>
      <c r="U99" s="103" t="n">
        <v>12.9462</v>
      </c>
      <c r="V99" s="103" t="n">
        <v>13.9924</v>
      </c>
      <c r="W99" s="103" t="n">
        <v>14.8031</v>
      </c>
      <c r="X99" s="103" t="n">
        <v>15.6138</v>
      </c>
      <c r="Y99" s="103" t="n">
        <v>20.6274</v>
      </c>
      <c r="Z99" s="103" t="n">
        <v>25.641</v>
      </c>
      <c r="AA99" s="103" t="n">
        <v>24.7444</v>
      </c>
      <c r="AB99" s="103" t="n">
        <v>23.8478</v>
      </c>
      <c r="AC99" s="103" t="n">
        <v>23.0782</v>
      </c>
      <c r="AD99" s="103" t="n">
        <v>22.3086</v>
      </c>
      <c r="AE99" s="103" t="n">
        <v>20.1822</v>
      </c>
      <c r="AF99" s="103" t="n">
        <v>18.0558</v>
      </c>
      <c r="AG99" s="103" t="n">
        <v>16.421</v>
      </c>
      <c r="AH99" s="103" t="n">
        <v>14.7862</v>
      </c>
      <c r="AI99" s="103" t="n">
        <v>14.1647222222222</v>
      </c>
      <c r="AJ99" s="103" t="n">
        <v>13.5432444444444</v>
      </c>
      <c r="AK99" s="103" t="n">
        <v>12.9217666666667</v>
      </c>
      <c r="AL99" s="103" t="n">
        <v>12.3002888888889</v>
      </c>
      <c r="AM99" s="103" t="n">
        <v>11.6788111111111</v>
      </c>
      <c r="AN99" s="103" t="n">
        <v>11.0573333333333</v>
      </c>
      <c r="AO99" s="103" t="n">
        <v>10.4358555555556</v>
      </c>
      <c r="AP99" s="103" t="n">
        <v>9.81437777777777</v>
      </c>
      <c r="AQ99" s="103" t="n">
        <v>9.19289999999999</v>
      </c>
      <c r="AR99" s="103" t="n">
        <v>8.57142222222221</v>
      </c>
      <c r="AS99" s="103" t="n">
        <v>7.94994444444444</v>
      </c>
      <c r="AT99" s="103" t="n">
        <v>7.32846666666666</v>
      </c>
      <c r="AU99" s="103" t="n">
        <v>6.70698888888888</v>
      </c>
      <c r="AV99" s="103" t="n">
        <v>6.0855111111111</v>
      </c>
      <c r="AW99" s="103" t="n">
        <v>5.46403333333333</v>
      </c>
      <c r="AX99" s="103" t="n">
        <v>4.84255555555555</v>
      </c>
      <c r="AY99" s="103" t="n">
        <v>4.22107777777777</v>
      </c>
      <c r="AZ99" s="103" t="n">
        <v>3.5996</v>
      </c>
      <c r="BA99" s="103" t="n">
        <v>2.97812222222222</v>
      </c>
      <c r="BB99" s="103" t="n">
        <v>2.35664444444444</v>
      </c>
      <c r="BC99" s="103" t="n">
        <v>1.73516666666667</v>
      </c>
      <c r="BD99" s="103" t="n">
        <v>1.11368888888889</v>
      </c>
      <c r="BE99" s="103" t="n">
        <v>0.492211111111111</v>
      </c>
      <c r="BF99" s="103" t="n">
        <v>-0.129266666666667</v>
      </c>
      <c r="BG99" s="103" t="n">
        <v>-0.750744444444445</v>
      </c>
      <c r="BH99" s="103" t="n">
        <v>-1.37222222222222</v>
      </c>
      <c r="BI99" s="103" t="n">
        <v>-1.9937</v>
      </c>
      <c r="BJ99" s="103" t="n">
        <v>-2.61517777777778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0.4857</v>
      </c>
      <c r="D100" s="103" t="n">
        <v>0.9714</v>
      </c>
      <c r="E100" s="103" t="n">
        <v>1.4571</v>
      </c>
      <c r="F100" s="103" t="n">
        <v>1.9428</v>
      </c>
      <c r="G100" s="103" t="n">
        <v>2.4285</v>
      </c>
      <c r="H100" s="103" t="n">
        <v>2.9142</v>
      </c>
      <c r="I100" s="103" t="n">
        <v>3.2308</v>
      </c>
      <c r="J100" s="103" t="n">
        <v>3.6076</v>
      </c>
      <c r="K100" s="103" t="n">
        <v>4.9062</v>
      </c>
      <c r="L100" s="103" t="n">
        <v>4.581</v>
      </c>
      <c r="M100" s="103" t="n">
        <v>5.6094</v>
      </c>
      <c r="N100" s="103" t="n">
        <v>6.4082</v>
      </c>
      <c r="O100" s="103" t="n">
        <v>7.0242</v>
      </c>
      <c r="P100" s="103" t="n">
        <v>8.0712</v>
      </c>
      <c r="Q100" s="103" t="n">
        <v>9.1556</v>
      </c>
      <c r="R100" s="103" t="n">
        <v>10.24</v>
      </c>
      <c r="S100" s="103" t="n">
        <v>10.845</v>
      </c>
      <c r="T100" s="103" t="n">
        <v>11.45</v>
      </c>
      <c r="U100" s="103" t="n">
        <v>12.5558</v>
      </c>
      <c r="V100" s="103" t="n">
        <v>13.6616</v>
      </c>
      <c r="W100" s="103" t="n">
        <v>14.4914</v>
      </c>
      <c r="X100" s="103" t="n">
        <v>15.3212</v>
      </c>
      <c r="Y100" s="103" t="n">
        <v>20.4866</v>
      </c>
      <c r="Z100" s="103" t="n">
        <v>25.652</v>
      </c>
      <c r="AA100" s="103" t="n">
        <v>24.7441</v>
      </c>
      <c r="AB100" s="103" t="n">
        <v>23.8362</v>
      </c>
      <c r="AC100" s="103" t="n">
        <v>23.0648</v>
      </c>
      <c r="AD100" s="103" t="n">
        <v>22.2934</v>
      </c>
      <c r="AE100" s="103" t="n">
        <v>20.2128</v>
      </c>
      <c r="AF100" s="103" t="n">
        <v>18.1322</v>
      </c>
      <c r="AG100" s="103" t="n">
        <v>16.5025</v>
      </c>
      <c r="AH100" s="103" t="n">
        <v>14.8728</v>
      </c>
      <c r="AI100" s="103" t="n">
        <v>14.2481666666667</v>
      </c>
      <c r="AJ100" s="103" t="n">
        <v>13.6235333333333</v>
      </c>
      <c r="AK100" s="103" t="n">
        <v>12.9989</v>
      </c>
      <c r="AL100" s="103" t="n">
        <v>12.3742666666667</v>
      </c>
      <c r="AM100" s="103" t="n">
        <v>11.7496333333333</v>
      </c>
      <c r="AN100" s="103" t="n">
        <v>11.125</v>
      </c>
      <c r="AO100" s="103" t="n">
        <v>10.5003666666667</v>
      </c>
      <c r="AP100" s="103" t="n">
        <v>9.87573333333333</v>
      </c>
      <c r="AQ100" s="103" t="n">
        <v>9.2511</v>
      </c>
      <c r="AR100" s="103" t="n">
        <v>8.62646666666667</v>
      </c>
      <c r="AS100" s="103" t="n">
        <v>8.00183333333333</v>
      </c>
      <c r="AT100" s="103" t="n">
        <v>7.3772</v>
      </c>
      <c r="AU100" s="103" t="n">
        <v>6.75256666666667</v>
      </c>
      <c r="AV100" s="103" t="n">
        <v>6.12793333333333</v>
      </c>
      <c r="AW100" s="103" t="n">
        <v>5.5033</v>
      </c>
      <c r="AX100" s="103" t="n">
        <v>4.87866666666666</v>
      </c>
      <c r="AY100" s="103" t="n">
        <v>4.25403333333333</v>
      </c>
      <c r="AZ100" s="103" t="n">
        <v>3.6294</v>
      </c>
      <c r="BA100" s="103" t="n">
        <v>3.00476666666667</v>
      </c>
      <c r="BB100" s="103" t="n">
        <v>2.38013333333333</v>
      </c>
      <c r="BC100" s="103" t="n">
        <v>1.7555</v>
      </c>
      <c r="BD100" s="103" t="n">
        <v>1.13086666666667</v>
      </c>
      <c r="BE100" s="103" t="n">
        <v>0.506233333333332</v>
      </c>
      <c r="BF100" s="103" t="n">
        <v>-0.118400000000001</v>
      </c>
      <c r="BG100" s="103" t="n">
        <v>-0.743033333333335</v>
      </c>
      <c r="BH100" s="103" t="n">
        <v>-1.36766666666667</v>
      </c>
      <c r="BI100" s="103" t="n">
        <v>-1.9923</v>
      </c>
      <c r="BJ100" s="103" t="n">
        <v>-2.61693333333333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0.482433333333333</v>
      </c>
      <c r="D101" s="103" t="n">
        <v>0.964866666666667</v>
      </c>
      <c r="E101" s="103" t="n">
        <v>1.4473</v>
      </c>
      <c r="F101" s="103" t="n">
        <v>1.92973333333333</v>
      </c>
      <c r="G101" s="103" t="n">
        <v>2.41216666666667</v>
      </c>
      <c r="H101" s="103" t="n">
        <v>2.8946</v>
      </c>
      <c r="I101" s="103" t="n">
        <v>3.2104</v>
      </c>
      <c r="J101" s="103" t="n">
        <v>3.5838</v>
      </c>
      <c r="K101" s="103" t="n">
        <v>4.8126</v>
      </c>
      <c r="L101" s="103" t="n">
        <v>4.526</v>
      </c>
      <c r="M101" s="103" t="n">
        <v>5.5182</v>
      </c>
      <c r="N101" s="103" t="n">
        <v>6.2966</v>
      </c>
      <c r="O101" s="103" t="n">
        <v>6.9146</v>
      </c>
      <c r="P101" s="103" t="n">
        <v>7.9346</v>
      </c>
      <c r="Q101" s="103" t="n">
        <v>9.0098</v>
      </c>
      <c r="R101" s="103" t="n">
        <v>10.085</v>
      </c>
      <c r="S101" s="103" t="n">
        <v>10.5425</v>
      </c>
      <c r="T101" s="103" t="n">
        <v>11</v>
      </c>
      <c r="U101" s="103" t="n">
        <v>12.1654</v>
      </c>
      <c r="V101" s="103" t="n">
        <v>13.3308</v>
      </c>
      <c r="W101" s="103" t="n">
        <v>14.1797</v>
      </c>
      <c r="X101" s="103" t="n">
        <v>15.0286</v>
      </c>
      <c r="Y101" s="103" t="n">
        <v>20.3458</v>
      </c>
      <c r="Z101" s="103" t="n">
        <v>25.663</v>
      </c>
      <c r="AA101" s="103" t="n">
        <v>24.7438</v>
      </c>
      <c r="AB101" s="103" t="n">
        <v>23.8246</v>
      </c>
      <c r="AC101" s="103" t="n">
        <v>23.0514</v>
      </c>
      <c r="AD101" s="103" t="n">
        <v>22.2782</v>
      </c>
      <c r="AE101" s="103" t="n">
        <v>20.2434</v>
      </c>
      <c r="AF101" s="103" t="n">
        <v>18.2086</v>
      </c>
      <c r="AG101" s="103" t="n">
        <v>16.584</v>
      </c>
      <c r="AH101" s="103" t="n">
        <v>14.9594</v>
      </c>
      <c r="AI101" s="103" t="n">
        <v>14.3316111111111</v>
      </c>
      <c r="AJ101" s="103" t="n">
        <v>13.7038222222222</v>
      </c>
      <c r="AK101" s="103" t="n">
        <v>13.0760333333333</v>
      </c>
      <c r="AL101" s="103" t="n">
        <v>12.4482444444444</v>
      </c>
      <c r="AM101" s="103" t="n">
        <v>11.8204555555556</v>
      </c>
      <c r="AN101" s="103" t="n">
        <v>11.1926666666667</v>
      </c>
      <c r="AO101" s="103" t="n">
        <v>10.5648777777778</v>
      </c>
      <c r="AP101" s="103" t="n">
        <v>9.93708888888889</v>
      </c>
      <c r="AQ101" s="103" t="n">
        <v>9.30930000000001</v>
      </c>
      <c r="AR101" s="103" t="n">
        <v>8.68151111111112</v>
      </c>
      <c r="AS101" s="103" t="n">
        <v>8.05372222222223</v>
      </c>
      <c r="AT101" s="103" t="n">
        <v>7.42593333333334</v>
      </c>
      <c r="AU101" s="103" t="n">
        <v>6.79814444444445</v>
      </c>
      <c r="AV101" s="103" t="n">
        <v>6.17035555555556</v>
      </c>
      <c r="AW101" s="103" t="n">
        <v>5.54256666666667</v>
      </c>
      <c r="AX101" s="103" t="n">
        <v>4.91477777777778</v>
      </c>
      <c r="AY101" s="103" t="n">
        <v>4.28698888888889</v>
      </c>
      <c r="AZ101" s="103" t="n">
        <v>3.6592</v>
      </c>
      <c r="BA101" s="103" t="n">
        <v>3.03141111111111</v>
      </c>
      <c r="BB101" s="103" t="n">
        <v>2.40362222222222</v>
      </c>
      <c r="BC101" s="103" t="n">
        <v>1.77583333333333</v>
      </c>
      <c r="BD101" s="103" t="n">
        <v>1.14804444444444</v>
      </c>
      <c r="BE101" s="103" t="n">
        <v>0.520255555555554</v>
      </c>
      <c r="BF101" s="103" t="n">
        <v>-0.107533333333335</v>
      </c>
      <c r="BG101" s="103" t="n">
        <v>-0.735322222222224</v>
      </c>
      <c r="BH101" s="103" t="n">
        <v>-1.36311111111111</v>
      </c>
      <c r="BI101" s="103" t="n">
        <v>-1.9909</v>
      </c>
      <c r="BJ101" s="103" t="n">
        <v>-2.61868888888889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0.479166666666667</v>
      </c>
      <c r="D102" s="103" t="n">
        <v>0.958333333333333</v>
      </c>
      <c r="E102" s="103" t="n">
        <v>1.4375</v>
      </c>
      <c r="F102" s="103" t="n">
        <v>1.91666666666667</v>
      </c>
      <c r="G102" s="103" t="n">
        <v>2.39583333333333</v>
      </c>
      <c r="H102" s="103" t="n">
        <v>2.875</v>
      </c>
      <c r="I102" s="103" t="n">
        <v>3.19</v>
      </c>
      <c r="J102" s="103" t="n">
        <v>3.56</v>
      </c>
      <c r="K102" s="103" t="n">
        <v>4.719</v>
      </c>
      <c r="L102" s="103" t="n">
        <v>4.471</v>
      </c>
      <c r="M102" s="103" t="n">
        <v>5.427</v>
      </c>
      <c r="N102" s="103" t="n">
        <v>6.185</v>
      </c>
      <c r="O102" s="103" t="n">
        <v>6.805</v>
      </c>
      <c r="P102" s="103" t="n">
        <v>7.798</v>
      </c>
      <c r="Q102" s="103" t="n">
        <v>8.864</v>
      </c>
      <c r="R102" s="103" t="n">
        <v>9.93</v>
      </c>
      <c r="S102" s="103" t="n">
        <v>10.24</v>
      </c>
      <c r="T102" s="103" t="n">
        <v>10.55</v>
      </c>
      <c r="U102" s="103" t="n">
        <v>11.775</v>
      </c>
      <c r="V102" s="103" t="n">
        <v>13</v>
      </c>
      <c r="W102" s="103" t="n">
        <v>13.868</v>
      </c>
      <c r="X102" s="103" t="n">
        <v>14.736</v>
      </c>
      <c r="Y102" s="103" t="n">
        <v>20.205</v>
      </c>
      <c r="Z102" s="103" t="n">
        <v>25.674</v>
      </c>
      <c r="AA102" s="103" t="n">
        <v>24.7435</v>
      </c>
      <c r="AB102" s="103" t="n">
        <v>23.813</v>
      </c>
      <c r="AC102" s="103" t="n">
        <v>23.038</v>
      </c>
      <c r="AD102" s="103" t="n">
        <v>22.263</v>
      </c>
      <c r="AE102" s="103" t="n">
        <v>20.274</v>
      </c>
      <c r="AF102" s="103" t="n">
        <v>18.285</v>
      </c>
      <c r="AG102" s="103" t="n">
        <v>16.6655</v>
      </c>
      <c r="AH102" s="103" t="n">
        <v>15.046</v>
      </c>
      <c r="AI102" s="103" t="n">
        <v>14.4150555555556</v>
      </c>
      <c r="AJ102" s="103" t="n">
        <v>13.7841111111111</v>
      </c>
      <c r="AK102" s="103" t="n">
        <v>13.1531666666667</v>
      </c>
      <c r="AL102" s="103" t="n">
        <v>12.5222222222222</v>
      </c>
      <c r="AM102" s="103" t="n">
        <v>11.8912777777778</v>
      </c>
      <c r="AN102" s="103" t="n">
        <v>11.2603333333333</v>
      </c>
      <c r="AO102" s="103" t="n">
        <v>10.6293888888889</v>
      </c>
      <c r="AP102" s="103" t="n">
        <v>9.99844444444444</v>
      </c>
      <c r="AQ102" s="103" t="n">
        <v>9.36749999999999</v>
      </c>
      <c r="AR102" s="103" t="n">
        <v>8.73655555555555</v>
      </c>
      <c r="AS102" s="103" t="n">
        <v>8.1056111111111</v>
      </c>
      <c r="AT102" s="103" t="n">
        <v>7.47466666666666</v>
      </c>
      <c r="AU102" s="103" t="n">
        <v>6.84372222222221</v>
      </c>
      <c r="AV102" s="103" t="n">
        <v>6.21277777777777</v>
      </c>
      <c r="AW102" s="103" t="n">
        <v>5.58183333333333</v>
      </c>
      <c r="AX102" s="103" t="n">
        <v>4.95088888888888</v>
      </c>
      <c r="AY102" s="103" t="n">
        <v>4.31994444444444</v>
      </c>
      <c r="AZ102" s="103" t="n">
        <v>3.689</v>
      </c>
      <c r="BA102" s="103" t="n">
        <v>3.05805555555556</v>
      </c>
      <c r="BB102" s="103" t="n">
        <v>2.42711111111111</v>
      </c>
      <c r="BC102" s="103" t="n">
        <v>1.79616666666667</v>
      </c>
      <c r="BD102" s="103" t="n">
        <v>1.16522222222222</v>
      </c>
      <c r="BE102" s="103" t="n">
        <v>0.534277777777778</v>
      </c>
      <c r="BF102" s="103" t="n">
        <v>-0.096666666666666</v>
      </c>
      <c r="BG102" s="103" t="n">
        <v>-0.72761111111111</v>
      </c>
      <c r="BH102" s="103" t="n">
        <v>-1.35855555555555</v>
      </c>
      <c r="BI102" s="103" t="n">
        <v>-1.9895</v>
      </c>
      <c r="BJ102" s="103" t="n">
        <v>-2.62044444444444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0.475933333333333</v>
      </c>
      <c r="D103" s="103" t="n">
        <v>0.951866666666667</v>
      </c>
      <c r="E103" s="103" t="n">
        <v>1.4278</v>
      </c>
      <c r="F103" s="103" t="n">
        <v>1.90373333333333</v>
      </c>
      <c r="G103" s="103" t="n">
        <v>2.37966666666667</v>
      </c>
      <c r="H103" s="103" t="n">
        <v>2.8556</v>
      </c>
      <c r="I103" s="103" t="n">
        <v>3.17</v>
      </c>
      <c r="J103" s="103" t="n">
        <v>3.5364</v>
      </c>
      <c r="K103" s="103" t="n">
        <v>4.623</v>
      </c>
      <c r="L103" s="103" t="n">
        <v>4.4186</v>
      </c>
      <c r="M103" s="103" t="n">
        <v>5.3396</v>
      </c>
      <c r="N103" s="103" t="n">
        <v>6.0782</v>
      </c>
      <c r="O103" s="103" t="n">
        <v>6.6996</v>
      </c>
      <c r="P103" s="103" t="n">
        <v>7.6654</v>
      </c>
      <c r="Q103" s="103" t="n">
        <v>8.717</v>
      </c>
      <c r="R103" s="103" t="n">
        <v>9.7686</v>
      </c>
      <c r="S103" s="103" t="n">
        <v>10.0216</v>
      </c>
      <c r="T103" s="103" t="n">
        <v>10.2746</v>
      </c>
      <c r="U103" s="103" t="n">
        <v>11.4944</v>
      </c>
      <c r="V103" s="103" t="n">
        <v>12.7142</v>
      </c>
      <c r="W103" s="103" t="n">
        <v>13.5765</v>
      </c>
      <c r="X103" s="103" t="n">
        <v>14.4388</v>
      </c>
      <c r="Y103" s="103" t="n">
        <v>20.0419</v>
      </c>
      <c r="Z103" s="103" t="n">
        <v>25.645</v>
      </c>
      <c r="AA103" s="103" t="n">
        <v>24.6738</v>
      </c>
      <c r="AB103" s="103" t="n">
        <v>23.7026</v>
      </c>
      <c r="AC103" s="103" t="n">
        <v>22.9328</v>
      </c>
      <c r="AD103" s="103" t="n">
        <v>22.163</v>
      </c>
      <c r="AE103" s="103" t="n">
        <v>20.2324</v>
      </c>
      <c r="AF103" s="103" t="n">
        <v>18.3018</v>
      </c>
      <c r="AG103" s="103" t="n">
        <v>16.7042</v>
      </c>
      <c r="AH103" s="103" t="n">
        <v>15.1066</v>
      </c>
      <c r="AI103" s="103" t="n">
        <v>14.4737777777778</v>
      </c>
      <c r="AJ103" s="103" t="n">
        <v>13.8409555555556</v>
      </c>
      <c r="AK103" s="103" t="n">
        <v>13.2081333333333</v>
      </c>
      <c r="AL103" s="103" t="n">
        <v>12.5753111111111</v>
      </c>
      <c r="AM103" s="103" t="n">
        <v>11.9424888888889</v>
      </c>
      <c r="AN103" s="103" t="n">
        <v>11.3096666666667</v>
      </c>
      <c r="AO103" s="103" t="n">
        <v>10.6768444444444</v>
      </c>
      <c r="AP103" s="103" t="n">
        <v>10.0440222222222</v>
      </c>
      <c r="AQ103" s="103" t="n">
        <v>9.4112</v>
      </c>
      <c r="AR103" s="103" t="n">
        <v>8.77837777777778</v>
      </c>
      <c r="AS103" s="103" t="n">
        <v>8.14555555555556</v>
      </c>
      <c r="AT103" s="103" t="n">
        <v>7.51273333333334</v>
      </c>
      <c r="AU103" s="103" t="n">
        <v>6.87991111111112</v>
      </c>
      <c r="AV103" s="103" t="n">
        <v>6.24708888888889</v>
      </c>
      <c r="AW103" s="103" t="n">
        <v>5.61426666666667</v>
      </c>
      <c r="AX103" s="103" t="n">
        <v>4.98144444444445</v>
      </c>
      <c r="AY103" s="103" t="n">
        <v>4.34862222222223</v>
      </c>
      <c r="AZ103" s="103" t="n">
        <v>3.7158</v>
      </c>
      <c r="BA103" s="103" t="n">
        <v>3.08297777777778</v>
      </c>
      <c r="BB103" s="103" t="n">
        <v>2.45015555555556</v>
      </c>
      <c r="BC103" s="103" t="n">
        <v>1.81733333333333</v>
      </c>
      <c r="BD103" s="103" t="n">
        <v>1.18451111111111</v>
      </c>
      <c r="BE103" s="103" t="n">
        <v>0.551688888888888</v>
      </c>
      <c r="BF103" s="103" t="n">
        <v>-0.0811333333333339</v>
      </c>
      <c r="BG103" s="103" t="n">
        <v>-0.713955555555556</v>
      </c>
      <c r="BH103" s="103" t="n">
        <v>-1.34677777777778</v>
      </c>
      <c r="BI103" s="103" t="n">
        <v>-1.9796</v>
      </c>
      <c r="BJ103" s="103" t="n">
        <v>-2.61242222222222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0.4727</v>
      </c>
      <c r="D104" s="103" t="n">
        <v>0.9454</v>
      </c>
      <c r="E104" s="103" t="n">
        <v>1.4181</v>
      </c>
      <c r="F104" s="103" t="n">
        <v>1.8908</v>
      </c>
      <c r="G104" s="103" t="n">
        <v>2.3635</v>
      </c>
      <c r="H104" s="103" t="n">
        <v>2.8362</v>
      </c>
      <c r="I104" s="103" t="n">
        <v>3.15</v>
      </c>
      <c r="J104" s="103" t="n">
        <v>3.5128</v>
      </c>
      <c r="K104" s="103" t="n">
        <v>4.527</v>
      </c>
      <c r="L104" s="103" t="n">
        <v>4.3662</v>
      </c>
      <c r="M104" s="103" t="n">
        <v>5.2522</v>
      </c>
      <c r="N104" s="103" t="n">
        <v>5.9714</v>
      </c>
      <c r="O104" s="103" t="n">
        <v>6.5942</v>
      </c>
      <c r="P104" s="103" t="n">
        <v>7.5328</v>
      </c>
      <c r="Q104" s="103" t="n">
        <v>8.57</v>
      </c>
      <c r="R104" s="103" t="n">
        <v>9.6072</v>
      </c>
      <c r="S104" s="103" t="n">
        <v>9.8032</v>
      </c>
      <c r="T104" s="103" t="n">
        <v>9.9992</v>
      </c>
      <c r="U104" s="103" t="n">
        <v>11.2138</v>
      </c>
      <c r="V104" s="103" t="n">
        <v>12.4284</v>
      </c>
      <c r="W104" s="103" t="n">
        <v>13.285</v>
      </c>
      <c r="X104" s="103" t="n">
        <v>14.1416</v>
      </c>
      <c r="Y104" s="103" t="n">
        <v>19.8788</v>
      </c>
      <c r="Z104" s="103" t="n">
        <v>25.616</v>
      </c>
      <c r="AA104" s="103" t="n">
        <v>24.6041</v>
      </c>
      <c r="AB104" s="103" t="n">
        <v>23.5922</v>
      </c>
      <c r="AC104" s="103" t="n">
        <v>22.8276</v>
      </c>
      <c r="AD104" s="103" t="n">
        <v>22.063</v>
      </c>
      <c r="AE104" s="103" t="n">
        <v>20.1908</v>
      </c>
      <c r="AF104" s="103" t="n">
        <v>18.3186</v>
      </c>
      <c r="AG104" s="103" t="n">
        <v>16.7429</v>
      </c>
      <c r="AH104" s="103" t="n">
        <v>15.1672</v>
      </c>
      <c r="AI104" s="103" t="n">
        <v>14.5325</v>
      </c>
      <c r="AJ104" s="103" t="n">
        <v>13.8978</v>
      </c>
      <c r="AK104" s="103" t="n">
        <v>13.2631</v>
      </c>
      <c r="AL104" s="103" t="n">
        <v>12.6284</v>
      </c>
      <c r="AM104" s="103" t="n">
        <v>11.9937</v>
      </c>
      <c r="AN104" s="103" t="n">
        <v>11.359</v>
      </c>
      <c r="AO104" s="103" t="n">
        <v>10.7243</v>
      </c>
      <c r="AP104" s="103" t="n">
        <v>10.0896</v>
      </c>
      <c r="AQ104" s="103" t="n">
        <v>9.4549</v>
      </c>
      <c r="AR104" s="103" t="n">
        <v>8.8202</v>
      </c>
      <c r="AS104" s="103" t="n">
        <v>8.1855</v>
      </c>
      <c r="AT104" s="103" t="n">
        <v>7.5508</v>
      </c>
      <c r="AU104" s="103" t="n">
        <v>6.9161</v>
      </c>
      <c r="AV104" s="103" t="n">
        <v>6.28139999999999</v>
      </c>
      <c r="AW104" s="103" t="n">
        <v>5.64669999999999</v>
      </c>
      <c r="AX104" s="103" t="n">
        <v>5.01199999999999</v>
      </c>
      <c r="AY104" s="103" t="n">
        <v>4.37729999999999</v>
      </c>
      <c r="AZ104" s="103" t="n">
        <v>3.7426</v>
      </c>
      <c r="BA104" s="103" t="n">
        <v>3.1079</v>
      </c>
      <c r="BB104" s="103" t="n">
        <v>2.4732</v>
      </c>
      <c r="BC104" s="103" t="n">
        <v>1.8385</v>
      </c>
      <c r="BD104" s="103" t="n">
        <v>1.2038</v>
      </c>
      <c r="BE104" s="103" t="n">
        <v>0.5691</v>
      </c>
      <c r="BF104" s="103" t="n">
        <v>-0.0655999999999999</v>
      </c>
      <c r="BG104" s="103" t="n">
        <v>-0.7003</v>
      </c>
      <c r="BH104" s="103" t="n">
        <v>-1.335</v>
      </c>
      <c r="BI104" s="103" t="n">
        <v>-1.9697</v>
      </c>
      <c r="BJ104" s="103" t="n">
        <v>-2.6044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0.469466666666667</v>
      </c>
      <c r="D105" s="103" t="n">
        <v>0.938933333333333</v>
      </c>
      <c r="E105" s="103" t="n">
        <v>1.4084</v>
      </c>
      <c r="F105" s="103" t="n">
        <v>1.87786666666667</v>
      </c>
      <c r="G105" s="103" t="n">
        <v>2.34733333333333</v>
      </c>
      <c r="H105" s="103" t="n">
        <v>2.8168</v>
      </c>
      <c r="I105" s="103" t="n">
        <v>3.13</v>
      </c>
      <c r="J105" s="103" t="n">
        <v>3.4892</v>
      </c>
      <c r="K105" s="103" t="n">
        <v>4.431</v>
      </c>
      <c r="L105" s="103" t="n">
        <v>4.3138</v>
      </c>
      <c r="M105" s="103" t="n">
        <v>5.1648</v>
      </c>
      <c r="N105" s="103" t="n">
        <v>5.8646</v>
      </c>
      <c r="O105" s="103" t="n">
        <v>6.4888</v>
      </c>
      <c r="P105" s="103" t="n">
        <v>7.4002</v>
      </c>
      <c r="Q105" s="103" t="n">
        <v>8.423</v>
      </c>
      <c r="R105" s="103" t="n">
        <v>9.4458</v>
      </c>
      <c r="S105" s="103" t="n">
        <v>9.5848</v>
      </c>
      <c r="T105" s="103" t="n">
        <v>9.7238</v>
      </c>
      <c r="U105" s="103" t="n">
        <v>10.9332</v>
      </c>
      <c r="V105" s="103" t="n">
        <v>12.1426</v>
      </c>
      <c r="W105" s="103" t="n">
        <v>12.9935</v>
      </c>
      <c r="X105" s="103" t="n">
        <v>13.8444</v>
      </c>
      <c r="Y105" s="103" t="n">
        <v>19.7157</v>
      </c>
      <c r="Z105" s="103" t="n">
        <v>25.587</v>
      </c>
      <c r="AA105" s="103" t="n">
        <v>24.5344</v>
      </c>
      <c r="AB105" s="103" t="n">
        <v>23.4818</v>
      </c>
      <c r="AC105" s="103" t="n">
        <v>22.7224</v>
      </c>
      <c r="AD105" s="103" t="n">
        <v>21.963</v>
      </c>
      <c r="AE105" s="103" t="n">
        <v>20.1492</v>
      </c>
      <c r="AF105" s="103" t="n">
        <v>18.3354</v>
      </c>
      <c r="AG105" s="103" t="n">
        <v>16.7816</v>
      </c>
      <c r="AH105" s="103" t="n">
        <v>15.2278</v>
      </c>
      <c r="AI105" s="103" t="n">
        <v>14.5912222222222</v>
      </c>
      <c r="AJ105" s="103" t="n">
        <v>13.9546444444444</v>
      </c>
      <c r="AK105" s="103" t="n">
        <v>13.3180666666667</v>
      </c>
      <c r="AL105" s="103" t="n">
        <v>12.6814888888889</v>
      </c>
      <c r="AM105" s="103" t="n">
        <v>12.0449111111111</v>
      </c>
      <c r="AN105" s="103" t="n">
        <v>11.4083333333333</v>
      </c>
      <c r="AO105" s="103" t="n">
        <v>10.7717555555556</v>
      </c>
      <c r="AP105" s="103" t="n">
        <v>10.1351777777778</v>
      </c>
      <c r="AQ105" s="103" t="n">
        <v>9.49860000000001</v>
      </c>
      <c r="AR105" s="103" t="n">
        <v>8.86202222222223</v>
      </c>
      <c r="AS105" s="103" t="n">
        <v>8.22544444444445</v>
      </c>
      <c r="AT105" s="103" t="n">
        <v>7.58886666666667</v>
      </c>
      <c r="AU105" s="103" t="n">
        <v>6.9522888888889</v>
      </c>
      <c r="AV105" s="103" t="n">
        <v>6.31571111111112</v>
      </c>
      <c r="AW105" s="103" t="n">
        <v>5.67913333333334</v>
      </c>
      <c r="AX105" s="103" t="n">
        <v>5.04255555555556</v>
      </c>
      <c r="AY105" s="103" t="n">
        <v>4.40597777777778</v>
      </c>
      <c r="AZ105" s="103" t="n">
        <v>3.7694</v>
      </c>
      <c r="BA105" s="103" t="n">
        <v>3.13282222222222</v>
      </c>
      <c r="BB105" s="103" t="n">
        <v>2.49624444444445</v>
      </c>
      <c r="BC105" s="103" t="n">
        <v>1.85966666666667</v>
      </c>
      <c r="BD105" s="103" t="n">
        <v>1.22308888888889</v>
      </c>
      <c r="BE105" s="103" t="n">
        <v>0.586511111111112</v>
      </c>
      <c r="BF105" s="103" t="n">
        <v>-0.0500666666666658</v>
      </c>
      <c r="BG105" s="103" t="n">
        <v>-0.686644444444444</v>
      </c>
      <c r="BH105" s="103" t="n">
        <v>-1.32322222222222</v>
      </c>
      <c r="BI105" s="103" t="n">
        <v>-1.9598</v>
      </c>
      <c r="BJ105" s="103" t="n">
        <v>-2.59637777777778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0.466233333333333</v>
      </c>
      <c r="D106" s="103" t="n">
        <v>0.932466666666667</v>
      </c>
      <c r="E106" s="103" t="n">
        <v>1.3987</v>
      </c>
      <c r="F106" s="103" t="n">
        <v>1.86493333333333</v>
      </c>
      <c r="G106" s="103" t="n">
        <v>2.33116666666667</v>
      </c>
      <c r="H106" s="103" t="n">
        <v>2.7974</v>
      </c>
      <c r="I106" s="103" t="n">
        <v>3.11</v>
      </c>
      <c r="J106" s="103" t="n">
        <v>3.4656</v>
      </c>
      <c r="K106" s="103" t="n">
        <v>4.335</v>
      </c>
      <c r="L106" s="103" t="n">
        <v>4.2614</v>
      </c>
      <c r="M106" s="103" t="n">
        <v>5.0774</v>
      </c>
      <c r="N106" s="103" t="n">
        <v>5.7578</v>
      </c>
      <c r="O106" s="103" t="n">
        <v>6.3834</v>
      </c>
      <c r="P106" s="103" t="n">
        <v>7.2676</v>
      </c>
      <c r="Q106" s="103" t="n">
        <v>8.276</v>
      </c>
      <c r="R106" s="103" t="n">
        <v>9.2844</v>
      </c>
      <c r="S106" s="103" t="n">
        <v>9.3664</v>
      </c>
      <c r="T106" s="103" t="n">
        <v>9.4484</v>
      </c>
      <c r="U106" s="103" t="n">
        <v>10.6526</v>
      </c>
      <c r="V106" s="103" t="n">
        <v>11.8568</v>
      </c>
      <c r="W106" s="103" t="n">
        <v>12.702</v>
      </c>
      <c r="X106" s="103" t="n">
        <v>13.5472</v>
      </c>
      <c r="Y106" s="103" t="n">
        <v>19.5526</v>
      </c>
      <c r="Z106" s="103" t="n">
        <v>25.558</v>
      </c>
      <c r="AA106" s="103" t="n">
        <v>24.4647</v>
      </c>
      <c r="AB106" s="103" t="n">
        <v>23.3714</v>
      </c>
      <c r="AC106" s="103" t="n">
        <v>22.6172</v>
      </c>
      <c r="AD106" s="103" t="n">
        <v>21.863</v>
      </c>
      <c r="AE106" s="103" t="n">
        <v>20.1076</v>
      </c>
      <c r="AF106" s="103" t="n">
        <v>18.3522</v>
      </c>
      <c r="AG106" s="103" t="n">
        <v>16.8203</v>
      </c>
      <c r="AH106" s="103" t="n">
        <v>15.2884</v>
      </c>
      <c r="AI106" s="103" t="n">
        <v>14.6499444444444</v>
      </c>
      <c r="AJ106" s="103" t="n">
        <v>14.0114888888889</v>
      </c>
      <c r="AK106" s="103" t="n">
        <v>13.3730333333333</v>
      </c>
      <c r="AL106" s="103" t="n">
        <v>12.7345777777778</v>
      </c>
      <c r="AM106" s="103" t="n">
        <v>12.0961222222222</v>
      </c>
      <c r="AN106" s="103" t="n">
        <v>11.4576666666667</v>
      </c>
      <c r="AO106" s="103" t="n">
        <v>10.8192111111111</v>
      </c>
      <c r="AP106" s="103" t="n">
        <v>10.1807555555556</v>
      </c>
      <c r="AQ106" s="103" t="n">
        <v>9.5423</v>
      </c>
      <c r="AR106" s="103" t="n">
        <v>8.90384444444445</v>
      </c>
      <c r="AS106" s="103" t="n">
        <v>8.26538888888889</v>
      </c>
      <c r="AT106" s="103" t="n">
        <v>7.62693333333333</v>
      </c>
      <c r="AU106" s="103" t="n">
        <v>6.98847777777778</v>
      </c>
      <c r="AV106" s="103" t="n">
        <v>6.35002222222222</v>
      </c>
      <c r="AW106" s="103" t="n">
        <v>5.71156666666667</v>
      </c>
      <c r="AX106" s="103" t="n">
        <v>5.07311111111111</v>
      </c>
      <c r="AY106" s="103" t="n">
        <v>4.43465555555556</v>
      </c>
      <c r="AZ106" s="103" t="n">
        <v>3.7962</v>
      </c>
      <c r="BA106" s="103" t="n">
        <v>3.15774444444444</v>
      </c>
      <c r="BB106" s="103" t="n">
        <v>2.51928888888889</v>
      </c>
      <c r="BC106" s="103" t="n">
        <v>1.88083333333333</v>
      </c>
      <c r="BD106" s="103" t="n">
        <v>1.24237777777778</v>
      </c>
      <c r="BE106" s="103" t="n">
        <v>0.603922222222222</v>
      </c>
      <c r="BF106" s="103" t="n">
        <v>-0.0345333333333337</v>
      </c>
      <c r="BG106" s="103" t="n">
        <v>-0.672988888888889</v>
      </c>
      <c r="BH106" s="103" t="n">
        <v>-1.31144444444445</v>
      </c>
      <c r="BI106" s="103" t="n">
        <v>-1.9499</v>
      </c>
      <c r="BJ106" s="103" t="n">
        <v>-2.58835555555556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0.463</v>
      </c>
      <c r="D107" s="103" t="n">
        <v>0.926</v>
      </c>
      <c r="E107" s="103" t="n">
        <v>1.389</v>
      </c>
      <c r="F107" s="103" t="n">
        <v>1.852</v>
      </c>
      <c r="G107" s="103" t="n">
        <v>2.315</v>
      </c>
      <c r="H107" s="103" t="n">
        <v>2.778</v>
      </c>
      <c r="I107" s="103" t="n">
        <v>3.09</v>
      </c>
      <c r="J107" s="103" t="n">
        <v>3.442</v>
      </c>
      <c r="K107" s="103" t="n">
        <v>4.239</v>
      </c>
      <c r="L107" s="103" t="n">
        <v>4.209</v>
      </c>
      <c r="M107" s="103" t="n">
        <v>4.99</v>
      </c>
      <c r="N107" s="103" t="n">
        <v>5.651</v>
      </c>
      <c r="O107" s="103" t="n">
        <v>6.278</v>
      </c>
      <c r="P107" s="103" t="n">
        <v>7.135</v>
      </c>
      <c r="Q107" s="103" t="n">
        <v>8.129</v>
      </c>
      <c r="R107" s="103" t="n">
        <v>9.123</v>
      </c>
      <c r="S107" s="103" t="n">
        <v>9.148</v>
      </c>
      <c r="T107" s="103" t="n">
        <v>9.173</v>
      </c>
      <c r="U107" s="103" t="n">
        <v>10.372</v>
      </c>
      <c r="V107" s="103" t="n">
        <v>11.571</v>
      </c>
      <c r="W107" s="103" t="n">
        <v>12.4105</v>
      </c>
      <c r="X107" s="103" t="n">
        <v>13.25</v>
      </c>
      <c r="Y107" s="103" t="n">
        <v>19.3895</v>
      </c>
      <c r="Z107" s="103" t="n">
        <v>25.529</v>
      </c>
      <c r="AA107" s="103" t="n">
        <v>24.395</v>
      </c>
      <c r="AB107" s="103" t="n">
        <v>23.261</v>
      </c>
      <c r="AC107" s="103" t="n">
        <v>22.512</v>
      </c>
      <c r="AD107" s="103" t="n">
        <v>21.763</v>
      </c>
      <c r="AE107" s="103" t="n">
        <v>20.066</v>
      </c>
      <c r="AF107" s="103" t="n">
        <v>18.369</v>
      </c>
      <c r="AG107" s="103" t="n">
        <v>16.859</v>
      </c>
      <c r="AH107" s="103" t="n">
        <v>15.349</v>
      </c>
      <c r="AI107" s="103" t="n">
        <v>14.7086666666667</v>
      </c>
      <c r="AJ107" s="103" t="n">
        <v>14.0683333333333</v>
      </c>
      <c r="AK107" s="103" t="n">
        <v>13.428</v>
      </c>
      <c r="AL107" s="103" t="n">
        <v>12.7876666666667</v>
      </c>
      <c r="AM107" s="103" t="n">
        <v>12.1473333333333</v>
      </c>
      <c r="AN107" s="103" t="n">
        <v>11.507</v>
      </c>
      <c r="AO107" s="103" t="n">
        <v>10.8666666666667</v>
      </c>
      <c r="AP107" s="103" t="n">
        <v>10.2263333333333</v>
      </c>
      <c r="AQ107" s="103" t="n">
        <v>9.58600000000001</v>
      </c>
      <c r="AR107" s="103" t="n">
        <v>8.94566666666668</v>
      </c>
      <c r="AS107" s="103" t="n">
        <v>8.30533333333334</v>
      </c>
      <c r="AT107" s="103" t="n">
        <v>7.66500000000001</v>
      </c>
      <c r="AU107" s="103" t="n">
        <v>7.02466666666668</v>
      </c>
      <c r="AV107" s="103" t="n">
        <v>6.38433333333334</v>
      </c>
      <c r="AW107" s="103" t="n">
        <v>5.74400000000001</v>
      </c>
      <c r="AX107" s="103" t="n">
        <v>5.10366666666668</v>
      </c>
      <c r="AY107" s="103" t="n">
        <v>4.46333333333334</v>
      </c>
      <c r="AZ107" s="103" t="n">
        <v>3.823</v>
      </c>
      <c r="BA107" s="103" t="n">
        <v>3.18266666666667</v>
      </c>
      <c r="BB107" s="103" t="n">
        <v>2.54233333333333</v>
      </c>
      <c r="BC107" s="103" t="n">
        <v>1.902</v>
      </c>
      <c r="BD107" s="103" t="n">
        <v>1.26166666666667</v>
      </c>
      <c r="BE107" s="103" t="n">
        <v>0.621333333333333</v>
      </c>
      <c r="BF107" s="103" t="n">
        <v>-0.0190000000000004</v>
      </c>
      <c r="BG107" s="103" t="n">
        <v>-0.659333333333334</v>
      </c>
      <c r="BH107" s="103" t="n">
        <v>-1.29966666666667</v>
      </c>
      <c r="BI107" s="103" t="n">
        <v>-1.94</v>
      </c>
      <c r="BJ107" s="103" t="n">
        <v>-2.58033333333333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0.459833333333333</v>
      </c>
      <c r="D108" s="103" t="n">
        <v>0.919666666666667</v>
      </c>
      <c r="E108" s="103" t="n">
        <v>1.3795</v>
      </c>
      <c r="F108" s="103" t="n">
        <v>1.83933333333333</v>
      </c>
      <c r="G108" s="103" t="n">
        <v>2.29916666666667</v>
      </c>
      <c r="H108" s="103" t="n">
        <v>2.759</v>
      </c>
      <c r="I108" s="103" t="n">
        <v>3.0704</v>
      </c>
      <c r="J108" s="103" t="n">
        <v>3.4188</v>
      </c>
      <c r="K108" s="103" t="n">
        <v>4.1478</v>
      </c>
      <c r="L108" s="103" t="n">
        <v>4.1602</v>
      </c>
      <c r="M108" s="103" t="n">
        <v>4.9098</v>
      </c>
      <c r="N108" s="103" t="n">
        <v>5.553</v>
      </c>
      <c r="O108" s="103" t="n">
        <v>6.1804</v>
      </c>
      <c r="P108" s="103" t="n">
        <v>7.012</v>
      </c>
      <c r="Q108" s="103" t="n">
        <v>7.9866</v>
      </c>
      <c r="R108" s="103" t="n">
        <v>8.9612</v>
      </c>
      <c r="S108" s="103" t="n">
        <v>8.9772</v>
      </c>
      <c r="T108" s="103" t="n">
        <v>8.9932</v>
      </c>
      <c r="U108" s="103" t="n">
        <v>10.1555</v>
      </c>
      <c r="V108" s="103" t="n">
        <v>11.3178</v>
      </c>
      <c r="W108" s="103" t="n">
        <v>12.1348</v>
      </c>
      <c r="X108" s="103" t="n">
        <v>12.9518</v>
      </c>
      <c r="Y108" s="103" t="n">
        <v>19.1271</v>
      </c>
      <c r="Z108" s="103" t="n">
        <v>25.3024</v>
      </c>
      <c r="AA108" s="103" t="n">
        <v>24.197</v>
      </c>
      <c r="AB108" s="103" t="n">
        <v>23.0916</v>
      </c>
      <c r="AC108" s="103" t="n">
        <v>22.3455</v>
      </c>
      <c r="AD108" s="103" t="n">
        <v>21.5994</v>
      </c>
      <c r="AE108" s="103" t="n">
        <v>19.9134</v>
      </c>
      <c r="AF108" s="103" t="n">
        <v>18.2274</v>
      </c>
      <c r="AG108" s="103" t="n">
        <v>16.7988</v>
      </c>
      <c r="AH108" s="103" t="n">
        <v>15.3702</v>
      </c>
      <c r="AI108" s="103" t="n">
        <v>14.7299666666667</v>
      </c>
      <c r="AJ108" s="103" t="n">
        <v>14.0897333333333</v>
      </c>
      <c r="AK108" s="103" t="n">
        <v>13.4495</v>
      </c>
      <c r="AL108" s="103" t="n">
        <v>12.8092666666667</v>
      </c>
      <c r="AM108" s="103" t="n">
        <v>12.1690333333333</v>
      </c>
      <c r="AN108" s="103" t="n">
        <v>11.5288</v>
      </c>
      <c r="AO108" s="103" t="n">
        <v>10.8885666666667</v>
      </c>
      <c r="AP108" s="103" t="n">
        <v>10.2483333333333</v>
      </c>
      <c r="AQ108" s="103" t="n">
        <v>9.60810000000001</v>
      </c>
      <c r="AR108" s="103" t="n">
        <v>8.96786666666667</v>
      </c>
      <c r="AS108" s="103" t="n">
        <v>8.32763333333334</v>
      </c>
      <c r="AT108" s="103" t="n">
        <v>7.68740000000001</v>
      </c>
      <c r="AU108" s="103" t="n">
        <v>7.04716666666667</v>
      </c>
      <c r="AV108" s="103" t="n">
        <v>6.40693333333334</v>
      </c>
      <c r="AW108" s="103" t="n">
        <v>5.76670000000001</v>
      </c>
      <c r="AX108" s="103" t="n">
        <v>5.12646666666667</v>
      </c>
      <c r="AY108" s="103" t="n">
        <v>4.48623333333334</v>
      </c>
      <c r="AZ108" s="103" t="n">
        <v>3.846</v>
      </c>
      <c r="BA108" s="103" t="n">
        <v>3.20576666666667</v>
      </c>
      <c r="BB108" s="103" t="n">
        <v>2.56553333333333</v>
      </c>
      <c r="BC108" s="103" t="n">
        <v>1.9253</v>
      </c>
      <c r="BD108" s="103" t="n">
        <v>1.28506666666667</v>
      </c>
      <c r="BE108" s="103" t="n">
        <v>0.644833333333334</v>
      </c>
      <c r="BF108" s="103" t="n">
        <v>0.0046000000000006</v>
      </c>
      <c r="BG108" s="103" t="n">
        <v>-0.635633333333333</v>
      </c>
      <c r="BH108" s="103" t="n">
        <v>-1.27586666666667</v>
      </c>
      <c r="BI108" s="103" t="n">
        <v>-1.9161</v>
      </c>
      <c r="BJ108" s="103" t="n">
        <v>-2.55633333333333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0.456666666666667</v>
      </c>
      <c r="D109" s="103" t="n">
        <v>0.913333333333333</v>
      </c>
      <c r="E109" s="103" t="n">
        <v>1.37</v>
      </c>
      <c r="F109" s="103" t="n">
        <v>1.82666666666667</v>
      </c>
      <c r="G109" s="103" t="n">
        <v>2.28333333333333</v>
      </c>
      <c r="H109" s="103" t="n">
        <v>2.74</v>
      </c>
      <c r="I109" s="103" t="n">
        <v>3.0508</v>
      </c>
      <c r="J109" s="103" t="n">
        <v>3.3956</v>
      </c>
      <c r="K109" s="103" t="n">
        <v>4.0566</v>
      </c>
      <c r="L109" s="103" t="n">
        <v>4.1114</v>
      </c>
      <c r="M109" s="103" t="n">
        <v>4.8296</v>
      </c>
      <c r="N109" s="103" t="n">
        <v>5.455</v>
      </c>
      <c r="O109" s="103" t="n">
        <v>6.0828</v>
      </c>
      <c r="P109" s="103" t="n">
        <v>6.889</v>
      </c>
      <c r="Q109" s="103" t="n">
        <v>7.8442</v>
      </c>
      <c r="R109" s="103" t="n">
        <v>8.7994</v>
      </c>
      <c r="S109" s="103" t="n">
        <v>8.8064</v>
      </c>
      <c r="T109" s="103" t="n">
        <v>8.8134</v>
      </c>
      <c r="U109" s="103" t="n">
        <v>9.939</v>
      </c>
      <c r="V109" s="103" t="n">
        <v>11.0646</v>
      </c>
      <c r="W109" s="103" t="n">
        <v>11.8591</v>
      </c>
      <c r="X109" s="103" t="n">
        <v>12.6536</v>
      </c>
      <c r="Y109" s="103" t="n">
        <v>18.8647</v>
      </c>
      <c r="Z109" s="103" t="n">
        <v>25.0758</v>
      </c>
      <c r="AA109" s="103" t="n">
        <v>23.999</v>
      </c>
      <c r="AB109" s="103" t="n">
        <v>22.9222</v>
      </c>
      <c r="AC109" s="103" t="n">
        <v>22.179</v>
      </c>
      <c r="AD109" s="103" t="n">
        <v>21.4358</v>
      </c>
      <c r="AE109" s="103" t="n">
        <v>19.7608</v>
      </c>
      <c r="AF109" s="103" t="n">
        <v>18.0858</v>
      </c>
      <c r="AG109" s="103" t="n">
        <v>16.7386</v>
      </c>
      <c r="AH109" s="103" t="n">
        <v>15.3914</v>
      </c>
      <c r="AI109" s="103" t="n">
        <v>14.7512666666667</v>
      </c>
      <c r="AJ109" s="103" t="n">
        <v>14.1111333333333</v>
      </c>
      <c r="AK109" s="103" t="n">
        <v>13.471</v>
      </c>
      <c r="AL109" s="103" t="n">
        <v>12.8308666666667</v>
      </c>
      <c r="AM109" s="103" t="n">
        <v>12.1907333333333</v>
      </c>
      <c r="AN109" s="103" t="n">
        <v>11.5506</v>
      </c>
      <c r="AO109" s="103" t="n">
        <v>10.9104666666667</v>
      </c>
      <c r="AP109" s="103" t="n">
        <v>10.2703333333333</v>
      </c>
      <c r="AQ109" s="103" t="n">
        <v>9.6302</v>
      </c>
      <c r="AR109" s="103" t="n">
        <v>8.99006666666667</v>
      </c>
      <c r="AS109" s="103" t="n">
        <v>8.34993333333334</v>
      </c>
      <c r="AT109" s="103" t="n">
        <v>7.70980000000001</v>
      </c>
      <c r="AU109" s="103" t="n">
        <v>7.06966666666667</v>
      </c>
      <c r="AV109" s="103" t="n">
        <v>6.42953333333334</v>
      </c>
      <c r="AW109" s="103" t="n">
        <v>5.78940000000001</v>
      </c>
      <c r="AX109" s="103" t="n">
        <v>5.14926666666667</v>
      </c>
      <c r="AY109" s="103" t="n">
        <v>4.50913333333334</v>
      </c>
      <c r="AZ109" s="103" t="n">
        <v>3.869</v>
      </c>
      <c r="BA109" s="103" t="n">
        <v>3.22886666666667</v>
      </c>
      <c r="BB109" s="103" t="n">
        <v>2.58873333333333</v>
      </c>
      <c r="BC109" s="103" t="n">
        <v>1.9486</v>
      </c>
      <c r="BD109" s="103" t="n">
        <v>1.30846666666667</v>
      </c>
      <c r="BE109" s="103" t="n">
        <v>0.668333333333333</v>
      </c>
      <c r="BF109" s="103" t="n">
        <v>0.0281999999999996</v>
      </c>
      <c r="BG109" s="103" t="n">
        <v>-0.611933333333334</v>
      </c>
      <c r="BH109" s="103" t="n">
        <v>-1.25206666666667</v>
      </c>
      <c r="BI109" s="103" t="n">
        <v>-1.8922</v>
      </c>
      <c r="BJ109" s="103" t="n">
        <v>-2.53233333333333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0.4535</v>
      </c>
      <c r="D110" s="103" t="n">
        <v>0.907</v>
      </c>
      <c r="E110" s="103" t="n">
        <v>1.3605</v>
      </c>
      <c r="F110" s="103" t="n">
        <v>1.814</v>
      </c>
      <c r="G110" s="103" t="n">
        <v>2.2675</v>
      </c>
      <c r="H110" s="103" t="n">
        <v>2.721</v>
      </c>
      <c r="I110" s="103" t="n">
        <v>3.0312</v>
      </c>
      <c r="J110" s="103" t="n">
        <v>3.3724</v>
      </c>
      <c r="K110" s="103" t="n">
        <v>3.9654</v>
      </c>
      <c r="L110" s="103" t="n">
        <v>4.0626</v>
      </c>
      <c r="M110" s="103" t="n">
        <v>4.7494</v>
      </c>
      <c r="N110" s="103" t="n">
        <v>5.357</v>
      </c>
      <c r="O110" s="103" t="n">
        <v>5.9852</v>
      </c>
      <c r="P110" s="103" t="n">
        <v>6.766</v>
      </c>
      <c r="Q110" s="103" t="n">
        <v>7.7018</v>
      </c>
      <c r="R110" s="103" t="n">
        <v>8.6376</v>
      </c>
      <c r="S110" s="103" t="n">
        <v>8.6356</v>
      </c>
      <c r="T110" s="103" t="n">
        <v>8.6336</v>
      </c>
      <c r="U110" s="103" t="n">
        <v>9.7225</v>
      </c>
      <c r="V110" s="103" t="n">
        <v>10.8114</v>
      </c>
      <c r="W110" s="103" t="n">
        <v>11.5834</v>
      </c>
      <c r="X110" s="103" t="n">
        <v>12.3554</v>
      </c>
      <c r="Y110" s="103" t="n">
        <v>18.6023</v>
      </c>
      <c r="Z110" s="103" t="n">
        <v>24.8492</v>
      </c>
      <c r="AA110" s="103" t="n">
        <v>23.801</v>
      </c>
      <c r="AB110" s="103" t="n">
        <v>22.7528</v>
      </c>
      <c r="AC110" s="103" t="n">
        <v>22.0125</v>
      </c>
      <c r="AD110" s="103" t="n">
        <v>21.2722</v>
      </c>
      <c r="AE110" s="103" t="n">
        <v>19.6082</v>
      </c>
      <c r="AF110" s="103" t="n">
        <v>17.9442</v>
      </c>
      <c r="AG110" s="103" t="n">
        <v>16.6784</v>
      </c>
      <c r="AH110" s="103" t="n">
        <v>15.4126</v>
      </c>
      <c r="AI110" s="103" t="n">
        <v>14.7725666666667</v>
      </c>
      <c r="AJ110" s="103" t="n">
        <v>14.1325333333333</v>
      </c>
      <c r="AK110" s="103" t="n">
        <v>13.4925</v>
      </c>
      <c r="AL110" s="103" t="n">
        <v>12.8524666666667</v>
      </c>
      <c r="AM110" s="103" t="n">
        <v>12.2124333333333</v>
      </c>
      <c r="AN110" s="103" t="n">
        <v>11.5724</v>
      </c>
      <c r="AO110" s="103" t="n">
        <v>10.9323666666667</v>
      </c>
      <c r="AP110" s="103" t="n">
        <v>10.2923333333333</v>
      </c>
      <c r="AQ110" s="103" t="n">
        <v>9.6523</v>
      </c>
      <c r="AR110" s="103" t="n">
        <v>9.01226666666667</v>
      </c>
      <c r="AS110" s="103" t="n">
        <v>8.37223333333334</v>
      </c>
      <c r="AT110" s="103" t="n">
        <v>7.7322</v>
      </c>
      <c r="AU110" s="103" t="n">
        <v>7.09216666666667</v>
      </c>
      <c r="AV110" s="103" t="n">
        <v>6.45213333333334</v>
      </c>
      <c r="AW110" s="103" t="n">
        <v>5.8121</v>
      </c>
      <c r="AX110" s="103" t="n">
        <v>5.17206666666667</v>
      </c>
      <c r="AY110" s="103" t="n">
        <v>4.53203333333334</v>
      </c>
      <c r="AZ110" s="103" t="n">
        <v>3.892</v>
      </c>
      <c r="BA110" s="103" t="n">
        <v>3.25196666666667</v>
      </c>
      <c r="BB110" s="103" t="n">
        <v>2.61193333333333</v>
      </c>
      <c r="BC110" s="103" t="n">
        <v>1.9719</v>
      </c>
      <c r="BD110" s="103" t="n">
        <v>1.33186666666667</v>
      </c>
      <c r="BE110" s="103" t="n">
        <v>0.691833333333334</v>
      </c>
      <c r="BF110" s="103" t="n">
        <v>0.0518000000000001</v>
      </c>
      <c r="BG110" s="103" t="n">
        <v>-0.588233333333333</v>
      </c>
      <c r="BH110" s="103" t="n">
        <v>-1.22826666666667</v>
      </c>
      <c r="BI110" s="103" t="n">
        <v>-1.8683</v>
      </c>
      <c r="BJ110" s="103" t="n">
        <v>-2.50833333333333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0.450333333333333</v>
      </c>
      <c r="D111" s="103" t="n">
        <v>0.900666666666666</v>
      </c>
      <c r="E111" s="103" t="n">
        <v>1.351</v>
      </c>
      <c r="F111" s="103" t="n">
        <v>1.80133333333333</v>
      </c>
      <c r="G111" s="103" t="n">
        <v>2.25166666666667</v>
      </c>
      <c r="H111" s="103" t="n">
        <v>2.702</v>
      </c>
      <c r="I111" s="103" t="n">
        <v>3.0116</v>
      </c>
      <c r="J111" s="103" t="n">
        <v>3.3492</v>
      </c>
      <c r="K111" s="103" t="n">
        <v>3.8742</v>
      </c>
      <c r="L111" s="103" t="n">
        <v>4.0138</v>
      </c>
      <c r="M111" s="103" t="n">
        <v>4.6692</v>
      </c>
      <c r="N111" s="103" t="n">
        <v>5.259</v>
      </c>
      <c r="O111" s="103" t="n">
        <v>5.8876</v>
      </c>
      <c r="P111" s="103" t="n">
        <v>6.643</v>
      </c>
      <c r="Q111" s="103" t="n">
        <v>7.5594</v>
      </c>
      <c r="R111" s="103" t="n">
        <v>8.4758</v>
      </c>
      <c r="S111" s="103" t="n">
        <v>8.4648</v>
      </c>
      <c r="T111" s="103" t="n">
        <v>8.4538</v>
      </c>
      <c r="U111" s="103" t="n">
        <v>9.506</v>
      </c>
      <c r="V111" s="103" t="n">
        <v>10.5582</v>
      </c>
      <c r="W111" s="103" t="n">
        <v>11.3077</v>
      </c>
      <c r="X111" s="103" t="n">
        <v>12.0572</v>
      </c>
      <c r="Y111" s="103" t="n">
        <v>18.3399</v>
      </c>
      <c r="Z111" s="103" t="n">
        <v>24.6226</v>
      </c>
      <c r="AA111" s="103" t="n">
        <v>23.603</v>
      </c>
      <c r="AB111" s="103" t="n">
        <v>22.5834</v>
      </c>
      <c r="AC111" s="103" t="n">
        <v>21.846</v>
      </c>
      <c r="AD111" s="103" t="n">
        <v>21.1086</v>
      </c>
      <c r="AE111" s="103" t="n">
        <v>19.4556</v>
      </c>
      <c r="AF111" s="103" t="n">
        <v>17.8026</v>
      </c>
      <c r="AG111" s="103" t="n">
        <v>16.6182</v>
      </c>
      <c r="AH111" s="103" t="n">
        <v>15.4338</v>
      </c>
      <c r="AI111" s="103" t="n">
        <v>14.7938666666667</v>
      </c>
      <c r="AJ111" s="103" t="n">
        <v>14.1539333333333</v>
      </c>
      <c r="AK111" s="103" t="n">
        <v>13.514</v>
      </c>
      <c r="AL111" s="103" t="n">
        <v>12.8740666666667</v>
      </c>
      <c r="AM111" s="103" t="n">
        <v>12.2341333333333</v>
      </c>
      <c r="AN111" s="103" t="n">
        <v>11.5942</v>
      </c>
      <c r="AO111" s="103" t="n">
        <v>10.9542666666667</v>
      </c>
      <c r="AP111" s="103" t="n">
        <v>10.3143333333333</v>
      </c>
      <c r="AQ111" s="103" t="n">
        <v>9.6744</v>
      </c>
      <c r="AR111" s="103" t="n">
        <v>9.03446666666667</v>
      </c>
      <c r="AS111" s="103" t="n">
        <v>8.39453333333333</v>
      </c>
      <c r="AT111" s="103" t="n">
        <v>7.7546</v>
      </c>
      <c r="AU111" s="103" t="n">
        <v>7.11466666666667</v>
      </c>
      <c r="AV111" s="103" t="n">
        <v>6.47473333333333</v>
      </c>
      <c r="AW111" s="103" t="n">
        <v>5.8348</v>
      </c>
      <c r="AX111" s="103" t="n">
        <v>5.19486666666667</v>
      </c>
      <c r="AY111" s="103" t="n">
        <v>4.55493333333333</v>
      </c>
      <c r="AZ111" s="103" t="n">
        <v>3.915</v>
      </c>
      <c r="BA111" s="103" t="n">
        <v>3.27506666666667</v>
      </c>
      <c r="BB111" s="103" t="n">
        <v>2.63513333333333</v>
      </c>
      <c r="BC111" s="103" t="n">
        <v>1.9952</v>
      </c>
      <c r="BD111" s="103" t="n">
        <v>1.35526666666667</v>
      </c>
      <c r="BE111" s="103" t="n">
        <v>0.715333333333333</v>
      </c>
      <c r="BF111" s="103" t="n">
        <v>0.0753999999999999</v>
      </c>
      <c r="BG111" s="103" t="n">
        <v>-0.564533333333333</v>
      </c>
      <c r="BH111" s="103" t="n">
        <v>-1.20446666666667</v>
      </c>
      <c r="BI111" s="103" t="n">
        <v>-1.8444</v>
      </c>
      <c r="BJ111" s="103" t="n">
        <v>-2.48433333333333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0.447166666666667</v>
      </c>
      <c r="D112" s="103" t="n">
        <v>0.894333333333333</v>
      </c>
      <c r="E112" s="103" t="n">
        <v>1.3415</v>
      </c>
      <c r="F112" s="103" t="n">
        <v>1.78866666666667</v>
      </c>
      <c r="G112" s="103" t="n">
        <v>2.23583333333333</v>
      </c>
      <c r="H112" s="103" t="n">
        <v>2.683</v>
      </c>
      <c r="I112" s="103" t="n">
        <v>2.992</v>
      </c>
      <c r="J112" s="103" t="n">
        <v>3.326</v>
      </c>
      <c r="K112" s="103" t="n">
        <v>3.783</v>
      </c>
      <c r="L112" s="103" t="n">
        <v>3.965</v>
      </c>
      <c r="M112" s="103" t="n">
        <v>4.589</v>
      </c>
      <c r="N112" s="103" t="n">
        <v>5.161</v>
      </c>
      <c r="O112" s="103" t="n">
        <v>5.79</v>
      </c>
      <c r="P112" s="103" t="n">
        <v>6.52</v>
      </c>
      <c r="Q112" s="103" t="n">
        <v>7.417</v>
      </c>
      <c r="R112" s="103" t="n">
        <v>8.314</v>
      </c>
      <c r="S112" s="103" t="n">
        <v>8.294</v>
      </c>
      <c r="T112" s="103" t="n">
        <v>8.274</v>
      </c>
      <c r="U112" s="103" t="n">
        <v>9.2895</v>
      </c>
      <c r="V112" s="103" t="n">
        <v>10.305</v>
      </c>
      <c r="W112" s="103" t="n">
        <v>11.032</v>
      </c>
      <c r="X112" s="103" t="n">
        <v>11.759</v>
      </c>
      <c r="Y112" s="103" t="n">
        <v>18.0775</v>
      </c>
      <c r="Z112" s="103" t="n">
        <v>24.396</v>
      </c>
      <c r="AA112" s="103" t="n">
        <v>23.405</v>
      </c>
      <c r="AB112" s="103" t="n">
        <v>22.414</v>
      </c>
      <c r="AC112" s="103" t="n">
        <v>21.6795</v>
      </c>
      <c r="AD112" s="103" t="n">
        <v>20.945</v>
      </c>
      <c r="AE112" s="103" t="n">
        <v>19.303</v>
      </c>
      <c r="AF112" s="103" t="n">
        <v>17.661</v>
      </c>
      <c r="AG112" s="103" t="n">
        <v>16.558</v>
      </c>
      <c r="AH112" s="103" t="n">
        <v>15.455</v>
      </c>
      <c r="AI112" s="103" t="n">
        <v>14.8151666666667</v>
      </c>
      <c r="AJ112" s="103" t="n">
        <v>14.1753333333333</v>
      </c>
      <c r="AK112" s="103" t="n">
        <v>13.5355</v>
      </c>
      <c r="AL112" s="103" t="n">
        <v>12.8956666666667</v>
      </c>
      <c r="AM112" s="103" t="n">
        <v>12.2558333333333</v>
      </c>
      <c r="AN112" s="103" t="n">
        <v>11.616</v>
      </c>
      <c r="AO112" s="103" t="n">
        <v>10.9761666666667</v>
      </c>
      <c r="AP112" s="103" t="n">
        <v>10.3363333333333</v>
      </c>
      <c r="AQ112" s="103" t="n">
        <v>9.6965</v>
      </c>
      <c r="AR112" s="103" t="n">
        <v>9.05666666666666</v>
      </c>
      <c r="AS112" s="103" t="n">
        <v>8.41683333333333</v>
      </c>
      <c r="AT112" s="103" t="n">
        <v>7.777</v>
      </c>
      <c r="AU112" s="103" t="n">
        <v>7.13716666666666</v>
      </c>
      <c r="AV112" s="103" t="n">
        <v>6.49733333333333</v>
      </c>
      <c r="AW112" s="103" t="n">
        <v>5.85749999999999</v>
      </c>
      <c r="AX112" s="103" t="n">
        <v>5.21766666666666</v>
      </c>
      <c r="AY112" s="103" t="n">
        <v>4.57783333333333</v>
      </c>
      <c r="AZ112" s="103" t="n">
        <v>3.938</v>
      </c>
      <c r="BA112" s="103" t="n">
        <v>3.29816666666667</v>
      </c>
      <c r="BB112" s="103" t="n">
        <v>2.65833333333333</v>
      </c>
      <c r="BC112" s="103" t="n">
        <v>2.0185</v>
      </c>
      <c r="BD112" s="103" t="n">
        <v>1.37866666666667</v>
      </c>
      <c r="BE112" s="103" t="n">
        <v>0.738833333333334</v>
      </c>
      <c r="BF112" s="103" t="n">
        <v>0.0990000000000006</v>
      </c>
      <c r="BG112" s="103" t="n">
        <v>-0.540833333333333</v>
      </c>
      <c r="BH112" s="103" t="n">
        <v>-1.18066666666667</v>
      </c>
      <c r="BI112" s="103" t="n">
        <v>-1.8205</v>
      </c>
      <c r="BJ112" s="103" t="n">
        <v>-2.46033333333333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0.444033333333333</v>
      </c>
      <c r="D113" s="103" t="n">
        <v>0.888066666666667</v>
      </c>
      <c r="E113" s="103" t="n">
        <v>1.3321</v>
      </c>
      <c r="F113" s="103" t="n">
        <v>1.77613333333333</v>
      </c>
      <c r="G113" s="103" t="n">
        <v>2.22016666666667</v>
      </c>
      <c r="H113" s="103" t="n">
        <v>2.6642</v>
      </c>
      <c r="I113" s="103" t="n">
        <v>2.9728</v>
      </c>
      <c r="J113" s="103" t="n">
        <v>3.3028</v>
      </c>
      <c r="K113" s="103" t="n">
        <v>3.7064</v>
      </c>
      <c r="L113" s="103" t="n">
        <v>3.922</v>
      </c>
      <c r="M113" s="103" t="n">
        <v>4.5212</v>
      </c>
      <c r="N113" s="103" t="n">
        <v>5.0788</v>
      </c>
      <c r="O113" s="103" t="n">
        <v>5.707</v>
      </c>
      <c r="P113" s="103" t="n">
        <v>6.416</v>
      </c>
      <c r="Q113" s="103" t="n">
        <v>7.2871</v>
      </c>
      <c r="R113" s="103" t="n">
        <v>8.1582</v>
      </c>
      <c r="S113" s="103" t="n">
        <v>8.1502</v>
      </c>
      <c r="T113" s="103" t="n">
        <v>8.1422</v>
      </c>
      <c r="U113" s="103" t="n">
        <v>9.1114</v>
      </c>
      <c r="V113" s="103" t="n">
        <v>10.0806</v>
      </c>
      <c r="W113" s="103" t="n">
        <v>10.7756</v>
      </c>
      <c r="X113" s="103" t="n">
        <v>11.4706</v>
      </c>
      <c r="Y113" s="103" t="n">
        <v>17.727</v>
      </c>
      <c r="Z113" s="103" t="n">
        <v>23.9834</v>
      </c>
      <c r="AA113" s="103" t="n">
        <v>23.0334</v>
      </c>
      <c r="AB113" s="103" t="n">
        <v>22.0834</v>
      </c>
      <c r="AC113" s="103" t="n">
        <v>21.3627</v>
      </c>
      <c r="AD113" s="103" t="n">
        <v>20.642</v>
      </c>
      <c r="AE113" s="103" t="n">
        <v>19.0163</v>
      </c>
      <c r="AF113" s="103" t="n">
        <v>17.3906</v>
      </c>
      <c r="AG113" s="103" t="n">
        <v>16.3916</v>
      </c>
      <c r="AH113" s="103" t="n">
        <v>15.3926</v>
      </c>
      <c r="AI113" s="103" t="n">
        <v>14.7572</v>
      </c>
      <c r="AJ113" s="103" t="n">
        <v>14.1218</v>
      </c>
      <c r="AK113" s="103" t="n">
        <v>13.4864</v>
      </c>
      <c r="AL113" s="103" t="n">
        <v>12.851</v>
      </c>
      <c r="AM113" s="103" t="n">
        <v>12.2156</v>
      </c>
      <c r="AN113" s="103" t="n">
        <v>11.5802</v>
      </c>
      <c r="AO113" s="103" t="n">
        <v>10.9448</v>
      </c>
      <c r="AP113" s="103" t="n">
        <v>10.3094</v>
      </c>
      <c r="AQ113" s="103" t="n">
        <v>9.67399999999999</v>
      </c>
      <c r="AR113" s="103" t="n">
        <v>9.03859999999999</v>
      </c>
      <c r="AS113" s="103" t="n">
        <v>8.40319999999999</v>
      </c>
      <c r="AT113" s="103" t="n">
        <v>7.76779999999999</v>
      </c>
      <c r="AU113" s="103" t="n">
        <v>7.13239999999999</v>
      </c>
      <c r="AV113" s="103" t="n">
        <v>6.49699999999999</v>
      </c>
      <c r="AW113" s="103" t="n">
        <v>5.86159999999999</v>
      </c>
      <c r="AX113" s="103" t="n">
        <v>5.22619999999999</v>
      </c>
      <c r="AY113" s="103" t="n">
        <v>4.59079999999999</v>
      </c>
      <c r="AZ113" s="103" t="n">
        <v>3.9554</v>
      </c>
      <c r="BA113" s="103" t="n">
        <v>3.32</v>
      </c>
      <c r="BB113" s="103" t="n">
        <v>2.6846</v>
      </c>
      <c r="BC113" s="103" t="n">
        <v>2.0492</v>
      </c>
      <c r="BD113" s="103" t="n">
        <v>1.4138</v>
      </c>
      <c r="BE113" s="103" t="n">
        <v>0.778399999999999</v>
      </c>
      <c r="BF113" s="103" t="n">
        <v>0.142999999999999</v>
      </c>
      <c r="BG113" s="103" t="n">
        <v>-0.492400000000001</v>
      </c>
      <c r="BH113" s="103" t="n">
        <v>-1.1278</v>
      </c>
      <c r="BI113" s="103" t="n">
        <v>-1.7632</v>
      </c>
      <c r="BJ113" s="103" t="n">
        <v>-2.3986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0.4409</v>
      </c>
      <c r="D114" s="103" t="n">
        <v>0.8818</v>
      </c>
      <c r="E114" s="103" t="n">
        <v>1.3227</v>
      </c>
      <c r="F114" s="103" t="n">
        <v>1.7636</v>
      </c>
      <c r="G114" s="103" t="n">
        <v>2.2045</v>
      </c>
      <c r="H114" s="103" t="n">
        <v>2.6454</v>
      </c>
      <c r="I114" s="103" t="n">
        <v>2.9536</v>
      </c>
      <c r="J114" s="103" t="n">
        <v>3.2796</v>
      </c>
      <c r="K114" s="103" t="n">
        <v>3.6298</v>
      </c>
      <c r="L114" s="103" t="n">
        <v>3.879</v>
      </c>
      <c r="M114" s="103" t="n">
        <v>4.4534</v>
      </c>
      <c r="N114" s="103" t="n">
        <v>4.9966</v>
      </c>
      <c r="O114" s="103" t="n">
        <v>5.624</v>
      </c>
      <c r="P114" s="103" t="n">
        <v>6.312</v>
      </c>
      <c r="Q114" s="103" t="n">
        <v>7.1572</v>
      </c>
      <c r="R114" s="103" t="n">
        <v>8.0024</v>
      </c>
      <c r="S114" s="103" t="n">
        <v>8.0064</v>
      </c>
      <c r="T114" s="103" t="n">
        <v>8.0104</v>
      </c>
      <c r="U114" s="103" t="n">
        <v>8.9333</v>
      </c>
      <c r="V114" s="103" t="n">
        <v>9.8562</v>
      </c>
      <c r="W114" s="103" t="n">
        <v>10.5192</v>
      </c>
      <c r="X114" s="103" t="n">
        <v>11.1822</v>
      </c>
      <c r="Y114" s="103" t="n">
        <v>17.3765</v>
      </c>
      <c r="Z114" s="103" t="n">
        <v>23.5708</v>
      </c>
      <c r="AA114" s="103" t="n">
        <v>22.6618</v>
      </c>
      <c r="AB114" s="103" t="n">
        <v>21.7528</v>
      </c>
      <c r="AC114" s="103" t="n">
        <v>21.0459</v>
      </c>
      <c r="AD114" s="103" t="n">
        <v>20.339</v>
      </c>
      <c r="AE114" s="103" t="n">
        <v>18.7296</v>
      </c>
      <c r="AF114" s="103" t="n">
        <v>17.1202</v>
      </c>
      <c r="AG114" s="103" t="n">
        <v>16.2252</v>
      </c>
      <c r="AH114" s="103" t="n">
        <v>15.3302</v>
      </c>
      <c r="AI114" s="103" t="n">
        <v>14.6992333333333</v>
      </c>
      <c r="AJ114" s="103" t="n">
        <v>14.0682666666667</v>
      </c>
      <c r="AK114" s="103" t="n">
        <v>13.4373</v>
      </c>
      <c r="AL114" s="103" t="n">
        <v>12.8063333333333</v>
      </c>
      <c r="AM114" s="103" t="n">
        <v>12.1753666666667</v>
      </c>
      <c r="AN114" s="103" t="n">
        <v>11.5444</v>
      </c>
      <c r="AO114" s="103" t="n">
        <v>10.9134333333333</v>
      </c>
      <c r="AP114" s="103" t="n">
        <v>10.2824666666667</v>
      </c>
      <c r="AQ114" s="103" t="n">
        <v>9.65150000000001</v>
      </c>
      <c r="AR114" s="103" t="n">
        <v>9.02053333333334</v>
      </c>
      <c r="AS114" s="103" t="n">
        <v>8.38956666666667</v>
      </c>
      <c r="AT114" s="103" t="n">
        <v>7.75860000000001</v>
      </c>
      <c r="AU114" s="103" t="n">
        <v>7.12763333333334</v>
      </c>
      <c r="AV114" s="103" t="n">
        <v>6.49666666666667</v>
      </c>
      <c r="AW114" s="103" t="n">
        <v>5.86570000000001</v>
      </c>
      <c r="AX114" s="103" t="n">
        <v>5.23473333333334</v>
      </c>
      <c r="AY114" s="103" t="n">
        <v>4.60376666666667</v>
      </c>
      <c r="AZ114" s="103" t="n">
        <v>3.9728</v>
      </c>
      <c r="BA114" s="103" t="n">
        <v>3.34183333333333</v>
      </c>
      <c r="BB114" s="103" t="n">
        <v>2.71086666666667</v>
      </c>
      <c r="BC114" s="103" t="n">
        <v>2.0799</v>
      </c>
      <c r="BD114" s="103" t="n">
        <v>1.44893333333333</v>
      </c>
      <c r="BE114" s="103" t="n">
        <v>0.817966666666666</v>
      </c>
      <c r="BF114" s="103" t="n">
        <v>0.187</v>
      </c>
      <c r="BG114" s="103" t="n">
        <v>-0.443966666666667</v>
      </c>
      <c r="BH114" s="103" t="n">
        <v>-1.07493333333333</v>
      </c>
      <c r="BI114" s="103" t="n">
        <v>-1.7059</v>
      </c>
      <c r="BJ114" s="103" t="n">
        <v>-2.33686666666667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0.437766666666667</v>
      </c>
      <c r="D115" s="103" t="n">
        <v>0.875533333333333</v>
      </c>
      <c r="E115" s="103" t="n">
        <v>1.3133</v>
      </c>
      <c r="F115" s="103" t="n">
        <v>1.75106666666667</v>
      </c>
      <c r="G115" s="103" t="n">
        <v>2.18883333333333</v>
      </c>
      <c r="H115" s="103" t="n">
        <v>2.6266</v>
      </c>
      <c r="I115" s="103" t="n">
        <v>2.9344</v>
      </c>
      <c r="J115" s="103" t="n">
        <v>3.2564</v>
      </c>
      <c r="K115" s="103" t="n">
        <v>3.5532</v>
      </c>
      <c r="L115" s="103" t="n">
        <v>3.836</v>
      </c>
      <c r="M115" s="103" t="n">
        <v>4.3856</v>
      </c>
      <c r="N115" s="103" t="n">
        <v>4.9144</v>
      </c>
      <c r="O115" s="103" t="n">
        <v>5.541</v>
      </c>
      <c r="P115" s="103" t="n">
        <v>6.208</v>
      </c>
      <c r="Q115" s="103" t="n">
        <v>7.0273</v>
      </c>
      <c r="R115" s="103" t="n">
        <v>7.8466</v>
      </c>
      <c r="S115" s="103" t="n">
        <v>7.8626</v>
      </c>
      <c r="T115" s="103" t="n">
        <v>7.8786</v>
      </c>
      <c r="U115" s="103" t="n">
        <v>8.7552</v>
      </c>
      <c r="V115" s="103" t="n">
        <v>9.6318</v>
      </c>
      <c r="W115" s="103" t="n">
        <v>10.2628</v>
      </c>
      <c r="X115" s="103" t="n">
        <v>10.8938</v>
      </c>
      <c r="Y115" s="103" t="n">
        <v>17.026</v>
      </c>
      <c r="Z115" s="103" t="n">
        <v>23.1582</v>
      </c>
      <c r="AA115" s="103" t="n">
        <v>22.2902</v>
      </c>
      <c r="AB115" s="103" t="n">
        <v>21.4222</v>
      </c>
      <c r="AC115" s="103" t="n">
        <v>20.7291</v>
      </c>
      <c r="AD115" s="103" t="n">
        <v>20.036</v>
      </c>
      <c r="AE115" s="103" t="n">
        <v>18.4429</v>
      </c>
      <c r="AF115" s="103" t="n">
        <v>16.8498</v>
      </c>
      <c r="AG115" s="103" t="n">
        <v>16.0588</v>
      </c>
      <c r="AH115" s="103" t="n">
        <v>15.2678</v>
      </c>
      <c r="AI115" s="103" t="n">
        <v>14.6412666666667</v>
      </c>
      <c r="AJ115" s="103" t="n">
        <v>14.0147333333333</v>
      </c>
      <c r="AK115" s="103" t="n">
        <v>13.3882</v>
      </c>
      <c r="AL115" s="103" t="n">
        <v>12.7616666666667</v>
      </c>
      <c r="AM115" s="103" t="n">
        <v>12.1351333333333</v>
      </c>
      <c r="AN115" s="103" t="n">
        <v>11.5086</v>
      </c>
      <c r="AO115" s="103" t="n">
        <v>10.8820666666667</v>
      </c>
      <c r="AP115" s="103" t="n">
        <v>10.2555333333333</v>
      </c>
      <c r="AQ115" s="103" t="n">
        <v>9.62900000000001</v>
      </c>
      <c r="AR115" s="103" t="n">
        <v>9.00246666666667</v>
      </c>
      <c r="AS115" s="103" t="n">
        <v>8.37593333333334</v>
      </c>
      <c r="AT115" s="103" t="n">
        <v>7.74940000000001</v>
      </c>
      <c r="AU115" s="103" t="n">
        <v>7.12286666666667</v>
      </c>
      <c r="AV115" s="103" t="n">
        <v>6.49633333333334</v>
      </c>
      <c r="AW115" s="103" t="n">
        <v>5.86980000000001</v>
      </c>
      <c r="AX115" s="103" t="n">
        <v>5.24326666666667</v>
      </c>
      <c r="AY115" s="103" t="n">
        <v>4.61673333333334</v>
      </c>
      <c r="AZ115" s="103" t="n">
        <v>3.9902</v>
      </c>
      <c r="BA115" s="103" t="n">
        <v>3.36366666666667</v>
      </c>
      <c r="BB115" s="103" t="n">
        <v>2.73713333333333</v>
      </c>
      <c r="BC115" s="103" t="n">
        <v>2.1106</v>
      </c>
      <c r="BD115" s="103" t="n">
        <v>1.48406666666667</v>
      </c>
      <c r="BE115" s="103" t="n">
        <v>0.857533333333334</v>
      </c>
      <c r="BF115" s="103" t="n">
        <v>0.231000000000001</v>
      </c>
      <c r="BG115" s="103" t="n">
        <v>-0.395533333333333</v>
      </c>
      <c r="BH115" s="103" t="n">
        <v>-1.02206666666667</v>
      </c>
      <c r="BI115" s="103" t="n">
        <v>-1.6486</v>
      </c>
      <c r="BJ115" s="103" t="n">
        <v>-2.27513333333333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0.434633333333333</v>
      </c>
      <c r="D116" s="103" t="n">
        <v>0.869266666666666</v>
      </c>
      <c r="E116" s="103" t="n">
        <v>1.3039</v>
      </c>
      <c r="F116" s="103" t="n">
        <v>1.73853333333333</v>
      </c>
      <c r="G116" s="103" t="n">
        <v>2.17316666666667</v>
      </c>
      <c r="H116" s="103" t="n">
        <v>2.6078</v>
      </c>
      <c r="I116" s="103" t="n">
        <v>2.9152</v>
      </c>
      <c r="J116" s="103" t="n">
        <v>3.2332</v>
      </c>
      <c r="K116" s="103" t="n">
        <v>3.4766</v>
      </c>
      <c r="L116" s="103" t="n">
        <v>3.793</v>
      </c>
      <c r="M116" s="103" t="n">
        <v>4.3178</v>
      </c>
      <c r="N116" s="103" t="n">
        <v>4.8322</v>
      </c>
      <c r="O116" s="103" t="n">
        <v>5.458</v>
      </c>
      <c r="P116" s="103" t="n">
        <v>6.104</v>
      </c>
      <c r="Q116" s="103" t="n">
        <v>6.8974</v>
      </c>
      <c r="R116" s="103" t="n">
        <v>7.6908</v>
      </c>
      <c r="S116" s="103" t="n">
        <v>7.7188</v>
      </c>
      <c r="T116" s="103" t="n">
        <v>7.7468</v>
      </c>
      <c r="U116" s="103" t="n">
        <v>8.5771</v>
      </c>
      <c r="V116" s="103" t="n">
        <v>9.4074</v>
      </c>
      <c r="W116" s="103" t="n">
        <v>10.0064</v>
      </c>
      <c r="X116" s="103" t="n">
        <v>10.6054</v>
      </c>
      <c r="Y116" s="103" t="n">
        <v>16.6755</v>
      </c>
      <c r="Z116" s="103" t="n">
        <v>22.7456</v>
      </c>
      <c r="AA116" s="103" t="n">
        <v>21.9186</v>
      </c>
      <c r="AB116" s="103" t="n">
        <v>21.0916</v>
      </c>
      <c r="AC116" s="103" t="n">
        <v>20.4123</v>
      </c>
      <c r="AD116" s="103" t="n">
        <v>19.733</v>
      </c>
      <c r="AE116" s="103" t="n">
        <v>18.1562</v>
      </c>
      <c r="AF116" s="103" t="n">
        <v>16.5794</v>
      </c>
      <c r="AG116" s="103" t="n">
        <v>15.8924</v>
      </c>
      <c r="AH116" s="103" t="n">
        <v>15.2054</v>
      </c>
      <c r="AI116" s="103" t="n">
        <v>14.5833</v>
      </c>
      <c r="AJ116" s="103" t="n">
        <v>13.9612</v>
      </c>
      <c r="AK116" s="103" t="n">
        <v>13.3391</v>
      </c>
      <c r="AL116" s="103" t="n">
        <v>12.717</v>
      </c>
      <c r="AM116" s="103" t="n">
        <v>12.0949</v>
      </c>
      <c r="AN116" s="103" t="n">
        <v>11.4728</v>
      </c>
      <c r="AO116" s="103" t="n">
        <v>10.8507</v>
      </c>
      <c r="AP116" s="103" t="n">
        <v>10.2286</v>
      </c>
      <c r="AQ116" s="103" t="n">
        <v>9.6065</v>
      </c>
      <c r="AR116" s="103" t="n">
        <v>8.9844</v>
      </c>
      <c r="AS116" s="103" t="n">
        <v>8.3623</v>
      </c>
      <c r="AT116" s="103" t="n">
        <v>7.7402</v>
      </c>
      <c r="AU116" s="103" t="n">
        <v>7.1181</v>
      </c>
      <c r="AV116" s="103" t="n">
        <v>6.496</v>
      </c>
      <c r="AW116" s="103" t="n">
        <v>5.8739</v>
      </c>
      <c r="AX116" s="103" t="n">
        <v>5.25180000000001</v>
      </c>
      <c r="AY116" s="103" t="n">
        <v>4.62970000000001</v>
      </c>
      <c r="AZ116" s="103" t="n">
        <v>4.0076</v>
      </c>
      <c r="BA116" s="103" t="n">
        <v>3.3855</v>
      </c>
      <c r="BB116" s="103" t="n">
        <v>2.7634</v>
      </c>
      <c r="BC116" s="103" t="n">
        <v>2.1413</v>
      </c>
      <c r="BD116" s="103" t="n">
        <v>1.5192</v>
      </c>
      <c r="BE116" s="103" t="n">
        <v>0.8971</v>
      </c>
      <c r="BF116" s="103" t="n">
        <v>0.275</v>
      </c>
      <c r="BG116" s="103" t="n">
        <v>-0.3471</v>
      </c>
      <c r="BH116" s="103" t="n">
        <v>-0.9692</v>
      </c>
      <c r="BI116" s="103" t="n">
        <v>-1.5913</v>
      </c>
      <c r="BJ116" s="103" t="n">
        <v>-2.2134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0.4315</v>
      </c>
      <c r="D117" s="103" t="n">
        <v>0.863</v>
      </c>
      <c r="E117" s="103" t="n">
        <v>1.2945</v>
      </c>
      <c r="F117" s="103" t="n">
        <v>1.726</v>
      </c>
      <c r="G117" s="103" t="n">
        <v>2.1575</v>
      </c>
      <c r="H117" s="103" t="n">
        <v>2.589</v>
      </c>
      <c r="I117" s="103" t="n">
        <v>2.896</v>
      </c>
      <c r="J117" s="103" t="n">
        <v>3.21</v>
      </c>
      <c r="K117" s="103" t="n">
        <v>3.4</v>
      </c>
      <c r="L117" s="103" t="n">
        <v>3.75</v>
      </c>
      <c r="M117" s="103" t="n">
        <v>4.25</v>
      </c>
      <c r="N117" s="103" t="n">
        <v>4.75</v>
      </c>
      <c r="O117" s="103" t="n">
        <v>5.375</v>
      </c>
      <c r="P117" s="103" t="n">
        <v>6</v>
      </c>
      <c r="Q117" s="103" t="n">
        <v>6.7675</v>
      </c>
      <c r="R117" s="103" t="n">
        <v>7.535</v>
      </c>
      <c r="S117" s="103" t="n">
        <v>7.575</v>
      </c>
      <c r="T117" s="103" t="n">
        <v>7.615</v>
      </c>
      <c r="U117" s="103" t="n">
        <v>8.399</v>
      </c>
      <c r="V117" s="103" t="n">
        <v>9.183</v>
      </c>
      <c r="W117" s="103" t="n">
        <v>9.75</v>
      </c>
      <c r="X117" s="103" t="n">
        <v>10.317</v>
      </c>
      <c r="Y117" s="103" t="n">
        <v>16.325</v>
      </c>
      <c r="Z117" s="103" t="n">
        <v>22.333</v>
      </c>
      <c r="AA117" s="103" t="n">
        <v>21.547</v>
      </c>
      <c r="AB117" s="103" t="n">
        <v>20.761</v>
      </c>
      <c r="AC117" s="103" t="n">
        <v>20.0955</v>
      </c>
      <c r="AD117" s="103" t="n">
        <v>19.43</v>
      </c>
      <c r="AE117" s="103" t="n">
        <v>17.8695</v>
      </c>
      <c r="AF117" s="103" t="n">
        <v>16.309</v>
      </c>
      <c r="AG117" s="103" t="n">
        <v>15.726</v>
      </c>
      <c r="AH117" s="103" t="n">
        <v>15.143</v>
      </c>
      <c r="AI117" s="103" t="n">
        <v>14.5253333333333</v>
      </c>
      <c r="AJ117" s="103" t="n">
        <v>13.9076666666667</v>
      </c>
      <c r="AK117" s="103" t="n">
        <v>13.29</v>
      </c>
      <c r="AL117" s="103" t="n">
        <v>12.6723333333333</v>
      </c>
      <c r="AM117" s="103" t="n">
        <v>12.0546666666667</v>
      </c>
      <c r="AN117" s="103" t="n">
        <v>11.437</v>
      </c>
      <c r="AO117" s="103" t="n">
        <v>10.8193333333333</v>
      </c>
      <c r="AP117" s="103" t="n">
        <v>10.2016666666667</v>
      </c>
      <c r="AQ117" s="103" t="n">
        <v>9.584</v>
      </c>
      <c r="AR117" s="103" t="n">
        <v>8.96633333333334</v>
      </c>
      <c r="AS117" s="103" t="n">
        <v>8.34866666666667</v>
      </c>
      <c r="AT117" s="103" t="n">
        <v>7.731</v>
      </c>
      <c r="AU117" s="103" t="n">
        <v>7.11333333333334</v>
      </c>
      <c r="AV117" s="103" t="n">
        <v>6.49566666666667</v>
      </c>
      <c r="AW117" s="103" t="n">
        <v>5.878</v>
      </c>
      <c r="AX117" s="103" t="n">
        <v>5.26033333333334</v>
      </c>
      <c r="AY117" s="103" t="n">
        <v>4.64266666666667</v>
      </c>
      <c r="AZ117" s="103" t="n">
        <v>4.025</v>
      </c>
      <c r="BA117" s="103" t="n">
        <v>3.40733333333333</v>
      </c>
      <c r="BB117" s="103" t="n">
        <v>2.78966666666667</v>
      </c>
      <c r="BC117" s="103" t="n">
        <v>2.172</v>
      </c>
      <c r="BD117" s="103" t="n">
        <v>1.55433333333333</v>
      </c>
      <c r="BE117" s="103" t="n">
        <v>0.936666666666667</v>
      </c>
      <c r="BF117" s="103" t="n">
        <v>0.319000000000001</v>
      </c>
      <c r="BG117" s="103" t="n">
        <v>-0.298666666666666</v>
      </c>
      <c r="BH117" s="103" t="n">
        <v>-0.916333333333333</v>
      </c>
      <c r="BI117" s="103" t="n">
        <v>-1.534</v>
      </c>
      <c r="BJ117" s="103" t="n">
        <v>-2.15166666666667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0.428466666666667</v>
      </c>
      <c r="D118" s="103" t="n">
        <v>0.856933333333333</v>
      </c>
      <c r="E118" s="103" t="n">
        <v>1.2854</v>
      </c>
      <c r="F118" s="103" t="n">
        <v>1.71386666666667</v>
      </c>
      <c r="G118" s="103" t="n">
        <v>2.14233333333333</v>
      </c>
      <c r="H118" s="103" t="n">
        <v>2.5708</v>
      </c>
      <c r="I118" s="103" t="n">
        <v>2.8772</v>
      </c>
      <c r="J118" s="103" t="n">
        <v>3.1874</v>
      </c>
      <c r="K118" s="103" t="n">
        <v>3.3536</v>
      </c>
      <c r="L118" s="103" t="n">
        <v>3.7162</v>
      </c>
      <c r="M118" s="103" t="n">
        <v>4.2034</v>
      </c>
      <c r="N118" s="103" t="n">
        <v>4.6954</v>
      </c>
      <c r="O118" s="103" t="n">
        <v>5.3176</v>
      </c>
      <c r="P118" s="103" t="n">
        <v>5.9308</v>
      </c>
      <c r="Q118" s="103" t="n">
        <v>6.662</v>
      </c>
      <c r="R118" s="103" t="n">
        <v>7.3932</v>
      </c>
      <c r="S118" s="103" t="n">
        <v>7.4542</v>
      </c>
      <c r="T118" s="103" t="n">
        <v>7.5152</v>
      </c>
      <c r="U118" s="103" t="n">
        <v>8.2535</v>
      </c>
      <c r="V118" s="103" t="n">
        <v>8.9918</v>
      </c>
      <c r="W118" s="103" t="n">
        <v>9.5209</v>
      </c>
      <c r="X118" s="103" t="n">
        <v>10.05</v>
      </c>
      <c r="Y118" s="103" t="n">
        <v>15.9316</v>
      </c>
      <c r="Z118" s="103" t="n">
        <v>21.8132</v>
      </c>
      <c r="AA118" s="103" t="n">
        <v>21.0133</v>
      </c>
      <c r="AB118" s="103" t="n">
        <v>20.2134</v>
      </c>
      <c r="AC118" s="103" t="n">
        <v>19.5962</v>
      </c>
      <c r="AD118" s="103" t="n">
        <v>18.979</v>
      </c>
      <c r="AE118" s="103" t="n">
        <v>17.4339</v>
      </c>
      <c r="AF118" s="103" t="n">
        <v>15.8888</v>
      </c>
      <c r="AG118" s="103" t="n">
        <v>15.3455</v>
      </c>
      <c r="AH118" s="103" t="n">
        <v>14.8022</v>
      </c>
      <c r="AI118" s="103" t="n">
        <v>14.2038</v>
      </c>
      <c r="AJ118" s="103" t="n">
        <v>13.6054</v>
      </c>
      <c r="AK118" s="103" t="n">
        <v>13.007</v>
      </c>
      <c r="AL118" s="103" t="n">
        <v>12.4086</v>
      </c>
      <c r="AM118" s="103" t="n">
        <v>11.8102</v>
      </c>
      <c r="AN118" s="103" t="n">
        <v>11.2118</v>
      </c>
      <c r="AO118" s="103" t="n">
        <v>10.6134</v>
      </c>
      <c r="AP118" s="103" t="n">
        <v>10.015</v>
      </c>
      <c r="AQ118" s="103" t="n">
        <v>9.4166</v>
      </c>
      <c r="AR118" s="103" t="n">
        <v>8.8182</v>
      </c>
      <c r="AS118" s="103" t="n">
        <v>8.2198</v>
      </c>
      <c r="AT118" s="103" t="n">
        <v>7.6214</v>
      </c>
      <c r="AU118" s="103" t="n">
        <v>7.023</v>
      </c>
      <c r="AV118" s="103" t="n">
        <v>6.4246</v>
      </c>
      <c r="AW118" s="103" t="n">
        <v>5.8262</v>
      </c>
      <c r="AX118" s="103" t="n">
        <v>5.2278</v>
      </c>
      <c r="AY118" s="103" t="n">
        <v>4.6294</v>
      </c>
      <c r="AZ118" s="103" t="n">
        <v>4.031</v>
      </c>
      <c r="BA118" s="103" t="n">
        <v>3.4326</v>
      </c>
      <c r="BB118" s="103" t="n">
        <v>2.8342</v>
      </c>
      <c r="BC118" s="103" t="n">
        <v>2.2358</v>
      </c>
      <c r="BD118" s="103" t="n">
        <v>1.6374</v>
      </c>
      <c r="BE118" s="103" t="n">
        <v>1.039</v>
      </c>
      <c r="BF118" s="103" t="n">
        <v>0.440600000000001</v>
      </c>
      <c r="BG118" s="103" t="n">
        <v>-0.157799999999999</v>
      </c>
      <c r="BH118" s="103" t="n">
        <v>-0.756199999999999</v>
      </c>
      <c r="BI118" s="103" t="n">
        <v>-1.3546</v>
      </c>
      <c r="BJ118" s="103" t="n">
        <v>-1.953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0.425433333333333</v>
      </c>
      <c r="D119" s="103" t="n">
        <v>0.850866666666667</v>
      </c>
      <c r="E119" s="103" t="n">
        <v>1.2763</v>
      </c>
      <c r="F119" s="103" t="n">
        <v>1.70173333333333</v>
      </c>
      <c r="G119" s="103" t="n">
        <v>2.12716666666667</v>
      </c>
      <c r="H119" s="103" t="n">
        <v>2.5526</v>
      </c>
      <c r="I119" s="103" t="n">
        <v>2.8584</v>
      </c>
      <c r="J119" s="103" t="n">
        <v>3.1648</v>
      </c>
      <c r="K119" s="103" t="n">
        <v>3.3072</v>
      </c>
      <c r="L119" s="103" t="n">
        <v>3.6824</v>
      </c>
      <c r="M119" s="103" t="n">
        <v>4.1568</v>
      </c>
      <c r="N119" s="103" t="n">
        <v>4.6408</v>
      </c>
      <c r="O119" s="103" t="n">
        <v>5.2602</v>
      </c>
      <c r="P119" s="103" t="n">
        <v>5.8616</v>
      </c>
      <c r="Q119" s="103" t="n">
        <v>6.5565</v>
      </c>
      <c r="R119" s="103" t="n">
        <v>7.2514</v>
      </c>
      <c r="S119" s="103" t="n">
        <v>7.3334</v>
      </c>
      <c r="T119" s="103" t="n">
        <v>7.4154</v>
      </c>
      <c r="U119" s="103" t="n">
        <v>8.108</v>
      </c>
      <c r="V119" s="103" t="n">
        <v>8.8006</v>
      </c>
      <c r="W119" s="103" t="n">
        <v>9.2918</v>
      </c>
      <c r="X119" s="103" t="n">
        <v>9.783</v>
      </c>
      <c r="Y119" s="103" t="n">
        <v>15.5382</v>
      </c>
      <c r="Z119" s="103" t="n">
        <v>21.2934</v>
      </c>
      <c r="AA119" s="103" t="n">
        <v>20.4796</v>
      </c>
      <c r="AB119" s="103" t="n">
        <v>19.6658</v>
      </c>
      <c r="AC119" s="103" t="n">
        <v>19.0969</v>
      </c>
      <c r="AD119" s="103" t="n">
        <v>18.528</v>
      </c>
      <c r="AE119" s="103" t="n">
        <v>16.9983</v>
      </c>
      <c r="AF119" s="103" t="n">
        <v>15.4686</v>
      </c>
      <c r="AG119" s="103" t="n">
        <v>14.965</v>
      </c>
      <c r="AH119" s="103" t="n">
        <v>14.4614</v>
      </c>
      <c r="AI119" s="103" t="n">
        <v>13.8822666666667</v>
      </c>
      <c r="AJ119" s="103" t="n">
        <v>13.3031333333333</v>
      </c>
      <c r="AK119" s="103" t="n">
        <v>12.724</v>
      </c>
      <c r="AL119" s="103" t="n">
        <v>12.1448666666667</v>
      </c>
      <c r="AM119" s="103" t="n">
        <v>11.5657333333333</v>
      </c>
      <c r="AN119" s="103" t="n">
        <v>10.9866</v>
      </c>
      <c r="AO119" s="103" t="n">
        <v>10.4074666666667</v>
      </c>
      <c r="AP119" s="103" t="n">
        <v>9.82833333333334</v>
      </c>
      <c r="AQ119" s="103" t="n">
        <v>9.2492</v>
      </c>
      <c r="AR119" s="103" t="n">
        <v>8.67006666666667</v>
      </c>
      <c r="AS119" s="103" t="n">
        <v>8.09093333333334</v>
      </c>
      <c r="AT119" s="103" t="n">
        <v>7.5118</v>
      </c>
      <c r="AU119" s="103" t="n">
        <v>6.93266666666667</v>
      </c>
      <c r="AV119" s="103" t="n">
        <v>6.35353333333334</v>
      </c>
      <c r="AW119" s="103" t="n">
        <v>5.77440000000001</v>
      </c>
      <c r="AX119" s="103" t="n">
        <v>5.19526666666667</v>
      </c>
      <c r="AY119" s="103" t="n">
        <v>4.61613333333334</v>
      </c>
      <c r="AZ119" s="103" t="n">
        <v>4.037</v>
      </c>
      <c r="BA119" s="103" t="n">
        <v>3.45786666666667</v>
      </c>
      <c r="BB119" s="103" t="n">
        <v>2.87873333333333</v>
      </c>
      <c r="BC119" s="103" t="n">
        <v>2.2996</v>
      </c>
      <c r="BD119" s="103" t="n">
        <v>1.72046666666667</v>
      </c>
      <c r="BE119" s="103" t="n">
        <v>1.14133333333333</v>
      </c>
      <c r="BF119" s="103" t="n">
        <v>0.5622</v>
      </c>
      <c r="BG119" s="103" t="n">
        <v>-0.0169333333333335</v>
      </c>
      <c r="BH119" s="103" t="n">
        <v>-0.596066666666667</v>
      </c>
      <c r="BI119" s="103" t="n">
        <v>-1.1752</v>
      </c>
      <c r="BJ119" s="103" t="n">
        <v>-1.75433333333333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0.4224</v>
      </c>
      <c r="D120" s="103" t="n">
        <v>0.8448</v>
      </c>
      <c r="E120" s="103" t="n">
        <v>1.2672</v>
      </c>
      <c r="F120" s="103" t="n">
        <v>1.6896</v>
      </c>
      <c r="G120" s="103" t="n">
        <v>2.112</v>
      </c>
      <c r="H120" s="103" t="n">
        <v>2.5344</v>
      </c>
      <c r="I120" s="103" t="n">
        <v>2.8396</v>
      </c>
      <c r="J120" s="103" t="n">
        <v>3.1422</v>
      </c>
      <c r="K120" s="103" t="n">
        <v>3.2608</v>
      </c>
      <c r="L120" s="103" t="n">
        <v>3.6486</v>
      </c>
      <c r="M120" s="103" t="n">
        <v>4.1102</v>
      </c>
      <c r="N120" s="103" t="n">
        <v>4.5862</v>
      </c>
      <c r="O120" s="103" t="n">
        <v>5.2028</v>
      </c>
      <c r="P120" s="103" t="n">
        <v>5.7924</v>
      </c>
      <c r="Q120" s="103" t="n">
        <v>6.451</v>
      </c>
      <c r="R120" s="103" t="n">
        <v>7.1096</v>
      </c>
      <c r="S120" s="103" t="n">
        <v>7.2126</v>
      </c>
      <c r="T120" s="103" t="n">
        <v>7.3156</v>
      </c>
      <c r="U120" s="103" t="n">
        <v>7.9625</v>
      </c>
      <c r="V120" s="103" t="n">
        <v>8.6094</v>
      </c>
      <c r="W120" s="103" t="n">
        <v>9.0627</v>
      </c>
      <c r="X120" s="103" t="n">
        <v>9.516</v>
      </c>
      <c r="Y120" s="103" t="n">
        <v>15.1448</v>
      </c>
      <c r="Z120" s="103" t="n">
        <v>20.7736</v>
      </c>
      <c r="AA120" s="103" t="n">
        <v>19.9459</v>
      </c>
      <c r="AB120" s="103" t="n">
        <v>19.1182</v>
      </c>
      <c r="AC120" s="103" t="n">
        <v>18.5976</v>
      </c>
      <c r="AD120" s="103" t="n">
        <v>18.077</v>
      </c>
      <c r="AE120" s="103" t="n">
        <v>16.5627</v>
      </c>
      <c r="AF120" s="103" t="n">
        <v>15.0484</v>
      </c>
      <c r="AG120" s="103" t="n">
        <v>14.5845</v>
      </c>
      <c r="AH120" s="103" t="n">
        <v>14.1206</v>
      </c>
      <c r="AI120" s="103" t="n">
        <v>13.5607333333333</v>
      </c>
      <c r="AJ120" s="103" t="n">
        <v>13.0008666666667</v>
      </c>
      <c r="AK120" s="103" t="n">
        <v>12.441</v>
      </c>
      <c r="AL120" s="103" t="n">
        <v>11.8811333333333</v>
      </c>
      <c r="AM120" s="103" t="n">
        <v>11.3212666666667</v>
      </c>
      <c r="AN120" s="103" t="n">
        <v>10.7614</v>
      </c>
      <c r="AO120" s="103" t="n">
        <v>10.2015333333333</v>
      </c>
      <c r="AP120" s="103" t="n">
        <v>9.64166666666667</v>
      </c>
      <c r="AQ120" s="103" t="n">
        <v>9.08180000000001</v>
      </c>
      <c r="AR120" s="103" t="n">
        <v>8.52193333333334</v>
      </c>
      <c r="AS120" s="103" t="n">
        <v>7.96206666666667</v>
      </c>
      <c r="AT120" s="103" t="n">
        <v>7.40220000000001</v>
      </c>
      <c r="AU120" s="103" t="n">
        <v>6.84233333333334</v>
      </c>
      <c r="AV120" s="103" t="n">
        <v>6.28246666666667</v>
      </c>
      <c r="AW120" s="103" t="n">
        <v>5.72260000000001</v>
      </c>
      <c r="AX120" s="103" t="n">
        <v>5.16273333333334</v>
      </c>
      <c r="AY120" s="103" t="n">
        <v>4.60286666666667</v>
      </c>
      <c r="AZ120" s="103" t="n">
        <v>4.043</v>
      </c>
      <c r="BA120" s="103" t="n">
        <v>3.48313333333333</v>
      </c>
      <c r="BB120" s="103" t="n">
        <v>2.92326666666667</v>
      </c>
      <c r="BC120" s="103" t="n">
        <v>2.3634</v>
      </c>
      <c r="BD120" s="103" t="n">
        <v>1.80353333333333</v>
      </c>
      <c r="BE120" s="103" t="n">
        <v>1.24366666666667</v>
      </c>
      <c r="BF120" s="103" t="n">
        <v>0.683800000000001</v>
      </c>
      <c r="BG120" s="103" t="n">
        <v>0.123933333333334</v>
      </c>
      <c r="BH120" s="103" t="n">
        <v>-0.435933333333333</v>
      </c>
      <c r="BI120" s="103" t="n">
        <v>-0.9958</v>
      </c>
      <c r="BJ120" s="103" t="n">
        <v>-1.55566666666667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0.419366666666667</v>
      </c>
      <c r="D121" s="103" t="n">
        <v>0.838733333333334</v>
      </c>
      <c r="E121" s="103" t="n">
        <v>1.2581</v>
      </c>
      <c r="F121" s="103" t="n">
        <v>1.67746666666667</v>
      </c>
      <c r="G121" s="103" t="n">
        <v>2.09683333333333</v>
      </c>
      <c r="H121" s="103" t="n">
        <v>2.5162</v>
      </c>
      <c r="I121" s="103" t="n">
        <v>2.8208</v>
      </c>
      <c r="J121" s="103" t="n">
        <v>3.1196</v>
      </c>
      <c r="K121" s="103" t="n">
        <v>3.2144</v>
      </c>
      <c r="L121" s="103" t="n">
        <v>3.6148</v>
      </c>
      <c r="M121" s="103" t="n">
        <v>4.0636</v>
      </c>
      <c r="N121" s="103" t="n">
        <v>4.5316</v>
      </c>
      <c r="O121" s="103" t="n">
        <v>5.1454</v>
      </c>
      <c r="P121" s="103" t="n">
        <v>5.7232</v>
      </c>
      <c r="Q121" s="103" t="n">
        <v>6.3455</v>
      </c>
      <c r="R121" s="103" t="n">
        <v>6.9678</v>
      </c>
      <c r="S121" s="103" t="n">
        <v>7.0918</v>
      </c>
      <c r="T121" s="103" t="n">
        <v>7.2158</v>
      </c>
      <c r="U121" s="103" t="n">
        <v>7.817</v>
      </c>
      <c r="V121" s="103" t="n">
        <v>8.4182</v>
      </c>
      <c r="W121" s="103" t="n">
        <v>8.8336</v>
      </c>
      <c r="X121" s="103" t="n">
        <v>9.249</v>
      </c>
      <c r="Y121" s="103" t="n">
        <v>14.7514</v>
      </c>
      <c r="Z121" s="103" t="n">
        <v>20.2538</v>
      </c>
      <c r="AA121" s="103" t="n">
        <v>19.4122</v>
      </c>
      <c r="AB121" s="103" t="n">
        <v>18.5706</v>
      </c>
      <c r="AC121" s="103" t="n">
        <v>18.0983</v>
      </c>
      <c r="AD121" s="103" t="n">
        <v>17.626</v>
      </c>
      <c r="AE121" s="103" t="n">
        <v>16.1271</v>
      </c>
      <c r="AF121" s="103" t="n">
        <v>14.6282</v>
      </c>
      <c r="AG121" s="103" t="n">
        <v>14.204</v>
      </c>
      <c r="AH121" s="103" t="n">
        <v>13.7798</v>
      </c>
      <c r="AI121" s="103" t="n">
        <v>13.2392</v>
      </c>
      <c r="AJ121" s="103" t="n">
        <v>12.6986</v>
      </c>
      <c r="AK121" s="103" t="n">
        <v>12.158</v>
      </c>
      <c r="AL121" s="103" t="n">
        <v>11.6174</v>
      </c>
      <c r="AM121" s="103" t="n">
        <v>11.0768</v>
      </c>
      <c r="AN121" s="103" t="n">
        <v>10.5362</v>
      </c>
      <c r="AO121" s="103" t="n">
        <v>9.99560000000001</v>
      </c>
      <c r="AP121" s="103" t="n">
        <v>9.45500000000001</v>
      </c>
      <c r="AQ121" s="103" t="n">
        <v>8.91440000000001</v>
      </c>
      <c r="AR121" s="103" t="n">
        <v>8.37380000000001</v>
      </c>
      <c r="AS121" s="103" t="n">
        <v>7.83320000000001</v>
      </c>
      <c r="AT121" s="103" t="n">
        <v>7.29260000000001</v>
      </c>
      <c r="AU121" s="103" t="n">
        <v>6.75200000000001</v>
      </c>
      <c r="AV121" s="103" t="n">
        <v>6.21140000000001</v>
      </c>
      <c r="AW121" s="103" t="n">
        <v>5.67080000000001</v>
      </c>
      <c r="AX121" s="103" t="n">
        <v>5.13020000000001</v>
      </c>
      <c r="AY121" s="103" t="n">
        <v>4.58960000000001</v>
      </c>
      <c r="AZ121" s="103" t="n">
        <v>4.049</v>
      </c>
      <c r="BA121" s="103" t="n">
        <v>3.5084</v>
      </c>
      <c r="BB121" s="103" t="n">
        <v>2.9678</v>
      </c>
      <c r="BC121" s="103" t="n">
        <v>2.4272</v>
      </c>
      <c r="BD121" s="103" t="n">
        <v>1.8866</v>
      </c>
      <c r="BE121" s="103" t="n">
        <v>1.346</v>
      </c>
      <c r="BF121" s="103" t="n">
        <v>0.805400000000001</v>
      </c>
      <c r="BG121" s="103" t="n">
        <v>0.264800000000001</v>
      </c>
      <c r="BH121" s="103" t="n">
        <v>-0.275799999999998</v>
      </c>
      <c r="BI121" s="103" t="n">
        <v>-0.816399999999998</v>
      </c>
      <c r="BJ121" s="103" t="n">
        <v>-1.357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0.416333333333333</v>
      </c>
      <c r="D122" s="103" t="n">
        <v>0.832666666666667</v>
      </c>
      <c r="E122" s="103" t="n">
        <v>1.249</v>
      </c>
      <c r="F122" s="103" t="n">
        <v>1.66533333333333</v>
      </c>
      <c r="G122" s="103" t="n">
        <v>2.08166666666667</v>
      </c>
      <c r="H122" s="103" t="n">
        <v>2.498</v>
      </c>
      <c r="I122" s="103" t="n">
        <v>2.802</v>
      </c>
      <c r="J122" s="103" t="n">
        <v>3.097</v>
      </c>
      <c r="K122" s="103" t="n">
        <v>3.168</v>
      </c>
      <c r="L122" s="103" t="n">
        <v>3.581</v>
      </c>
      <c r="M122" s="103" t="n">
        <v>4.017</v>
      </c>
      <c r="N122" s="103" t="n">
        <v>4.477</v>
      </c>
      <c r="O122" s="103" t="n">
        <v>5.088</v>
      </c>
      <c r="P122" s="103" t="n">
        <v>5.654</v>
      </c>
      <c r="Q122" s="103" t="n">
        <v>6.24</v>
      </c>
      <c r="R122" s="103" t="n">
        <v>6.826</v>
      </c>
      <c r="S122" s="103" t="n">
        <v>6.971</v>
      </c>
      <c r="T122" s="103" t="n">
        <v>7.116</v>
      </c>
      <c r="U122" s="103" t="n">
        <v>7.6715</v>
      </c>
      <c r="V122" s="103" t="n">
        <v>8.227</v>
      </c>
      <c r="W122" s="103" t="n">
        <v>8.6045</v>
      </c>
      <c r="X122" s="103" t="n">
        <v>8.982</v>
      </c>
      <c r="Y122" s="103" t="n">
        <v>14.358</v>
      </c>
      <c r="Z122" s="103" t="n">
        <v>19.734</v>
      </c>
      <c r="AA122" s="103" t="n">
        <v>18.8785</v>
      </c>
      <c r="AB122" s="103" t="n">
        <v>18.023</v>
      </c>
      <c r="AC122" s="103" t="n">
        <v>17.599</v>
      </c>
      <c r="AD122" s="103" t="n">
        <v>17.175</v>
      </c>
      <c r="AE122" s="103" t="n">
        <v>15.6915</v>
      </c>
      <c r="AF122" s="103" t="n">
        <v>14.208</v>
      </c>
      <c r="AG122" s="103" t="n">
        <v>13.8235</v>
      </c>
      <c r="AH122" s="103" t="n">
        <v>13.439</v>
      </c>
      <c r="AI122" s="103" t="n">
        <v>12.9176666666667</v>
      </c>
      <c r="AJ122" s="103" t="n">
        <v>12.3963333333333</v>
      </c>
      <c r="AK122" s="103" t="n">
        <v>11.875</v>
      </c>
      <c r="AL122" s="103" t="n">
        <v>11.3536666666667</v>
      </c>
      <c r="AM122" s="103" t="n">
        <v>10.8323333333333</v>
      </c>
      <c r="AN122" s="103" t="n">
        <v>10.311</v>
      </c>
      <c r="AO122" s="103" t="n">
        <v>9.78966666666667</v>
      </c>
      <c r="AP122" s="103" t="n">
        <v>9.26833333333334</v>
      </c>
      <c r="AQ122" s="103" t="n">
        <v>8.74700000000001</v>
      </c>
      <c r="AR122" s="103" t="n">
        <v>8.22566666666667</v>
      </c>
      <c r="AS122" s="103" t="n">
        <v>7.70433333333334</v>
      </c>
      <c r="AT122" s="103" t="n">
        <v>7.18300000000001</v>
      </c>
      <c r="AU122" s="103" t="n">
        <v>6.66166666666667</v>
      </c>
      <c r="AV122" s="103" t="n">
        <v>6.14033333333334</v>
      </c>
      <c r="AW122" s="103" t="n">
        <v>5.619</v>
      </c>
      <c r="AX122" s="103" t="n">
        <v>5.09766666666667</v>
      </c>
      <c r="AY122" s="103" t="n">
        <v>4.57633333333334</v>
      </c>
      <c r="AZ122" s="103" t="n">
        <v>4.055</v>
      </c>
      <c r="BA122" s="103" t="n">
        <v>3.53366666666667</v>
      </c>
      <c r="BB122" s="103" t="n">
        <v>3.01233333333333</v>
      </c>
      <c r="BC122" s="103" t="n">
        <v>2.491</v>
      </c>
      <c r="BD122" s="103" t="n">
        <v>1.96966666666667</v>
      </c>
      <c r="BE122" s="103" t="n">
        <v>1.44833333333333</v>
      </c>
      <c r="BF122" s="103" t="n">
        <v>0.927</v>
      </c>
      <c r="BG122" s="103" t="n">
        <v>0.405666666666667</v>
      </c>
      <c r="BH122" s="103" t="n">
        <v>-0.115666666666666</v>
      </c>
      <c r="BI122" s="103" t="n">
        <v>-0.637</v>
      </c>
      <c r="BJ122" s="103" t="n">
        <v>-1.15833333333333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0.413366666666667</v>
      </c>
      <c r="D123" s="103" t="n">
        <v>0.826733333333333</v>
      </c>
      <c r="E123" s="103" t="n">
        <v>1.2401</v>
      </c>
      <c r="F123" s="103" t="n">
        <v>1.65346666666667</v>
      </c>
      <c r="G123" s="103" t="n">
        <v>2.06683333333333</v>
      </c>
      <c r="H123" s="103" t="n">
        <v>2.4802</v>
      </c>
      <c r="I123" s="103" t="n">
        <v>2.784</v>
      </c>
      <c r="J123" s="103" t="n">
        <v>3.0748</v>
      </c>
      <c r="K123" s="103" t="n">
        <v>3.139</v>
      </c>
      <c r="L123" s="103" t="n">
        <v>3.5532</v>
      </c>
      <c r="M123" s="103" t="n">
        <v>3.9834</v>
      </c>
      <c r="N123" s="103" t="n">
        <v>4.439</v>
      </c>
      <c r="O123" s="103" t="n">
        <v>5.046</v>
      </c>
      <c r="P123" s="103" t="n">
        <v>5.6052</v>
      </c>
      <c r="Q123" s="103" t="n">
        <v>6.158</v>
      </c>
      <c r="R123" s="103" t="n">
        <v>6.7108</v>
      </c>
      <c r="S123" s="103" t="n">
        <v>6.8754</v>
      </c>
      <c r="T123" s="103" t="n">
        <v>7.04</v>
      </c>
      <c r="U123" s="103" t="n">
        <v>7.5608</v>
      </c>
      <c r="V123" s="103" t="n">
        <v>8.0816</v>
      </c>
      <c r="W123" s="103" t="n">
        <v>8.4164</v>
      </c>
      <c r="X123" s="103" t="n">
        <v>8.7512</v>
      </c>
      <c r="Y123" s="103" t="n">
        <v>13.9209</v>
      </c>
      <c r="Z123" s="103" t="n">
        <v>19.0906</v>
      </c>
      <c r="AA123" s="103" t="n">
        <v>18.283</v>
      </c>
      <c r="AB123" s="103" t="n">
        <v>17.4754</v>
      </c>
      <c r="AC123" s="103" t="n">
        <v>17.0574</v>
      </c>
      <c r="AD123" s="103" t="n">
        <v>16.6394</v>
      </c>
      <c r="AE123" s="103" t="n">
        <v>15.2017</v>
      </c>
      <c r="AF123" s="103" t="n">
        <v>13.764</v>
      </c>
      <c r="AG123" s="103" t="n">
        <v>13.3889</v>
      </c>
      <c r="AH123" s="103" t="n">
        <v>13.0138</v>
      </c>
      <c r="AI123" s="103" t="n">
        <v>12.5143777777778</v>
      </c>
      <c r="AJ123" s="103" t="n">
        <v>12.0149555555556</v>
      </c>
      <c r="AK123" s="103" t="n">
        <v>11.5155333333333</v>
      </c>
      <c r="AL123" s="103" t="n">
        <v>11.0161111111111</v>
      </c>
      <c r="AM123" s="103" t="n">
        <v>10.5166888888889</v>
      </c>
      <c r="AN123" s="103" t="n">
        <v>10.0172666666667</v>
      </c>
      <c r="AO123" s="103" t="n">
        <v>9.51784444444445</v>
      </c>
      <c r="AP123" s="103" t="n">
        <v>9.01842222222222</v>
      </c>
      <c r="AQ123" s="103" t="n">
        <v>8.519</v>
      </c>
      <c r="AR123" s="103" t="n">
        <v>8.01957777777778</v>
      </c>
      <c r="AS123" s="103" t="n">
        <v>7.52015555555556</v>
      </c>
      <c r="AT123" s="103" t="n">
        <v>7.02073333333334</v>
      </c>
      <c r="AU123" s="103" t="n">
        <v>6.52131111111111</v>
      </c>
      <c r="AV123" s="103" t="n">
        <v>6.02188888888889</v>
      </c>
      <c r="AW123" s="103" t="n">
        <v>5.52246666666667</v>
      </c>
      <c r="AX123" s="103" t="n">
        <v>5.02304444444445</v>
      </c>
      <c r="AY123" s="103" t="n">
        <v>4.52362222222223</v>
      </c>
      <c r="AZ123" s="103" t="n">
        <v>4.0242</v>
      </c>
      <c r="BA123" s="103" t="n">
        <v>3.52477777777778</v>
      </c>
      <c r="BB123" s="103" t="n">
        <v>3.02535555555556</v>
      </c>
      <c r="BC123" s="103" t="n">
        <v>2.52593333333333</v>
      </c>
      <c r="BD123" s="103" t="n">
        <v>2.02651111111111</v>
      </c>
      <c r="BE123" s="103" t="n">
        <v>1.52708888888889</v>
      </c>
      <c r="BF123" s="103" t="n">
        <v>1.02766666666667</v>
      </c>
      <c r="BG123" s="103" t="n">
        <v>0.528244444444445</v>
      </c>
      <c r="BH123" s="103" t="n">
        <v>0.0288222222222227</v>
      </c>
      <c r="BI123" s="103" t="n">
        <v>-0.470599999999999</v>
      </c>
      <c r="BJ123" s="103" t="n">
        <v>-0.970022222222222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0.4104</v>
      </c>
      <c r="D124" s="103" t="n">
        <v>0.8208</v>
      </c>
      <c r="E124" s="103" t="n">
        <v>1.2312</v>
      </c>
      <c r="F124" s="103" t="n">
        <v>1.6416</v>
      </c>
      <c r="G124" s="103" t="n">
        <v>2.052</v>
      </c>
      <c r="H124" s="103" t="n">
        <v>2.4624</v>
      </c>
      <c r="I124" s="103" t="n">
        <v>2.766</v>
      </c>
      <c r="J124" s="103" t="n">
        <v>3.0526</v>
      </c>
      <c r="K124" s="103" t="n">
        <v>3.11</v>
      </c>
      <c r="L124" s="103" t="n">
        <v>3.5254</v>
      </c>
      <c r="M124" s="103" t="n">
        <v>3.9498</v>
      </c>
      <c r="N124" s="103" t="n">
        <v>4.401</v>
      </c>
      <c r="O124" s="103" t="n">
        <v>5.004</v>
      </c>
      <c r="P124" s="103" t="n">
        <v>5.5564</v>
      </c>
      <c r="Q124" s="103" t="n">
        <v>6.076</v>
      </c>
      <c r="R124" s="103" t="n">
        <v>6.5956</v>
      </c>
      <c r="S124" s="103" t="n">
        <v>6.7798</v>
      </c>
      <c r="T124" s="103" t="n">
        <v>6.964</v>
      </c>
      <c r="U124" s="103" t="n">
        <v>7.4501</v>
      </c>
      <c r="V124" s="103" t="n">
        <v>7.9362</v>
      </c>
      <c r="W124" s="103" t="n">
        <v>8.2283</v>
      </c>
      <c r="X124" s="103" t="n">
        <v>8.5204</v>
      </c>
      <c r="Y124" s="103" t="n">
        <v>13.4838</v>
      </c>
      <c r="Z124" s="103" t="n">
        <v>18.4472</v>
      </c>
      <c r="AA124" s="103" t="n">
        <v>17.6875</v>
      </c>
      <c r="AB124" s="103" t="n">
        <v>16.9278</v>
      </c>
      <c r="AC124" s="103" t="n">
        <v>16.5158</v>
      </c>
      <c r="AD124" s="103" t="n">
        <v>16.1038</v>
      </c>
      <c r="AE124" s="103" t="n">
        <v>14.7119</v>
      </c>
      <c r="AF124" s="103" t="n">
        <v>13.32</v>
      </c>
      <c r="AG124" s="103" t="n">
        <v>12.9543</v>
      </c>
      <c r="AH124" s="103" t="n">
        <v>12.5886</v>
      </c>
      <c r="AI124" s="103" t="n">
        <v>12.1110888888889</v>
      </c>
      <c r="AJ124" s="103" t="n">
        <v>11.6335777777778</v>
      </c>
      <c r="AK124" s="103" t="n">
        <v>11.1560666666667</v>
      </c>
      <c r="AL124" s="103" t="n">
        <v>10.6785555555556</v>
      </c>
      <c r="AM124" s="103" t="n">
        <v>10.2010444444444</v>
      </c>
      <c r="AN124" s="103" t="n">
        <v>9.72353333333333</v>
      </c>
      <c r="AO124" s="103" t="n">
        <v>9.24602222222222</v>
      </c>
      <c r="AP124" s="103" t="n">
        <v>8.76851111111111</v>
      </c>
      <c r="AQ124" s="103" t="n">
        <v>8.291</v>
      </c>
      <c r="AR124" s="103" t="n">
        <v>7.81348888888889</v>
      </c>
      <c r="AS124" s="103" t="n">
        <v>7.33597777777778</v>
      </c>
      <c r="AT124" s="103" t="n">
        <v>6.85846666666667</v>
      </c>
      <c r="AU124" s="103" t="n">
        <v>6.38095555555555</v>
      </c>
      <c r="AV124" s="103" t="n">
        <v>5.90344444444444</v>
      </c>
      <c r="AW124" s="103" t="n">
        <v>5.42593333333333</v>
      </c>
      <c r="AX124" s="103" t="n">
        <v>4.94842222222222</v>
      </c>
      <c r="AY124" s="103" t="n">
        <v>4.47091111111111</v>
      </c>
      <c r="AZ124" s="103" t="n">
        <v>3.9934</v>
      </c>
      <c r="BA124" s="103" t="n">
        <v>3.51588888888889</v>
      </c>
      <c r="BB124" s="103" t="n">
        <v>3.03837777777778</v>
      </c>
      <c r="BC124" s="103" t="n">
        <v>2.56086666666667</v>
      </c>
      <c r="BD124" s="103" t="n">
        <v>2.08335555555555</v>
      </c>
      <c r="BE124" s="103" t="n">
        <v>1.60584444444444</v>
      </c>
      <c r="BF124" s="103" t="n">
        <v>1.12833333333333</v>
      </c>
      <c r="BG124" s="103" t="n">
        <v>0.650822222222221</v>
      </c>
      <c r="BH124" s="103" t="n">
        <v>0.17331111111111</v>
      </c>
      <c r="BI124" s="103" t="n">
        <v>-0.304200000000001</v>
      </c>
      <c r="BJ124" s="103" t="n">
        <v>-0.781711111111112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0.407433333333333</v>
      </c>
      <c r="D125" s="103" t="n">
        <v>0.814866666666667</v>
      </c>
      <c r="E125" s="103" t="n">
        <v>1.2223</v>
      </c>
      <c r="F125" s="103" t="n">
        <v>1.62973333333333</v>
      </c>
      <c r="G125" s="103" t="n">
        <v>2.03716666666667</v>
      </c>
      <c r="H125" s="103" t="n">
        <v>2.4446</v>
      </c>
      <c r="I125" s="103" t="n">
        <v>2.748</v>
      </c>
      <c r="J125" s="103" t="n">
        <v>3.0304</v>
      </c>
      <c r="K125" s="103" t="n">
        <v>3.081</v>
      </c>
      <c r="L125" s="103" t="n">
        <v>3.4976</v>
      </c>
      <c r="M125" s="103" t="n">
        <v>3.9162</v>
      </c>
      <c r="N125" s="103" t="n">
        <v>4.363</v>
      </c>
      <c r="O125" s="103" t="n">
        <v>4.962</v>
      </c>
      <c r="P125" s="103" t="n">
        <v>5.5076</v>
      </c>
      <c r="Q125" s="103" t="n">
        <v>5.994</v>
      </c>
      <c r="R125" s="103" t="n">
        <v>6.4804</v>
      </c>
      <c r="S125" s="103" t="n">
        <v>6.6842</v>
      </c>
      <c r="T125" s="103" t="n">
        <v>6.888</v>
      </c>
      <c r="U125" s="103" t="n">
        <v>7.3394</v>
      </c>
      <c r="V125" s="103" t="n">
        <v>7.7908</v>
      </c>
      <c r="W125" s="103" t="n">
        <v>8.0402</v>
      </c>
      <c r="X125" s="103" t="n">
        <v>8.2896</v>
      </c>
      <c r="Y125" s="103" t="n">
        <v>13.0467</v>
      </c>
      <c r="Z125" s="103" t="n">
        <v>17.8038</v>
      </c>
      <c r="AA125" s="103" t="n">
        <v>17.092</v>
      </c>
      <c r="AB125" s="103" t="n">
        <v>16.3802</v>
      </c>
      <c r="AC125" s="103" t="n">
        <v>15.9742</v>
      </c>
      <c r="AD125" s="103" t="n">
        <v>15.5682</v>
      </c>
      <c r="AE125" s="103" t="n">
        <v>14.2221</v>
      </c>
      <c r="AF125" s="103" t="n">
        <v>12.876</v>
      </c>
      <c r="AG125" s="103" t="n">
        <v>12.5197</v>
      </c>
      <c r="AH125" s="103" t="n">
        <v>12.1634</v>
      </c>
      <c r="AI125" s="103" t="n">
        <v>11.7078</v>
      </c>
      <c r="AJ125" s="103" t="n">
        <v>11.2522</v>
      </c>
      <c r="AK125" s="103" t="n">
        <v>10.7966</v>
      </c>
      <c r="AL125" s="103" t="n">
        <v>10.341</v>
      </c>
      <c r="AM125" s="103" t="n">
        <v>9.8854</v>
      </c>
      <c r="AN125" s="103" t="n">
        <v>9.4298</v>
      </c>
      <c r="AO125" s="103" t="n">
        <v>8.9742</v>
      </c>
      <c r="AP125" s="103" t="n">
        <v>8.5186</v>
      </c>
      <c r="AQ125" s="103" t="n">
        <v>8.063</v>
      </c>
      <c r="AR125" s="103" t="n">
        <v>7.6074</v>
      </c>
      <c r="AS125" s="103" t="n">
        <v>7.15179999999999</v>
      </c>
      <c r="AT125" s="103" t="n">
        <v>6.69619999999999</v>
      </c>
      <c r="AU125" s="103" t="n">
        <v>6.24059999999999</v>
      </c>
      <c r="AV125" s="103" t="n">
        <v>5.78499999999999</v>
      </c>
      <c r="AW125" s="103" t="n">
        <v>5.32939999999999</v>
      </c>
      <c r="AX125" s="103" t="n">
        <v>4.87379999999999</v>
      </c>
      <c r="AY125" s="103" t="n">
        <v>4.41819999999999</v>
      </c>
      <c r="AZ125" s="103" t="n">
        <v>3.9626</v>
      </c>
      <c r="BA125" s="103" t="n">
        <v>3.507</v>
      </c>
      <c r="BB125" s="103" t="n">
        <v>3.0514</v>
      </c>
      <c r="BC125" s="103" t="n">
        <v>2.5958</v>
      </c>
      <c r="BD125" s="103" t="n">
        <v>2.1402</v>
      </c>
      <c r="BE125" s="103" t="n">
        <v>1.6846</v>
      </c>
      <c r="BF125" s="103" t="n">
        <v>1.229</v>
      </c>
      <c r="BG125" s="103" t="n">
        <v>0.773399999999999</v>
      </c>
      <c r="BH125" s="103" t="n">
        <v>0.317799999999999</v>
      </c>
      <c r="BI125" s="103" t="n">
        <v>-0.137800000000001</v>
      </c>
      <c r="BJ125" s="103" t="n">
        <v>-0.593400000000001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0.404466666666667</v>
      </c>
      <c r="D126" s="103" t="n">
        <v>0.808933333333333</v>
      </c>
      <c r="E126" s="103" t="n">
        <v>1.2134</v>
      </c>
      <c r="F126" s="103" t="n">
        <v>1.61786666666667</v>
      </c>
      <c r="G126" s="103" t="n">
        <v>2.02233333333333</v>
      </c>
      <c r="H126" s="103" t="n">
        <v>2.4268</v>
      </c>
      <c r="I126" s="103" t="n">
        <v>2.73</v>
      </c>
      <c r="J126" s="103" t="n">
        <v>3.0082</v>
      </c>
      <c r="K126" s="103" t="n">
        <v>3.052</v>
      </c>
      <c r="L126" s="103" t="n">
        <v>3.4698</v>
      </c>
      <c r="M126" s="103" t="n">
        <v>3.8826</v>
      </c>
      <c r="N126" s="103" t="n">
        <v>4.325</v>
      </c>
      <c r="O126" s="103" t="n">
        <v>4.92</v>
      </c>
      <c r="P126" s="103" t="n">
        <v>5.4588</v>
      </c>
      <c r="Q126" s="103" t="n">
        <v>5.912</v>
      </c>
      <c r="R126" s="103" t="n">
        <v>6.3652</v>
      </c>
      <c r="S126" s="103" t="n">
        <v>6.5886</v>
      </c>
      <c r="T126" s="103" t="n">
        <v>6.812</v>
      </c>
      <c r="U126" s="103" t="n">
        <v>7.2287</v>
      </c>
      <c r="V126" s="103" t="n">
        <v>7.6454</v>
      </c>
      <c r="W126" s="103" t="n">
        <v>7.8521</v>
      </c>
      <c r="X126" s="103" t="n">
        <v>8.0588</v>
      </c>
      <c r="Y126" s="103" t="n">
        <v>12.6096</v>
      </c>
      <c r="Z126" s="103" t="n">
        <v>17.1604</v>
      </c>
      <c r="AA126" s="103" t="n">
        <v>16.4965</v>
      </c>
      <c r="AB126" s="103" t="n">
        <v>15.8326</v>
      </c>
      <c r="AC126" s="103" t="n">
        <v>15.4326</v>
      </c>
      <c r="AD126" s="103" t="n">
        <v>15.0326</v>
      </c>
      <c r="AE126" s="103" t="n">
        <v>13.7323</v>
      </c>
      <c r="AF126" s="103" t="n">
        <v>12.432</v>
      </c>
      <c r="AG126" s="103" t="n">
        <v>12.0851</v>
      </c>
      <c r="AH126" s="103" t="n">
        <v>11.7382</v>
      </c>
      <c r="AI126" s="103" t="n">
        <v>11.3045111111111</v>
      </c>
      <c r="AJ126" s="103" t="n">
        <v>10.8708222222222</v>
      </c>
      <c r="AK126" s="103" t="n">
        <v>10.4371333333333</v>
      </c>
      <c r="AL126" s="103" t="n">
        <v>10.0034444444444</v>
      </c>
      <c r="AM126" s="103" t="n">
        <v>9.56975555555555</v>
      </c>
      <c r="AN126" s="103" t="n">
        <v>9.13606666666666</v>
      </c>
      <c r="AO126" s="103" t="n">
        <v>8.70237777777777</v>
      </c>
      <c r="AP126" s="103" t="n">
        <v>8.26868888888888</v>
      </c>
      <c r="AQ126" s="103" t="n">
        <v>7.83499999999999</v>
      </c>
      <c r="AR126" s="103" t="n">
        <v>7.4013111111111</v>
      </c>
      <c r="AS126" s="103" t="n">
        <v>6.96762222222222</v>
      </c>
      <c r="AT126" s="103" t="n">
        <v>6.53393333333333</v>
      </c>
      <c r="AU126" s="103" t="n">
        <v>6.10024444444444</v>
      </c>
      <c r="AV126" s="103" t="n">
        <v>5.66655555555555</v>
      </c>
      <c r="AW126" s="103" t="n">
        <v>5.23286666666666</v>
      </c>
      <c r="AX126" s="103" t="n">
        <v>4.79917777777777</v>
      </c>
      <c r="AY126" s="103" t="n">
        <v>4.36548888888888</v>
      </c>
      <c r="AZ126" s="103" t="n">
        <v>3.9318</v>
      </c>
      <c r="BA126" s="103" t="n">
        <v>3.49811111111111</v>
      </c>
      <c r="BB126" s="103" t="n">
        <v>3.06442222222222</v>
      </c>
      <c r="BC126" s="103" t="n">
        <v>2.63073333333333</v>
      </c>
      <c r="BD126" s="103" t="n">
        <v>2.19704444444444</v>
      </c>
      <c r="BE126" s="103" t="n">
        <v>1.76335555555556</v>
      </c>
      <c r="BF126" s="103" t="n">
        <v>1.32966666666667</v>
      </c>
      <c r="BG126" s="103" t="n">
        <v>0.895977777777777</v>
      </c>
      <c r="BH126" s="103" t="n">
        <v>0.462288888888889</v>
      </c>
      <c r="BI126" s="103" t="n">
        <v>0.0285999999999996</v>
      </c>
      <c r="BJ126" s="103" t="n">
        <v>-0.405088888888889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0.4015</v>
      </c>
      <c r="D127" s="103" t="n">
        <v>0.803</v>
      </c>
      <c r="E127" s="103" t="n">
        <v>1.2045</v>
      </c>
      <c r="F127" s="103" t="n">
        <v>1.606</v>
      </c>
      <c r="G127" s="103" t="n">
        <v>2.0075</v>
      </c>
      <c r="H127" s="103" t="n">
        <v>2.409</v>
      </c>
      <c r="I127" s="103" t="n">
        <v>2.712</v>
      </c>
      <c r="J127" s="103" t="n">
        <v>2.986</v>
      </c>
      <c r="K127" s="103" t="n">
        <v>3.023</v>
      </c>
      <c r="L127" s="103" t="n">
        <v>3.442</v>
      </c>
      <c r="M127" s="103" t="n">
        <v>3.849</v>
      </c>
      <c r="N127" s="103" t="n">
        <v>4.287</v>
      </c>
      <c r="O127" s="103" t="n">
        <v>4.878</v>
      </c>
      <c r="P127" s="103" t="n">
        <v>5.41</v>
      </c>
      <c r="Q127" s="103" t="n">
        <v>5.83</v>
      </c>
      <c r="R127" s="103" t="n">
        <v>6.25</v>
      </c>
      <c r="S127" s="103" t="n">
        <v>6.493</v>
      </c>
      <c r="T127" s="103" t="n">
        <v>6.736</v>
      </c>
      <c r="U127" s="103" t="n">
        <v>7.118</v>
      </c>
      <c r="V127" s="103" t="n">
        <v>7.5</v>
      </c>
      <c r="W127" s="103" t="n">
        <v>7.664</v>
      </c>
      <c r="X127" s="103" t="n">
        <v>7.828</v>
      </c>
      <c r="Y127" s="103" t="n">
        <v>12.1725</v>
      </c>
      <c r="Z127" s="103" t="n">
        <v>16.517</v>
      </c>
      <c r="AA127" s="103" t="n">
        <v>15.901</v>
      </c>
      <c r="AB127" s="103" t="n">
        <v>15.285</v>
      </c>
      <c r="AC127" s="103" t="n">
        <v>14.891</v>
      </c>
      <c r="AD127" s="103" t="n">
        <v>14.497</v>
      </c>
      <c r="AE127" s="103" t="n">
        <v>13.2425</v>
      </c>
      <c r="AF127" s="103" t="n">
        <v>11.988</v>
      </c>
      <c r="AG127" s="103" t="n">
        <v>11.6505</v>
      </c>
      <c r="AH127" s="103" t="n">
        <v>11.313</v>
      </c>
      <c r="AI127" s="103" t="n">
        <v>10.9012222222222</v>
      </c>
      <c r="AJ127" s="103" t="n">
        <v>10.4894444444444</v>
      </c>
      <c r="AK127" s="103" t="n">
        <v>10.0776666666667</v>
      </c>
      <c r="AL127" s="103" t="n">
        <v>9.66588888888889</v>
      </c>
      <c r="AM127" s="103" t="n">
        <v>9.25411111111112</v>
      </c>
      <c r="AN127" s="103" t="n">
        <v>8.84233333333334</v>
      </c>
      <c r="AO127" s="103" t="n">
        <v>8.43055555555556</v>
      </c>
      <c r="AP127" s="103" t="n">
        <v>8.01877777777778</v>
      </c>
      <c r="AQ127" s="103" t="n">
        <v>7.60700000000001</v>
      </c>
      <c r="AR127" s="103" t="n">
        <v>7.19522222222223</v>
      </c>
      <c r="AS127" s="103" t="n">
        <v>6.78344444444445</v>
      </c>
      <c r="AT127" s="103" t="n">
        <v>6.37166666666667</v>
      </c>
      <c r="AU127" s="103" t="n">
        <v>5.95988888888889</v>
      </c>
      <c r="AV127" s="103" t="n">
        <v>5.54811111111112</v>
      </c>
      <c r="AW127" s="103" t="n">
        <v>5.13633333333334</v>
      </c>
      <c r="AX127" s="103" t="n">
        <v>4.72455555555556</v>
      </c>
      <c r="AY127" s="103" t="n">
        <v>4.31277777777778</v>
      </c>
      <c r="AZ127" s="103" t="n">
        <v>3.901</v>
      </c>
      <c r="BA127" s="103" t="n">
        <v>3.48922222222222</v>
      </c>
      <c r="BB127" s="103" t="n">
        <v>3.07744444444444</v>
      </c>
      <c r="BC127" s="103" t="n">
        <v>2.66566666666667</v>
      </c>
      <c r="BD127" s="103" t="n">
        <v>2.25388888888889</v>
      </c>
      <c r="BE127" s="103" t="n">
        <v>1.84211111111111</v>
      </c>
      <c r="BF127" s="103" t="n">
        <v>1.43033333333333</v>
      </c>
      <c r="BG127" s="103" t="n">
        <v>1.01855555555555</v>
      </c>
      <c r="BH127" s="103" t="n">
        <v>0.606777777777777</v>
      </c>
      <c r="BI127" s="103" t="n">
        <v>0.194999999999999</v>
      </c>
      <c r="BJ127" s="103" t="n">
        <v>-0.216777777777779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0.398633333333333</v>
      </c>
      <c r="D128" s="103" t="n">
        <v>0.797266666666667</v>
      </c>
      <c r="E128" s="103" t="n">
        <v>1.1959</v>
      </c>
      <c r="F128" s="103" t="n">
        <v>1.59453333333333</v>
      </c>
      <c r="G128" s="103" t="n">
        <v>1.99316666666667</v>
      </c>
      <c r="H128" s="103" t="n">
        <v>2.3918</v>
      </c>
      <c r="I128" s="103" t="n">
        <v>2.6946</v>
      </c>
      <c r="J128" s="103" t="n">
        <v>2.9648</v>
      </c>
      <c r="K128" s="103" t="n">
        <v>3.0044</v>
      </c>
      <c r="L128" s="103" t="n">
        <v>3.4182</v>
      </c>
      <c r="M128" s="103" t="n">
        <v>3.8236</v>
      </c>
      <c r="N128" s="103" t="n">
        <v>4.2596</v>
      </c>
      <c r="O128" s="103" t="n">
        <v>4.846</v>
      </c>
      <c r="P128" s="103" t="n">
        <v>5.3744</v>
      </c>
      <c r="Q128" s="103" t="n">
        <v>5.7791</v>
      </c>
      <c r="R128" s="103" t="n">
        <v>6.1838</v>
      </c>
      <c r="S128" s="103" t="n">
        <v>6.4314</v>
      </c>
      <c r="T128" s="103" t="n">
        <v>6.679</v>
      </c>
      <c r="U128" s="103" t="n">
        <v>7.0525</v>
      </c>
      <c r="V128" s="103" t="n">
        <v>7.426</v>
      </c>
      <c r="W128" s="103" t="n">
        <v>7.5442</v>
      </c>
      <c r="X128" s="103" t="n">
        <v>7.6624</v>
      </c>
      <c r="Y128" s="103" t="n">
        <v>11.7679</v>
      </c>
      <c r="Z128" s="103" t="n">
        <v>15.8734</v>
      </c>
      <c r="AA128" s="103" t="n">
        <v>15.3055</v>
      </c>
      <c r="AB128" s="103" t="n">
        <v>14.7376</v>
      </c>
      <c r="AC128" s="103" t="n">
        <v>14.3495</v>
      </c>
      <c r="AD128" s="103" t="n">
        <v>13.9614</v>
      </c>
      <c r="AE128" s="103" t="n">
        <v>12.7808</v>
      </c>
      <c r="AF128" s="103" t="n">
        <v>11.6002</v>
      </c>
      <c r="AG128" s="103" t="n">
        <v>11.2638</v>
      </c>
      <c r="AH128" s="103" t="n">
        <v>10.9274</v>
      </c>
      <c r="AI128" s="103" t="n">
        <v>10.5351444444444</v>
      </c>
      <c r="AJ128" s="103" t="n">
        <v>10.1428888888889</v>
      </c>
      <c r="AK128" s="103" t="n">
        <v>9.75063333333333</v>
      </c>
      <c r="AL128" s="103" t="n">
        <v>9.35837777777778</v>
      </c>
      <c r="AM128" s="103" t="n">
        <v>8.96612222222222</v>
      </c>
      <c r="AN128" s="103" t="n">
        <v>8.57386666666667</v>
      </c>
      <c r="AO128" s="103" t="n">
        <v>8.18161111111111</v>
      </c>
      <c r="AP128" s="103" t="n">
        <v>7.78935555555555</v>
      </c>
      <c r="AQ128" s="103" t="n">
        <v>7.3971</v>
      </c>
      <c r="AR128" s="103" t="n">
        <v>7.00484444444444</v>
      </c>
      <c r="AS128" s="103" t="n">
        <v>6.61258888888889</v>
      </c>
      <c r="AT128" s="103" t="n">
        <v>6.22033333333333</v>
      </c>
      <c r="AU128" s="103" t="n">
        <v>5.82807777777778</v>
      </c>
      <c r="AV128" s="103" t="n">
        <v>5.43582222222222</v>
      </c>
      <c r="AW128" s="103" t="n">
        <v>5.04356666666666</v>
      </c>
      <c r="AX128" s="103" t="n">
        <v>4.65131111111111</v>
      </c>
      <c r="AY128" s="103" t="n">
        <v>4.25905555555555</v>
      </c>
      <c r="AZ128" s="103" t="n">
        <v>3.8668</v>
      </c>
      <c r="BA128" s="103" t="n">
        <v>3.47454444444444</v>
      </c>
      <c r="BB128" s="103" t="n">
        <v>3.08228888888889</v>
      </c>
      <c r="BC128" s="103" t="n">
        <v>2.69003333333333</v>
      </c>
      <c r="BD128" s="103" t="n">
        <v>2.29777777777778</v>
      </c>
      <c r="BE128" s="103" t="n">
        <v>1.90552222222222</v>
      </c>
      <c r="BF128" s="103" t="n">
        <v>1.51326666666667</v>
      </c>
      <c r="BG128" s="103" t="n">
        <v>1.12101111111111</v>
      </c>
      <c r="BH128" s="103" t="n">
        <v>0.728755555555555</v>
      </c>
      <c r="BI128" s="103" t="n">
        <v>0.336499999999999</v>
      </c>
      <c r="BJ128" s="103" t="n">
        <v>-0.0557555555555562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0.395766666666667</v>
      </c>
      <c r="D129" s="103" t="n">
        <v>0.791533333333333</v>
      </c>
      <c r="E129" s="103" t="n">
        <v>1.1873</v>
      </c>
      <c r="F129" s="103" t="n">
        <v>1.58306666666667</v>
      </c>
      <c r="G129" s="103" t="n">
        <v>1.97883333333333</v>
      </c>
      <c r="H129" s="103" t="n">
        <v>2.3746</v>
      </c>
      <c r="I129" s="103" t="n">
        <v>2.6772</v>
      </c>
      <c r="J129" s="103" t="n">
        <v>2.9436</v>
      </c>
      <c r="K129" s="103" t="n">
        <v>2.9858</v>
      </c>
      <c r="L129" s="103" t="n">
        <v>3.3944</v>
      </c>
      <c r="M129" s="103" t="n">
        <v>3.7982</v>
      </c>
      <c r="N129" s="103" t="n">
        <v>4.2322</v>
      </c>
      <c r="O129" s="103" t="n">
        <v>4.814</v>
      </c>
      <c r="P129" s="103" t="n">
        <v>5.3388</v>
      </c>
      <c r="Q129" s="103" t="n">
        <v>5.7282</v>
      </c>
      <c r="R129" s="103" t="n">
        <v>6.1176</v>
      </c>
      <c r="S129" s="103" t="n">
        <v>6.3698</v>
      </c>
      <c r="T129" s="103" t="n">
        <v>6.622</v>
      </c>
      <c r="U129" s="103" t="n">
        <v>6.987</v>
      </c>
      <c r="V129" s="103" t="n">
        <v>7.352</v>
      </c>
      <c r="W129" s="103" t="n">
        <v>7.4244</v>
      </c>
      <c r="X129" s="103" t="n">
        <v>7.4968</v>
      </c>
      <c r="Y129" s="103" t="n">
        <v>11.3633</v>
      </c>
      <c r="Z129" s="103" t="n">
        <v>15.2298</v>
      </c>
      <c r="AA129" s="103" t="n">
        <v>14.71</v>
      </c>
      <c r="AB129" s="103" t="n">
        <v>14.1902</v>
      </c>
      <c r="AC129" s="103" t="n">
        <v>13.808</v>
      </c>
      <c r="AD129" s="103" t="n">
        <v>13.4258</v>
      </c>
      <c r="AE129" s="103" t="n">
        <v>12.3191</v>
      </c>
      <c r="AF129" s="103" t="n">
        <v>11.2124</v>
      </c>
      <c r="AG129" s="103" t="n">
        <v>10.8771</v>
      </c>
      <c r="AH129" s="103" t="n">
        <v>10.5418</v>
      </c>
      <c r="AI129" s="103" t="n">
        <v>10.1690666666667</v>
      </c>
      <c r="AJ129" s="103" t="n">
        <v>9.79633333333334</v>
      </c>
      <c r="AK129" s="103" t="n">
        <v>9.4236</v>
      </c>
      <c r="AL129" s="103" t="n">
        <v>9.05086666666667</v>
      </c>
      <c r="AM129" s="103" t="n">
        <v>8.67813333333334</v>
      </c>
      <c r="AN129" s="103" t="n">
        <v>8.3054</v>
      </c>
      <c r="AO129" s="103" t="n">
        <v>7.93266666666667</v>
      </c>
      <c r="AP129" s="103" t="n">
        <v>7.55993333333334</v>
      </c>
      <c r="AQ129" s="103" t="n">
        <v>7.1872</v>
      </c>
      <c r="AR129" s="103" t="n">
        <v>6.81446666666667</v>
      </c>
      <c r="AS129" s="103" t="n">
        <v>6.44173333333334</v>
      </c>
      <c r="AT129" s="103" t="n">
        <v>6.069</v>
      </c>
      <c r="AU129" s="103" t="n">
        <v>5.69626666666667</v>
      </c>
      <c r="AV129" s="103" t="n">
        <v>5.32353333333334</v>
      </c>
      <c r="AW129" s="103" t="n">
        <v>4.9508</v>
      </c>
      <c r="AX129" s="103" t="n">
        <v>4.57806666666667</v>
      </c>
      <c r="AY129" s="103" t="n">
        <v>4.20533333333334</v>
      </c>
      <c r="AZ129" s="103" t="n">
        <v>3.8326</v>
      </c>
      <c r="BA129" s="103" t="n">
        <v>3.45986666666667</v>
      </c>
      <c r="BB129" s="103" t="n">
        <v>3.08713333333333</v>
      </c>
      <c r="BC129" s="103" t="n">
        <v>2.7144</v>
      </c>
      <c r="BD129" s="103" t="n">
        <v>2.34166666666667</v>
      </c>
      <c r="BE129" s="103" t="n">
        <v>1.96893333333333</v>
      </c>
      <c r="BF129" s="103" t="n">
        <v>1.5962</v>
      </c>
      <c r="BG129" s="103" t="n">
        <v>1.22346666666667</v>
      </c>
      <c r="BH129" s="103" t="n">
        <v>0.850733333333332</v>
      </c>
      <c r="BI129" s="103" t="n">
        <v>0.477999999999999</v>
      </c>
      <c r="BJ129" s="103" t="n">
        <v>0.105266666666666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0.3929</v>
      </c>
      <c r="D130" s="103" t="n">
        <v>0.7858</v>
      </c>
      <c r="E130" s="103" t="n">
        <v>1.1787</v>
      </c>
      <c r="F130" s="103" t="n">
        <v>1.5716</v>
      </c>
      <c r="G130" s="103" t="n">
        <v>1.9645</v>
      </c>
      <c r="H130" s="103" t="n">
        <v>2.3574</v>
      </c>
      <c r="I130" s="103" t="n">
        <v>2.6598</v>
      </c>
      <c r="J130" s="103" t="n">
        <v>2.9224</v>
      </c>
      <c r="K130" s="103" t="n">
        <v>2.9672</v>
      </c>
      <c r="L130" s="103" t="n">
        <v>3.3706</v>
      </c>
      <c r="M130" s="103" t="n">
        <v>3.7728</v>
      </c>
      <c r="N130" s="103" t="n">
        <v>4.2048</v>
      </c>
      <c r="O130" s="103" t="n">
        <v>4.782</v>
      </c>
      <c r="P130" s="103" t="n">
        <v>5.3032</v>
      </c>
      <c r="Q130" s="103" t="n">
        <v>5.6773</v>
      </c>
      <c r="R130" s="103" t="n">
        <v>6.0514</v>
      </c>
      <c r="S130" s="103" t="n">
        <v>6.3082</v>
      </c>
      <c r="T130" s="103" t="n">
        <v>6.565</v>
      </c>
      <c r="U130" s="103" t="n">
        <v>6.9215</v>
      </c>
      <c r="V130" s="103" t="n">
        <v>7.278</v>
      </c>
      <c r="W130" s="103" t="n">
        <v>7.3046</v>
      </c>
      <c r="X130" s="103" t="n">
        <v>7.3312</v>
      </c>
      <c r="Y130" s="103" t="n">
        <v>10.9587</v>
      </c>
      <c r="Z130" s="103" t="n">
        <v>14.5862</v>
      </c>
      <c r="AA130" s="103" t="n">
        <v>14.1145</v>
      </c>
      <c r="AB130" s="103" t="n">
        <v>13.6428</v>
      </c>
      <c r="AC130" s="103" t="n">
        <v>13.2665</v>
      </c>
      <c r="AD130" s="103" t="n">
        <v>12.8902</v>
      </c>
      <c r="AE130" s="103" t="n">
        <v>11.8574</v>
      </c>
      <c r="AF130" s="103" t="n">
        <v>10.8246</v>
      </c>
      <c r="AG130" s="103" t="n">
        <v>10.4904</v>
      </c>
      <c r="AH130" s="103" t="n">
        <v>10.1562</v>
      </c>
      <c r="AI130" s="103" t="n">
        <v>9.80298888888889</v>
      </c>
      <c r="AJ130" s="103" t="n">
        <v>9.44977777777778</v>
      </c>
      <c r="AK130" s="103" t="n">
        <v>9.09656666666667</v>
      </c>
      <c r="AL130" s="103" t="n">
        <v>8.74335555555555</v>
      </c>
      <c r="AM130" s="103" t="n">
        <v>8.39014444444444</v>
      </c>
      <c r="AN130" s="103" t="n">
        <v>8.03693333333333</v>
      </c>
      <c r="AO130" s="103" t="n">
        <v>7.68372222222222</v>
      </c>
      <c r="AP130" s="103" t="n">
        <v>7.33051111111111</v>
      </c>
      <c r="AQ130" s="103" t="n">
        <v>6.9773</v>
      </c>
      <c r="AR130" s="103" t="n">
        <v>6.62408888888889</v>
      </c>
      <c r="AS130" s="103" t="n">
        <v>6.27087777777778</v>
      </c>
      <c r="AT130" s="103" t="n">
        <v>5.91766666666666</v>
      </c>
      <c r="AU130" s="103" t="n">
        <v>5.56445555555555</v>
      </c>
      <c r="AV130" s="103" t="n">
        <v>5.21124444444444</v>
      </c>
      <c r="AW130" s="103" t="n">
        <v>4.85803333333333</v>
      </c>
      <c r="AX130" s="103" t="n">
        <v>4.50482222222222</v>
      </c>
      <c r="AY130" s="103" t="n">
        <v>4.15161111111111</v>
      </c>
      <c r="AZ130" s="103" t="n">
        <v>3.7984</v>
      </c>
      <c r="BA130" s="103" t="n">
        <v>3.44518888888889</v>
      </c>
      <c r="BB130" s="103" t="n">
        <v>3.09197777777778</v>
      </c>
      <c r="BC130" s="103" t="n">
        <v>2.73876666666667</v>
      </c>
      <c r="BD130" s="103" t="n">
        <v>2.38555555555556</v>
      </c>
      <c r="BE130" s="103" t="n">
        <v>2.03234444444445</v>
      </c>
      <c r="BF130" s="103" t="n">
        <v>1.67913333333333</v>
      </c>
      <c r="BG130" s="103" t="n">
        <v>1.32592222222222</v>
      </c>
      <c r="BH130" s="103" t="n">
        <v>0.972711111111112</v>
      </c>
      <c r="BI130" s="103" t="n">
        <v>0.619500000000001</v>
      </c>
      <c r="BJ130" s="103" t="n">
        <v>0.26628888888889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0.390033333333333</v>
      </c>
      <c r="D131" s="103" t="n">
        <v>0.780066666666667</v>
      </c>
      <c r="E131" s="103" t="n">
        <v>1.1701</v>
      </c>
      <c r="F131" s="103" t="n">
        <v>1.56013333333333</v>
      </c>
      <c r="G131" s="103" t="n">
        <v>1.95016666666667</v>
      </c>
      <c r="H131" s="103" t="n">
        <v>2.3402</v>
      </c>
      <c r="I131" s="103" t="n">
        <v>2.6424</v>
      </c>
      <c r="J131" s="103" t="n">
        <v>2.9012</v>
      </c>
      <c r="K131" s="103" t="n">
        <v>2.9486</v>
      </c>
      <c r="L131" s="103" t="n">
        <v>3.3468</v>
      </c>
      <c r="M131" s="103" t="n">
        <v>3.7474</v>
      </c>
      <c r="N131" s="103" t="n">
        <v>4.1774</v>
      </c>
      <c r="O131" s="103" t="n">
        <v>4.75</v>
      </c>
      <c r="P131" s="103" t="n">
        <v>5.2676</v>
      </c>
      <c r="Q131" s="103" t="n">
        <v>5.6264</v>
      </c>
      <c r="R131" s="103" t="n">
        <v>5.9852</v>
      </c>
      <c r="S131" s="103" t="n">
        <v>6.2466</v>
      </c>
      <c r="T131" s="103" t="n">
        <v>6.508</v>
      </c>
      <c r="U131" s="103" t="n">
        <v>6.856</v>
      </c>
      <c r="V131" s="103" t="n">
        <v>7.204</v>
      </c>
      <c r="W131" s="103" t="n">
        <v>7.1848</v>
      </c>
      <c r="X131" s="103" t="n">
        <v>7.1656</v>
      </c>
      <c r="Y131" s="103" t="n">
        <v>10.5541</v>
      </c>
      <c r="Z131" s="103" t="n">
        <v>13.9426</v>
      </c>
      <c r="AA131" s="103" t="n">
        <v>13.519</v>
      </c>
      <c r="AB131" s="103" t="n">
        <v>13.0954</v>
      </c>
      <c r="AC131" s="103" t="n">
        <v>12.725</v>
      </c>
      <c r="AD131" s="103" t="n">
        <v>12.3546</v>
      </c>
      <c r="AE131" s="103" t="n">
        <v>11.3957</v>
      </c>
      <c r="AF131" s="103" t="n">
        <v>10.4368</v>
      </c>
      <c r="AG131" s="103" t="n">
        <v>10.1037</v>
      </c>
      <c r="AH131" s="103" t="n">
        <v>9.7706</v>
      </c>
      <c r="AI131" s="103" t="n">
        <v>9.43691111111111</v>
      </c>
      <c r="AJ131" s="103" t="n">
        <v>9.10322222222222</v>
      </c>
      <c r="AK131" s="103" t="n">
        <v>8.76953333333334</v>
      </c>
      <c r="AL131" s="103" t="n">
        <v>8.43584444444445</v>
      </c>
      <c r="AM131" s="103" t="n">
        <v>8.10215555555556</v>
      </c>
      <c r="AN131" s="103" t="n">
        <v>7.76846666666667</v>
      </c>
      <c r="AO131" s="103" t="n">
        <v>7.43477777777778</v>
      </c>
      <c r="AP131" s="103" t="n">
        <v>7.10108888888889</v>
      </c>
      <c r="AQ131" s="103" t="n">
        <v>6.7674</v>
      </c>
      <c r="AR131" s="103" t="n">
        <v>6.43371111111111</v>
      </c>
      <c r="AS131" s="103" t="n">
        <v>6.10002222222222</v>
      </c>
      <c r="AT131" s="103" t="n">
        <v>5.76633333333333</v>
      </c>
      <c r="AU131" s="103" t="n">
        <v>5.43264444444445</v>
      </c>
      <c r="AV131" s="103" t="n">
        <v>5.09895555555556</v>
      </c>
      <c r="AW131" s="103" t="n">
        <v>4.76526666666667</v>
      </c>
      <c r="AX131" s="103" t="n">
        <v>4.43157777777778</v>
      </c>
      <c r="AY131" s="103" t="n">
        <v>4.09788888888889</v>
      </c>
      <c r="AZ131" s="103" t="n">
        <v>3.7642</v>
      </c>
      <c r="BA131" s="103" t="n">
        <v>3.43051111111111</v>
      </c>
      <c r="BB131" s="103" t="n">
        <v>3.09682222222222</v>
      </c>
      <c r="BC131" s="103" t="n">
        <v>2.76313333333333</v>
      </c>
      <c r="BD131" s="103" t="n">
        <v>2.42944444444445</v>
      </c>
      <c r="BE131" s="103" t="n">
        <v>2.09575555555556</v>
      </c>
      <c r="BF131" s="103" t="n">
        <v>1.76206666666667</v>
      </c>
      <c r="BG131" s="103" t="n">
        <v>1.42837777777778</v>
      </c>
      <c r="BH131" s="103" t="n">
        <v>1.09468888888889</v>
      </c>
      <c r="BI131" s="103" t="n">
        <v>0.761000000000001</v>
      </c>
      <c r="BJ131" s="103" t="n">
        <v>0.427311111111113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0.387166666666667</v>
      </c>
      <c r="D132" s="103" t="n">
        <v>0.774333333333333</v>
      </c>
      <c r="E132" s="103" t="n">
        <v>1.1615</v>
      </c>
      <c r="F132" s="103" t="n">
        <v>1.54866666666667</v>
      </c>
      <c r="G132" s="103" t="n">
        <v>1.93583333333333</v>
      </c>
      <c r="H132" s="103" t="n">
        <v>2.323</v>
      </c>
      <c r="I132" s="103" t="n">
        <v>2.625</v>
      </c>
      <c r="J132" s="103" t="n">
        <v>2.88</v>
      </c>
      <c r="K132" s="103" t="n">
        <v>2.93</v>
      </c>
      <c r="L132" s="103" t="n">
        <v>3.323</v>
      </c>
      <c r="M132" s="103" t="n">
        <v>3.722</v>
      </c>
      <c r="N132" s="103" t="n">
        <v>4.15</v>
      </c>
      <c r="O132" s="103" t="n">
        <v>4.718</v>
      </c>
      <c r="P132" s="103" t="n">
        <v>5.232</v>
      </c>
      <c r="Q132" s="103" t="n">
        <v>5.5755</v>
      </c>
      <c r="R132" s="103" t="n">
        <v>5.919</v>
      </c>
      <c r="S132" s="103" t="n">
        <v>6.185</v>
      </c>
      <c r="T132" s="103" t="n">
        <v>6.451</v>
      </c>
      <c r="U132" s="103" t="n">
        <v>6.7905</v>
      </c>
      <c r="V132" s="103" t="n">
        <v>7.13</v>
      </c>
      <c r="W132" s="103" t="n">
        <v>7.065</v>
      </c>
      <c r="X132" s="103" t="n">
        <v>7</v>
      </c>
      <c r="Y132" s="103" t="n">
        <v>10.1495</v>
      </c>
      <c r="Z132" s="103" t="n">
        <v>13.299</v>
      </c>
      <c r="AA132" s="103" t="n">
        <v>12.9235</v>
      </c>
      <c r="AB132" s="103" t="n">
        <v>12.548</v>
      </c>
      <c r="AC132" s="103" t="n">
        <v>12.1835</v>
      </c>
      <c r="AD132" s="103" t="n">
        <v>11.819</v>
      </c>
      <c r="AE132" s="103" t="n">
        <v>10.934</v>
      </c>
      <c r="AF132" s="103" t="n">
        <v>10.049</v>
      </c>
      <c r="AG132" s="103" t="n">
        <v>9.717</v>
      </c>
      <c r="AH132" s="103" t="n">
        <v>9.385</v>
      </c>
      <c r="AI132" s="103" t="n">
        <v>9.07083333333333</v>
      </c>
      <c r="AJ132" s="103" t="n">
        <v>8.75666666666667</v>
      </c>
      <c r="AK132" s="103" t="n">
        <v>8.4425</v>
      </c>
      <c r="AL132" s="103" t="n">
        <v>8.12833333333333</v>
      </c>
      <c r="AM132" s="103" t="n">
        <v>7.81416666666667</v>
      </c>
      <c r="AN132" s="103" t="n">
        <v>7.5</v>
      </c>
      <c r="AO132" s="103" t="n">
        <v>7.18583333333333</v>
      </c>
      <c r="AP132" s="103" t="n">
        <v>6.87166666666666</v>
      </c>
      <c r="AQ132" s="103" t="n">
        <v>6.5575</v>
      </c>
      <c r="AR132" s="103" t="n">
        <v>6.24333333333333</v>
      </c>
      <c r="AS132" s="103" t="n">
        <v>5.92916666666666</v>
      </c>
      <c r="AT132" s="103" t="n">
        <v>5.615</v>
      </c>
      <c r="AU132" s="103" t="n">
        <v>5.30083333333333</v>
      </c>
      <c r="AV132" s="103" t="n">
        <v>4.98666666666666</v>
      </c>
      <c r="AW132" s="103" t="n">
        <v>4.6725</v>
      </c>
      <c r="AX132" s="103" t="n">
        <v>4.35833333333333</v>
      </c>
      <c r="AY132" s="103" t="n">
        <v>4.04416666666666</v>
      </c>
      <c r="AZ132" s="103" t="n">
        <v>3.73</v>
      </c>
      <c r="BA132" s="103" t="n">
        <v>3.41583333333333</v>
      </c>
      <c r="BB132" s="103" t="n">
        <v>3.10166666666667</v>
      </c>
      <c r="BC132" s="103" t="n">
        <v>2.7875</v>
      </c>
      <c r="BD132" s="103" t="n">
        <v>2.47333333333333</v>
      </c>
      <c r="BE132" s="103" t="n">
        <v>2.15916666666667</v>
      </c>
      <c r="BF132" s="103" t="n">
        <v>1.845</v>
      </c>
      <c r="BG132" s="103" t="n">
        <v>1.53083333333333</v>
      </c>
      <c r="BH132" s="103" t="n">
        <v>1.21666666666667</v>
      </c>
      <c r="BI132" s="103" t="n">
        <v>0.902500000000001</v>
      </c>
      <c r="BJ132" s="103" t="n">
        <v>0.588333333333334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0.384466666666667</v>
      </c>
      <c r="D133" s="103" t="n">
        <v>0.768933333333333</v>
      </c>
      <c r="E133" s="103" t="n">
        <v>1.1534</v>
      </c>
      <c r="F133" s="103" t="n">
        <v>1.53786666666667</v>
      </c>
      <c r="G133" s="103" t="n">
        <v>1.92233333333333</v>
      </c>
      <c r="H133" s="103" t="n">
        <v>2.3068</v>
      </c>
      <c r="I133" s="103" t="n">
        <v>2.6086</v>
      </c>
      <c r="J133" s="103" t="n">
        <v>2.8596</v>
      </c>
      <c r="K133" s="103" t="n">
        <v>2.9182</v>
      </c>
      <c r="L133" s="103" t="n">
        <v>3.3026</v>
      </c>
      <c r="M133" s="103" t="n">
        <v>3.7024</v>
      </c>
      <c r="N133" s="103" t="n">
        <v>4.1296</v>
      </c>
      <c r="O133" s="103" t="n">
        <v>4.6928</v>
      </c>
      <c r="P133" s="103" t="n">
        <v>5.205</v>
      </c>
      <c r="Q133" s="103" t="n">
        <v>5.5424</v>
      </c>
      <c r="R133" s="103" t="n">
        <v>5.8798</v>
      </c>
      <c r="S133" s="103" t="n">
        <v>6.1453</v>
      </c>
      <c r="T133" s="103" t="n">
        <v>6.4108</v>
      </c>
      <c r="U133" s="103" t="n">
        <v>6.7524</v>
      </c>
      <c r="V133" s="103" t="n">
        <v>7.094</v>
      </c>
      <c r="W133" s="103" t="n">
        <v>7.022</v>
      </c>
      <c r="X133" s="103" t="n">
        <v>6.95</v>
      </c>
      <c r="Y133" s="103" t="n">
        <v>10.0853</v>
      </c>
      <c r="Z133" s="103" t="n">
        <v>13.2206</v>
      </c>
      <c r="AA133" s="103" t="n">
        <v>12.849</v>
      </c>
      <c r="AB133" s="103" t="n">
        <v>12.4774</v>
      </c>
      <c r="AC133" s="103" t="n">
        <v>12.1152</v>
      </c>
      <c r="AD133" s="103" t="n">
        <v>11.753</v>
      </c>
      <c r="AE133" s="103" t="n">
        <v>10.8709</v>
      </c>
      <c r="AF133" s="103" t="n">
        <v>9.9888</v>
      </c>
      <c r="AG133" s="103" t="n">
        <v>9.6592</v>
      </c>
      <c r="AH133" s="103" t="n">
        <v>9.3296</v>
      </c>
      <c r="AI133" s="103" t="n">
        <v>9.0165</v>
      </c>
      <c r="AJ133" s="103" t="n">
        <v>8.7034</v>
      </c>
      <c r="AK133" s="103" t="n">
        <v>8.3903</v>
      </c>
      <c r="AL133" s="103" t="n">
        <v>8.0772</v>
      </c>
      <c r="AM133" s="103" t="n">
        <v>7.7641</v>
      </c>
      <c r="AN133" s="103" t="n">
        <v>7.451</v>
      </c>
      <c r="AO133" s="103" t="n">
        <v>7.1379</v>
      </c>
      <c r="AP133" s="103" t="n">
        <v>6.8248</v>
      </c>
      <c r="AQ133" s="103" t="n">
        <v>6.5117</v>
      </c>
      <c r="AR133" s="103" t="n">
        <v>6.1986</v>
      </c>
      <c r="AS133" s="103" t="n">
        <v>5.8855</v>
      </c>
      <c r="AT133" s="103" t="n">
        <v>5.5724</v>
      </c>
      <c r="AU133" s="103" t="n">
        <v>5.25929999999999</v>
      </c>
      <c r="AV133" s="103" t="n">
        <v>4.94619999999999</v>
      </c>
      <c r="AW133" s="103" t="n">
        <v>4.63309999999999</v>
      </c>
      <c r="AX133" s="103" t="n">
        <v>4.31999999999999</v>
      </c>
      <c r="AY133" s="103" t="n">
        <v>4.00689999999999</v>
      </c>
      <c r="AZ133" s="103" t="n">
        <v>3.6938</v>
      </c>
      <c r="BA133" s="103" t="n">
        <v>3.3807</v>
      </c>
      <c r="BB133" s="103" t="n">
        <v>3.0676</v>
      </c>
      <c r="BC133" s="103" t="n">
        <v>2.7545</v>
      </c>
      <c r="BD133" s="103" t="n">
        <v>2.4414</v>
      </c>
      <c r="BE133" s="103" t="n">
        <v>2.1283</v>
      </c>
      <c r="BF133" s="103" t="n">
        <v>1.8152</v>
      </c>
      <c r="BG133" s="103" t="n">
        <v>1.5021</v>
      </c>
      <c r="BH133" s="103" t="n">
        <v>1.189</v>
      </c>
      <c r="BI133" s="103" t="n">
        <v>0.875900000000001</v>
      </c>
      <c r="BJ133" s="103" t="n">
        <v>0.562800000000001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0.381766666666667</v>
      </c>
      <c r="D134" s="103" t="n">
        <v>0.763533333333333</v>
      </c>
      <c r="E134" s="103" t="n">
        <v>1.1453</v>
      </c>
      <c r="F134" s="103" t="n">
        <v>1.52706666666667</v>
      </c>
      <c r="G134" s="103" t="n">
        <v>1.90883333333333</v>
      </c>
      <c r="H134" s="103" t="n">
        <v>2.2906</v>
      </c>
      <c r="I134" s="103" t="n">
        <v>2.5922</v>
      </c>
      <c r="J134" s="103" t="n">
        <v>2.8392</v>
      </c>
      <c r="K134" s="103" t="n">
        <v>2.9064</v>
      </c>
      <c r="L134" s="103" t="n">
        <v>3.2822</v>
      </c>
      <c r="M134" s="103" t="n">
        <v>3.6828</v>
      </c>
      <c r="N134" s="103" t="n">
        <v>4.1092</v>
      </c>
      <c r="O134" s="103" t="n">
        <v>4.6676</v>
      </c>
      <c r="P134" s="103" t="n">
        <v>5.178</v>
      </c>
      <c r="Q134" s="103" t="n">
        <v>5.5093</v>
      </c>
      <c r="R134" s="103" t="n">
        <v>5.8406</v>
      </c>
      <c r="S134" s="103" t="n">
        <v>6.1056</v>
      </c>
      <c r="T134" s="103" t="n">
        <v>6.3706</v>
      </c>
      <c r="U134" s="103" t="n">
        <v>6.7143</v>
      </c>
      <c r="V134" s="103" t="n">
        <v>7.058</v>
      </c>
      <c r="W134" s="103" t="n">
        <v>6.979</v>
      </c>
      <c r="X134" s="103" t="n">
        <v>6.9</v>
      </c>
      <c r="Y134" s="103" t="n">
        <v>10.0211</v>
      </c>
      <c r="Z134" s="103" t="n">
        <v>13.1422</v>
      </c>
      <c r="AA134" s="103" t="n">
        <v>12.7745</v>
      </c>
      <c r="AB134" s="103" t="n">
        <v>12.4068</v>
      </c>
      <c r="AC134" s="103" t="n">
        <v>12.0469</v>
      </c>
      <c r="AD134" s="103" t="n">
        <v>11.687</v>
      </c>
      <c r="AE134" s="103" t="n">
        <v>10.8078</v>
      </c>
      <c r="AF134" s="103" t="n">
        <v>9.9286</v>
      </c>
      <c r="AG134" s="103" t="n">
        <v>9.6014</v>
      </c>
      <c r="AH134" s="103" t="n">
        <v>9.2742</v>
      </c>
      <c r="AI134" s="103" t="n">
        <v>8.96216666666667</v>
      </c>
      <c r="AJ134" s="103" t="n">
        <v>8.65013333333333</v>
      </c>
      <c r="AK134" s="103" t="n">
        <v>8.3381</v>
      </c>
      <c r="AL134" s="103" t="n">
        <v>8.02606666666666</v>
      </c>
      <c r="AM134" s="103" t="n">
        <v>7.71403333333333</v>
      </c>
      <c r="AN134" s="103" t="n">
        <v>7.402</v>
      </c>
      <c r="AO134" s="103" t="n">
        <v>7.08996666666666</v>
      </c>
      <c r="AP134" s="103" t="n">
        <v>6.77793333333333</v>
      </c>
      <c r="AQ134" s="103" t="n">
        <v>6.4659</v>
      </c>
      <c r="AR134" s="103" t="n">
        <v>6.15386666666667</v>
      </c>
      <c r="AS134" s="103" t="n">
        <v>5.84183333333333</v>
      </c>
      <c r="AT134" s="103" t="n">
        <v>5.5298</v>
      </c>
      <c r="AU134" s="103" t="n">
        <v>5.21776666666667</v>
      </c>
      <c r="AV134" s="103" t="n">
        <v>4.90573333333333</v>
      </c>
      <c r="AW134" s="103" t="n">
        <v>4.5937</v>
      </c>
      <c r="AX134" s="103" t="n">
        <v>4.28166666666667</v>
      </c>
      <c r="AY134" s="103" t="n">
        <v>3.96963333333333</v>
      </c>
      <c r="AZ134" s="103" t="n">
        <v>3.6576</v>
      </c>
      <c r="BA134" s="103" t="n">
        <v>3.34556666666667</v>
      </c>
      <c r="BB134" s="103" t="n">
        <v>3.03353333333333</v>
      </c>
      <c r="BC134" s="103" t="n">
        <v>2.7215</v>
      </c>
      <c r="BD134" s="103" t="n">
        <v>2.40946666666667</v>
      </c>
      <c r="BE134" s="103" t="n">
        <v>2.09743333333333</v>
      </c>
      <c r="BF134" s="103" t="n">
        <v>1.7854</v>
      </c>
      <c r="BG134" s="103" t="n">
        <v>1.47336666666667</v>
      </c>
      <c r="BH134" s="103" t="n">
        <v>1.16133333333333</v>
      </c>
      <c r="BI134" s="103" t="n">
        <v>0.8493</v>
      </c>
      <c r="BJ134" s="103" t="n">
        <v>0.537266666666667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0.379066666666667</v>
      </c>
      <c r="D135" s="103" t="n">
        <v>0.758133333333333</v>
      </c>
      <c r="E135" s="103" t="n">
        <v>1.1372</v>
      </c>
      <c r="F135" s="103" t="n">
        <v>1.51626666666667</v>
      </c>
      <c r="G135" s="103" t="n">
        <v>1.89533333333333</v>
      </c>
      <c r="H135" s="103" t="n">
        <v>2.2744</v>
      </c>
      <c r="I135" s="103" t="n">
        <v>2.5758</v>
      </c>
      <c r="J135" s="103" t="n">
        <v>2.8188</v>
      </c>
      <c r="K135" s="103" t="n">
        <v>2.8946</v>
      </c>
      <c r="L135" s="103" t="n">
        <v>3.2618</v>
      </c>
      <c r="M135" s="103" t="n">
        <v>3.6632</v>
      </c>
      <c r="N135" s="103" t="n">
        <v>4.0888</v>
      </c>
      <c r="O135" s="103" t="n">
        <v>4.6424</v>
      </c>
      <c r="P135" s="103" t="n">
        <v>5.151</v>
      </c>
      <c r="Q135" s="103" t="n">
        <v>5.4762</v>
      </c>
      <c r="R135" s="103" t="n">
        <v>5.8014</v>
      </c>
      <c r="S135" s="103" t="n">
        <v>6.0659</v>
      </c>
      <c r="T135" s="103" t="n">
        <v>6.3304</v>
      </c>
      <c r="U135" s="103" t="n">
        <v>6.6762</v>
      </c>
      <c r="V135" s="103" t="n">
        <v>7.022</v>
      </c>
      <c r="W135" s="103" t="n">
        <v>6.936</v>
      </c>
      <c r="X135" s="103" t="n">
        <v>6.85</v>
      </c>
      <c r="Y135" s="103" t="n">
        <v>9.9569</v>
      </c>
      <c r="Z135" s="103" t="n">
        <v>13.0638</v>
      </c>
      <c r="AA135" s="103" t="n">
        <v>12.7</v>
      </c>
      <c r="AB135" s="103" t="n">
        <v>12.3362</v>
      </c>
      <c r="AC135" s="103" t="n">
        <v>11.9786</v>
      </c>
      <c r="AD135" s="103" t="n">
        <v>11.621</v>
      </c>
      <c r="AE135" s="103" t="n">
        <v>10.7447</v>
      </c>
      <c r="AF135" s="103" t="n">
        <v>9.8684</v>
      </c>
      <c r="AG135" s="103" t="n">
        <v>9.5436</v>
      </c>
      <c r="AH135" s="103" t="n">
        <v>9.2188</v>
      </c>
      <c r="AI135" s="103" t="n">
        <v>8.90783333333333</v>
      </c>
      <c r="AJ135" s="103" t="n">
        <v>8.59686666666666</v>
      </c>
      <c r="AK135" s="103" t="n">
        <v>8.2859</v>
      </c>
      <c r="AL135" s="103" t="n">
        <v>7.97493333333333</v>
      </c>
      <c r="AM135" s="103" t="n">
        <v>7.66396666666666</v>
      </c>
      <c r="AN135" s="103" t="n">
        <v>7.353</v>
      </c>
      <c r="AO135" s="103" t="n">
        <v>7.04203333333333</v>
      </c>
      <c r="AP135" s="103" t="n">
        <v>6.73106666666666</v>
      </c>
      <c r="AQ135" s="103" t="n">
        <v>6.4201</v>
      </c>
      <c r="AR135" s="103" t="n">
        <v>6.10913333333333</v>
      </c>
      <c r="AS135" s="103" t="n">
        <v>5.79816666666667</v>
      </c>
      <c r="AT135" s="103" t="n">
        <v>5.4872</v>
      </c>
      <c r="AU135" s="103" t="n">
        <v>5.17623333333333</v>
      </c>
      <c r="AV135" s="103" t="n">
        <v>4.86526666666667</v>
      </c>
      <c r="AW135" s="103" t="n">
        <v>4.5543</v>
      </c>
      <c r="AX135" s="103" t="n">
        <v>4.24333333333333</v>
      </c>
      <c r="AY135" s="103" t="n">
        <v>3.93236666666667</v>
      </c>
      <c r="AZ135" s="103" t="n">
        <v>3.6214</v>
      </c>
      <c r="BA135" s="103" t="n">
        <v>3.31043333333333</v>
      </c>
      <c r="BB135" s="103" t="n">
        <v>2.99946666666667</v>
      </c>
      <c r="BC135" s="103" t="n">
        <v>2.6885</v>
      </c>
      <c r="BD135" s="103" t="n">
        <v>2.37753333333333</v>
      </c>
      <c r="BE135" s="103" t="n">
        <v>2.06656666666667</v>
      </c>
      <c r="BF135" s="103" t="n">
        <v>1.7556</v>
      </c>
      <c r="BG135" s="103" t="n">
        <v>1.44463333333333</v>
      </c>
      <c r="BH135" s="103" t="n">
        <v>1.13366666666667</v>
      </c>
      <c r="BI135" s="103" t="n">
        <v>0.822700000000001</v>
      </c>
      <c r="BJ135" s="103" t="n">
        <v>0.511733333333334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0.376366666666667</v>
      </c>
      <c r="D136" s="103" t="n">
        <v>0.752733333333333</v>
      </c>
      <c r="E136" s="103" t="n">
        <v>1.1291</v>
      </c>
      <c r="F136" s="103" t="n">
        <v>1.50546666666667</v>
      </c>
      <c r="G136" s="103" t="n">
        <v>1.88183333333333</v>
      </c>
      <c r="H136" s="103" t="n">
        <v>2.2582</v>
      </c>
      <c r="I136" s="103" t="n">
        <v>2.5594</v>
      </c>
      <c r="J136" s="103" t="n">
        <v>2.7984</v>
      </c>
      <c r="K136" s="103" t="n">
        <v>2.8828</v>
      </c>
      <c r="L136" s="103" t="n">
        <v>3.2414</v>
      </c>
      <c r="M136" s="103" t="n">
        <v>3.6436</v>
      </c>
      <c r="N136" s="103" t="n">
        <v>4.0684</v>
      </c>
      <c r="O136" s="103" t="n">
        <v>4.6172</v>
      </c>
      <c r="P136" s="103" t="n">
        <v>5.124</v>
      </c>
      <c r="Q136" s="103" t="n">
        <v>5.4431</v>
      </c>
      <c r="R136" s="103" t="n">
        <v>5.7622</v>
      </c>
      <c r="S136" s="103" t="n">
        <v>6.0262</v>
      </c>
      <c r="T136" s="103" t="n">
        <v>6.2902</v>
      </c>
      <c r="U136" s="103" t="n">
        <v>6.6381</v>
      </c>
      <c r="V136" s="103" t="n">
        <v>6.986</v>
      </c>
      <c r="W136" s="103" t="n">
        <v>6.893</v>
      </c>
      <c r="X136" s="103" t="n">
        <v>6.8</v>
      </c>
      <c r="Y136" s="103" t="n">
        <v>9.8927</v>
      </c>
      <c r="Z136" s="103" t="n">
        <v>12.9854</v>
      </c>
      <c r="AA136" s="103" t="n">
        <v>12.6255</v>
      </c>
      <c r="AB136" s="103" t="n">
        <v>12.2656</v>
      </c>
      <c r="AC136" s="103" t="n">
        <v>11.9103</v>
      </c>
      <c r="AD136" s="103" t="n">
        <v>11.555</v>
      </c>
      <c r="AE136" s="103" t="n">
        <v>10.6816</v>
      </c>
      <c r="AF136" s="103" t="n">
        <v>9.8082</v>
      </c>
      <c r="AG136" s="103" t="n">
        <v>9.4858</v>
      </c>
      <c r="AH136" s="103" t="n">
        <v>9.1634</v>
      </c>
      <c r="AI136" s="103" t="n">
        <v>8.8535</v>
      </c>
      <c r="AJ136" s="103" t="n">
        <v>8.5436</v>
      </c>
      <c r="AK136" s="103" t="n">
        <v>8.2337</v>
      </c>
      <c r="AL136" s="103" t="n">
        <v>7.9238</v>
      </c>
      <c r="AM136" s="103" t="n">
        <v>7.6139</v>
      </c>
      <c r="AN136" s="103" t="n">
        <v>7.304</v>
      </c>
      <c r="AO136" s="103" t="n">
        <v>6.9941</v>
      </c>
      <c r="AP136" s="103" t="n">
        <v>6.6842</v>
      </c>
      <c r="AQ136" s="103" t="n">
        <v>6.3743</v>
      </c>
      <c r="AR136" s="103" t="n">
        <v>6.0644</v>
      </c>
      <c r="AS136" s="103" t="n">
        <v>5.7545</v>
      </c>
      <c r="AT136" s="103" t="n">
        <v>5.4446</v>
      </c>
      <c r="AU136" s="103" t="n">
        <v>5.1347</v>
      </c>
      <c r="AV136" s="103" t="n">
        <v>4.8248</v>
      </c>
      <c r="AW136" s="103" t="n">
        <v>4.5149</v>
      </c>
      <c r="AX136" s="103" t="n">
        <v>4.205</v>
      </c>
      <c r="AY136" s="103" t="n">
        <v>3.8951</v>
      </c>
      <c r="AZ136" s="103" t="n">
        <v>3.5852</v>
      </c>
      <c r="BA136" s="103" t="n">
        <v>3.2753</v>
      </c>
      <c r="BB136" s="103" t="n">
        <v>2.9654</v>
      </c>
      <c r="BC136" s="103" t="n">
        <v>2.6555</v>
      </c>
      <c r="BD136" s="103" t="n">
        <v>2.3456</v>
      </c>
      <c r="BE136" s="103" t="n">
        <v>2.0357</v>
      </c>
      <c r="BF136" s="103" t="n">
        <v>1.7258</v>
      </c>
      <c r="BG136" s="103" t="n">
        <v>1.4159</v>
      </c>
      <c r="BH136" s="103" t="n">
        <v>1.106</v>
      </c>
      <c r="BI136" s="103" t="n">
        <v>0.796100000000001</v>
      </c>
      <c r="BJ136" s="103" t="n">
        <v>0.486200000000002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0.373666666666667</v>
      </c>
      <c r="D137" s="103" t="n">
        <v>0.747333333333333</v>
      </c>
      <c r="E137" s="103" t="n">
        <v>1.121</v>
      </c>
      <c r="F137" s="103" t="n">
        <v>1.49466666666667</v>
      </c>
      <c r="G137" s="103" t="n">
        <v>1.86833333333333</v>
      </c>
      <c r="H137" s="103" t="n">
        <v>2.242</v>
      </c>
      <c r="I137" s="103" t="n">
        <v>2.543</v>
      </c>
      <c r="J137" s="103" t="n">
        <v>2.778</v>
      </c>
      <c r="K137" s="103" t="n">
        <v>2.871</v>
      </c>
      <c r="L137" s="103" t="n">
        <v>3.221</v>
      </c>
      <c r="M137" s="103" t="n">
        <v>3.624</v>
      </c>
      <c r="N137" s="103" t="n">
        <v>4.048</v>
      </c>
      <c r="O137" s="103" t="n">
        <v>4.592</v>
      </c>
      <c r="P137" s="103" t="n">
        <v>5.097</v>
      </c>
      <c r="Q137" s="103" t="n">
        <v>5.41</v>
      </c>
      <c r="R137" s="103" t="n">
        <v>5.723</v>
      </c>
      <c r="S137" s="103" t="n">
        <v>5.9865</v>
      </c>
      <c r="T137" s="103" t="n">
        <v>6.25</v>
      </c>
      <c r="U137" s="103" t="n">
        <v>6.6</v>
      </c>
      <c r="V137" s="103" t="n">
        <v>6.95</v>
      </c>
      <c r="W137" s="103" t="n">
        <v>6.85</v>
      </c>
      <c r="X137" s="103" t="n">
        <v>6.75</v>
      </c>
      <c r="Y137" s="103" t="n">
        <v>9.8285</v>
      </c>
      <c r="Z137" s="103" t="n">
        <v>12.907</v>
      </c>
      <c r="AA137" s="103" t="n">
        <v>12.551</v>
      </c>
      <c r="AB137" s="103" t="n">
        <v>12.195</v>
      </c>
      <c r="AC137" s="103" t="n">
        <v>11.842</v>
      </c>
      <c r="AD137" s="103" t="n">
        <v>11.489</v>
      </c>
      <c r="AE137" s="103" t="n">
        <v>10.6185</v>
      </c>
      <c r="AF137" s="103" t="n">
        <v>9.748</v>
      </c>
      <c r="AG137" s="103" t="n">
        <v>9.428</v>
      </c>
      <c r="AH137" s="103" t="n">
        <v>9.108</v>
      </c>
      <c r="AI137" s="103" t="n">
        <v>8.79916666666667</v>
      </c>
      <c r="AJ137" s="103" t="n">
        <v>8.49033333333333</v>
      </c>
      <c r="AK137" s="103" t="n">
        <v>8.1815</v>
      </c>
      <c r="AL137" s="103" t="n">
        <v>7.87266666666667</v>
      </c>
      <c r="AM137" s="103" t="n">
        <v>7.56383333333333</v>
      </c>
      <c r="AN137" s="103" t="n">
        <v>7.255</v>
      </c>
      <c r="AO137" s="103" t="n">
        <v>6.94616666666667</v>
      </c>
      <c r="AP137" s="103" t="n">
        <v>6.63733333333333</v>
      </c>
      <c r="AQ137" s="103" t="n">
        <v>6.3285</v>
      </c>
      <c r="AR137" s="103" t="n">
        <v>6.01966666666667</v>
      </c>
      <c r="AS137" s="103" t="n">
        <v>5.71083333333333</v>
      </c>
      <c r="AT137" s="103" t="n">
        <v>5.402</v>
      </c>
      <c r="AU137" s="103" t="n">
        <v>5.09316666666667</v>
      </c>
      <c r="AV137" s="103" t="n">
        <v>4.78433333333333</v>
      </c>
      <c r="AW137" s="103" t="n">
        <v>4.4755</v>
      </c>
      <c r="AX137" s="103" t="n">
        <v>4.16666666666667</v>
      </c>
      <c r="AY137" s="103" t="n">
        <v>3.85783333333333</v>
      </c>
      <c r="AZ137" s="103" t="n">
        <v>3.549</v>
      </c>
      <c r="BA137" s="103" t="n">
        <v>3.24016666666667</v>
      </c>
      <c r="BB137" s="103" t="n">
        <v>2.93133333333333</v>
      </c>
      <c r="BC137" s="103" t="n">
        <v>2.6225</v>
      </c>
      <c r="BD137" s="103" t="n">
        <v>2.31366666666667</v>
      </c>
      <c r="BE137" s="103" t="n">
        <v>2.00483333333333</v>
      </c>
      <c r="BF137" s="103" t="n">
        <v>1.696</v>
      </c>
      <c r="BG137" s="103" t="n">
        <v>1.38716666666667</v>
      </c>
      <c r="BH137" s="103" t="n">
        <v>1.07833333333333</v>
      </c>
      <c r="BI137" s="103" t="n">
        <v>0.7695</v>
      </c>
      <c r="BJ137" s="103" t="n">
        <v>0.460666666666667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0.371166666666667</v>
      </c>
      <c r="D138" s="103" t="n">
        <v>0.742333333333333</v>
      </c>
      <c r="E138" s="103" t="n">
        <v>1.1135</v>
      </c>
      <c r="F138" s="103" t="n">
        <v>1.48466666666667</v>
      </c>
      <c r="G138" s="103" t="n">
        <v>1.85583333333333</v>
      </c>
      <c r="H138" s="103" t="n">
        <v>2.227</v>
      </c>
      <c r="I138" s="103" t="n">
        <v>2.5278</v>
      </c>
      <c r="J138" s="103" t="n">
        <v>2.7592</v>
      </c>
      <c r="K138" s="103" t="n">
        <v>2.8632</v>
      </c>
      <c r="L138" s="103" t="n">
        <v>3.2028</v>
      </c>
      <c r="M138" s="103" t="n">
        <v>3.6082</v>
      </c>
      <c r="N138" s="103" t="n">
        <v>4.0322</v>
      </c>
      <c r="O138" s="103" t="n">
        <v>4.5716</v>
      </c>
      <c r="P138" s="103" t="n">
        <v>5.076</v>
      </c>
      <c r="Q138" s="103" t="n">
        <v>5.3871</v>
      </c>
      <c r="R138" s="103" t="n">
        <v>5.6982</v>
      </c>
      <c r="S138" s="103" t="n">
        <v>5.9627</v>
      </c>
      <c r="T138" s="103" t="n">
        <v>6.2272</v>
      </c>
      <c r="U138" s="103" t="n">
        <v>6.5779</v>
      </c>
      <c r="V138" s="103" t="n">
        <v>6.9286</v>
      </c>
      <c r="W138" s="103" t="n">
        <v>6.8216</v>
      </c>
      <c r="X138" s="103" t="n">
        <v>6.7146</v>
      </c>
      <c r="Y138" s="103" t="n">
        <v>9.7716</v>
      </c>
      <c r="Z138" s="103" t="n">
        <v>12.8286</v>
      </c>
      <c r="AA138" s="103" t="n">
        <v>12.4765</v>
      </c>
      <c r="AB138" s="103" t="n">
        <v>12.1244</v>
      </c>
      <c r="AC138" s="103" t="n">
        <v>11.7737</v>
      </c>
      <c r="AD138" s="103" t="n">
        <v>11.423</v>
      </c>
      <c r="AE138" s="103" t="n">
        <v>10.5554</v>
      </c>
      <c r="AF138" s="103" t="n">
        <v>9.6878</v>
      </c>
      <c r="AG138" s="103" t="n">
        <v>9.3701</v>
      </c>
      <c r="AH138" s="103" t="n">
        <v>9.0524</v>
      </c>
      <c r="AI138" s="103" t="n">
        <v>8.74465555555556</v>
      </c>
      <c r="AJ138" s="103" t="n">
        <v>8.43691111111111</v>
      </c>
      <c r="AK138" s="103" t="n">
        <v>8.12916666666666</v>
      </c>
      <c r="AL138" s="103" t="n">
        <v>7.82142222222222</v>
      </c>
      <c r="AM138" s="103" t="n">
        <v>7.51367777777778</v>
      </c>
      <c r="AN138" s="103" t="n">
        <v>7.20593333333333</v>
      </c>
      <c r="AO138" s="103" t="n">
        <v>6.89818888888889</v>
      </c>
      <c r="AP138" s="103" t="n">
        <v>6.59044444444444</v>
      </c>
      <c r="AQ138" s="103" t="n">
        <v>6.2827</v>
      </c>
      <c r="AR138" s="103" t="n">
        <v>5.97495555555555</v>
      </c>
      <c r="AS138" s="103" t="n">
        <v>5.66721111111111</v>
      </c>
      <c r="AT138" s="103" t="n">
        <v>5.35946666666667</v>
      </c>
      <c r="AU138" s="103" t="n">
        <v>5.05172222222222</v>
      </c>
      <c r="AV138" s="103" t="n">
        <v>4.74397777777778</v>
      </c>
      <c r="AW138" s="103" t="n">
        <v>4.43623333333333</v>
      </c>
      <c r="AX138" s="103" t="n">
        <v>4.12848888888889</v>
      </c>
      <c r="AY138" s="103" t="n">
        <v>3.82074444444444</v>
      </c>
      <c r="AZ138" s="103" t="n">
        <v>3.513</v>
      </c>
      <c r="BA138" s="103" t="n">
        <v>3.20525555555556</v>
      </c>
      <c r="BB138" s="103" t="n">
        <v>2.89751111111111</v>
      </c>
      <c r="BC138" s="103" t="n">
        <v>2.58976666666667</v>
      </c>
      <c r="BD138" s="103" t="n">
        <v>2.28202222222222</v>
      </c>
      <c r="BE138" s="103" t="n">
        <v>1.97427777777778</v>
      </c>
      <c r="BF138" s="103" t="n">
        <v>1.66653333333333</v>
      </c>
      <c r="BG138" s="103" t="n">
        <v>1.35878888888889</v>
      </c>
      <c r="BH138" s="103" t="n">
        <v>1.05104444444444</v>
      </c>
      <c r="BI138" s="103" t="n">
        <v>0.7433</v>
      </c>
      <c r="BJ138" s="103" t="n">
        <v>0.435555555555556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0.368666666666667</v>
      </c>
      <c r="D139" s="103" t="n">
        <v>0.737333333333333</v>
      </c>
      <c r="E139" s="103" t="n">
        <v>1.106</v>
      </c>
      <c r="F139" s="103" t="n">
        <v>1.47466666666667</v>
      </c>
      <c r="G139" s="103" t="n">
        <v>1.84333333333333</v>
      </c>
      <c r="H139" s="103" t="n">
        <v>2.212</v>
      </c>
      <c r="I139" s="103" t="n">
        <v>2.5126</v>
      </c>
      <c r="J139" s="103" t="n">
        <v>2.7404</v>
      </c>
      <c r="K139" s="103" t="n">
        <v>2.8554</v>
      </c>
      <c r="L139" s="103" t="n">
        <v>3.1846</v>
      </c>
      <c r="M139" s="103" t="n">
        <v>3.5924</v>
      </c>
      <c r="N139" s="103" t="n">
        <v>4.0164</v>
      </c>
      <c r="O139" s="103" t="n">
        <v>4.5512</v>
      </c>
      <c r="P139" s="103" t="n">
        <v>5.055</v>
      </c>
      <c r="Q139" s="103" t="n">
        <v>5.3642</v>
      </c>
      <c r="R139" s="103" t="n">
        <v>5.6734</v>
      </c>
      <c r="S139" s="103" t="n">
        <v>5.9389</v>
      </c>
      <c r="T139" s="103" t="n">
        <v>6.2044</v>
      </c>
      <c r="U139" s="103" t="n">
        <v>6.5558</v>
      </c>
      <c r="V139" s="103" t="n">
        <v>6.9072</v>
      </c>
      <c r="W139" s="103" t="n">
        <v>6.7932</v>
      </c>
      <c r="X139" s="103" t="n">
        <v>6.6792</v>
      </c>
      <c r="Y139" s="103" t="n">
        <v>9.7147</v>
      </c>
      <c r="Z139" s="103" t="n">
        <v>12.7502</v>
      </c>
      <c r="AA139" s="103" t="n">
        <v>12.402</v>
      </c>
      <c r="AB139" s="103" t="n">
        <v>12.0538</v>
      </c>
      <c r="AC139" s="103" t="n">
        <v>11.7054</v>
      </c>
      <c r="AD139" s="103" t="n">
        <v>11.357</v>
      </c>
      <c r="AE139" s="103" t="n">
        <v>10.4923</v>
      </c>
      <c r="AF139" s="103" t="n">
        <v>9.6276</v>
      </c>
      <c r="AG139" s="103" t="n">
        <v>9.3122</v>
      </c>
      <c r="AH139" s="103" t="n">
        <v>8.9968</v>
      </c>
      <c r="AI139" s="103" t="n">
        <v>8.69014444444444</v>
      </c>
      <c r="AJ139" s="103" t="n">
        <v>8.38348888888889</v>
      </c>
      <c r="AK139" s="103" t="n">
        <v>8.07683333333333</v>
      </c>
      <c r="AL139" s="103" t="n">
        <v>7.77017777777778</v>
      </c>
      <c r="AM139" s="103" t="n">
        <v>7.46352222222222</v>
      </c>
      <c r="AN139" s="103" t="n">
        <v>7.15686666666667</v>
      </c>
      <c r="AO139" s="103" t="n">
        <v>6.85021111111111</v>
      </c>
      <c r="AP139" s="103" t="n">
        <v>6.54355555555555</v>
      </c>
      <c r="AQ139" s="103" t="n">
        <v>6.2369</v>
      </c>
      <c r="AR139" s="103" t="n">
        <v>5.93024444444444</v>
      </c>
      <c r="AS139" s="103" t="n">
        <v>5.62358888888889</v>
      </c>
      <c r="AT139" s="103" t="n">
        <v>5.31693333333333</v>
      </c>
      <c r="AU139" s="103" t="n">
        <v>5.01027777777778</v>
      </c>
      <c r="AV139" s="103" t="n">
        <v>4.70362222222222</v>
      </c>
      <c r="AW139" s="103" t="n">
        <v>4.39696666666667</v>
      </c>
      <c r="AX139" s="103" t="n">
        <v>4.09031111111111</v>
      </c>
      <c r="AY139" s="103" t="n">
        <v>3.78365555555555</v>
      </c>
      <c r="AZ139" s="103" t="n">
        <v>3.477</v>
      </c>
      <c r="BA139" s="103" t="n">
        <v>3.17034444444444</v>
      </c>
      <c r="BB139" s="103" t="n">
        <v>2.86368888888889</v>
      </c>
      <c r="BC139" s="103" t="n">
        <v>2.55703333333333</v>
      </c>
      <c r="BD139" s="103" t="n">
        <v>2.25037777777778</v>
      </c>
      <c r="BE139" s="103" t="n">
        <v>1.94372222222222</v>
      </c>
      <c r="BF139" s="103" t="n">
        <v>1.63706666666667</v>
      </c>
      <c r="BG139" s="103" t="n">
        <v>1.33041111111111</v>
      </c>
      <c r="BH139" s="103" t="n">
        <v>1.02375555555556</v>
      </c>
      <c r="BI139" s="103" t="n">
        <v>0.717100000000001</v>
      </c>
      <c r="BJ139" s="103" t="n">
        <v>0.410444444444445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0.366166666666667</v>
      </c>
      <c r="D140" s="103" t="n">
        <v>0.732333333333333</v>
      </c>
      <c r="E140" s="103" t="n">
        <v>1.0985</v>
      </c>
      <c r="F140" s="103" t="n">
        <v>1.46466666666667</v>
      </c>
      <c r="G140" s="103" t="n">
        <v>1.83083333333333</v>
      </c>
      <c r="H140" s="103" t="n">
        <v>2.197</v>
      </c>
      <c r="I140" s="103" t="n">
        <v>2.4974</v>
      </c>
      <c r="J140" s="103" t="n">
        <v>2.7216</v>
      </c>
      <c r="K140" s="103" t="n">
        <v>2.8476</v>
      </c>
      <c r="L140" s="103" t="n">
        <v>3.1664</v>
      </c>
      <c r="M140" s="103" t="n">
        <v>3.5766</v>
      </c>
      <c r="N140" s="103" t="n">
        <v>4.0006</v>
      </c>
      <c r="O140" s="103" t="n">
        <v>4.5308</v>
      </c>
      <c r="P140" s="103" t="n">
        <v>5.034</v>
      </c>
      <c r="Q140" s="103" t="n">
        <v>5.3413</v>
      </c>
      <c r="R140" s="103" t="n">
        <v>5.6486</v>
      </c>
      <c r="S140" s="103" t="n">
        <v>5.9151</v>
      </c>
      <c r="T140" s="103" t="n">
        <v>6.1816</v>
      </c>
      <c r="U140" s="103" t="n">
        <v>6.5337</v>
      </c>
      <c r="V140" s="103" t="n">
        <v>6.8858</v>
      </c>
      <c r="W140" s="103" t="n">
        <v>6.7648</v>
      </c>
      <c r="X140" s="103" t="n">
        <v>6.6438</v>
      </c>
      <c r="Y140" s="103" t="n">
        <v>9.6578</v>
      </c>
      <c r="Z140" s="103" t="n">
        <v>12.6718</v>
      </c>
      <c r="AA140" s="103" t="n">
        <v>12.3275</v>
      </c>
      <c r="AB140" s="103" t="n">
        <v>11.9832</v>
      </c>
      <c r="AC140" s="103" t="n">
        <v>11.6371</v>
      </c>
      <c r="AD140" s="103" t="n">
        <v>11.291</v>
      </c>
      <c r="AE140" s="103" t="n">
        <v>10.4292</v>
      </c>
      <c r="AF140" s="103" t="n">
        <v>9.5674</v>
      </c>
      <c r="AG140" s="103" t="n">
        <v>9.2543</v>
      </c>
      <c r="AH140" s="103" t="n">
        <v>8.9412</v>
      </c>
      <c r="AI140" s="103" t="n">
        <v>8.63563333333333</v>
      </c>
      <c r="AJ140" s="103" t="n">
        <v>8.33006666666667</v>
      </c>
      <c r="AK140" s="103" t="n">
        <v>8.0245</v>
      </c>
      <c r="AL140" s="103" t="n">
        <v>7.71893333333333</v>
      </c>
      <c r="AM140" s="103" t="n">
        <v>7.41336666666667</v>
      </c>
      <c r="AN140" s="103" t="n">
        <v>7.1078</v>
      </c>
      <c r="AO140" s="103" t="n">
        <v>6.80223333333333</v>
      </c>
      <c r="AP140" s="103" t="n">
        <v>6.49666666666667</v>
      </c>
      <c r="AQ140" s="103" t="n">
        <v>6.1911</v>
      </c>
      <c r="AR140" s="103" t="n">
        <v>5.88553333333333</v>
      </c>
      <c r="AS140" s="103" t="n">
        <v>5.57996666666667</v>
      </c>
      <c r="AT140" s="103" t="n">
        <v>5.2744</v>
      </c>
      <c r="AU140" s="103" t="n">
        <v>4.96883333333333</v>
      </c>
      <c r="AV140" s="103" t="n">
        <v>4.66326666666667</v>
      </c>
      <c r="AW140" s="103" t="n">
        <v>4.3577</v>
      </c>
      <c r="AX140" s="103" t="n">
        <v>4.05213333333333</v>
      </c>
      <c r="AY140" s="103" t="n">
        <v>3.74656666666667</v>
      </c>
      <c r="AZ140" s="103" t="n">
        <v>3.441</v>
      </c>
      <c r="BA140" s="103" t="n">
        <v>3.13543333333333</v>
      </c>
      <c r="BB140" s="103" t="n">
        <v>2.82986666666667</v>
      </c>
      <c r="BC140" s="103" t="n">
        <v>2.5243</v>
      </c>
      <c r="BD140" s="103" t="n">
        <v>2.21873333333333</v>
      </c>
      <c r="BE140" s="103" t="n">
        <v>1.91316666666667</v>
      </c>
      <c r="BF140" s="103" t="n">
        <v>1.6076</v>
      </c>
      <c r="BG140" s="103" t="n">
        <v>1.30203333333333</v>
      </c>
      <c r="BH140" s="103" t="n">
        <v>0.996466666666667</v>
      </c>
      <c r="BI140" s="103" t="n">
        <v>0.6909</v>
      </c>
      <c r="BJ140" s="103" t="n">
        <v>0.385333333333333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0.363666666666667</v>
      </c>
      <c r="D141" s="103" t="n">
        <v>0.727333333333333</v>
      </c>
      <c r="E141" s="103" t="n">
        <v>1.091</v>
      </c>
      <c r="F141" s="103" t="n">
        <v>1.45466666666667</v>
      </c>
      <c r="G141" s="103" t="n">
        <v>1.81833333333333</v>
      </c>
      <c r="H141" s="103" t="n">
        <v>2.182</v>
      </c>
      <c r="I141" s="103" t="n">
        <v>2.4822</v>
      </c>
      <c r="J141" s="103" t="n">
        <v>2.7028</v>
      </c>
      <c r="K141" s="103" t="n">
        <v>2.8398</v>
      </c>
      <c r="L141" s="103" t="n">
        <v>3.1482</v>
      </c>
      <c r="M141" s="103" t="n">
        <v>3.5608</v>
      </c>
      <c r="N141" s="103" t="n">
        <v>3.9848</v>
      </c>
      <c r="O141" s="103" t="n">
        <v>4.5104</v>
      </c>
      <c r="P141" s="103" t="n">
        <v>5.013</v>
      </c>
      <c r="Q141" s="103" t="n">
        <v>5.3184</v>
      </c>
      <c r="R141" s="103" t="n">
        <v>5.6238</v>
      </c>
      <c r="S141" s="103" t="n">
        <v>5.8913</v>
      </c>
      <c r="T141" s="103" t="n">
        <v>6.1588</v>
      </c>
      <c r="U141" s="103" t="n">
        <v>6.5116</v>
      </c>
      <c r="V141" s="103" t="n">
        <v>6.8644</v>
      </c>
      <c r="W141" s="103" t="n">
        <v>6.7364</v>
      </c>
      <c r="X141" s="103" t="n">
        <v>6.6084</v>
      </c>
      <c r="Y141" s="103" t="n">
        <v>9.6009</v>
      </c>
      <c r="Z141" s="103" t="n">
        <v>12.5934</v>
      </c>
      <c r="AA141" s="103" t="n">
        <v>12.253</v>
      </c>
      <c r="AB141" s="103" t="n">
        <v>11.9126</v>
      </c>
      <c r="AC141" s="103" t="n">
        <v>11.5688</v>
      </c>
      <c r="AD141" s="103" t="n">
        <v>11.225</v>
      </c>
      <c r="AE141" s="103" t="n">
        <v>10.3661</v>
      </c>
      <c r="AF141" s="103" t="n">
        <v>9.5072</v>
      </c>
      <c r="AG141" s="103" t="n">
        <v>9.1964</v>
      </c>
      <c r="AH141" s="103" t="n">
        <v>8.8856</v>
      </c>
      <c r="AI141" s="103" t="n">
        <v>8.58112222222222</v>
      </c>
      <c r="AJ141" s="103" t="n">
        <v>8.27664444444444</v>
      </c>
      <c r="AK141" s="103" t="n">
        <v>7.97216666666667</v>
      </c>
      <c r="AL141" s="103" t="n">
        <v>7.66768888888889</v>
      </c>
      <c r="AM141" s="103" t="n">
        <v>7.36321111111111</v>
      </c>
      <c r="AN141" s="103" t="n">
        <v>7.05873333333333</v>
      </c>
      <c r="AO141" s="103" t="n">
        <v>6.75425555555556</v>
      </c>
      <c r="AP141" s="103" t="n">
        <v>6.44977777777778</v>
      </c>
      <c r="AQ141" s="103" t="n">
        <v>6.1453</v>
      </c>
      <c r="AR141" s="103" t="n">
        <v>5.84082222222222</v>
      </c>
      <c r="AS141" s="103" t="n">
        <v>5.53634444444444</v>
      </c>
      <c r="AT141" s="103" t="n">
        <v>5.23186666666667</v>
      </c>
      <c r="AU141" s="103" t="n">
        <v>4.92738888888889</v>
      </c>
      <c r="AV141" s="103" t="n">
        <v>4.62291111111111</v>
      </c>
      <c r="AW141" s="103" t="n">
        <v>4.31843333333333</v>
      </c>
      <c r="AX141" s="103" t="n">
        <v>4.01395555555556</v>
      </c>
      <c r="AY141" s="103" t="n">
        <v>3.70947777777778</v>
      </c>
      <c r="AZ141" s="103" t="n">
        <v>3.405</v>
      </c>
      <c r="BA141" s="103" t="n">
        <v>3.10052222222222</v>
      </c>
      <c r="BB141" s="103" t="n">
        <v>2.79604444444444</v>
      </c>
      <c r="BC141" s="103" t="n">
        <v>2.49156666666667</v>
      </c>
      <c r="BD141" s="103" t="n">
        <v>2.18708888888889</v>
      </c>
      <c r="BE141" s="103" t="n">
        <v>1.88261111111111</v>
      </c>
      <c r="BF141" s="103" t="n">
        <v>1.57813333333333</v>
      </c>
      <c r="BG141" s="103" t="n">
        <v>1.27365555555556</v>
      </c>
      <c r="BH141" s="103" t="n">
        <v>0.969177777777778</v>
      </c>
      <c r="BI141" s="103" t="n">
        <v>0.6647</v>
      </c>
      <c r="BJ141" s="103" t="n">
        <v>0.360222222222222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0.361166666666667</v>
      </c>
      <c r="D142" s="103" t="n">
        <v>0.722333333333333</v>
      </c>
      <c r="E142" s="103" t="n">
        <v>1.0835</v>
      </c>
      <c r="F142" s="103" t="n">
        <v>1.44466666666667</v>
      </c>
      <c r="G142" s="103" t="n">
        <v>1.80583333333333</v>
      </c>
      <c r="H142" s="103" t="n">
        <v>2.167</v>
      </c>
      <c r="I142" s="103" t="n">
        <v>2.467</v>
      </c>
      <c r="J142" s="103" t="n">
        <v>2.684</v>
      </c>
      <c r="K142" s="103" t="n">
        <v>2.832</v>
      </c>
      <c r="L142" s="103" t="n">
        <v>3.13</v>
      </c>
      <c r="M142" s="103" t="n">
        <v>3.545</v>
      </c>
      <c r="N142" s="103" t="n">
        <v>3.969</v>
      </c>
      <c r="O142" s="103" t="n">
        <v>4.49</v>
      </c>
      <c r="P142" s="103" t="n">
        <v>4.992</v>
      </c>
      <c r="Q142" s="103" t="n">
        <v>5.2955</v>
      </c>
      <c r="R142" s="103" t="n">
        <v>5.599</v>
      </c>
      <c r="S142" s="103" t="n">
        <v>5.8675</v>
      </c>
      <c r="T142" s="103" t="n">
        <v>6.136</v>
      </c>
      <c r="U142" s="103" t="n">
        <v>6.4895</v>
      </c>
      <c r="V142" s="103" t="n">
        <v>6.843</v>
      </c>
      <c r="W142" s="103" t="n">
        <v>6.708</v>
      </c>
      <c r="X142" s="103" t="n">
        <v>6.573</v>
      </c>
      <c r="Y142" s="103" t="n">
        <v>9.544</v>
      </c>
      <c r="Z142" s="103" t="n">
        <v>12.515</v>
      </c>
      <c r="AA142" s="103" t="n">
        <v>12.1785</v>
      </c>
      <c r="AB142" s="103" t="n">
        <v>11.842</v>
      </c>
      <c r="AC142" s="103" t="n">
        <v>11.5005</v>
      </c>
      <c r="AD142" s="103" t="n">
        <v>11.159</v>
      </c>
      <c r="AE142" s="103" t="n">
        <v>10.303</v>
      </c>
      <c r="AF142" s="103" t="n">
        <v>9.447</v>
      </c>
      <c r="AG142" s="103" t="n">
        <v>9.1385</v>
      </c>
      <c r="AH142" s="103" t="n">
        <v>8.83</v>
      </c>
      <c r="AI142" s="103" t="n">
        <v>8.52661111111111</v>
      </c>
      <c r="AJ142" s="103" t="n">
        <v>8.22322222222222</v>
      </c>
      <c r="AK142" s="103" t="n">
        <v>7.91983333333333</v>
      </c>
      <c r="AL142" s="103" t="n">
        <v>7.61644444444444</v>
      </c>
      <c r="AM142" s="103" t="n">
        <v>7.31305555555556</v>
      </c>
      <c r="AN142" s="103" t="n">
        <v>7.00966666666667</v>
      </c>
      <c r="AO142" s="103" t="n">
        <v>6.70627777777778</v>
      </c>
      <c r="AP142" s="103" t="n">
        <v>6.40288888888889</v>
      </c>
      <c r="AQ142" s="103" t="n">
        <v>6.0995</v>
      </c>
      <c r="AR142" s="103" t="n">
        <v>5.79611111111111</v>
      </c>
      <c r="AS142" s="103" t="n">
        <v>5.49272222222222</v>
      </c>
      <c r="AT142" s="103" t="n">
        <v>5.18933333333333</v>
      </c>
      <c r="AU142" s="103" t="n">
        <v>4.88594444444445</v>
      </c>
      <c r="AV142" s="103" t="n">
        <v>4.58255555555556</v>
      </c>
      <c r="AW142" s="103" t="n">
        <v>4.27916666666667</v>
      </c>
      <c r="AX142" s="103" t="n">
        <v>3.97577777777778</v>
      </c>
      <c r="AY142" s="103" t="n">
        <v>3.67238888888889</v>
      </c>
      <c r="AZ142" s="103" t="n">
        <v>3.369</v>
      </c>
      <c r="BA142" s="103" t="n">
        <v>3.06561111111111</v>
      </c>
      <c r="BB142" s="103" t="n">
        <v>2.76222222222222</v>
      </c>
      <c r="BC142" s="103" t="n">
        <v>2.45883333333333</v>
      </c>
      <c r="BD142" s="103" t="n">
        <v>2.15544444444444</v>
      </c>
      <c r="BE142" s="103" t="n">
        <v>1.85205555555556</v>
      </c>
      <c r="BF142" s="103" t="n">
        <v>1.54866666666667</v>
      </c>
      <c r="BG142" s="103" t="n">
        <v>1.24527777777778</v>
      </c>
      <c r="BH142" s="103" t="n">
        <v>0.941888888888889</v>
      </c>
      <c r="BI142" s="103" t="n">
        <v>0.6385</v>
      </c>
      <c r="BJ142" s="103" t="n">
        <v>0.335111111111111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0.358933333333333</v>
      </c>
      <c r="D143" s="103" t="n">
        <v>0.717866666666667</v>
      </c>
      <c r="E143" s="103" t="n">
        <v>1.0768</v>
      </c>
      <c r="F143" s="103" t="n">
        <v>1.43573333333333</v>
      </c>
      <c r="G143" s="103" t="n">
        <v>1.79466666666667</v>
      </c>
      <c r="H143" s="103" t="n">
        <v>2.1536</v>
      </c>
      <c r="I143" s="103" t="n">
        <v>2.4536</v>
      </c>
      <c r="J143" s="103" t="n">
        <v>2.6672</v>
      </c>
      <c r="K143" s="103" t="n">
        <v>2.8256</v>
      </c>
      <c r="L143" s="103" t="n">
        <v>3.114</v>
      </c>
      <c r="M143" s="103" t="n">
        <v>3.531</v>
      </c>
      <c r="N143" s="103" t="n">
        <v>3.9552</v>
      </c>
      <c r="O143" s="103" t="n">
        <v>4.472</v>
      </c>
      <c r="P143" s="103" t="n">
        <v>4.9736</v>
      </c>
      <c r="Q143" s="103" t="n">
        <v>5.2764</v>
      </c>
      <c r="R143" s="103" t="n">
        <v>5.5792</v>
      </c>
      <c r="S143" s="103" t="n">
        <v>5.849</v>
      </c>
      <c r="T143" s="103" t="n">
        <v>6.1188</v>
      </c>
      <c r="U143" s="103" t="n">
        <v>6.4716</v>
      </c>
      <c r="V143" s="103" t="n">
        <v>6.8244</v>
      </c>
      <c r="W143" s="103" t="n">
        <v>6.6814</v>
      </c>
      <c r="X143" s="103" t="n">
        <v>6.5384</v>
      </c>
      <c r="Y143" s="103" t="n">
        <v>9.4875</v>
      </c>
      <c r="Z143" s="103" t="n">
        <v>12.4366</v>
      </c>
      <c r="AA143" s="103" t="n">
        <v>12.104</v>
      </c>
      <c r="AB143" s="103" t="n">
        <v>11.7714</v>
      </c>
      <c r="AC143" s="103" t="n">
        <v>11.4322</v>
      </c>
      <c r="AD143" s="103" t="n">
        <v>11.093</v>
      </c>
      <c r="AE143" s="103" t="n">
        <v>10.24</v>
      </c>
      <c r="AF143" s="103" t="n">
        <v>9.387</v>
      </c>
      <c r="AG143" s="103" t="n">
        <v>9.0808</v>
      </c>
      <c r="AH143" s="103" t="n">
        <v>8.7746</v>
      </c>
      <c r="AI143" s="103" t="n">
        <v>8.47255555555556</v>
      </c>
      <c r="AJ143" s="103" t="n">
        <v>8.17051111111111</v>
      </c>
      <c r="AK143" s="103" t="n">
        <v>7.86846666666667</v>
      </c>
      <c r="AL143" s="103" t="n">
        <v>7.56642222222222</v>
      </c>
      <c r="AM143" s="103" t="n">
        <v>7.26437777777778</v>
      </c>
      <c r="AN143" s="103" t="n">
        <v>6.96233333333333</v>
      </c>
      <c r="AO143" s="103" t="n">
        <v>6.66028888888889</v>
      </c>
      <c r="AP143" s="103" t="n">
        <v>6.35824444444445</v>
      </c>
      <c r="AQ143" s="103" t="n">
        <v>6.0562</v>
      </c>
      <c r="AR143" s="103" t="n">
        <v>5.75415555555556</v>
      </c>
      <c r="AS143" s="103" t="n">
        <v>5.45211111111111</v>
      </c>
      <c r="AT143" s="103" t="n">
        <v>5.15006666666667</v>
      </c>
      <c r="AU143" s="103" t="n">
        <v>4.84802222222222</v>
      </c>
      <c r="AV143" s="103" t="n">
        <v>4.54597777777778</v>
      </c>
      <c r="AW143" s="103" t="n">
        <v>4.24393333333333</v>
      </c>
      <c r="AX143" s="103" t="n">
        <v>3.94188888888889</v>
      </c>
      <c r="AY143" s="103" t="n">
        <v>3.63984444444445</v>
      </c>
      <c r="AZ143" s="103" t="n">
        <v>3.3378</v>
      </c>
      <c r="BA143" s="103" t="n">
        <v>3.03575555555556</v>
      </c>
      <c r="BB143" s="103" t="n">
        <v>2.73371111111111</v>
      </c>
      <c r="BC143" s="103" t="n">
        <v>2.43166666666667</v>
      </c>
      <c r="BD143" s="103" t="n">
        <v>2.12962222222222</v>
      </c>
      <c r="BE143" s="103" t="n">
        <v>1.82757777777778</v>
      </c>
      <c r="BF143" s="103" t="n">
        <v>1.52553333333333</v>
      </c>
      <c r="BG143" s="103" t="n">
        <v>1.22348888888889</v>
      </c>
      <c r="BH143" s="103" t="n">
        <v>0.921444444444445</v>
      </c>
      <c r="BI143" s="103" t="n">
        <v>0.6194</v>
      </c>
      <c r="BJ143" s="103" t="n">
        <v>0.317355555555556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0.3567</v>
      </c>
      <c r="D144" s="103" t="n">
        <v>0.7134</v>
      </c>
      <c r="E144" s="103" t="n">
        <v>1.0701</v>
      </c>
      <c r="F144" s="103" t="n">
        <v>1.4268</v>
      </c>
      <c r="G144" s="103" t="n">
        <v>1.7835</v>
      </c>
      <c r="H144" s="103" t="n">
        <v>2.1402</v>
      </c>
      <c r="I144" s="103" t="n">
        <v>2.4402</v>
      </c>
      <c r="J144" s="103" t="n">
        <v>2.6504</v>
      </c>
      <c r="K144" s="103" t="n">
        <v>2.8192</v>
      </c>
      <c r="L144" s="103" t="n">
        <v>3.098</v>
      </c>
      <c r="M144" s="103" t="n">
        <v>3.517</v>
      </c>
      <c r="N144" s="103" t="n">
        <v>3.9414</v>
      </c>
      <c r="O144" s="103" t="n">
        <v>4.454</v>
      </c>
      <c r="P144" s="103" t="n">
        <v>4.9552</v>
      </c>
      <c r="Q144" s="103" t="n">
        <v>5.2573</v>
      </c>
      <c r="R144" s="103" t="n">
        <v>5.5594</v>
      </c>
      <c r="S144" s="103" t="n">
        <v>5.8305</v>
      </c>
      <c r="T144" s="103" t="n">
        <v>6.1016</v>
      </c>
      <c r="U144" s="103" t="n">
        <v>6.4537</v>
      </c>
      <c r="V144" s="103" t="n">
        <v>6.8058</v>
      </c>
      <c r="W144" s="103" t="n">
        <v>6.6548</v>
      </c>
      <c r="X144" s="103" t="n">
        <v>6.5038</v>
      </c>
      <c r="Y144" s="103" t="n">
        <v>9.431</v>
      </c>
      <c r="Z144" s="103" t="n">
        <v>12.3582</v>
      </c>
      <c r="AA144" s="103" t="n">
        <v>12.0295</v>
      </c>
      <c r="AB144" s="103" t="n">
        <v>11.7008</v>
      </c>
      <c r="AC144" s="103" t="n">
        <v>11.3639</v>
      </c>
      <c r="AD144" s="103" t="n">
        <v>11.027</v>
      </c>
      <c r="AE144" s="103" t="n">
        <v>10.177</v>
      </c>
      <c r="AF144" s="103" t="n">
        <v>9.327</v>
      </c>
      <c r="AG144" s="103" t="n">
        <v>9.0231</v>
      </c>
      <c r="AH144" s="103" t="n">
        <v>8.7192</v>
      </c>
      <c r="AI144" s="103" t="n">
        <v>8.4185</v>
      </c>
      <c r="AJ144" s="103" t="n">
        <v>8.1178</v>
      </c>
      <c r="AK144" s="103" t="n">
        <v>7.8171</v>
      </c>
      <c r="AL144" s="103" t="n">
        <v>7.5164</v>
      </c>
      <c r="AM144" s="103" t="n">
        <v>7.2157</v>
      </c>
      <c r="AN144" s="103" t="n">
        <v>6.915</v>
      </c>
      <c r="AO144" s="103" t="n">
        <v>6.6143</v>
      </c>
      <c r="AP144" s="103" t="n">
        <v>6.3136</v>
      </c>
      <c r="AQ144" s="103" t="n">
        <v>6.0129</v>
      </c>
      <c r="AR144" s="103" t="n">
        <v>5.7122</v>
      </c>
      <c r="AS144" s="103" t="n">
        <v>5.4115</v>
      </c>
      <c r="AT144" s="103" t="n">
        <v>5.1108</v>
      </c>
      <c r="AU144" s="103" t="n">
        <v>4.8101</v>
      </c>
      <c r="AV144" s="103" t="n">
        <v>4.5094</v>
      </c>
      <c r="AW144" s="103" t="n">
        <v>4.2087</v>
      </c>
      <c r="AX144" s="103" t="n">
        <v>3.908</v>
      </c>
      <c r="AY144" s="103" t="n">
        <v>3.6073</v>
      </c>
      <c r="AZ144" s="103" t="n">
        <v>3.3066</v>
      </c>
      <c r="BA144" s="103" t="n">
        <v>3.0059</v>
      </c>
      <c r="BB144" s="103" t="n">
        <v>2.7052</v>
      </c>
      <c r="BC144" s="103" t="n">
        <v>2.4045</v>
      </c>
      <c r="BD144" s="103" t="n">
        <v>2.1038</v>
      </c>
      <c r="BE144" s="103" t="n">
        <v>1.8031</v>
      </c>
      <c r="BF144" s="103" t="n">
        <v>1.5024</v>
      </c>
      <c r="BG144" s="103" t="n">
        <v>1.2017</v>
      </c>
      <c r="BH144" s="103" t="n">
        <v>0.901</v>
      </c>
      <c r="BI144" s="103" t="n">
        <v>0.6003</v>
      </c>
      <c r="BJ144" s="103" t="n">
        <v>0.2996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0.354466666666667</v>
      </c>
      <c r="D145" s="103" t="n">
        <v>0.708933333333333</v>
      </c>
      <c r="E145" s="103" t="n">
        <v>1.0634</v>
      </c>
      <c r="F145" s="103" t="n">
        <v>1.41786666666667</v>
      </c>
      <c r="G145" s="103" t="n">
        <v>1.77233333333333</v>
      </c>
      <c r="H145" s="103" t="n">
        <v>2.1268</v>
      </c>
      <c r="I145" s="103" t="n">
        <v>2.4268</v>
      </c>
      <c r="J145" s="103" t="n">
        <v>2.6336</v>
      </c>
      <c r="K145" s="103" t="n">
        <v>2.8128</v>
      </c>
      <c r="L145" s="103" t="n">
        <v>3.082</v>
      </c>
      <c r="M145" s="103" t="n">
        <v>3.503</v>
      </c>
      <c r="N145" s="103" t="n">
        <v>3.9276</v>
      </c>
      <c r="O145" s="103" t="n">
        <v>4.436</v>
      </c>
      <c r="P145" s="103" t="n">
        <v>4.9368</v>
      </c>
      <c r="Q145" s="103" t="n">
        <v>5.2382</v>
      </c>
      <c r="R145" s="103" t="n">
        <v>5.5396</v>
      </c>
      <c r="S145" s="103" t="n">
        <v>5.812</v>
      </c>
      <c r="T145" s="103" t="n">
        <v>6.0844</v>
      </c>
      <c r="U145" s="103" t="n">
        <v>6.4358</v>
      </c>
      <c r="V145" s="103" t="n">
        <v>6.7872</v>
      </c>
      <c r="W145" s="103" t="n">
        <v>6.6282</v>
      </c>
      <c r="X145" s="103" t="n">
        <v>6.4692</v>
      </c>
      <c r="Y145" s="103" t="n">
        <v>9.3745</v>
      </c>
      <c r="Z145" s="103" t="n">
        <v>12.2798</v>
      </c>
      <c r="AA145" s="103" t="n">
        <v>11.955</v>
      </c>
      <c r="AB145" s="103" t="n">
        <v>11.6302</v>
      </c>
      <c r="AC145" s="103" t="n">
        <v>11.2956</v>
      </c>
      <c r="AD145" s="103" t="n">
        <v>10.961</v>
      </c>
      <c r="AE145" s="103" t="n">
        <v>10.114</v>
      </c>
      <c r="AF145" s="103" t="n">
        <v>9.267</v>
      </c>
      <c r="AG145" s="103" t="n">
        <v>8.9654</v>
      </c>
      <c r="AH145" s="103" t="n">
        <v>8.6638</v>
      </c>
      <c r="AI145" s="103" t="n">
        <v>8.36444444444444</v>
      </c>
      <c r="AJ145" s="103" t="n">
        <v>8.06508888888889</v>
      </c>
      <c r="AK145" s="103" t="n">
        <v>7.76573333333333</v>
      </c>
      <c r="AL145" s="103" t="n">
        <v>7.46637777777778</v>
      </c>
      <c r="AM145" s="103" t="n">
        <v>7.16702222222222</v>
      </c>
      <c r="AN145" s="103" t="n">
        <v>6.86766666666667</v>
      </c>
      <c r="AO145" s="103" t="n">
        <v>6.56831111111111</v>
      </c>
      <c r="AP145" s="103" t="n">
        <v>6.26895555555555</v>
      </c>
      <c r="AQ145" s="103" t="n">
        <v>5.9696</v>
      </c>
      <c r="AR145" s="103" t="n">
        <v>5.67024444444444</v>
      </c>
      <c r="AS145" s="103" t="n">
        <v>5.37088888888889</v>
      </c>
      <c r="AT145" s="103" t="n">
        <v>5.07153333333333</v>
      </c>
      <c r="AU145" s="103" t="n">
        <v>4.77217777777778</v>
      </c>
      <c r="AV145" s="103" t="n">
        <v>4.47282222222222</v>
      </c>
      <c r="AW145" s="103" t="n">
        <v>4.17346666666666</v>
      </c>
      <c r="AX145" s="103" t="n">
        <v>3.87411111111111</v>
      </c>
      <c r="AY145" s="103" t="n">
        <v>3.57475555555555</v>
      </c>
      <c r="AZ145" s="103" t="n">
        <v>3.2754</v>
      </c>
      <c r="BA145" s="103" t="n">
        <v>2.97604444444444</v>
      </c>
      <c r="BB145" s="103" t="n">
        <v>2.67668888888889</v>
      </c>
      <c r="BC145" s="103" t="n">
        <v>2.37733333333333</v>
      </c>
      <c r="BD145" s="103" t="n">
        <v>2.07797777777778</v>
      </c>
      <c r="BE145" s="103" t="n">
        <v>1.77862222222222</v>
      </c>
      <c r="BF145" s="103" t="n">
        <v>1.47926666666667</v>
      </c>
      <c r="BG145" s="103" t="n">
        <v>1.17991111111111</v>
      </c>
      <c r="BH145" s="103" t="n">
        <v>0.880555555555555</v>
      </c>
      <c r="BI145" s="103" t="n">
        <v>0.581199999999999</v>
      </c>
      <c r="BJ145" s="103" t="n">
        <v>0.281844444444444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0.352233333333333</v>
      </c>
      <c r="D146" s="103" t="n">
        <v>0.704466666666667</v>
      </c>
      <c r="E146" s="103" t="n">
        <v>1.0567</v>
      </c>
      <c r="F146" s="103" t="n">
        <v>1.40893333333333</v>
      </c>
      <c r="G146" s="103" t="n">
        <v>1.76116666666667</v>
      </c>
      <c r="H146" s="103" t="n">
        <v>2.1134</v>
      </c>
      <c r="I146" s="103" t="n">
        <v>2.4134</v>
      </c>
      <c r="J146" s="103" t="n">
        <v>2.6168</v>
      </c>
      <c r="K146" s="103" t="n">
        <v>2.8064</v>
      </c>
      <c r="L146" s="103" t="n">
        <v>3.066</v>
      </c>
      <c r="M146" s="103" t="n">
        <v>3.489</v>
      </c>
      <c r="N146" s="103" t="n">
        <v>3.9138</v>
      </c>
      <c r="O146" s="103" t="n">
        <v>4.418</v>
      </c>
      <c r="P146" s="103" t="n">
        <v>4.9184</v>
      </c>
      <c r="Q146" s="103" t="n">
        <v>5.2191</v>
      </c>
      <c r="R146" s="103" t="n">
        <v>5.5198</v>
      </c>
      <c r="S146" s="103" t="n">
        <v>5.7935</v>
      </c>
      <c r="T146" s="103" t="n">
        <v>6.0672</v>
      </c>
      <c r="U146" s="103" t="n">
        <v>6.4179</v>
      </c>
      <c r="V146" s="103" t="n">
        <v>6.7686</v>
      </c>
      <c r="W146" s="103" t="n">
        <v>6.6016</v>
      </c>
      <c r="X146" s="103" t="n">
        <v>6.4346</v>
      </c>
      <c r="Y146" s="103" t="n">
        <v>9.318</v>
      </c>
      <c r="Z146" s="103" t="n">
        <v>12.2014</v>
      </c>
      <c r="AA146" s="103" t="n">
        <v>11.8805</v>
      </c>
      <c r="AB146" s="103" t="n">
        <v>11.5596</v>
      </c>
      <c r="AC146" s="103" t="n">
        <v>11.2273</v>
      </c>
      <c r="AD146" s="103" t="n">
        <v>10.895</v>
      </c>
      <c r="AE146" s="103" t="n">
        <v>10.051</v>
      </c>
      <c r="AF146" s="103" t="n">
        <v>9.207</v>
      </c>
      <c r="AG146" s="103" t="n">
        <v>8.9077</v>
      </c>
      <c r="AH146" s="103" t="n">
        <v>8.6084</v>
      </c>
      <c r="AI146" s="103" t="n">
        <v>8.31038888888889</v>
      </c>
      <c r="AJ146" s="103" t="n">
        <v>8.01237777777778</v>
      </c>
      <c r="AK146" s="103" t="n">
        <v>7.71436666666667</v>
      </c>
      <c r="AL146" s="103" t="n">
        <v>7.41635555555556</v>
      </c>
      <c r="AM146" s="103" t="n">
        <v>7.11834444444444</v>
      </c>
      <c r="AN146" s="103" t="n">
        <v>6.82033333333333</v>
      </c>
      <c r="AO146" s="103" t="n">
        <v>6.52232222222222</v>
      </c>
      <c r="AP146" s="103" t="n">
        <v>6.22431111111111</v>
      </c>
      <c r="AQ146" s="103" t="n">
        <v>5.9263</v>
      </c>
      <c r="AR146" s="103" t="n">
        <v>5.62828888888889</v>
      </c>
      <c r="AS146" s="103" t="n">
        <v>5.33027777777778</v>
      </c>
      <c r="AT146" s="103" t="n">
        <v>5.03226666666667</v>
      </c>
      <c r="AU146" s="103" t="n">
        <v>4.73425555555555</v>
      </c>
      <c r="AV146" s="103" t="n">
        <v>4.43624444444444</v>
      </c>
      <c r="AW146" s="103" t="n">
        <v>4.13823333333333</v>
      </c>
      <c r="AX146" s="103" t="n">
        <v>3.84022222222222</v>
      </c>
      <c r="AY146" s="103" t="n">
        <v>3.54221111111111</v>
      </c>
      <c r="AZ146" s="103" t="n">
        <v>3.2442</v>
      </c>
      <c r="BA146" s="103" t="n">
        <v>2.94618888888889</v>
      </c>
      <c r="BB146" s="103" t="n">
        <v>2.64817777777778</v>
      </c>
      <c r="BC146" s="103" t="n">
        <v>2.35016666666667</v>
      </c>
      <c r="BD146" s="103" t="n">
        <v>2.05215555555555</v>
      </c>
      <c r="BE146" s="103" t="n">
        <v>1.75414444444444</v>
      </c>
      <c r="BF146" s="103" t="n">
        <v>1.45613333333333</v>
      </c>
      <c r="BG146" s="103" t="n">
        <v>1.15812222222222</v>
      </c>
      <c r="BH146" s="103" t="n">
        <v>0.86011111111111</v>
      </c>
      <c r="BI146" s="103" t="n">
        <v>0.562099999999999</v>
      </c>
      <c r="BJ146" s="103" t="n">
        <v>0.264088888888888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0.35</v>
      </c>
      <c r="D147" s="103" t="n">
        <v>0.7</v>
      </c>
      <c r="E147" s="103" t="n">
        <v>1.05</v>
      </c>
      <c r="F147" s="103" t="n">
        <v>1.4</v>
      </c>
      <c r="G147" s="103" t="n">
        <v>1.75</v>
      </c>
      <c r="H147" s="103" t="n">
        <v>2.1</v>
      </c>
      <c r="I147" s="103" t="n">
        <v>2.4</v>
      </c>
      <c r="J147" s="103" t="n">
        <v>2.6</v>
      </c>
      <c r="K147" s="103" t="n">
        <v>2.8</v>
      </c>
      <c r="L147" s="103" t="n">
        <v>3.05</v>
      </c>
      <c r="M147" s="103" t="n">
        <v>3.475</v>
      </c>
      <c r="N147" s="103" t="n">
        <v>3.9</v>
      </c>
      <c r="O147" s="103" t="n">
        <v>4.4</v>
      </c>
      <c r="P147" s="103" t="n">
        <v>4.9</v>
      </c>
      <c r="Q147" s="103" t="n">
        <v>5.2</v>
      </c>
      <c r="R147" s="103" t="n">
        <v>5.5</v>
      </c>
      <c r="S147" s="103" t="n">
        <v>5.775</v>
      </c>
      <c r="T147" s="103" t="n">
        <v>6.05</v>
      </c>
      <c r="U147" s="103" t="n">
        <v>6.4</v>
      </c>
      <c r="V147" s="103" t="n">
        <v>6.75</v>
      </c>
      <c r="W147" s="103" t="n">
        <v>6.575</v>
      </c>
      <c r="X147" s="103" t="n">
        <v>6.4</v>
      </c>
      <c r="Y147" s="103" t="n">
        <v>9.2615</v>
      </c>
      <c r="Z147" s="103" t="n">
        <v>12.123</v>
      </c>
      <c r="AA147" s="103" t="n">
        <v>11.806</v>
      </c>
      <c r="AB147" s="103" t="n">
        <v>11.489</v>
      </c>
      <c r="AC147" s="103" t="n">
        <v>11.159</v>
      </c>
      <c r="AD147" s="103" t="n">
        <v>10.829</v>
      </c>
      <c r="AE147" s="103" t="n">
        <v>9.988</v>
      </c>
      <c r="AF147" s="103" t="n">
        <v>9.147</v>
      </c>
      <c r="AG147" s="103" t="n">
        <v>8.85</v>
      </c>
      <c r="AH147" s="103" t="n">
        <v>8.553</v>
      </c>
      <c r="AI147" s="103" t="n">
        <v>8.25633333333333</v>
      </c>
      <c r="AJ147" s="103" t="n">
        <v>7.95966666666667</v>
      </c>
      <c r="AK147" s="103" t="n">
        <v>7.663</v>
      </c>
      <c r="AL147" s="103" t="n">
        <v>7.36633333333333</v>
      </c>
      <c r="AM147" s="103" t="n">
        <v>7.06966666666667</v>
      </c>
      <c r="AN147" s="103" t="n">
        <v>6.773</v>
      </c>
      <c r="AO147" s="103" t="n">
        <v>6.47633333333333</v>
      </c>
      <c r="AP147" s="103" t="n">
        <v>6.17966666666667</v>
      </c>
      <c r="AQ147" s="103" t="n">
        <v>5.883</v>
      </c>
      <c r="AR147" s="103" t="n">
        <v>5.58633333333333</v>
      </c>
      <c r="AS147" s="103" t="n">
        <v>5.28966666666667</v>
      </c>
      <c r="AT147" s="103" t="n">
        <v>4.993</v>
      </c>
      <c r="AU147" s="103" t="n">
        <v>4.69633333333333</v>
      </c>
      <c r="AV147" s="103" t="n">
        <v>4.39966666666667</v>
      </c>
      <c r="AW147" s="103" t="n">
        <v>4.103</v>
      </c>
      <c r="AX147" s="103" t="n">
        <v>3.80633333333333</v>
      </c>
      <c r="AY147" s="103" t="n">
        <v>3.50966666666666</v>
      </c>
      <c r="AZ147" s="103" t="n">
        <v>3.213</v>
      </c>
      <c r="BA147" s="103" t="n">
        <v>2.91633333333333</v>
      </c>
      <c r="BB147" s="103" t="n">
        <v>2.61966666666667</v>
      </c>
      <c r="BC147" s="103" t="n">
        <v>2.323</v>
      </c>
      <c r="BD147" s="103" t="n">
        <v>2.02633333333333</v>
      </c>
      <c r="BE147" s="103" t="n">
        <v>1.72966666666667</v>
      </c>
      <c r="BF147" s="103" t="n">
        <v>1.433</v>
      </c>
      <c r="BG147" s="103" t="n">
        <v>1.13633333333333</v>
      </c>
      <c r="BH147" s="103" t="n">
        <v>0.839666666666666</v>
      </c>
      <c r="BI147" s="103" t="n">
        <v>0.542999999999999</v>
      </c>
      <c r="BJ147" s="103" t="n">
        <v>0.246333333333333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64" activePane="bottomRight" state="frozen"/>
      <selection pane="topLeft" activeCell="A1" activeCellId="0" sqref="A1"/>
      <selection pane="topRight" activeCell="B1" activeCellId="0" sqref="B1"/>
      <selection pane="bottomLeft" activeCell="A64" activeCellId="0" sqref="A64"/>
      <selection pane="bottomRight" activeCell="A1" activeCellId="1" sqref="B7:B151 A1"/>
    </sheetView>
  </sheetViews>
  <sheetFormatPr defaultRowHeight="12.8"/>
  <cols>
    <col collapsed="false" hidden="false" max="1" min="1" style="102" width="11.3418367346939"/>
    <col collapsed="false" hidden="false" max="1025" min="2" style="103" width="11.3418367346939"/>
  </cols>
  <sheetData>
    <row r="1" s="102" customFormat="true" ht="12.8" hidden="false" customHeight="false" outlineLevel="0" collapsed="false">
      <c r="A1" s="104" t="s">
        <v>64</v>
      </c>
      <c r="B1" s="104" t="n">
        <v>0</v>
      </c>
      <c r="C1" s="104" t="n">
        <v>1</v>
      </c>
      <c r="D1" s="104" t="n">
        <v>2</v>
      </c>
      <c r="E1" s="104" t="n">
        <v>3</v>
      </c>
      <c r="F1" s="104" t="n">
        <v>4</v>
      </c>
      <c r="G1" s="104" t="n">
        <v>5</v>
      </c>
      <c r="H1" s="104" t="n">
        <v>6</v>
      </c>
      <c r="I1" s="104" t="n">
        <v>7</v>
      </c>
      <c r="J1" s="104" t="n">
        <v>8</v>
      </c>
      <c r="K1" s="104" t="n">
        <v>9</v>
      </c>
      <c r="L1" s="104" t="n">
        <v>10</v>
      </c>
      <c r="M1" s="104" t="n">
        <v>11</v>
      </c>
      <c r="N1" s="104" t="n">
        <v>12</v>
      </c>
      <c r="O1" s="104" t="n">
        <v>13</v>
      </c>
      <c r="P1" s="104" t="n">
        <v>14</v>
      </c>
      <c r="Q1" s="104" t="n">
        <v>15</v>
      </c>
      <c r="R1" s="104" t="n">
        <v>16</v>
      </c>
      <c r="S1" s="104" t="n">
        <v>17</v>
      </c>
      <c r="T1" s="104" t="n">
        <v>18</v>
      </c>
      <c r="U1" s="104" t="n">
        <v>19</v>
      </c>
      <c r="V1" s="104" t="n">
        <v>20</v>
      </c>
      <c r="W1" s="104" t="n">
        <v>21</v>
      </c>
      <c r="X1" s="104" t="n">
        <v>22</v>
      </c>
      <c r="Y1" s="104" t="n">
        <v>23</v>
      </c>
      <c r="Z1" s="104" t="n">
        <v>24</v>
      </c>
      <c r="AA1" s="104" t="n">
        <v>25</v>
      </c>
      <c r="AB1" s="104" t="n">
        <v>26</v>
      </c>
      <c r="AC1" s="104" t="n">
        <v>27</v>
      </c>
      <c r="AD1" s="104" t="n">
        <v>28</v>
      </c>
      <c r="AE1" s="104" t="n">
        <v>29</v>
      </c>
      <c r="AF1" s="104" t="n">
        <v>30</v>
      </c>
      <c r="AG1" s="104" t="n">
        <v>31</v>
      </c>
      <c r="AH1" s="104" t="n">
        <v>32</v>
      </c>
      <c r="AI1" s="104" t="n">
        <v>33</v>
      </c>
      <c r="AJ1" s="104" t="n">
        <v>34</v>
      </c>
      <c r="AK1" s="104" t="n">
        <v>35</v>
      </c>
      <c r="AL1" s="104" t="n">
        <v>36</v>
      </c>
      <c r="AM1" s="104" t="n">
        <v>37</v>
      </c>
      <c r="AN1" s="104" t="n">
        <v>38</v>
      </c>
      <c r="AO1" s="104" t="n">
        <v>39</v>
      </c>
      <c r="AP1" s="104" t="n">
        <v>40</v>
      </c>
      <c r="AQ1" s="104" t="n">
        <v>41</v>
      </c>
      <c r="AR1" s="104" t="n">
        <v>42</v>
      </c>
      <c r="AS1" s="104" t="n">
        <v>43</v>
      </c>
      <c r="AT1" s="104" t="n">
        <v>44</v>
      </c>
      <c r="AU1" s="104" t="n">
        <v>45</v>
      </c>
      <c r="AV1" s="104" t="n">
        <v>46</v>
      </c>
      <c r="AW1" s="104" t="n">
        <v>47</v>
      </c>
      <c r="AX1" s="104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4" t="n">
        <v>35</v>
      </c>
      <c r="B2" s="103" t="n">
        <v>0</v>
      </c>
      <c r="C2" s="103" t="n">
        <v>0.486333333333333</v>
      </c>
      <c r="D2" s="103" t="n">
        <v>0.972666666666667</v>
      </c>
      <c r="E2" s="103" t="n">
        <v>1.459</v>
      </c>
      <c r="F2" s="103" t="n">
        <v>1.94533333333333</v>
      </c>
      <c r="G2" s="103" t="n">
        <v>2.43166666666667</v>
      </c>
      <c r="H2" s="103" t="n">
        <v>2.918</v>
      </c>
      <c r="I2" s="103" t="n">
        <v>3.218</v>
      </c>
      <c r="J2" s="103" t="n">
        <v>3.488</v>
      </c>
      <c r="K2" s="103" t="n">
        <v>3.731</v>
      </c>
      <c r="L2" s="103" t="n">
        <v>3.954</v>
      </c>
      <c r="M2" s="103" t="n">
        <v>4.165</v>
      </c>
      <c r="N2" s="103" t="n">
        <v>4.366</v>
      </c>
      <c r="O2" s="103" t="n">
        <v>4.56</v>
      </c>
      <c r="P2" s="103" t="n">
        <v>4.74</v>
      </c>
      <c r="Q2" s="103" t="n">
        <v>4.8955</v>
      </c>
      <c r="R2" s="103" t="n">
        <v>5.051</v>
      </c>
      <c r="S2" s="103" t="n">
        <v>5.172</v>
      </c>
      <c r="T2" s="103" t="n">
        <v>5.293</v>
      </c>
      <c r="U2" s="103" t="n">
        <v>5.3685</v>
      </c>
      <c r="V2" s="103" t="n">
        <v>5.444</v>
      </c>
      <c r="W2" s="103" t="n">
        <v>3.226</v>
      </c>
      <c r="X2" s="103" t="n">
        <v>1.008</v>
      </c>
      <c r="Y2" s="103" t="n">
        <v>0.957</v>
      </c>
      <c r="Z2" s="103" t="n">
        <v>0.906</v>
      </c>
      <c r="AA2" s="103" t="n">
        <v>0.9355</v>
      </c>
      <c r="AB2" s="103" t="n">
        <v>0.965</v>
      </c>
      <c r="AC2" s="103" t="n">
        <v>0.915</v>
      </c>
      <c r="AD2" s="103" t="n">
        <v>0.865</v>
      </c>
      <c r="AE2" s="103" t="n">
        <v>0.7</v>
      </c>
      <c r="AF2" s="103" t="n">
        <v>0.535</v>
      </c>
      <c r="AG2" s="103" t="n">
        <v>0.486</v>
      </c>
      <c r="AH2" s="103" t="n">
        <v>0.437</v>
      </c>
      <c r="AI2" s="103" t="n">
        <v>0.4185</v>
      </c>
      <c r="AJ2" s="103" t="n">
        <v>0.4</v>
      </c>
      <c r="AK2" s="103" t="n">
        <v>0.3815</v>
      </c>
      <c r="AL2" s="103" t="n">
        <v>0.363</v>
      </c>
      <c r="AM2" s="103" t="n">
        <v>0.3445</v>
      </c>
      <c r="AN2" s="103" t="n">
        <v>0.326</v>
      </c>
      <c r="AO2" s="103" t="n">
        <v>0.3075</v>
      </c>
      <c r="AP2" s="103" t="n">
        <v>0.289</v>
      </c>
      <c r="AQ2" s="103" t="n">
        <v>0.2705</v>
      </c>
      <c r="AR2" s="103" t="n">
        <v>0.252</v>
      </c>
      <c r="AS2" s="103" t="n">
        <v>0.2335</v>
      </c>
      <c r="AT2" s="103" t="n">
        <v>0.215</v>
      </c>
      <c r="AU2" s="103" t="n">
        <v>0.1965</v>
      </c>
      <c r="AV2" s="103" t="n">
        <v>0.178</v>
      </c>
      <c r="AW2" s="103" t="n">
        <v>0.1595</v>
      </c>
      <c r="AX2" s="103" t="n">
        <v>0.141</v>
      </c>
      <c r="AY2" s="103" t="n">
        <v>0.1225</v>
      </c>
      <c r="AZ2" s="103" t="n">
        <v>0.104</v>
      </c>
      <c r="BA2" s="103" t="n">
        <v>0.0855</v>
      </c>
      <c r="BB2" s="103" t="n">
        <v>0.067</v>
      </c>
      <c r="BC2" s="103" t="n">
        <v>0.0485</v>
      </c>
      <c r="BD2" s="103" t="n">
        <v>0.03</v>
      </c>
      <c r="BE2" s="103" t="n">
        <v>0.0115</v>
      </c>
      <c r="BF2" s="103" t="n">
        <v>-0.007</v>
      </c>
      <c r="BG2" s="103" t="n">
        <v>-0.0255</v>
      </c>
      <c r="BH2" s="103" t="n">
        <v>-0.044</v>
      </c>
      <c r="BI2" s="103" t="n">
        <v>-0.0625</v>
      </c>
      <c r="BJ2" s="103" t="n">
        <v>-0.081</v>
      </c>
    </row>
    <row r="3" customFormat="false" ht="12.8" hidden="false" customHeight="false" outlineLevel="0" collapsed="false">
      <c r="A3" s="104" t="n">
        <v>36</v>
      </c>
      <c r="B3" s="103" t="n">
        <v>0</v>
      </c>
      <c r="C3" s="103" t="n">
        <v>0.555733333333333</v>
      </c>
      <c r="D3" s="103" t="n">
        <v>1.11146666666667</v>
      </c>
      <c r="E3" s="103" t="n">
        <v>1.6672</v>
      </c>
      <c r="F3" s="103" t="n">
        <v>2.22293333333333</v>
      </c>
      <c r="G3" s="103" t="n">
        <v>2.77866666666667</v>
      </c>
      <c r="H3" s="103" t="n">
        <v>3.3344</v>
      </c>
      <c r="I3" s="103" t="n">
        <v>3.6744</v>
      </c>
      <c r="J3" s="103" t="n">
        <v>4.0104</v>
      </c>
      <c r="K3" s="103" t="n">
        <v>4.2648</v>
      </c>
      <c r="L3" s="103" t="n">
        <v>4.5232</v>
      </c>
      <c r="M3" s="103" t="n">
        <v>4.732</v>
      </c>
      <c r="N3" s="103" t="n">
        <v>4.9728</v>
      </c>
      <c r="O3" s="103" t="n">
        <v>5.208</v>
      </c>
      <c r="P3" s="103" t="n">
        <v>5.432</v>
      </c>
      <c r="Q3" s="103" t="n">
        <v>5.5864</v>
      </c>
      <c r="R3" s="103" t="n">
        <v>5.7408</v>
      </c>
      <c r="S3" s="103" t="n">
        <v>5.8676</v>
      </c>
      <c r="T3" s="103" t="n">
        <v>5.9944</v>
      </c>
      <c r="U3" s="103" t="n">
        <v>6.0948</v>
      </c>
      <c r="V3" s="103" t="n">
        <v>6.1952</v>
      </c>
      <c r="W3" s="103" t="n">
        <v>3.7608</v>
      </c>
      <c r="X3" s="103" t="n">
        <v>1.3264</v>
      </c>
      <c r="Y3" s="103" t="n">
        <v>1.2591</v>
      </c>
      <c r="Z3" s="103" t="n">
        <v>1.1918</v>
      </c>
      <c r="AA3" s="103" t="n">
        <v>1.1359</v>
      </c>
      <c r="AB3" s="103" t="n">
        <v>1.08</v>
      </c>
      <c r="AC3" s="103" t="n">
        <v>1.0267</v>
      </c>
      <c r="AD3" s="103" t="n">
        <v>0.9734</v>
      </c>
      <c r="AE3" s="103" t="n">
        <v>0.8242</v>
      </c>
      <c r="AF3" s="103" t="n">
        <v>0.675</v>
      </c>
      <c r="AG3" s="103" t="n">
        <v>0.6116</v>
      </c>
      <c r="AH3" s="103" t="n">
        <v>0.5482</v>
      </c>
      <c r="AI3" s="103" t="n">
        <v>0.524933333333333</v>
      </c>
      <c r="AJ3" s="103" t="n">
        <v>0.501666666666667</v>
      </c>
      <c r="AK3" s="103" t="n">
        <v>0.4784</v>
      </c>
      <c r="AL3" s="103" t="n">
        <v>0.455133333333333</v>
      </c>
      <c r="AM3" s="103" t="n">
        <v>0.431866666666667</v>
      </c>
      <c r="AN3" s="103" t="n">
        <v>0.4086</v>
      </c>
      <c r="AO3" s="103" t="n">
        <v>0.385333333333333</v>
      </c>
      <c r="AP3" s="103" t="n">
        <v>0.362066666666667</v>
      </c>
      <c r="AQ3" s="103" t="n">
        <v>0.3388</v>
      </c>
      <c r="AR3" s="103" t="n">
        <v>0.315533333333333</v>
      </c>
      <c r="AS3" s="103" t="n">
        <v>0.292266666666667</v>
      </c>
      <c r="AT3" s="103" t="n">
        <v>0.269</v>
      </c>
      <c r="AU3" s="103" t="n">
        <v>0.245733333333333</v>
      </c>
      <c r="AV3" s="103" t="n">
        <v>0.222466666666667</v>
      </c>
      <c r="AW3" s="103" t="n">
        <v>0.1992</v>
      </c>
      <c r="AX3" s="103" t="n">
        <v>0.175933333333334</v>
      </c>
      <c r="AY3" s="103" t="n">
        <v>0.152666666666667</v>
      </c>
      <c r="AZ3" s="103" t="n">
        <v>0.1294</v>
      </c>
      <c r="BA3" s="103" t="n">
        <v>0.106133333333333</v>
      </c>
      <c r="BB3" s="103" t="n">
        <v>0.0828666666666667</v>
      </c>
      <c r="BC3" s="103" t="n">
        <v>0.0596</v>
      </c>
      <c r="BD3" s="103" t="n">
        <v>0.0363333333333333</v>
      </c>
      <c r="BE3" s="103" t="n">
        <v>0.0130666666666667</v>
      </c>
      <c r="BF3" s="103" t="n">
        <v>-0.0102</v>
      </c>
      <c r="BG3" s="103" t="n">
        <v>-0.0334666666666667</v>
      </c>
      <c r="BH3" s="103" t="n">
        <v>-0.0567333333333334</v>
      </c>
      <c r="BI3" s="103" t="n">
        <v>-0.08</v>
      </c>
      <c r="BJ3" s="103" t="n">
        <v>-0.103266666666667</v>
      </c>
    </row>
    <row r="4" customFormat="false" ht="12.8" hidden="false" customHeight="false" outlineLevel="0" collapsed="false">
      <c r="A4" s="104" t="n">
        <v>37</v>
      </c>
      <c r="B4" s="103" t="n">
        <v>0</v>
      </c>
      <c r="C4" s="103" t="n">
        <v>0.625133333333333</v>
      </c>
      <c r="D4" s="103" t="n">
        <v>1.25026666666667</v>
      </c>
      <c r="E4" s="103" t="n">
        <v>1.8754</v>
      </c>
      <c r="F4" s="103" t="n">
        <v>2.50053333333333</v>
      </c>
      <c r="G4" s="103" t="n">
        <v>3.12566666666667</v>
      </c>
      <c r="H4" s="103" t="n">
        <v>3.7508</v>
      </c>
      <c r="I4" s="103" t="n">
        <v>4.1308</v>
      </c>
      <c r="J4" s="103" t="n">
        <v>4.5328</v>
      </c>
      <c r="K4" s="103" t="n">
        <v>4.7986</v>
      </c>
      <c r="L4" s="103" t="n">
        <v>5.0924</v>
      </c>
      <c r="M4" s="103" t="n">
        <v>5.299</v>
      </c>
      <c r="N4" s="103" t="n">
        <v>5.5796</v>
      </c>
      <c r="O4" s="103" t="n">
        <v>5.856</v>
      </c>
      <c r="P4" s="103" t="n">
        <v>6.124</v>
      </c>
      <c r="Q4" s="103" t="n">
        <v>6.2773</v>
      </c>
      <c r="R4" s="103" t="n">
        <v>6.4306</v>
      </c>
      <c r="S4" s="103" t="n">
        <v>6.5632</v>
      </c>
      <c r="T4" s="103" t="n">
        <v>6.6958</v>
      </c>
      <c r="U4" s="103" t="n">
        <v>6.8211</v>
      </c>
      <c r="V4" s="103" t="n">
        <v>6.9464</v>
      </c>
      <c r="W4" s="103" t="n">
        <v>4.2956</v>
      </c>
      <c r="X4" s="103" t="n">
        <v>1.6448</v>
      </c>
      <c r="Y4" s="103" t="n">
        <v>1.5612</v>
      </c>
      <c r="Z4" s="103" t="n">
        <v>1.4776</v>
      </c>
      <c r="AA4" s="103" t="n">
        <v>1.3363</v>
      </c>
      <c r="AB4" s="103" t="n">
        <v>1.195</v>
      </c>
      <c r="AC4" s="103" t="n">
        <v>1.1384</v>
      </c>
      <c r="AD4" s="103" t="n">
        <v>1.0818</v>
      </c>
      <c r="AE4" s="103" t="n">
        <v>0.9484</v>
      </c>
      <c r="AF4" s="103" t="n">
        <v>0.815</v>
      </c>
      <c r="AG4" s="103" t="n">
        <v>0.7372</v>
      </c>
      <c r="AH4" s="103" t="n">
        <v>0.6594</v>
      </c>
      <c r="AI4" s="103" t="n">
        <v>0.631366666666667</v>
      </c>
      <c r="AJ4" s="103" t="n">
        <v>0.603333333333333</v>
      </c>
      <c r="AK4" s="103" t="n">
        <v>0.5753</v>
      </c>
      <c r="AL4" s="103" t="n">
        <v>0.547266666666667</v>
      </c>
      <c r="AM4" s="103" t="n">
        <v>0.519233333333333</v>
      </c>
      <c r="AN4" s="103" t="n">
        <v>0.4912</v>
      </c>
      <c r="AO4" s="103" t="n">
        <v>0.463166666666667</v>
      </c>
      <c r="AP4" s="103" t="n">
        <v>0.435133333333333</v>
      </c>
      <c r="AQ4" s="103" t="n">
        <v>0.4071</v>
      </c>
      <c r="AR4" s="103" t="n">
        <v>0.379066666666666</v>
      </c>
      <c r="AS4" s="103" t="n">
        <v>0.351033333333333</v>
      </c>
      <c r="AT4" s="103" t="n">
        <v>0.323</v>
      </c>
      <c r="AU4" s="103" t="n">
        <v>0.294966666666666</v>
      </c>
      <c r="AV4" s="103" t="n">
        <v>0.266933333333333</v>
      </c>
      <c r="AW4" s="103" t="n">
        <v>0.2389</v>
      </c>
      <c r="AX4" s="103" t="n">
        <v>0.210866666666666</v>
      </c>
      <c r="AY4" s="103" t="n">
        <v>0.182833333333333</v>
      </c>
      <c r="AZ4" s="103" t="n">
        <v>0.1548</v>
      </c>
      <c r="BA4" s="103" t="n">
        <v>0.126766666666667</v>
      </c>
      <c r="BB4" s="103" t="n">
        <v>0.0987333333333334</v>
      </c>
      <c r="BC4" s="103" t="n">
        <v>0.0707</v>
      </c>
      <c r="BD4" s="103" t="n">
        <v>0.0426666666666667</v>
      </c>
      <c r="BE4" s="103" t="n">
        <v>0.0146333333333334</v>
      </c>
      <c r="BF4" s="103" t="n">
        <v>-0.0133999999999999</v>
      </c>
      <c r="BG4" s="103" t="n">
        <v>-0.0414333333333333</v>
      </c>
      <c r="BH4" s="103" t="n">
        <v>-0.0694666666666666</v>
      </c>
      <c r="BI4" s="103" t="n">
        <v>-0.0974999999999999</v>
      </c>
      <c r="BJ4" s="103" t="n">
        <v>-0.125533333333333</v>
      </c>
    </row>
    <row r="5" customFormat="false" ht="12.8" hidden="false" customHeight="false" outlineLevel="0" collapsed="false">
      <c r="A5" s="104" t="n">
        <v>38</v>
      </c>
      <c r="B5" s="103" t="n">
        <v>0</v>
      </c>
      <c r="C5" s="103" t="n">
        <v>0.694533333333333</v>
      </c>
      <c r="D5" s="103" t="n">
        <v>1.38906666666667</v>
      </c>
      <c r="E5" s="103" t="n">
        <v>2.0836</v>
      </c>
      <c r="F5" s="103" t="n">
        <v>2.77813333333333</v>
      </c>
      <c r="G5" s="103" t="n">
        <v>3.47266666666667</v>
      </c>
      <c r="H5" s="103" t="n">
        <v>4.1672</v>
      </c>
      <c r="I5" s="103" t="n">
        <v>4.5872</v>
      </c>
      <c r="J5" s="103" t="n">
        <v>5.0552</v>
      </c>
      <c r="K5" s="103" t="n">
        <v>5.3324</v>
      </c>
      <c r="L5" s="103" t="n">
        <v>5.6616</v>
      </c>
      <c r="M5" s="103" t="n">
        <v>5.866</v>
      </c>
      <c r="N5" s="103" t="n">
        <v>6.1864</v>
      </c>
      <c r="O5" s="103" t="n">
        <v>6.504</v>
      </c>
      <c r="P5" s="103" t="n">
        <v>6.816</v>
      </c>
      <c r="Q5" s="103" t="n">
        <v>6.9682</v>
      </c>
      <c r="R5" s="103" t="n">
        <v>7.1204</v>
      </c>
      <c r="S5" s="103" t="n">
        <v>7.2588</v>
      </c>
      <c r="T5" s="103" t="n">
        <v>7.3972</v>
      </c>
      <c r="U5" s="103" t="n">
        <v>7.5474</v>
      </c>
      <c r="V5" s="103" t="n">
        <v>7.6976</v>
      </c>
      <c r="W5" s="103" t="n">
        <v>4.8304</v>
      </c>
      <c r="X5" s="103" t="n">
        <v>1.9632</v>
      </c>
      <c r="Y5" s="103" t="n">
        <v>1.8633</v>
      </c>
      <c r="Z5" s="103" t="n">
        <v>1.7634</v>
      </c>
      <c r="AA5" s="103" t="n">
        <v>1.5367</v>
      </c>
      <c r="AB5" s="103" t="n">
        <v>1.31</v>
      </c>
      <c r="AC5" s="103" t="n">
        <v>1.2501</v>
      </c>
      <c r="AD5" s="103" t="n">
        <v>1.1902</v>
      </c>
      <c r="AE5" s="103" t="n">
        <v>1.0726</v>
      </c>
      <c r="AF5" s="103" t="n">
        <v>0.955</v>
      </c>
      <c r="AG5" s="103" t="n">
        <v>0.8628</v>
      </c>
      <c r="AH5" s="103" t="n">
        <v>0.7706</v>
      </c>
      <c r="AI5" s="103" t="n">
        <v>0.7378</v>
      </c>
      <c r="AJ5" s="103" t="n">
        <v>0.705</v>
      </c>
      <c r="AK5" s="103" t="n">
        <v>0.6722</v>
      </c>
      <c r="AL5" s="103" t="n">
        <v>0.6394</v>
      </c>
      <c r="AM5" s="103" t="n">
        <v>0.6066</v>
      </c>
      <c r="AN5" s="103" t="n">
        <v>0.5738</v>
      </c>
      <c r="AO5" s="103" t="n">
        <v>0.541</v>
      </c>
      <c r="AP5" s="103" t="n">
        <v>0.5082</v>
      </c>
      <c r="AQ5" s="103" t="n">
        <v>0.4754</v>
      </c>
      <c r="AR5" s="103" t="n">
        <v>0.4426</v>
      </c>
      <c r="AS5" s="103" t="n">
        <v>0.4098</v>
      </c>
      <c r="AT5" s="103" t="n">
        <v>0.377</v>
      </c>
      <c r="AU5" s="103" t="n">
        <v>0.3442</v>
      </c>
      <c r="AV5" s="103" t="n">
        <v>0.3114</v>
      </c>
      <c r="AW5" s="103" t="n">
        <v>0.2786</v>
      </c>
      <c r="AX5" s="103" t="n">
        <v>0.2458</v>
      </c>
      <c r="AY5" s="103" t="n">
        <v>0.213</v>
      </c>
      <c r="AZ5" s="103" t="n">
        <v>0.1802</v>
      </c>
      <c r="BA5" s="103" t="n">
        <v>0.1474</v>
      </c>
      <c r="BB5" s="103" t="n">
        <v>0.1146</v>
      </c>
      <c r="BC5" s="103" t="n">
        <v>0.0818</v>
      </c>
      <c r="BD5" s="103" t="n">
        <v>0.049</v>
      </c>
      <c r="BE5" s="103" t="n">
        <v>0.0162</v>
      </c>
      <c r="BF5" s="103" t="n">
        <v>-0.0165999999999999</v>
      </c>
      <c r="BG5" s="103" t="n">
        <v>-0.0493999999999999</v>
      </c>
      <c r="BH5" s="103" t="n">
        <v>-0.0821999999999999</v>
      </c>
      <c r="BI5" s="103" t="n">
        <v>-0.115</v>
      </c>
      <c r="BJ5" s="103" t="n">
        <v>-0.1478</v>
      </c>
    </row>
    <row r="6" customFormat="false" ht="12.8" hidden="false" customHeight="false" outlineLevel="0" collapsed="false">
      <c r="A6" s="104" t="n">
        <v>39</v>
      </c>
      <c r="B6" s="103" t="n">
        <v>0</v>
      </c>
      <c r="C6" s="103" t="n">
        <v>0.763933333333333</v>
      </c>
      <c r="D6" s="103" t="n">
        <v>1.52786666666667</v>
      </c>
      <c r="E6" s="103" t="n">
        <v>2.2918</v>
      </c>
      <c r="F6" s="103" t="n">
        <v>3.05573333333333</v>
      </c>
      <c r="G6" s="103" t="n">
        <v>3.81966666666667</v>
      </c>
      <c r="H6" s="103" t="n">
        <v>4.5836</v>
      </c>
      <c r="I6" s="103" t="n">
        <v>5.0436</v>
      </c>
      <c r="J6" s="103" t="n">
        <v>5.5776</v>
      </c>
      <c r="K6" s="103" t="n">
        <v>5.8662</v>
      </c>
      <c r="L6" s="103" t="n">
        <v>6.2308</v>
      </c>
      <c r="M6" s="103" t="n">
        <v>6.433</v>
      </c>
      <c r="N6" s="103" t="n">
        <v>6.7932</v>
      </c>
      <c r="O6" s="103" t="n">
        <v>7.152</v>
      </c>
      <c r="P6" s="103" t="n">
        <v>7.508</v>
      </c>
      <c r="Q6" s="103" t="n">
        <v>7.6591</v>
      </c>
      <c r="R6" s="103" t="n">
        <v>7.8102</v>
      </c>
      <c r="S6" s="103" t="n">
        <v>7.9544</v>
      </c>
      <c r="T6" s="103" t="n">
        <v>8.0986</v>
      </c>
      <c r="U6" s="103" t="n">
        <v>8.2737</v>
      </c>
      <c r="V6" s="103" t="n">
        <v>8.4488</v>
      </c>
      <c r="W6" s="103" t="n">
        <v>5.3652</v>
      </c>
      <c r="X6" s="103" t="n">
        <v>2.2816</v>
      </c>
      <c r="Y6" s="103" t="n">
        <v>2.1654</v>
      </c>
      <c r="Z6" s="103" t="n">
        <v>2.0492</v>
      </c>
      <c r="AA6" s="103" t="n">
        <v>1.7371</v>
      </c>
      <c r="AB6" s="103" t="n">
        <v>1.425</v>
      </c>
      <c r="AC6" s="103" t="n">
        <v>1.3618</v>
      </c>
      <c r="AD6" s="103" t="n">
        <v>1.2986</v>
      </c>
      <c r="AE6" s="103" t="n">
        <v>1.1968</v>
      </c>
      <c r="AF6" s="103" t="n">
        <v>1.095</v>
      </c>
      <c r="AG6" s="103" t="n">
        <v>0.9884</v>
      </c>
      <c r="AH6" s="103" t="n">
        <v>0.8818</v>
      </c>
      <c r="AI6" s="103" t="n">
        <v>0.844233333333333</v>
      </c>
      <c r="AJ6" s="103" t="n">
        <v>0.806666666666667</v>
      </c>
      <c r="AK6" s="103" t="n">
        <v>0.7691</v>
      </c>
      <c r="AL6" s="103" t="n">
        <v>0.731533333333333</v>
      </c>
      <c r="AM6" s="103" t="n">
        <v>0.693966666666667</v>
      </c>
      <c r="AN6" s="103" t="n">
        <v>0.6564</v>
      </c>
      <c r="AO6" s="103" t="n">
        <v>0.618833333333333</v>
      </c>
      <c r="AP6" s="103" t="n">
        <v>0.581266666666667</v>
      </c>
      <c r="AQ6" s="103" t="n">
        <v>0.5437</v>
      </c>
      <c r="AR6" s="103" t="n">
        <v>0.506133333333334</v>
      </c>
      <c r="AS6" s="103" t="n">
        <v>0.468566666666667</v>
      </c>
      <c r="AT6" s="103" t="n">
        <v>0.431</v>
      </c>
      <c r="AU6" s="103" t="n">
        <v>0.393433333333334</v>
      </c>
      <c r="AV6" s="103" t="n">
        <v>0.355866666666667</v>
      </c>
      <c r="AW6" s="103" t="n">
        <v>0.3183</v>
      </c>
      <c r="AX6" s="103" t="n">
        <v>0.280733333333334</v>
      </c>
      <c r="AY6" s="103" t="n">
        <v>0.243166666666667</v>
      </c>
      <c r="AZ6" s="103" t="n">
        <v>0.2056</v>
      </c>
      <c r="BA6" s="103" t="n">
        <v>0.168033333333333</v>
      </c>
      <c r="BB6" s="103" t="n">
        <v>0.130466666666667</v>
      </c>
      <c r="BC6" s="103" t="n">
        <v>0.0929</v>
      </c>
      <c r="BD6" s="103" t="n">
        <v>0.0553333333333334</v>
      </c>
      <c r="BE6" s="103" t="n">
        <v>0.0177666666666667</v>
      </c>
      <c r="BF6" s="103" t="n">
        <v>-0.0198</v>
      </c>
      <c r="BG6" s="103" t="n">
        <v>-0.0573666666666666</v>
      </c>
      <c r="BH6" s="103" t="n">
        <v>-0.0949333333333333</v>
      </c>
      <c r="BI6" s="103" t="n">
        <v>-0.1325</v>
      </c>
      <c r="BJ6" s="103" t="n">
        <v>-0.170066666666667</v>
      </c>
    </row>
    <row r="7" customFormat="false" ht="12.8" hidden="false" customHeight="false" outlineLevel="0" collapsed="false">
      <c r="A7" s="104" t="n">
        <v>40</v>
      </c>
      <c r="B7" s="103" t="n">
        <v>0</v>
      </c>
      <c r="C7" s="103" t="n">
        <v>0.833333333333333</v>
      </c>
      <c r="D7" s="103" t="n">
        <v>1.66666666666667</v>
      </c>
      <c r="E7" s="103" t="n">
        <v>2.5</v>
      </c>
      <c r="F7" s="103" t="n">
        <v>3.33333333333333</v>
      </c>
      <c r="G7" s="103" t="n">
        <v>4.16666666666667</v>
      </c>
      <c r="H7" s="103" t="n">
        <v>5</v>
      </c>
      <c r="I7" s="103" t="n">
        <v>5.5</v>
      </c>
      <c r="J7" s="103" t="n">
        <v>6.1</v>
      </c>
      <c r="K7" s="103" t="n">
        <v>6.4</v>
      </c>
      <c r="L7" s="103" t="n">
        <v>6.8</v>
      </c>
      <c r="M7" s="103" t="n">
        <v>7</v>
      </c>
      <c r="N7" s="103" t="n">
        <v>7.4</v>
      </c>
      <c r="O7" s="103" t="n">
        <v>7.8</v>
      </c>
      <c r="P7" s="103" t="n">
        <v>8.2</v>
      </c>
      <c r="Q7" s="103" t="n">
        <v>8.35</v>
      </c>
      <c r="R7" s="103" t="n">
        <v>8.5</v>
      </c>
      <c r="S7" s="103" t="n">
        <v>8.65</v>
      </c>
      <c r="T7" s="103" t="n">
        <v>8.8</v>
      </c>
      <c r="U7" s="103" t="n">
        <v>9</v>
      </c>
      <c r="V7" s="103" t="n">
        <v>9.2</v>
      </c>
      <c r="W7" s="103" t="n">
        <v>5.9</v>
      </c>
      <c r="X7" s="103" t="n">
        <v>2.6</v>
      </c>
      <c r="Y7" s="103" t="n">
        <v>2.4675</v>
      </c>
      <c r="Z7" s="103" t="n">
        <v>2.335</v>
      </c>
      <c r="AA7" s="103" t="n">
        <v>1.9375</v>
      </c>
      <c r="AB7" s="103" t="n">
        <v>1.54</v>
      </c>
      <c r="AC7" s="103" t="n">
        <v>1.4735</v>
      </c>
      <c r="AD7" s="103" t="n">
        <v>1.407</v>
      </c>
      <c r="AE7" s="103" t="n">
        <v>1.321</v>
      </c>
      <c r="AF7" s="103" t="n">
        <v>1.235</v>
      </c>
      <c r="AG7" s="103" t="n">
        <v>1.114</v>
      </c>
      <c r="AH7" s="103" t="n">
        <v>0.993</v>
      </c>
      <c r="AI7" s="103" t="n">
        <v>0.950666666666667</v>
      </c>
      <c r="AJ7" s="103" t="n">
        <v>0.908333333333333</v>
      </c>
      <c r="AK7" s="103" t="n">
        <v>0.866</v>
      </c>
      <c r="AL7" s="103" t="n">
        <v>0.823666666666667</v>
      </c>
      <c r="AM7" s="103" t="n">
        <v>0.781333333333333</v>
      </c>
      <c r="AN7" s="103" t="n">
        <v>0.739</v>
      </c>
      <c r="AO7" s="103" t="n">
        <v>0.696666666666667</v>
      </c>
      <c r="AP7" s="103" t="n">
        <v>0.654333333333333</v>
      </c>
      <c r="AQ7" s="103" t="n">
        <v>0.612</v>
      </c>
      <c r="AR7" s="103" t="n">
        <v>0.569666666666667</v>
      </c>
      <c r="AS7" s="103" t="n">
        <v>0.527333333333333</v>
      </c>
      <c r="AT7" s="103" t="n">
        <v>0.485</v>
      </c>
      <c r="AU7" s="103" t="n">
        <v>0.442666666666667</v>
      </c>
      <c r="AV7" s="103" t="n">
        <v>0.400333333333333</v>
      </c>
      <c r="AW7" s="103" t="n">
        <v>0.358</v>
      </c>
      <c r="AX7" s="103" t="n">
        <v>0.315666666666667</v>
      </c>
      <c r="AY7" s="103" t="n">
        <v>0.273333333333333</v>
      </c>
      <c r="AZ7" s="103" t="n">
        <v>0.231</v>
      </c>
      <c r="BA7" s="103" t="n">
        <v>0.188666666666667</v>
      </c>
      <c r="BB7" s="103" t="n">
        <v>0.146333333333333</v>
      </c>
      <c r="BC7" s="103" t="n">
        <v>0.104</v>
      </c>
      <c r="BD7" s="103" t="n">
        <v>0.0616666666666667</v>
      </c>
      <c r="BE7" s="103" t="n">
        <v>0.0193333333333333</v>
      </c>
      <c r="BF7" s="103" t="n">
        <v>-0.023</v>
      </c>
      <c r="BG7" s="103" t="n">
        <v>-0.0653333333333333</v>
      </c>
      <c r="BH7" s="103" t="n">
        <v>-0.107666666666667</v>
      </c>
      <c r="BI7" s="103" t="n">
        <v>-0.15</v>
      </c>
      <c r="BJ7" s="103" t="n">
        <v>-0.192333333333333</v>
      </c>
    </row>
    <row r="8" customFormat="false" ht="12.8" hidden="false" customHeight="false" outlineLevel="0" collapsed="false">
      <c r="A8" s="104" t="n">
        <v>41</v>
      </c>
      <c r="B8" s="103" t="n">
        <v>0</v>
      </c>
      <c r="C8" s="103" t="n">
        <v>0.85</v>
      </c>
      <c r="D8" s="103" t="n">
        <v>1.7</v>
      </c>
      <c r="E8" s="103" t="n">
        <v>2.55</v>
      </c>
      <c r="F8" s="103" t="n">
        <v>3.4</v>
      </c>
      <c r="G8" s="103" t="n">
        <v>4.25</v>
      </c>
      <c r="H8" s="103" t="n">
        <v>5.1</v>
      </c>
      <c r="I8" s="103" t="n">
        <v>5.6</v>
      </c>
      <c r="J8" s="103" t="n">
        <v>6.16</v>
      </c>
      <c r="K8" s="103" t="n">
        <v>6.48</v>
      </c>
      <c r="L8" s="103" t="n">
        <v>6.89</v>
      </c>
      <c r="M8" s="103" t="n">
        <v>7.13</v>
      </c>
      <c r="N8" s="103" t="n">
        <v>7.52</v>
      </c>
      <c r="O8" s="103" t="n">
        <v>7.91</v>
      </c>
      <c r="P8" s="103" t="n">
        <v>8.32</v>
      </c>
      <c r="Q8" s="103" t="n">
        <v>8.46</v>
      </c>
      <c r="R8" s="103" t="n">
        <v>8.6</v>
      </c>
      <c r="S8" s="103" t="n">
        <v>8.74</v>
      </c>
      <c r="T8" s="103" t="n">
        <v>8.88</v>
      </c>
      <c r="U8" s="103" t="n">
        <v>9.07</v>
      </c>
      <c r="V8" s="103" t="n">
        <v>9.26</v>
      </c>
      <c r="W8" s="103" t="n">
        <v>6.1231</v>
      </c>
      <c r="X8" s="103" t="n">
        <v>2.9862</v>
      </c>
      <c r="Y8" s="103" t="n">
        <v>2.8342</v>
      </c>
      <c r="Z8" s="103" t="n">
        <v>2.6822</v>
      </c>
      <c r="AA8" s="103" t="n">
        <v>2.2075</v>
      </c>
      <c r="AB8" s="103" t="n">
        <v>1.7328</v>
      </c>
      <c r="AC8" s="103" t="n">
        <v>1.6572</v>
      </c>
      <c r="AD8" s="103" t="n">
        <v>1.5816</v>
      </c>
      <c r="AE8" s="103" t="n">
        <v>1.4863</v>
      </c>
      <c r="AF8" s="103" t="n">
        <v>1.391</v>
      </c>
      <c r="AG8" s="103" t="n">
        <v>1.254</v>
      </c>
      <c r="AH8" s="103" t="n">
        <v>1.117</v>
      </c>
      <c r="AI8" s="103" t="n">
        <v>1.06935555555556</v>
      </c>
      <c r="AJ8" s="103" t="n">
        <v>1.02171111111111</v>
      </c>
      <c r="AK8" s="103" t="n">
        <v>0.974066666666667</v>
      </c>
      <c r="AL8" s="103" t="n">
        <v>0.926422222222222</v>
      </c>
      <c r="AM8" s="103" t="n">
        <v>0.878777777777778</v>
      </c>
      <c r="AN8" s="103" t="n">
        <v>0.831133333333333</v>
      </c>
      <c r="AO8" s="103" t="n">
        <v>0.783488888888889</v>
      </c>
      <c r="AP8" s="103" t="n">
        <v>0.735844444444444</v>
      </c>
      <c r="AQ8" s="103" t="n">
        <v>0.6882</v>
      </c>
      <c r="AR8" s="103" t="n">
        <v>0.640555555555555</v>
      </c>
      <c r="AS8" s="103" t="n">
        <v>0.592911111111111</v>
      </c>
      <c r="AT8" s="103" t="n">
        <v>0.545266666666666</v>
      </c>
      <c r="AU8" s="103" t="n">
        <v>0.497622222222222</v>
      </c>
      <c r="AV8" s="103" t="n">
        <v>0.449977777777777</v>
      </c>
      <c r="AW8" s="103" t="n">
        <v>0.402333333333333</v>
      </c>
      <c r="AX8" s="103" t="n">
        <v>0.354688888888889</v>
      </c>
      <c r="AY8" s="103" t="n">
        <v>0.307044444444444</v>
      </c>
      <c r="AZ8" s="103" t="n">
        <v>0.2594</v>
      </c>
      <c r="BA8" s="103" t="n">
        <v>0.211755555555556</v>
      </c>
      <c r="BB8" s="103" t="n">
        <v>0.164111111111111</v>
      </c>
      <c r="BC8" s="103" t="n">
        <v>0.116466666666667</v>
      </c>
      <c r="BD8" s="103" t="n">
        <v>0.0688222222222223</v>
      </c>
      <c r="BE8" s="103" t="n">
        <v>0.0211777777777778</v>
      </c>
      <c r="BF8" s="103" t="n">
        <v>-0.0264666666666666</v>
      </c>
      <c r="BG8" s="103" t="n">
        <v>-0.074111111111111</v>
      </c>
      <c r="BH8" s="103" t="n">
        <v>-0.121755555555555</v>
      </c>
      <c r="BI8" s="103" t="n">
        <v>-0.1694</v>
      </c>
      <c r="BJ8" s="103" t="n">
        <v>-0.217044444444444</v>
      </c>
    </row>
    <row r="9" customFormat="false" ht="12.8" hidden="false" customHeight="false" outlineLevel="0" collapsed="false">
      <c r="A9" s="104" t="n">
        <v>42</v>
      </c>
      <c r="B9" s="103" t="n">
        <v>0</v>
      </c>
      <c r="C9" s="103" t="n">
        <v>0.866666666666667</v>
      </c>
      <c r="D9" s="103" t="n">
        <v>1.73333333333333</v>
      </c>
      <c r="E9" s="103" t="n">
        <v>2.6</v>
      </c>
      <c r="F9" s="103" t="n">
        <v>3.46666666666667</v>
      </c>
      <c r="G9" s="103" t="n">
        <v>4.33333333333333</v>
      </c>
      <c r="H9" s="103" t="n">
        <v>5.2</v>
      </c>
      <c r="I9" s="103" t="n">
        <v>5.7</v>
      </c>
      <c r="J9" s="103" t="n">
        <v>6.22</v>
      </c>
      <c r="K9" s="103" t="n">
        <v>6.56</v>
      </c>
      <c r="L9" s="103" t="n">
        <v>6.98</v>
      </c>
      <c r="M9" s="103" t="n">
        <v>7.26</v>
      </c>
      <c r="N9" s="103" t="n">
        <v>7.64</v>
      </c>
      <c r="O9" s="103" t="n">
        <v>8.02</v>
      </c>
      <c r="P9" s="103" t="n">
        <v>8.44</v>
      </c>
      <c r="Q9" s="103" t="n">
        <v>8.57</v>
      </c>
      <c r="R9" s="103" t="n">
        <v>8.7</v>
      </c>
      <c r="S9" s="103" t="n">
        <v>8.83</v>
      </c>
      <c r="T9" s="103" t="n">
        <v>8.96</v>
      </c>
      <c r="U9" s="103" t="n">
        <v>9.14</v>
      </c>
      <c r="V9" s="103" t="n">
        <v>9.32</v>
      </c>
      <c r="W9" s="103" t="n">
        <v>6.3462</v>
      </c>
      <c r="X9" s="103" t="n">
        <v>3.3724</v>
      </c>
      <c r="Y9" s="103" t="n">
        <v>3.2009</v>
      </c>
      <c r="Z9" s="103" t="n">
        <v>3.0294</v>
      </c>
      <c r="AA9" s="103" t="n">
        <v>2.4775</v>
      </c>
      <c r="AB9" s="103" t="n">
        <v>1.9256</v>
      </c>
      <c r="AC9" s="103" t="n">
        <v>1.8409</v>
      </c>
      <c r="AD9" s="103" t="n">
        <v>1.7562</v>
      </c>
      <c r="AE9" s="103" t="n">
        <v>1.6516</v>
      </c>
      <c r="AF9" s="103" t="n">
        <v>1.547</v>
      </c>
      <c r="AG9" s="103" t="n">
        <v>1.394</v>
      </c>
      <c r="AH9" s="103" t="n">
        <v>1.241</v>
      </c>
      <c r="AI9" s="103" t="n">
        <v>1.18804444444444</v>
      </c>
      <c r="AJ9" s="103" t="n">
        <v>1.13508888888889</v>
      </c>
      <c r="AK9" s="103" t="n">
        <v>1.08213333333333</v>
      </c>
      <c r="AL9" s="103" t="n">
        <v>1.02917777777778</v>
      </c>
      <c r="AM9" s="103" t="n">
        <v>0.976222222222222</v>
      </c>
      <c r="AN9" s="103" t="n">
        <v>0.923266666666666</v>
      </c>
      <c r="AO9" s="103" t="n">
        <v>0.870311111111111</v>
      </c>
      <c r="AP9" s="103" t="n">
        <v>0.817355555555555</v>
      </c>
      <c r="AQ9" s="103" t="n">
        <v>0.7644</v>
      </c>
      <c r="AR9" s="103" t="n">
        <v>0.711444444444444</v>
      </c>
      <c r="AS9" s="103" t="n">
        <v>0.658488888888889</v>
      </c>
      <c r="AT9" s="103" t="n">
        <v>0.605533333333333</v>
      </c>
      <c r="AU9" s="103" t="n">
        <v>0.552577777777778</v>
      </c>
      <c r="AV9" s="103" t="n">
        <v>0.499622222222222</v>
      </c>
      <c r="AW9" s="103" t="n">
        <v>0.446666666666667</v>
      </c>
      <c r="AX9" s="103" t="n">
        <v>0.393711111111111</v>
      </c>
      <c r="AY9" s="103" t="n">
        <v>0.340755555555556</v>
      </c>
      <c r="AZ9" s="103" t="n">
        <v>0.2878</v>
      </c>
      <c r="BA9" s="103" t="n">
        <v>0.234844444444444</v>
      </c>
      <c r="BB9" s="103" t="n">
        <v>0.181888888888889</v>
      </c>
      <c r="BC9" s="103" t="n">
        <v>0.128933333333333</v>
      </c>
      <c r="BD9" s="103" t="n">
        <v>0.0759777777777778</v>
      </c>
      <c r="BE9" s="103" t="n">
        <v>0.0230222222222222</v>
      </c>
      <c r="BF9" s="103" t="n">
        <v>-0.0299333333333334</v>
      </c>
      <c r="BG9" s="103" t="n">
        <v>-0.0828888888888889</v>
      </c>
      <c r="BH9" s="103" t="n">
        <v>-0.135844444444444</v>
      </c>
      <c r="BI9" s="103" t="n">
        <v>-0.1888</v>
      </c>
      <c r="BJ9" s="103" t="n">
        <v>-0.241755555555556</v>
      </c>
    </row>
    <row r="10" customFormat="false" ht="12.8" hidden="false" customHeight="false" outlineLevel="0" collapsed="false">
      <c r="A10" s="104" t="n">
        <v>43</v>
      </c>
      <c r="B10" s="103" t="n">
        <v>0</v>
      </c>
      <c r="C10" s="103" t="n">
        <v>0.883333333333333</v>
      </c>
      <c r="D10" s="103" t="n">
        <v>1.76666666666667</v>
      </c>
      <c r="E10" s="103" t="n">
        <v>2.65</v>
      </c>
      <c r="F10" s="103" t="n">
        <v>3.53333333333333</v>
      </c>
      <c r="G10" s="103" t="n">
        <v>4.41666666666667</v>
      </c>
      <c r="H10" s="103" t="n">
        <v>5.3</v>
      </c>
      <c r="I10" s="103" t="n">
        <v>5.8</v>
      </c>
      <c r="J10" s="103" t="n">
        <v>6.28</v>
      </c>
      <c r="K10" s="103" t="n">
        <v>6.64</v>
      </c>
      <c r="L10" s="103" t="n">
        <v>7.07</v>
      </c>
      <c r="M10" s="103" t="n">
        <v>7.39</v>
      </c>
      <c r="N10" s="103" t="n">
        <v>7.76</v>
      </c>
      <c r="O10" s="103" t="n">
        <v>8.13</v>
      </c>
      <c r="P10" s="103" t="n">
        <v>8.56</v>
      </c>
      <c r="Q10" s="103" t="n">
        <v>8.68</v>
      </c>
      <c r="R10" s="103" t="n">
        <v>8.8</v>
      </c>
      <c r="S10" s="103" t="n">
        <v>8.92</v>
      </c>
      <c r="T10" s="103" t="n">
        <v>9.04</v>
      </c>
      <c r="U10" s="103" t="n">
        <v>9.21</v>
      </c>
      <c r="V10" s="103" t="n">
        <v>9.38</v>
      </c>
      <c r="W10" s="103" t="n">
        <v>6.5693</v>
      </c>
      <c r="X10" s="103" t="n">
        <v>3.7586</v>
      </c>
      <c r="Y10" s="103" t="n">
        <v>3.5676</v>
      </c>
      <c r="Z10" s="103" t="n">
        <v>3.3766</v>
      </c>
      <c r="AA10" s="103" t="n">
        <v>2.7475</v>
      </c>
      <c r="AB10" s="103" t="n">
        <v>2.1184</v>
      </c>
      <c r="AC10" s="103" t="n">
        <v>2.0246</v>
      </c>
      <c r="AD10" s="103" t="n">
        <v>1.9308</v>
      </c>
      <c r="AE10" s="103" t="n">
        <v>1.8169</v>
      </c>
      <c r="AF10" s="103" t="n">
        <v>1.703</v>
      </c>
      <c r="AG10" s="103" t="n">
        <v>1.534</v>
      </c>
      <c r="AH10" s="103" t="n">
        <v>1.365</v>
      </c>
      <c r="AI10" s="103" t="n">
        <v>1.30673333333333</v>
      </c>
      <c r="AJ10" s="103" t="n">
        <v>1.24846666666667</v>
      </c>
      <c r="AK10" s="103" t="n">
        <v>1.1902</v>
      </c>
      <c r="AL10" s="103" t="n">
        <v>1.13193333333333</v>
      </c>
      <c r="AM10" s="103" t="n">
        <v>1.07366666666667</v>
      </c>
      <c r="AN10" s="103" t="n">
        <v>1.0154</v>
      </c>
      <c r="AO10" s="103" t="n">
        <v>0.957133333333333</v>
      </c>
      <c r="AP10" s="103" t="n">
        <v>0.898866666666667</v>
      </c>
      <c r="AQ10" s="103" t="n">
        <v>0.8406</v>
      </c>
      <c r="AR10" s="103" t="n">
        <v>0.782333333333333</v>
      </c>
      <c r="AS10" s="103" t="n">
        <v>0.724066666666667</v>
      </c>
      <c r="AT10" s="103" t="n">
        <v>0.6658</v>
      </c>
      <c r="AU10" s="103" t="n">
        <v>0.607533333333333</v>
      </c>
      <c r="AV10" s="103" t="n">
        <v>0.549266666666667</v>
      </c>
      <c r="AW10" s="103" t="n">
        <v>0.491</v>
      </c>
      <c r="AX10" s="103" t="n">
        <v>0.432733333333333</v>
      </c>
      <c r="AY10" s="103" t="n">
        <v>0.374466666666666</v>
      </c>
      <c r="AZ10" s="103" t="n">
        <v>0.3162</v>
      </c>
      <c r="BA10" s="103" t="n">
        <v>0.257933333333333</v>
      </c>
      <c r="BB10" s="103" t="n">
        <v>0.199666666666667</v>
      </c>
      <c r="BC10" s="103" t="n">
        <v>0.1414</v>
      </c>
      <c r="BD10" s="103" t="n">
        <v>0.0831333333333332</v>
      </c>
      <c r="BE10" s="103" t="n">
        <v>0.0248666666666666</v>
      </c>
      <c r="BF10" s="103" t="n">
        <v>-0.0334000000000001</v>
      </c>
      <c r="BG10" s="103" t="n">
        <v>-0.0916666666666668</v>
      </c>
      <c r="BH10" s="103" t="n">
        <v>-0.149933333333333</v>
      </c>
      <c r="BI10" s="103" t="n">
        <v>-0.2082</v>
      </c>
      <c r="BJ10" s="103" t="n">
        <v>-0.266466666666667</v>
      </c>
    </row>
    <row r="11" customFormat="false" ht="12.8" hidden="false" customHeight="false" outlineLevel="0" collapsed="false">
      <c r="A11" s="104" t="n">
        <v>44</v>
      </c>
      <c r="B11" s="103" t="n">
        <v>0</v>
      </c>
      <c r="C11" s="103" t="n">
        <v>0.9</v>
      </c>
      <c r="D11" s="103" t="n">
        <v>1.8</v>
      </c>
      <c r="E11" s="103" t="n">
        <v>2.7</v>
      </c>
      <c r="F11" s="103" t="n">
        <v>3.6</v>
      </c>
      <c r="G11" s="103" t="n">
        <v>4.5</v>
      </c>
      <c r="H11" s="103" t="n">
        <v>5.4</v>
      </c>
      <c r="I11" s="103" t="n">
        <v>5.9</v>
      </c>
      <c r="J11" s="103" t="n">
        <v>6.34</v>
      </c>
      <c r="K11" s="103" t="n">
        <v>6.72</v>
      </c>
      <c r="L11" s="103" t="n">
        <v>7.16</v>
      </c>
      <c r="M11" s="103" t="n">
        <v>7.52</v>
      </c>
      <c r="N11" s="103" t="n">
        <v>7.88</v>
      </c>
      <c r="O11" s="103" t="n">
        <v>8.24</v>
      </c>
      <c r="P11" s="103" t="n">
        <v>8.68</v>
      </c>
      <c r="Q11" s="103" t="n">
        <v>8.79</v>
      </c>
      <c r="R11" s="103" t="n">
        <v>8.9</v>
      </c>
      <c r="S11" s="103" t="n">
        <v>9.01</v>
      </c>
      <c r="T11" s="103" t="n">
        <v>9.12</v>
      </c>
      <c r="U11" s="103" t="n">
        <v>9.28</v>
      </c>
      <c r="V11" s="103" t="n">
        <v>9.44</v>
      </c>
      <c r="W11" s="103" t="n">
        <v>6.7924</v>
      </c>
      <c r="X11" s="103" t="n">
        <v>4.1448</v>
      </c>
      <c r="Y11" s="103" t="n">
        <v>3.9343</v>
      </c>
      <c r="Z11" s="103" t="n">
        <v>3.7238</v>
      </c>
      <c r="AA11" s="103" t="n">
        <v>3.0175</v>
      </c>
      <c r="AB11" s="103" t="n">
        <v>2.3112</v>
      </c>
      <c r="AC11" s="103" t="n">
        <v>2.2083</v>
      </c>
      <c r="AD11" s="103" t="n">
        <v>2.1054</v>
      </c>
      <c r="AE11" s="103" t="n">
        <v>1.9822</v>
      </c>
      <c r="AF11" s="103" t="n">
        <v>1.859</v>
      </c>
      <c r="AG11" s="103" t="n">
        <v>1.674</v>
      </c>
      <c r="AH11" s="103" t="n">
        <v>1.489</v>
      </c>
      <c r="AI11" s="103" t="n">
        <v>1.42542222222222</v>
      </c>
      <c r="AJ11" s="103" t="n">
        <v>1.36184444444444</v>
      </c>
      <c r="AK11" s="103" t="n">
        <v>1.29826666666667</v>
      </c>
      <c r="AL11" s="103" t="n">
        <v>1.23468888888889</v>
      </c>
      <c r="AM11" s="103" t="n">
        <v>1.17111111111111</v>
      </c>
      <c r="AN11" s="103" t="n">
        <v>1.10753333333333</v>
      </c>
      <c r="AO11" s="103" t="n">
        <v>1.04395555555556</v>
      </c>
      <c r="AP11" s="103" t="n">
        <v>0.980377777777778</v>
      </c>
      <c r="AQ11" s="103" t="n">
        <v>0.916800000000001</v>
      </c>
      <c r="AR11" s="103" t="n">
        <v>0.853222222222223</v>
      </c>
      <c r="AS11" s="103" t="n">
        <v>0.789644444444445</v>
      </c>
      <c r="AT11" s="103" t="n">
        <v>0.726066666666668</v>
      </c>
      <c r="AU11" s="103" t="n">
        <v>0.66248888888889</v>
      </c>
      <c r="AV11" s="103" t="n">
        <v>0.598911111111112</v>
      </c>
      <c r="AW11" s="103" t="n">
        <v>0.535333333333334</v>
      </c>
      <c r="AX11" s="103" t="n">
        <v>0.471755555555557</v>
      </c>
      <c r="AY11" s="103" t="n">
        <v>0.408177777777779</v>
      </c>
      <c r="AZ11" s="103" t="n">
        <v>0.3446</v>
      </c>
      <c r="BA11" s="103" t="n">
        <v>0.281022222222222</v>
      </c>
      <c r="BB11" s="103" t="n">
        <v>0.217444444444444</v>
      </c>
      <c r="BC11" s="103" t="n">
        <v>0.153866666666667</v>
      </c>
      <c r="BD11" s="103" t="n">
        <v>0.0902888888888888</v>
      </c>
      <c r="BE11" s="103" t="n">
        <v>0.026711111111111</v>
      </c>
      <c r="BF11" s="103" t="n">
        <v>-0.0368666666666668</v>
      </c>
      <c r="BG11" s="103" t="n">
        <v>-0.100444444444445</v>
      </c>
      <c r="BH11" s="103" t="n">
        <v>-0.164022222222222</v>
      </c>
      <c r="BI11" s="103" t="n">
        <v>-0.2276</v>
      </c>
      <c r="BJ11" s="103" t="n">
        <v>-0.291177777777778</v>
      </c>
    </row>
    <row r="12" customFormat="false" ht="12.8" hidden="false" customHeight="false" outlineLevel="0" collapsed="false">
      <c r="A12" s="104" t="n">
        <v>45</v>
      </c>
      <c r="B12" s="103" t="n">
        <v>0</v>
      </c>
      <c r="C12" s="103" t="n">
        <v>0.916666666666667</v>
      </c>
      <c r="D12" s="103" t="n">
        <v>1.83333333333333</v>
      </c>
      <c r="E12" s="103" t="n">
        <v>2.75</v>
      </c>
      <c r="F12" s="103" t="n">
        <v>3.66666666666667</v>
      </c>
      <c r="G12" s="103" t="n">
        <v>4.58333333333333</v>
      </c>
      <c r="H12" s="103" t="n">
        <v>5.5</v>
      </c>
      <c r="I12" s="103" t="n">
        <v>6</v>
      </c>
      <c r="J12" s="103" t="n">
        <v>6.4</v>
      </c>
      <c r="K12" s="103" t="n">
        <v>6.8</v>
      </c>
      <c r="L12" s="103" t="n">
        <v>7.25</v>
      </c>
      <c r="M12" s="103" t="n">
        <v>7.65</v>
      </c>
      <c r="N12" s="103" t="n">
        <v>8</v>
      </c>
      <c r="O12" s="103" t="n">
        <v>8.35</v>
      </c>
      <c r="P12" s="103" t="n">
        <v>8.8</v>
      </c>
      <c r="Q12" s="103" t="n">
        <v>8.9</v>
      </c>
      <c r="R12" s="103" t="n">
        <v>9</v>
      </c>
      <c r="S12" s="103" t="n">
        <v>9.1</v>
      </c>
      <c r="T12" s="103" t="n">
        <v>9.2</v>
      </c>
      <c r="U12" s="103" t="n">
        <v>9.35</v>
      </c>
      <c r="V12" s="103" t="n">
        <v>9.5</v>
      </c>
      <c r="W12" s="103" t="n">
        <v>7.0155</v>
      </c>
      <c r="X12" s="103" t="n">
        <v>4.531</v>
      </c>
      <c r="Y12" s="103" t="n">
        <v>4.301</v>
      </c>
      <c r="Z12" s="103" t="n">
        <v>4.071</v>
      </c>
      <c r="AA12" s="103" t="n">
        <v>3.2875</v>
      </c>
      <c r="AB12" s="103" t="n">
        <v>2.504</v>
      </c>
      <c r="AC12" s="103" t="n">
        <v>2.392</v>
      </c>
      <c r="AD12" s="103" t="n">
        <v>2.28</v>
      </c>
      <c r="AE12" s="103" t="n">
        <v>2.1475</v>
      </c>
      <c r="AF12" s="103" t="n">
        <v>2.015</v>
      </c>
      <c r="AG12" s="103" t="n">
        <v>1.814</v>
      </c>
      <c r="AH12" s="103" t="n">
        <v>1.613</v>
      </c>
      <c r="AI12" s="103" t="n">
        <v>1.54411111111111</v>
      </c>
      <c r="AJ12" s="103" t="n">
        <v>1.47522222222222</v>
      </c>
      <c r="AK12" s="103" t="n">
        <v>1.40633333333333</v>
      </c>
      <c r="AL12" s="103" t="n">
        <v>1.33744444444444</v>
      </c>
      <c r="AM12" s="103" t="n">
        <v>1.26855555555556</v>
      </c>
      <c r="AN12" s="103" t="n">
        <v>1.19966666666667</v>
      </c>
      <c r="AO12" s="103" t="n">
        <v>1.13077777777778</v>
      </c>
      <c r="AP12" s="103" t="n">
        <v>1.06188888888889</v>
      </c>
      <c r="AQ12" s="103" t="n">
        <v>0.992999999999999</v>
      </c>
      <c r="AR12" s="103" t="n">
        <v>0.92411111111111</v>
      </c>
      <c r="AS12" s="103" t="n">
        <v>0.855222222222221</v>
      </c>
      <c r="AT12" s="103" t="n">
        <v>0.786333333333332</v>
      </c>
      <c r="AU12" s="103" t="n">
        <v>0.717444444444444</v>
      </c>
      <c r="AV12" s="103" t="n">
        <v>0.648555555555555</v>
      </c>
      <c r="AW12" s="103" t="n">
        <v>0.579666666666666</v>
      </c>
      <c r="AX12" s="103" t="n">
        <v>0.510777777777777</v>
      </c>
      <c r="AY12" s="103" t="n">
        <v>0.441888888888888</v>
      </c>
      <c r="AZ12" s="103" t="n">
        <v>0.373</v>
      </c>
      <c r="BA12" s="103" t="n">
        <v>0.304111111111111</v>
      </c>
      <c r="BB12" s="103" t="n">
        <v>0.235222222222222</v>
      </c>
      <c r="BC12" s="103" t="n">
        <v>0.166333333333333</v>
      </c>
      <c r="BD12" s="103" t="n">
        <v>0.0974444444444444</v>
      </c>
      <c r="BE12" s="103" t="n">
        <v>0.0285555555555556</v>
      </c>
      <c r="BF12" s="103" t="n">
        <v>-0.0403333333333333</v>
      </c>
      <c r="BG12" s="103" t="n">
        <v>-0.109222222222222</v>
      </c>
      <c r="BH12" s="103" t="n">
        <v>-0.178111111111111</v>
      </c>
      <c r="BI12" s="103" t="n">
        <v>-0.247</v>
      </c>
      <c r="BJ12" s="103" t="n">
        <v>-0.315888888888889</v>
      </c>
    </row>
    <row r="13" customFormat="false" ht="12.8" hidden="false" customHeight="false" outlineLevel="0" collapsed="false">
      <c r="A13" s="104" t="n">
        <v>46</v>
      </c>
      <c r="B13" s="103" t="n">
        <v>0</v>
      </c>
      <c r="C13" s="103" t="n">
        <v>0.929333333333333</v>
      </c>
      <c r="D13" s="103" t="n">
        <v>1.85866666666667</v>
      </c>
      <c r="E13" s="103" t="n">
        <v>2.788</v>
      </c>
      <c r="F13" s="103" t="n">
        <v>3.71733333333333</v>
      </c>
      <c r="G13" s="103" t="n">
        <v>4.64666666666667</v>
      </c>
      <c r="H13" s="103" t="n">
        <v>5.576</v>
      </c>
      <c r="I13" s="103" t="n">
        <v>6.0824</v>
      </c>
      <c r="J13" s="103" t="n">
        <v>6.4814</v>
      </c>
      <c r="K13" s="103" t="n">
        <v>6.88</v>
      </c>
      <c r="L13" s="103" t="n">
        <v>7.34</v>
      </c>
      <c r="M13" s="103" t="n">
        <v>7.75</v>
      </c>
      <c r="N13" s="103" t="n">
        <v>8.1</v>
      </c>
      <c r="O13" s="103" t="n">
        <v>8.46</v>
      </c>
      <c r="P13" s="103" t="n">
        <v>8.93</v>
      </c>
      <c r="Q13" s="103" t="n">
        <v>9.015</v>
      </c>
      <c r="R13" s="103" t="n">
        <v>9.1</v>
      </c>
      <c r="S13" s="103" t="n">
        <v>9.73</v>
      </c>
      <c r="T13" s="103" t="n">
        <v>10.36</v>
      </c>
      <c r="U13" s="103" t="n">
        <v>10.48</v>
      </c>
      <c r="V13" s="103" t="n">
        <v>10.6</v>
      </c>
      <c r="W13" s="103" t="n">
        <v>7.7806</v>
      </c>
      <c r="X13" s="103" t="n">
        <v>4.9612</v>
      </c>
      <c r="Y13" s="103" t="n">
        <v>4.7102</v>
      </c>
      <c r="Z13" s="103" t="n">
        <v>4.4592</v>
      </c>
      <c r="AA13" s="103" t="n">
        <v>3.5841</v>
      </c>
      <c r="AB13" s="103" t="n">
        <v>2.709</v>
      </c>
      <c r="AC13" s="103" t="n">
        <v>2.5875</v>
      </c>
      <c r="AD13" s="103" t="n">
        <v>2.466</v>
      </c>
      <c r="AE13" s="103" t="n">
        <v>2.3237</v>
      </c>
      <c r="AF13" s="103" t="n">
        <v>2.1814</v>
      </c>
      <c r="AG13" s="103" t="n">
        <v>1.9632</v>
      </c>
      <c r="AH13" s="103" t="n">
        <v>1.745</v>
      </c>
      <c r="AI13" s="103" t="n">
        <v>1.67045555555556</v>
      </c>
      <c r="AJ13" s="103" t="n">
        <v>1.59591111111111</v>
      </c>
      <c r="AK13" s="103" t="n">
        <v>1.52136666666667</v>
      </c>
      <c r="AL13" s="103" t="n">
        <v>1.44682222222222</v>
      </c>
      <c r="AM13" s="103" t="n">
        <v>1.37227777777778</v>
      </c>
      <c r="AN13" s="103" t="n">
        <v>1.29773333333333</v>
      </c>
      <c r="AO13" s="103" t="n">
        <v>1.22318888888889</v>
      </c>
      <c r="AP13" s="103" t="n">
        <v>1.14864444444444</v>
      </c>
      <c r="AQ13" s="103" t="n">
        <v>1.0741</v>
      </c>
      <c r="AR13" s="103" t="n">
        <v>0.999555555555555</v>
      </c>
      <c r="AS13" s="103" t="n">
        <v>0.925011111111111</v>
      </c>
      <c r="AT13" s="103" t="n">
        <v>0.850466666666666</v>
      </c>
      <c r="AU13" s="103" t="n">
        <v>0.775922222222222</v>
      </c>
      <c r="AV13" s="103" t="n">
        <v>0.701377777777777</v>
      </c>
      <c r="AW13" s="103" t="n">
        <v>0.626833333333333</v>
      </c>
      <c r="AX13" s="103" t="n">
        <v>0.552288888888888</v>
      </c>
      <c r="AY13" s="103" t="n">
        <v>0.477744444444444</v>
      </c>
      <c r="AZ13" s="103" t="n">
        <v>0.4032</v>
      </c>
      <c r="BA13" s="103" t="n">
        <v>0.328655555555556</v>
      </c>
      <c r="BB13" s="103" t="n">
        <v>0.254111111111111</v>
      </c>
      <c r="BC13" s="103" t="n">
        <v>0.179566666666667</v>
      </c>
      <c r="BD13" s="103" t="n">
        <v>0.105022222222222</v>
      </c>
      <c r="BE13" s="103" t="n">
        <v>0.0304777777777777</v>
      </c>
      <c r="BF13" s="103" t="n">
        <v>-0.0440666666666668</v>
      </c>
      <c r="BG13" s="103" t="n">
        <v>-0.118611111111111</v>
      </c>
      <c r="BH13" s="103" t="n">
        <v>-0.193155555555556</v>
      </c>
      <c r="BI13" s="103" t="n">
        <v>-0.2677</v>
      </c>
      <c r="BJ13" s="103" t="n">
        <v>-0.342244444444445</v>
      </c>
    </row>
    <row r="14" customFormat="false" ht="12.8" hidden="false" customHeight="false" outlineLevel="0" collapsed="false">
      <c r="A14" s="104" t="n">
        <v>47</v>
      </c>
      <c r="B14" s="103" t="n">
        <v>0</v>
      </c>
      <c r="C14" s="103" t="n">
        <v>0.942</v>
      </c>
      <c r="D14" s="103" t="n">
        <v>1.884</v>
      </c>
      <c r="E14" s="103" t="n">
        <v>2.826</v>
      </c>
      <c r="F14" s="103" t="n">
        <v>3.768</v>
      </c>
      <c r="G14" s="103" t="n">
        <v>4.71</v>
      </c>
      <c r="H14" s="103" t="n">
        <v>5.652</v>
      </c>
      <c r="I14" s="103" t="n">
        <v>6.1648</v>
      </c>
      <c r="J14" s="103" t="n">
        <v>6.5628</v>
      </c>
      <c r="K14" s="103" t="n">
        <v>6.96</v>
      </c>
      <c r="L14" s="103" t="n">
        <v>7.43</v>
      </c>
      <c r="M14" s="103" t="n">
        <v>7.85</v>
      </c>
      <c r="N14" s="103" t="n">
        <v>8.2</v>
      </c>
      <c r="O14" s="103" t="n">
        <v>8.57</v>
      </c>
      <c r="P14" s="103" t="n">
        <v>9.06</v>
      </c>
      <c r="Q14" s="103" t="n">
        <v>9.13</v>
      </c>
      <c r="R14" s="103" t="n">
        <v>9.2</v>
      </c>
      <c r="S14" s="103" t="n">
        <v>10.36</v>
      </c>
      <c r="T14" s="103" t="n">
        <v>11.52</v>
      </c>
      <c r="U14" s="103" t="n">
        <v>11.61</v>
      </c>
      <c r="V14" s="103" t="n">
        <v>11.7</v>
      </c>
      <c r="W14" s="103" t="n">
        <v>8.5457</v>
      </c>
      <c r="X14" s="103" t="n">
        <v>5.3914</v>
      </c>
      <c r="Y14" s="103" t="n">
        <v>5.1194</v>
      </c>
      <c r="Z14" s="103" t="n">
        <v>4.8474</v>
      </c>
      <c r="AA14" s="103" t="n">
        <v>3.8807</v>
      </c>
      <c r="AB14" s="103" t="n">
        <v>2.914</v>
      </c>
      <c r="AC14" s="103" t="n">
        <v>2.783</v>
      </c>
      <c r="AD14" s="103" t="n">
        <v>2.652</v>
      </c>
      <c r="AE14" s="103" t="n">
        <v>2.4999</v>
      </c>
      <c r="AF14" s="103" t="n">
        <v>2.3478</v>
      </c>
      <c r="AG14" s="103" t="n">
        <v>2.1124</v>
      </c>
      <c r="AH14" s="103" t="n">
        <v>1.877</v>
      </c>
      <c r="AI14" s="103" t="n">
        <v>1.7968</v>
      </c>
      <c r="AJ14" s="103" t="n">
        <v>1.7166</v>
      </c>
      <c r="AK14" s="103" t="n">
        <v>1.6364</v>
      </c>
      <c r="AL14" s="103" t="n">
        <v>1.5562</v>
      </c>
      <c r="AM14" s="103" t="n">
        <v>1.476</v>
      </c>
      <c r="AN14" s="103" t="n">
        <v>1.3958</v>
      </c>
      <c r="AO14" s="103" t="n">
        <v>1.3156</v>
      </c>
      <c r="AP14" s="103" t="n">
        <v>1.2354</v>
      </c>
      <c r="AQ14" s="103" t="n">
        <v>1.1552</v>
      </c>
      <c r="AR14" s="103" t="n">
        <v>1.075</v>
      </c>
      <c r="AS14" s="103" t="n">
        <v>0.9948</v>
      </c>
      <c r="AT14" s="103" t="n">
        <v>0.9146</v>
      </c>
      <c r="AU14" s="103" t="n">
        <v>0.8344</v>
      </c>
      <c r="AV14" s="103" t="n">
        <v>0.7542</v>
      </c>
      <c r="AW14" s="103" t="n">
        <v>0.674</v>
      </c>
      <c r="AX14" s="103" t="n">
        <v>0.593799999999999</v>
      </c>
      <c r="AY14" s="103" t="n">
        <v>0.513599999999999</v>
      </c>
      <c r="AZ14" s="103" t="n">
        <v>0.4334</v>
      </c>
      <c r="BA14" s="103" t="n">
        <v>0.3532</v>
      </c>
      <c r="BB14" s="103" t="n">
        <v>0.273</v>
      </c>
      <c r="BC14" s="103" t="n">
        <v>0.1928</v>
      </c>
      <c r="BD14" s="103" t="n">
        <v>0.1126</v>
      </c>
      <c r="BE14" s="103" t="n">
        <v>0.0324</v>
      </c>
      <c r="BF14" s="103" t="n">
        <v>-0.0478</v>
      </c>
      <c r="BG14" s="103" t="n">
        <v>-0.128</v>
      </c>
      <c r="BH14" s="103" t="n">
        <v>-0.2082</v>
      </c>
      <c r="BI14" s="103" t="n">
        <v>-0.2884</v>
      </c>
      <c r="BJ14" s="103" t="n">
        <v>-0.3686</v>
      </c>
    </row>
    <row r="15" customFormat="false" ht="12.8" hidden="false" customHeight="false" outlineLevel="0" collapsed="false">
      <c r="A15" s="104" t="n">
        <v>48</v>
      </c>
      <c r="B15" s="103" t="n">
        <v>0</v>
      </c>
      <c r="C15" s="103" t="n">
        <v>0.954666666666666</v>
      </c>
      <c r="D15" s="103" t="n">
        <v>1.90933333333333</v>
      </c>
      <c r="E15" s="103" t="n">
        <v>2.864</v>
      </c>
      <c r="F15" s="103" t="n">
        <v>3.81866666666667</v>
      </c>
      <c r="G15" s="103" t="n">
        <v>4.77333333333333</v>
      </c>
      <c r="H15" s="103" t="n">
        <v>5.728</v>
      </c>
      <c r="I15" s="103" t="n">
        <v>6.2472</v>
      </c>
      <c r="J15" s="103" t="n">
        <v>6.6442</v>
      </c>
      <c r="K15" s="103" t="n">
        <v>7.04</v>
      </c>
      <c r="L15" s="103" t="n">
        <v>7.52</v>
      </c>
      <c r="M15" s="103" t="n">
        <v>7.95</v>
      </c>
      <c r="N15" s="103" t="n">
        <v>8.3</v>
      </c>
      <c r="O15" s="103" t="n">
        <v>8.68</v>
      </c>
      <c r="P15" s="103" t="n">
        <v>9.19</v>
      </c>
      <c r="Q15" s="103" t="n">
        <v>9.245</v>
      </c>
      <c r="R15" s="103" t="n">
        <v>9.3</v>
      </c>
      <c r="S15" s="103" t="n">
        <v>10.99</v>
      </c>
      <c r="T15" s="103" t="n">
        <v>12.68</v>
      </c>
      <c r="U15" s="103" t="n">
        <v>12.74</v>
      </c>
      <c r="V15" s="103" t="n">
        <v>12.8</v>
      </c>
      <c r="W15" s="103" t="n">
        <v>9.3108</v>
      </c>
      <c r="X15" s="103" t="n">
        <v>5.8216</v>
      </c>
      <c r="Y15" s="103" t="n">
        <v>5.5286</v>
      </c>
      <c r="Z15" s="103" t="n">
        <v>5.2356</v>
      </c>
      <c r="AA15" s="103" t="n">
        <v>4.1773</v>
      </c>
      <c r="AB15" s="103" t="n">
        <v>3.119</v>
      </c>
      <c r="AC15" s="103" t="n">
        <v>2.9785</v>
      </c>
      <c r="AD15" s="103" t="n">
        <v>2.838</v>
      </c>
      <c r="AE15" s="103" t="n">
        <v>2.6761</v>
      </c>
      <c r="AF15" s="103" t="n">
        <v>2.5142</v>
      </c>
      <c r="AG15" s="103" t="n">
        <v>2.2616</v>
      </c>
      <c r="AH15" s="103" t="n">
        <v>2.009</v>
      </c>
      <c r="AI15" s="103" t="n">
        <v>1.92314444444444</v>
      </c>
      <c r="AJ15" s="103" t="n">
        <v>1.83728888888889</v>
      </c>
      <c r="AK15" s="103" t="n">
        <v>1.75143333333333</v>
      </c>
      <c r="AL15" s="103" t="n">
        <v>1.66557777777778</v>
      </c>
      <c r="AM15" s="103" t="n">
        <v>1.57972222222222</v>
      </c>
      <c r="AN15" s="103" t="n">
        <v>1.49386666666667</v>
      </c>
      <c r="AO15" s="103" t="n">
        <v>1.40801111111111</v>
      </c>
      <c r="AP15" s="103" t="n">
        <v>1.32215555555556</v>
      </c>
      <c r="AQ15" s="103" t="n">
        <v>1.2363</v>
      </c>
      <c r="AR15" s="103" t="n">
        <v>1.15044444444444</v>
      </c>
      <c r="AS15" s="103" t="n">
        <v>1.06458888888889</v>
      </c>
      <c r="AT15" s="103" t="n">
        <v>0.978733333333333</v>
      </c>
      <c r="AU15" s="103" t="n">
        <v>0.892877777777778</v>
      </c>
      <c r="AV15" s="103" t="n">
        <v>0.807022222222222</v>
      </c>
      <c r="AW15" s="103" t="n">
        <v>0.721166666666667</v>
      </c>
      <c r="AX15" s="103" t="n">
        <v>0.635311111111111</v>
      </c>
      <c r="AY15" s="103" t="n">
        <v>0.549455555555556</v>
      </c>
      <c r="AZ15" s="103" t="n">
        <v>0.4636</v>
      </c>
      <c r="BA15" s="103" t="n">
        <v>0.377744444444444</v>
      </c>
      <c r="BB15" s="103" t="n">
        <v>0.291888888888889</v>
      </c>
      <c r="BC15" s="103" t="n">
        <v>0.206033333333333</v>
      </c>
      <c r="BD15" s="103" t="n">
        <v>0.120177777777778</v>
      </c>
      <c r="BE15" s="103" t="n">
        <v>0.0343222222222221</v>
      </c>
      <c r="BF15" s="103" t="n">
        <v>-0.0515333333333334</v>
      </c>
      <c r="BG15" s="103" t="n">
        <v>-0.137388888888889</v>
      </c>
      <c r="BH15" s="103" t="n">
        <v>-0.223244444444445</v>
      </c>
      <c r="BI15" s="103" t="n">
        <v>-0.3091</v>
      </c>
      <c r="BJ15" s="103" t="n">
        <v>-0.394955555555556</v>
      </c>
    </row>
    <row r="16" customFormat="false" ht="12.8" hidden="false" customHeight="false" outlineLevel="0" collapsed="false">
      <c r="A16" s="104" t="n">
        <v>49</v>
      </c>
      <c r="B16" s="103" t="n">
        <v>0</v>
      </c>
      <c r="C16" s="103" t="n">
        <v>0.967333333333333</v>
      </c>
      <c r="D16" s="103" t="n">
        <v>1.93466666666667</v>
      </c>
      <c r="E16" s="103" t="n">
        <v>2.902</v>
      </c>
      <c r="F16" s="103" t="n">
        <v>3.86933333333333</v>
      </c>
      <c r="G16" s="103" t="n">
        <v>4.83666666666667</v>
      </c>
      <c r="H16" s="103" t="n">
        <v>5.804</v>
      </c>
      <c r="I16" s="103" t="n">
        <v>6.3296</v>
      </c>
      <c r="J16" s="103" t="n">
        <v>6.7256</v>
      </c>
      <c r="K16" s="103" t="n">
        <v>7.12</v>
      </c>
      <c r="L16" s="103" t="n">
        <v>7.61</v>
      </c>
      <c r="M16" s="103" t="n">
        <v>8.05</v>
      </c>
      <c r="N16" s="103" t="n">
        <v>8.4</v>
      </c>
      <c r="O16" s="103" t="n">
        <v>8.79</v>
      </c>
      <c r="P16" s="103" t="n">
        <v>9.32</v>
      </c>
      <c r="Q16" s="103" t="n">
        <v>9.36</v>
      </c>
      <c r="R16" s="103" t="n">
        <v>9.4</v>
      </c>
      <c r="S16" s="103" t="n">
        <v>11.62</v>
      </c>
      <c r="T16" s="103" t="n">
        <v>13.84</v>
      </c>
      <c r="U16" s="103" t="n">
        <v>13.87</v>
      </c>
      <c r="V16" s="103" t="n">
        <v>13.9</v>
      </c>
      <c r="W16" s="103" t="n">
        <v>10.0759</v>
      </c>
      <c r="X16" s="103" t="n">
        <v>6.2518</v>
      </c>
      <c r="Y16" s="103" t="n">
        <v>5.9378</v>
      </c>
      <c r="Z16" s="103" t="n">
        <v>5.6238</v>
      </c>
      <c r="AA16" s="103" t="n">
        <v>4.4739</v>
      </c>
      <c r="AB16" s="103" t="n">
        <v>3.324</v>
      </c>
      <c r="AC16" s="103" t="n">
        <v>3.174</v>
      </c>
      <c r="AD16" s="103" t="n">
        <v>3.024</v>
      </c>
      <c r="AE16" s="103" t="n">
        <v>2.8523</v>
      </c>
      <c r="AF16" s="103" t="n">
        <v>2.6806</v>
      </c>
      <c r="AG16" s="103" t="n">
        <v>2.4108</v>
      </c>
      <c r="AH16" s="103" t="n">
        <v>2.141</v>
      </c>
      <c r="AI16" s="103" t="n">
        <v>2.04948888888889</v>
      </c>
      <c r="AJ16" s="103" t="n">
        <v>1.95797777777778</v>
      </c>
      <c r="AK16" s="103" t="n">
        <v>1.86646666666667</v>
      </c>
      <c r="AL16" s="103" t="n">
        <v>1.77495555555556</v>
      </c>
      <c r="AM16" s="103" t="n">
        <v>1.68344444444445</v>
      </c>
      <c r="AN16" s="103" t="n">
        <v>1.59193333333333</v>
      </c>
      <c r="AO16" s="103" t="n">
        <v>1.50042222222222</v>
      </c>
      <c r="AP16" s="103" t="n">
        <v>1.40891111111111</v>
      </c>
      <c r="AQ16" s="103" t="n">
        <v>1.3174</v>
      </c>
      <c r="AR16" s="103" t="n">
        <v>1.22588888888889</v>
      </c>
      <c r="AS16" s="103" t="n">
        <v>1.13437777777778</v>
      </c>
      <c r="AT16" s="103" t="n">
        <v>1.04286666666667</v>
      </c>
      <c r="AU16" s="103" t="n">
        <v>0.951355555555556</v>
      </c>
      <c r="AV16" s="103" t="n">
        <v>0.859844444444445</v>
      </c>
      <c r="AW16" s="103" t="n">
        <v>0.768333333333334</v>
      </c>
      <c r="AX16" s="103" t="n">
        <v>0.676822222222223</v>
      </c>
      <c r="AY16" s="103" t="n">
        <v>0.585311111111112</v>
      </c>
      <c r="AZ16" s="103" t="n">
        <v>0.4938</v>
      </c>
      <c r="BA16" s="103" t="n">
        <v>0.402288888888889</v>
      </c>
      <c r="BB16" s="103" t="n">
        <v>0.310777777777778</v>
      </c>
      <c r="BC16" s="103" t="n">
        <v>0.219266666666667</v>
      </c>
      <c r="BD16" s="103" t="n">
        <v>0.127755555555555</v>
      </c>
      <c r="BE16" s="103" t="n">
        <v>0.0362444444444443</v>
      </c>
      <c r="BF16" s="103" t="n">
        <v>-0.0552666666666669</v>
      </c>
      <c r="BG16" s="103" t="n">
        <v>-0.146777777777778</v>
      </c>
      <c r="BH16" s="103" t="n">
        <v>-0.238288888888889</v>
      </c>
      <c r="BI16" s="103" t="n">
        <v>-0.3298</v>
      </c>
      <c r="BJ16" s="103" t="n">
        <v>-0.421311111111111</v>
      </c>
    </row>
    <row r="17" customFormat="false" ht="12.8" hidden="false" customHeight="false" outlineLevel="0" collapsed="false">
      <c r="A17" s="104" t="n">
        <v>50</v>
      </c>
      <c r="B17" s="103" t="n">
        <v>0</v>
      </c>
      <c r="C17" s="103" t="n">
        <v>0.98</v>
      </c>
      <c r="D17" s="103" t="n">
        <v>1.96</v>
      </c>
      <c r="E17" s="103" t="n">
        <v>2.94</v>
      </c>
      <c r="F17" s="103" t="n">
        <v>3.92</v>
      </c>
      <c r="G17" s="103" t="n">
        <v>4.9</v>
      </c>
      <c r="H17" s="103" t="n">
        <v>5.88</v>
      </c>
      <c r="I17" s="103" t="n">
        <v>6.412</v>
      </c>
      <c r="J17" s="103" t="n">
        <v>6.807</v>
      </c>
      <c r="K17" s="103" t="n">
        <v>7.2</v>
      </c>
      <c r="L17" s="103" t="n">
        <v>7.7</v>
      </c>
      <c r="M17" s="103" t="n">
        <v>8.15</v>
      </c>
      <c r="N17" s="103" t="n">
        <v>8.5</v>
      </c>
      <c r="O17" s="103" t="n">
        <v>8.9</v>
      </c>
      <c r="P17" s="103" t="n">
        <v>9.45</v>
      </c>
      <c r="Q17" s="103" t="n">
        <v>9.475</v>
      </c>
      <c r="R17" s="103" t="n">
        <v>9.5</v>
      </c>
      <c r="S17" s="103" t="n">
        <v>12.25</v>
      </c>
      <c r="T17" s="103" t="n">
        <v>15</v>
      </c>
      <c r="U17" s="103" t="n">
        <v>15</v>
      </c>
      <c r="V17" s="103" t="n">
        <v>15</v>
      </c>
      <c r="W17" s="103" t="n">
        <v>10.841</v>
      </c>
      <c r="X17" s="103" t="n">
        <v>6.682</v>
      </c>
      <c r="Y17" s="103" t="n">
        <v>6.347</v>
      </c>
      <c r="Z17" s="103" t="n">
        <v>6.012</v>
      </c>
      <c r="AA17" s="103" t="n">
        <v>4.7705</v>
      </c>
      <c r="AB17" s="103" t="n">
        <v>3.529</v>
      </c>
      <c r="AC17" s="103" t="n">
        <v>3.3695</v>
      </c>
      <c r="AD17" s="103" t="n">
        <v>3.21</v>
      </c>
      <c r="AE17" s="103" t="n">
        <v>3.0285</v>
      </c>
      <c r="AF17" s="103" t="n">
        <v>2.847</v>
      </c>
      <c r="AG17" s="103" t="n">
        <v>2.56</v>
      </c>
      <c r="AH17" s="103" t="n">
        <v>2.273</v>
      </c>
      <c r="AI17" s="103" t="n">
        <v>2.17583333333333</v>
      </c>
      <c r="AJ17" s="103" t="n">
        <v>2.07866666666667</v>
      </c>
      <c r="AK17" s="103" t="n">
        <v>1.9815</v>
      </c>
      <c r="AL17" s="103" t="n">
        <v>1.88433333333333</v>
      </c>
      <c r="AM17" s="103" t="n">
        <v>1.78716666666667</v>
      </c>
      <c r="AN17" s="103" t="n">
        <v>1.69</v>
      </c>
      <c r="AO17" s="103" t="n">
        <v>1.59283333333333</v>
      </c>
      <c r="AP17" s="103" t="n">
        <v>1.49566666666667</v>
      </c>
      <c r="AQ17" s="103" t="n">
        <v>1.3985</v>
      </c>
      <c r="AR17" s="103" t="n">
        <v>1.30133333333333</v>
      </c>
      <c r="AS17" s="103" t="n">
        <v>1.20416666666667</v>
      </c>
      <c r="AT17" s="103" t="n">
        <v>1.107</v>
      </c>
      <c r="AU17" s="103" t="n">
        <v>1.00983333333333</v>
      </c>
      <c r="AV17" s="103" t="n">
        <v>0.912666666666667</v>
      </c>
      <c r="AW17" s="103" t="n">
        <v>0.8155</v>
      </c>
      <c r="AX17" s="103" t="n">
        <v>0.718333333333334</v>
      </c>
      <c r="AY17" s="103" t="n">
        <v>0.621166666666667</v>
      </c>
      <c r="AZ17" s="103" t="n">
        <v>0.524</v>
      </c>
      <c r="BA17" s="103" t="n">
        <v>0.426833333333333</v>
      </c>
      <c r="BB17" s="103" t="n">
        <v>0.329666666666667</v>
      </c>
      <c r="BC17" s="103" t="n">
        <v>0.2325</v>
      </c>
      <c r="BD17" s="103" t="n">
        <v>0.135333333333333</v>
      </c>
      <c r="BE17" s="103" t="n">
        <v>0.0381666666666666</v>
      </c>
      <c r="BF17" s="103" t="n">
        <v>-0.0590000000000001</v>
      </c>
      <c r="BG17" s="103" t="n">
        <v>-0.156166666666667</v>
      </c>
      <c r="BH17" s="103" t="n">
        <v>-0.253333333333333</v>
      </c>
      <c r="BI17" s="103" t="n">
        <v>-0.3505</v>
      </c>
      <c r="BJ17" s="103" t="n">
        <v>-0.447666666666667</v>
      </c>
    </row>
    <row r="18" customFormat="false" ht="12.8" hidden="false" customHeight="false" outlineLevel="0" collapsed="false">
      <c r="A18" s="104" t="n">
        <v>51</v>
      </c>
      <c r="B18" s="103" t="n">
        <v>0</v>
      </c>
      <c r="C18" s="103" t="n">
        <v>0.99</v>
      </c>
      <c r="D18" s="103" t="n">
        <v>1.98</v>
      </c>
      <c r="E18" s="103" t="n">
        <v>2.97</v>
      </c>
      <c r="F18" s="103" t="n">
        <v>3.96</v>
      </c>
      <c r="G18" s="103" t="n">
        <v>4.95</v>
      </c>
      <c r="H18" s="103" t="n">
        <v>5.94</v>
      </c>
      <c r="I18" s="103" t="n">
        <v>6.4814</v>
      </c>
      <c r="J18" s="103" t="n">
        <v>6.898</v>
      </c>
      <c r="K18" s="103" t="n">
        <v>7.28</v>
      </c>
      <c r="L18" s="103" t="n">
        <v>7.79</v>
      </c>
      <c r="M18" s="103" t="n">
        <v>8.25</v>
      </c>
      <c r="N18" s="103" t="n">
        <v>8.61</v>
      </c>
      <c r="O18" s="103" t="n">
        <v>8.99</v>
      </c>
      <c r="P18" s="103" t="n">
        <v>9.56</v>
      </c>
      <c r="Q18" s="103" t="n">
        <v>10.1</v>
      </c>
      <c r="R18" s="103" t="n">
        <v>10.64</v>
      </c>
      <c r="S18" s="103" t="n">
        <v>12.9</v>
      </c>
      <c r="T18" s="103" t="n">
        <v>15.16</v>
      </c>
      <c r="U18" s="103" t="n">
        <v>15.18</v>
      </c>
      <c r="V18" s="103" t="n">
        <v>15.2</v>
      </c>
      <c r="W18" s="103" t="n">
        <v>11.1701</v>
      </c>
      <c r="X18" s="103" t="n">
        <v>7.1402</v>
      </c>
      <c r="Y18" s="103" t="n">
        <v>6.7837</v>
      </c>
      <c r="Z18" s="103" t="n">
        <v>6.4272</v>
      </c>
      <c r="AA18" s="103" t="n">
        <v>5.0849</v>
      </c>
      <c r="AB18" s="103" t="n">
        <v>3.7426</v>
      </c>
      <c r="AC18" s="103" t="n">
        <v>3.5732</v>
      </c>
      <c r="AD18" s="103" t="n">
        <v>3.4038</v>
      </c>
      <c r="AE18" s="103" t="n">
        <v>3.2121</v>
      </c>
      <c r="AF18" s="103" t="n">
        <v>3.0204</v>
      </c>
      <c r="AG18" s="103" t="n">
        <v>2.7156</v>
      </c>
      <c r="AH18" s="103" t="n">
        <v>2.4108</v>
      </c>
      <c r="AI18" s="103" t="n">
        <v>2.30773333333333</v>
      </c>
      <c r="AJ18" s="103" t="n">
        <v>2.20466666666667</v>
      </c>
      <c r="AK18" s="103" t="n">
        <v>2.1016</v>
      </c>
      <c r="AL18" s="103" t="n">
        <v>1.99853333333333</v>
      </c>
      <c r="AM18" s="103" t="n">
        <v>1.89546666666667</v>
      </c>
      <c r="AN18" s="103" t="n">
        <v>1.7924</v>
      </c>
      <c r="AO18" s="103" t="n">
        <v>1.68933333333333</v>
      </c>
      <c r="AP18" s="103" t="n">
        <v>1.58626666666667</v>
      </c>
      <c r="AQ18" s="103" t="n">
        <v>1.4832</v>
      </c>
      <c r="AR18" s="103" t="n">
        <v>1.38013333333333</v>
      </c>
      <c r="AS18" s="103" t="n">
        <v>1.27706666666667</v>
      </c>
      <c r="AT18" s="103" t="n">
        <v>1.174</v>
      </c>
      <c r="AU18" s="103" t="n">
        <v>1.07093333333333</v>
      </c>
      <c r="AV18" s="103" t="n">
        <v>0.967866666666666</v>
      </c>
      <c r="AW18" s="103" t="n">
        <v>0.8648</v>
      </c>
      <c r="AX18" s="103" t="n">
        <v>0.761733333333333</v>
      </c>
      <c r="AY18" s="103" t="n">
        <v>0.658666666666667</v>
      </c>
      <c r="AZ18" s="103" t="n">
        <v>0.5556</v>
      </c>
      <c r="BA18" s="103" t="n">
        <v>0.452533333333333</v>
      </c>
      <c r="BB18" s="103" t="n">
        <v>0.349466666666667</v>
      </c>
      <c r="BC18" s="103" t="n">
        <v>0.2464</v>
      </c>
      <c r="BD18" s="103" t="n">
        <v>0.143333333333333</v>
      </c>
      <c r="BE18" s="103" t="n">
        <v>0.0402666666666667</v>
      </c>
      <c r="BF18" s="103" t="n">
        <v>-0.0628</v>
      </c>
      <c r="BG18" s="103" t="n">
        <v>-0.165866666666667</v>
      </c>
      <c r="BH18" s="103" t="n">
        <v>-0.268933333333333</v>
      </c>
      <c r="BI18" s="103" t="n">
        <v>-0.372</v>
      </c>
      <c r="BJ18" s="103" t="n">
        <v>-0.475066666666667</v>
      </c>
    </row>
    <row r="19" customFormat="false" ht="12.8" hidden="false" customHeight="false" outlineLevel="0" collapsed="false">
      <c r="A19" s="104" t="n">
        <v>52</v>
      </c>
      <c r="B19" s="103" t="n">
        <v>0</v>
      </c>
      <c r="C19" s="103" t="n">
        <v>1</v>
      </c>
      <c r="D19" s="103" t="n">
        <v>2</v>
      </c>
      <c r="E19" s="103" t="n">
        <v>3</v>
      </c>
      <c r="F19" s="103" t="n">
        <v>4</v>
      </c>
      <c r="G19" s="103" t="n">
        <v>5</v>
      </c>
      <c r="H19" s="103" t="n">
        <v>6</v>
      </c>
      <c r="I19" s="103" t="n">
        <v>6.5508</v>
      </c>
      <c r="J19" s="103" t="n">
        <v>6.989</v>
      </c>
      <c r="K19" s="103" t="n">
        <v>7.36</v>
      </c>
      <c r="L19" s="103" t="n">
        <v>7.88</v>
      </c>
      <c r="M19" s="103" t="n">
        <v>8.35</v>
      </c>
      <c r="N19" s="103" t="n">
        <v>8.72</v>
      </c>
      <c r="O19" s="103" t="n">
        <v>9.08</v>
      </c>
      <c r="P19" s="103" t="n">
        <v>9.67</v>
      </c>
      <c r="Q19" s="103" t="n">
        <v>10.725</v>
      </c>
      <c r="R19" s="103" t="n">
        <v>11.78</v>
      </c>
      <c r="S19" s="103" t="n">
        <v>13.55</v>
      </c>
      <c r="T19" s="103" t="n">
        <v>15.32</v>
      </c>
      <c r="U19" s="103" t="n">
        <v>15.36</v>
      </c>
      <c r="V19" s="103" t="n">
        <v>15.4</v>
      </c>
      <c r="W19" s="103" t="n">
        <v>11.4992</v>
      </c>
      <c r="X19" s="103" t="n">
        <v>7.5984</v>
      </c>
      <c r="Y19" s="103" t="n">
        <v>7.2204</v>
      </c>
      <c r="Z19" s="103" t="n">
        <v>6.8424</v>
      </c>
      <c r="AA19" s="103" t="n">
        <v>5.3993</v>
      </c>
      <c r="AB19" s="103" t="n">
        <v>3.9562</v>
      </c>
      <c r="AC19" s="103" t="n">
        <v>3.7769</v>
      </c>
      <c r="AD19" s="103" t="n">
        <v>3.5976</v>
      </c>
      <c r="AE19" s="103" t="n">
        <v>3.3957</v>
      </c>
      <c r="AF19" s="103" t="n">
        <v>3.1938</v>
      </c>
      <c r="AG19" s="103" t="n">
        <v>2.8712</v>
      </c>
      <c r="AH19" s="103" t="n">
        <v>2.5486</v>
      </c>
      <c r="AI19" s="103" t="n">
        <v>2.43963333333333</v>
      </c>
      <c r="AJ19" s="103" t="n">
        <v>2.33066666666667</v>
      </c>
      <c r="AK19" s="103" t="n">
        <v>2.2217</v>
      </c>
      <c r="AL19" s="103" t="n">
        <v>2.11273333333333</v>
      </c>
      <c r="AM19" s="103" t="n">
        <v>2.00376666666667</v>
      </c>
      <c r="AN19" s="103" t="n">
        <v>1.8948</v>
      </c>
      <c r="AO19" s="103" t="n">
        <v>1.78583333333333</v>
      </c>
      <c r="AP19" s="103" t="n">
        <v>1.67686666666667</v>
      </c>
      <c r="AQ19" s="103" t="n">
        <v>1.5679</v>
      </c>
      <c r="AR19" s="103" t="n">
        <v>1.45893333333333</v>
      </c>
      <c r="AS19" s="103" t="n">
        <v>1.34996666666667</v>
      </c>
      <c r="AT19" s="103" t="n">
        <v>1.241</v>
      </c>
      <c r="AU19" s="103" t="n">
        <v>1.13203333333333</v>
      </c>
      <c r="AV19" s="103" t="n">
        <v>1.02306666666667</v>
      </c>
      <c r="AW19" s="103" t="n">
        <v>0.914099999999999</v>
      </c>
      <c r="AX19" s="103" t="n">
        <v>0.805133333333332</v>
      </c>
      <c r="AY19" s="103" t="n">
        <v>0.696166666666666</v>
      </c>
      <c r="AZ19" s="103" t="n">
        <v>0.5872</v>
      </c>
      <c r="BA19" s="103" t="n">
        <v>0.478233333333333</v>
      </c>
      <c r="BB19" s="103" t="n">
        <v>0.369266666666667</v>
      </c>
      <c r="BC19" s="103" t="n">
        <v>0.2603</v>
      </c>
      <c r="BD19" s="103" t="n">
        <v>0.151333333333333</v>
      </c>
      <c r="BE19" s="103" t="n">
        <v>0.0423666666666666</v>
      </c>
      <c r="BF19" s="103" t="n">
        <v>-0.0666</v>
      </c>
      <c r="BG19" s="103" t="n">
        <v>-0.175566666666667</v>
      </c>
      <c r="BH19" s="103" t="n">
        <v>-0.284533333333333</v>
      </c>
      <c r="BI19" s="103" t="n">
        <v>-0.3935</v>
      </c>
      <c r="BJ19" s="103" t="n">
        <v>-0.502466666666667</v>
      </c>
    </row>
    <row r="20" customFormat="false" ht="12.8" hidden="false" customHeight="false" outlineLevel="0" collapsed="false">
      <c r="A20" s="104" t="n">
        <v>53</v>
      </c>
      <c r="B20" s="103" t="n">
        <v>0</v>
      </c>
      <c r="C20" s="103" t="n">
        <v>1.01</v>
      </c>
      <c r="D20" s="103" t="n">
        <v>2.02</v>
      </c>
      <c r="E20" s="103" t="n">
        <v>3.03</v>
      </c>
      <c r="F20" s="103" t="n">
        <v>4.04</v>
      </c>
      <c r="G20" s="103" t="n">
        <v>5.05</v>
      </c>
      <c r="H20" s="103" t="n">
        <v>6.06</v>
      </c>
      <c r="I20" s="103" t="n">
        <v>6.6202</v>
      </c>
      <c r="J20" s="103" t="n">
        <v>7.08</v>
      </c>
      <c r="K20" s="103" t="n">
        <v>7.44</v>
      </c>
      <c r="L20" s="103" t="n">
        <v>7.97</v>
      </c>
      <c r="M20" s="103" t="n">
        <v>8.45</v>
      </c>
      <c r="N20" s="103" t="n">
        <v>8.83</v>
      </c>
      <c r="O20" s="103" t="n">
        <v>9.17</v>
      </c>
      <c r="P20" s="103" t="n">
        <v>9.78</v>
      </c>
      <c r="Q20" s="103" t="n">
        <v>11.35</v>
      </c>
      <c r="R20" s="103" t="n">
        <v>12.92</v>
      </c>
      <c r="S20" s="103" t="n">
        <v>14.2</v>
      </c>
      <c r="T20" s="103" t="n">
        <v>15.48</v>
      </c>
      <c r="U20" s="103" t="n">
        <v>15.54</v>
      </c>
      <c r="V20" s="103" t="n">
        <v>15.6</v>
      </c>
      <c r="W20" s="103" t="n">
        <v>11.8283</v>
      </c>
      <c r="X20" s="103" t="n">
        <v>8.0566</v>
      </c>
      <c r="Y20" s="103" t="n">
        <v>7.6571</v>
      </c>
      <c r="Z20" s="103" t="n">
        <v>7.2576</v>
      </c>
      <c r="AA20" s="103" t="n">
        <v>5.7137</v>
      </c>
      <c r="AB20" s="103" t="n">
        <v>4.1698</v>
      </c>
      <c r="AC20" s="103" t="n">
        <v>3.9806</v>
      </c>
      <c r="AD20" s="103" t="n">
        <v>3.7914</v>
      </c>
      <c r="AE20" s="103" t="n">
        <v>3.5793</v>
      </c>
      <c r="AF20" s="103" t="n">
        <v>3.3672</v>
      </c>
      <c r="AG20" s="103" t="n">
        <v>3.0268</v>
      </c>
      <c r="AH20" s="103" t="n">
        <v>2.6864</v>
      </c>
      <c r="AI20" s="103" t="n">
        <v>2.57153333333333</v>
      </c>
      <c r="AJ20" s="103" t="n">
        <v>2.45666666666667</v>
      </c>
      <c r="AK20" s="103" t="n">
        <v>2.3418</v>
      </c>
      <c r="AL20" s="103" t="n">
        <v>2.22693333333333</v>
      </c>
      <c r="AM20" s="103" t="n">
        <v>2.11206666666667</v>
      </c>
      <c r="AN20" s="103" t="n">
        <v>1.9972</v>
      </c>
      <c r="AO20" s="103" t="n">
        <v>1.88233333333333</v>
      </c>
      <c r="AP20" s="103" t="n">
        <v>1.76746666666667</v>
      </c>
      <c r="AQ20" s="103" t="n">
        <v>1.6526</v>
      </c>
      <c r="AR20" s="103" t="n">
        <v>1.53773333333333</v>
      </c>
      <c r="AS20" s="103" t="n">
        <v>1.42286666666667</v>
      </c>
      <c r="AT20" s="103" t="n">
        <v>1.308</v>
      </c>
      <c r="AU20" s="103" t="n">
        <v>1.19313333333333</v>
      </c>
      <c r="AV20" s="103" t="n">
        <v>1.07826666666667</v>
      </c>
      <c r="AW20" s="103" t="n">
        <v>0.963399999999999</v>
      </c>
      <c r="AX20" s="103" t="n">
        <v>0.848533333333332</v>
      </c>
      <c r="AY20" s="103" t="n">
        <v>0.733666666666665</v>
      </c>
      <c r="AZ20" s="103" t="n">
        <v>0.6188</v>
      </c>
      <c r="BA20" s="103" t="n">
        <v>0.503933333333333</v>
      </c>
      <c r="BB20" s="103" t="n">
        <v>0.389066666666667</v>
      </c>
      <c r="BC20" s="103" t="n">
        <v>0.2742</v>
      </c>
      <c r="BD20" s="103" t="n">
        <v>0.159333333333333</v>
      </c>
      <c r="BE20" s="103" t="n">
        <v>0.0444666666666665</v>
      </c>
      <c r="BF20" s="103" t="n">
        <v>-0.0704000000000001</v>
      </c>
      <c r="BG20" s="103" t="n">
        <v>-0.185266666666667</v>
      </c>
      <c r="BH20" s="103" t="n">
        <v>-0.300133333333333</v>
      </c>
      <c r="BI20" s="103" t="n">
        <v>-0.415</v>
      </c>
      <c r="BJ20" s="103" t="n">
        <v>-0.529866666666667</v>
      </c>
    </row>
    <row r="21" customFormat="false" ht="12.8" hidden="false" customHeight="false" outlineLevel="0" collapsed="false">
      <c r="A21" s="104" t="n">
        <v>54</v>
      </c>
      <c r="B21" s="103" t="n">
        <v>0</v>
      </c>
      <c r="C21" s="103" t="n">
        <v>1.02</v>
      </c>
      <c r="D21" s="103" t="n">
        <v>2.04</v>
      </c>
      <c r="E21" s="103" t="n">
        <v>3.06</v>
      </c>
      <c r="F21" s="103" t="n">
        <v>4.08</v>
      </c>
      <c r="G21" s="103" t="n">
        <v>5.1</v>
      </c>
      <c r="H21" s="103" t="n">
        <v>6.12</v>
      </c>
      <c r="I21" s="103" t="n">
        <v>6.6896</v>
      </c>
      <c r="J21" s="103" t="n">
        <v>7.171</v>
      </c>
      <c r="K21" s="103" t="n">
        <v>7.52</v>
      </c>
      <c r="L21" s="103" t="n">
        <v>8.06</v>
      </c>
      <c r="M21" s="103" t="n">
        <v>8.55</v>
      </c>
      <c r="N21" s="103" t="n">
        <v>8.94</v>
      </c>
      <c r="O21" s="103" t="n">
        <v>9.26</v>
      </c>
      <c r="P21" s="103" t="n">
        <v>9.89</v>
      </c>
      <c r="Q21" s="103" t="n">
        <v>11.975</v>
      </c>
      <c r="R21" s="103" t="n">
        <v>14.06</v>
      </c>
      <c r="S21" s="103" t="n">
        <v>14.85</v>
      </c>
      <c r="T21" s="103" t="n">
        <v>15.64</v>
      </c>
      <c r="U21" s="103" t="n">
        <v>15.72</v>
      </c>
      <c r="V21" s="103" t="n">
        <v>15.8</v>
      </c>
      <c r="W21" s="103" t="n">
        <v>12.1574</v>
      </c>
      <c r="X21" s="103" t="n">
        <v>8.5148</v>
      </c>
      <c r="Y21" s="103" t="n">
        <v>8.0938</v>
      </c>
      <c r="Z21" s="103" t="n">
        <v>7.6728</v>
      </c>
      <c r="AA21" s="103" t="n">
        <v>6.0281</v>
      </c>
      <c r="AB21" s="103" t="n">
        <v>4.3834</v>
      </c>
      <c r="AC21" s="103" t="n">
        <v>4.1843</v>
      </c>
      <c r="AD21" s="103" t="n">
        <v>3.9852</v>
      </c>
      <c r="AE21" s="103" t="n">
        <v>3.7629</v>
      </c>
      <c r="AF21" s="103" t="n">
        <v>3.5406</v>
      </c>
      <c r="AG21" s="103" t="n">
        <v>3.1824</v>
      </c>
      <c r="AH21" s="103" t="n">
        <v>2.8242</v>
      </c>
      <c r="AI21" s="103" t="n">
        <v>2.70343333333333</v>
      </c>
      <c r="AJ21" s="103" t="n">
        <v>2.58266666666667</v>
      </c>
      <c r="AK21" s="103" t="n">
        <v>2.4619</v>
      </c>
      <c r="AL21" s="103" t="n">
        <v>2.34113333333333</v>
      </c>
      <c r="AM21" s="103" t="n">
        <v>2.22036666666667</v>
      </c>
      <c r="AN21" s="103" t="n">
        <v>2.0996</v>
      </c>
      <c r="AO21" s="103" t="n">
        <v>1.97883333333333</v>
      </c>
      <c r="AP21" s="103" t="n">
        <v>1.85806666666667</v>
      </c>
      <c r="AQ21" s="103" t="n">
        <v>1.7373</v>
      </c>
      <c r="AR21" s="103" t="n">
        <v>1.61653333333333</v>
      </c>
      <c r="AS21" s="103" t="n">
        <v>1.49576666666667</v>
      </c>
      <c r="AT21" s="103" t="n">
        <v>1.375</v>
      </c>
      <c r="AU21" s="103" t="n">
        <v>1.25423333333333</v>
      </c>
      <c r="AV21" s="103" t="n">
        <v>1.13346666666667</v>
      </c>
      <c r="AW21" s="103" t="n">
        <v>1.0127</v>
      </c>
      <c r="AX21" s="103" t="n">
        <v>0.891933333333334</v>
      </c>
      <c r="AY21" s="103" t="n">
        <v>0.771166666666667</v>
      </c>
      <c r="AZ21" s="103" t="n">
        <v>0.6504</v>
      </c>
      <c r="BA21" s="103" t="n">
        <v>0.529633333333333</v>
      </c>
      <c r="BB21" s="103" t="n">
        <v>0.408866666666667</v>
      </c>
      <c r="BC21" s="103" t="n">
        <v>0.2881</v>
      </c>
      <c r="BD21" s="103" t="n">
        <v>0.167333333333333</v>
      </c>
      <c r="BE21" s="103" t="n">
        <v>0.0465666666666665</v>
      </c>
      <c r="BF21" s="103" t="n">
        <v>-0.0742000000000002</v>
      </c>
      <c r="BG21" s="103" t="n">
        <v>-0.194966666666667</v>
      </c>
      <c r="BH21" s="103" t="n">
        <v>-0.315733333333333</v>
      </c>
      <c r="BI21" s="103" t="n">
        <v>-0.4365</v>
      </c>
      <c r="BJ21" s="103" t="n">
        <v>-0.557266666666667</v>
      </c>
    </row>
    <row r="22" customFormat="false" ht="12.8" hidden="false" customHeight="false" outlineLevel="0" collapsed="false">
      <c r="A22" s="104" t="n">
        <v>55</v>
      </c>
      <c r="B22" s="103" t="n">
        <v>0</v>
      </c>
      <c r="C22" s="103" t="n">
        <v>1.03</v>
      </c>
      <c r="D22" s="103" t="n">
        <v>2.06</v>
      </c>
      <c r="E22" s="103" t="n">
        <v>3.09</v>
      </c>
      <c r="F22" s="103" t="n">
        <v>4.12</v>
      </c>
      <c r="G22" s="103" t="n">
        <v>5.15</v>
      </c>
      <c r="H22" s="103" t="n">
        <v>6.18</v>
      </c>
      <c r="I22" s="103" t="n">
        <v>6.759</v>
      </c>
      <c r="J22" s="103" t="n">
        <v>7.262</v>
      </c>
      <c r="K22" s="103" t="n">
        <v>7.6</v>
      </c>
      <c r="L22" s="103" t="n">
        <v>8.15</v>
      </c>
      <c r="M22" s="103" t="n">
        <v>8.65</v>
      </c>
      <c r="N22" s="103" t="n">
        <v>9.05</v>
      </c>
      <c r="O22" s="103" t="n">
        <v>9.35</v>
      </c>
      <c r="P22" s="103" t="n">
        <v>10</v>
      </c>
      <c r="Q22" s="103" t="n">
        <v>12.6</v>
      </c>
      <c r="R22" s="103" t="n">
        <v>15.2</v>
      </c>
      <c r="S22" s="103" t="n">
        <v>15.5</v>
      </c>
      <c r="T22" s="103" t="n">
        <v>15.8</v>
      </c>
      <c r="U22" s="103" t="n">
        <v>15.9</v>
      </c>
      <c r="V22" s="103" t="n">
        <v>16</v>
      </c>
      <c r="W22" s="103" t="n">
        <v>12.4865</v>
      </c>
      <c r="X22" s="103" t="n">
        <v>8.973</v>
      </c>
      <c r="Y22" s="103" t="n">
        <v>8.5305</v>
      </c>
      <c r="Z22" s="103" t="n">
        <v>8.088</v>
      </c>
      <c r="AA22" s="103" t="n">
        <v>6.3425</v>
      </c>
      <c r="AB22" s="103" t="n">
        <v>4.597</v>
      </c>
      <c r="AC22" s="103" t="n">
        <v>4.388</v>
      </c>
      <c r="AD22" s="103" t="n">
        <v>4.179</v>
      </c>
      <c r="AE22" s="103" t="n">
        <v>3.9465</v>
      </c>
      <c r="AF22" s="103" t="n">
        <v>3.714</v>
      </c>
      <c r="AG22" s="103" t="n">
        <v>3.338</v>
      </c>
      <c r="AH22" s="103" t="n">
        <v>2.962</v>
      </c>
      <c r="AI22" s="103" t="n">
        <v>2.83533333333333</v>
      </c>
      <c r="AJ22" s="103" t="n">
        <v>2.70866666666667</v>
      </c>
      <c r="AK22" s="103" t="n">
        <v>2.582</v>
      </c>
      <c r="AL22" s="103" t="n">
        <v>2.45533333333333</v>
      </c>
      <c r="AM22" s="103" t="n">
        <v>2.32866666666667</v>
      </c>
      <c r="AN22" s="103" t="n">
        <v>2.202</v>
      </c>
      <c r="AO22" s="103" t="n">
        <v>2.07533333333333</v>
      </c>
      <c r="AP22" s="103" t="n">
        <v>1.94866666666667</v>
      </c>
      <c r="AQ22" s="103" t="n">
        <v>1.822</v>
      </c>
      <c r="AR22" s="103" t="n">
        <v>1.69533333333333</v>
      </c>
      <c r="AS22" s="103" t="n">
        <v>1.56866666666667</v>
      </c>
      <c r="AT22" s="103" t="n">
        <v>1.442</v>
      </c>
      <c r="AU22" s="103" t="n">
        <v>1.31533333333333</v>
      </c>
      <c r="AV22" s="103" t="n">
        <v>1.18866666666667</v>
      </c>
      <c r="AW22" s="103" t="n">
        <v>1.062</v>
      </c>
      <c r="AX22" s="103" t="n">
        <v>0.935333333333334</v>
      </c>
      <c r="AY22" s="103" t="n">
        <v>0.808666666666667</v>
      </c>
      <c r="AZ22" s="103" t="n">
        <v>0.682</v>
      </c>
      <c r="BA22" s="103" t="n">
        <v>0.555333333333333</v>
      </c>
      <c r="BB22" s="103" t="n">
        <v>0.428666666666667</v>
      </c>
      <c r="BC22" s="103" t="n">
        <v>0.302</v>
      </c>
      <c r="BD22" s="103" t="n">
        <v>0.175333333333334</v>
      </c>
      <c r="BE22" s="103" t="n">
        <v>0.0486666666666669</v>
      </c>
      <c r="BF22" s="103" t="n">
        <v>-0.0779999999999998</v>
      </c>
      <c r="BG22" s="103" t="n">
        <v>-0.204666666666666</v>
      </c>
      <c r="BH22" s="103" t="n">
        <v>-0.331333333333333</v>
      </c>
      <c r="BI22" s="103" t="n">
        <v>-0.458</v>
      </c>
      <c r="BJ22" s="103" t="n">
        <v>-0.584666666666666</v>
      </c>
    </row>
    <row r="23" customFormat="false" ht="12.8" hidden="false" customHeight="false" outlineLevel="0" collapsed="false">
      <c r="A23" s="104" t="n">
        <v>56</v>
      </c>
      <c r="B23" s="103" t="n">
        <v>0</v>
      </c>
      <c r="C23" s="103" t="n">
        <v>1.0366</v>
      </c>
      <c r="D23" s="103" t="n">
        <v>2.0732</v>
      </c>
      <c r="E23" s="103" t="n">
        <v>3.1098</v>
      </c>
      <c r="F23" s="103" t="n">
        <v>4.1464</v>
      </c>
      <c r="G23" s="103" t="n">
        <v>5.183</v>
      </c>
      <c r="H23" s="103" t="n">
        <v>6.2196</v>
      </c>
      <c r="I23" s="103" t="n">
        <v>6.8082</v>
      </c>
      <c r="J23" s="103" t="n">
        <v>7.3418</v>
      </c>
      <c r="K23" s="103" t="n">
        <v>7.68</v>
      </c>
      <c r="L23" s="103" t="n">
        <v>8.24</v>
      </c>
      <c r="M23" s="103" t="n">
        <v>8.78</v>
      </c>
      <c r="N23" s="103" t="n">
        <v>9.24</v>
      </c>
      <c r="O23" s="103" t="n">
        <v>10.38</v>
      </c>
      <c r="P23" s="103" t="n">
        <v>11.04</v>
      </c>
      <c r="Q23" s="103" t="n">
        <v>13.21</v>
      </c>
      <c r="R23" s="103" t="n">
        <v>15.38</v>
      </c>
      <c r="S23" s="103" t="n">
        <v>15.69</v>
      </c>
      <c r="T23" s="103" t="n">
        <v>16</v>
      </c>
      <c r="U23" s="103" t="n">
        <v>16.12</v>
      </c>
      <c r="V23" s="103" t="n">
        <v>16.24</v>
      </c>
      <c r="W23" s="103" t="n">
        <v>12.8429</v>
      </c>
      <c r="X23" s="103" t="n">
        <v>9.4458</v>
      </c>
      <c r="Y23" s="103" t="n">
        <v>8.9823</v>
      </c>
      <c r="Z23" s="103" t="n">
        <v>8.5188</v>
      </c>
      <c r="AA23" s="103" t="n">
        <v>6.6676</v>
      </c>
      <c r="AB23" s="103" t="n">
        <v>4.8164</v>
      </c>
      <c r="AC23" s="103" t="n">
        <v>4.5972</v>
      </c>
      <c r="AD23" s="103" t="n">
        <v>4.378</v>
      </c>
      <c r="AE23" s="103" t="n">
        <v>4.1351</v>
      </c>
      <c r="AF23" s="103" t="n">
        <v>3.8922</v>
      </c>
      <c r="AG23" s="103" t="n">
        <v>3.498</v>
      </c>
      <c r="AH23" s="103" t="n">
        <v>3.1038</v>
      </c>
      <c r="AI23" s="103" t="n">
        <v>2.97107777777778</v>
      </c>
      <c r="AJ23" s="103" t="n">
        <v>2.83835555555556</v>
      </c>
      <c r="AK23" s="103" t="n">
        <v>2.70563333333333</v>
      </c>
      <c r="AL23" s="103" t="n">
        <v>2.57291111111111</v>
      </c>
      <c r="AM23" s="103" t="n">
        <v>2.44018888888889</v>
      </c>
      <c r="AN23" s="103" t="n">
        <v>2.30746666666667</v>
      </c>
      <c r="AO23" s="103" t="n">
        <v>2.17474444444444</v>
      </c>
      <c r="AP23" s="103" t="n">
        <v>2.04202222222222</v>
      </c>
      <c r="AQ23" s="103" t="n">
        <v>1.9093</v>
      </c>
      <c r="AR23" s="103" t="n">
        <v>1.77657777777778</v>
      </c>
      <c r="AS23" s="103" t="n">
        <v>1.64385555555556</v>
      </c>
      <c r="AT23" s="103" t="n">
        <v>1.51113333333333</v>
      </c>
      <c r="AU23" s="103" t="n">
        <v>1.37841111111111</v>
      </c>
      <c r="AV23" s="103" t="n">
        <v>1.24568888888889</v>
      </c>
      <c r="AW23" s="103" t="n">
        <v>1.11296666666667</v>
      </c>
      <c r="AX23" s="103" t="n">
        <v>0.980244444444445</v>
      </c>
      <c r="AY23" s="103" t="n">
        <v>0.847522222222223</v>
      </c>
      <c r="AZ23" s="103" t="n">
        <v>0.7148</v>
      </c>
      <c r="BA23" s="103" t="n">
        <v>0.582077777777778</v>
      </c>
      <c r="BB23" s="103" t="n">
        <v>0.449355555555556</v>
      </c>
      <c r="BC23" s="103" t="n">
        <v>0.316633333333333</v>
      </c>
      <c r="BD23" s="103" t="n">
        <v>0.183911111111111</v>
      </c>
      <c r="BE23" s="103" t="n">
        <v>0.051188888888889</v>
      </c>
      <c r="BF23" s="103" t="n">
        <v>-0.0815333333333332</v>
      </c>
      <c r="BG23" s="103" t="n">
        <v>-0.214255555555555</v>
      </c>
      <c r="BH23" s="103" t="n">
        <v>-0.346977777777778</v>
      </c>
      <c r="BI23" s="103" t="n">
        <v>-0.4797</v>
      </c>
      <c r="BJ23" s="103" t="n">
        <v>-0.612422222222222</v>
      </c>
    </row>
    <row r="24" customFormat="false" ht="12.8" hidden="false" customHeight="false" outlineLevel="0" collapsed="false">
      <c r="A24" s="104" t="n">
        <v>57</v>
      </c>
      <c r="B24" s="103" t="n">
        <v>0</v>
      </c>
      <c r="C24" s="103" t="n">
        <v>1.0432</v>
      </c>
      <c r="D24" s="103" t="n">
        <v>2.0864</v>
      </c>
      <c r="E24" s="103" t="n">
        <v>3.1296</v>
      </c>
      <c r="F24" s="103" t="n">
        <v>4.1728</v>
      </c>
      <c r="G24" s="103" t="n">
        <v>5.216</v>
      </c>
      <c r="H24" s="103" t="n">
        <v>6.2592</v>
      </c>
      <c r="I24" s="103" t="n">
        <v>6.8574</v>
      </c>
      <c r="J24" s="103" t="n">
        <v>7.4216</v>
      </c>
      <c r="K24" s="103" t="n">
        <v>7.76</v>
      </c>
      <c r="L24" s="103" t="n">
        <v>8.33</v>
      </c>
      <c r="M24" s="103" t="n">
        <v>8.91</v>
      </c>
      <c r="N24" s="103" t="n">
        <v>9.43</v>
      </c>
      <c r="O24" s="103" t="n">
        <v>11.41</v>
      </c>
      <c r="P24" s="103" t="n">
        <v>12.08</v>
      </c>
      <c r="Q24" s="103" t="n">
        <v>13.82</v>
      </c>
      <c r="R24" s="103" t="n">
        <v>15.56</v>
      </c>
      <c r="S24" s="103" t="n">
        <v>15.88</v>
      </c>
      <c r="T24" s="103" t="n">
        <v>16.2</v>
      </c>
      <c r="U24" s="103" t="n">
        <v>16.34</v>
      </c>
      <c r="V24" s="103" t="n">
        <v>16.48</v>
      </c>
      <c r="W24" s="103" t="n">
        <v>13.1993</v>
      </c>
      <c r="X24" s="103" t="n">
        <v>9.9186</v>
      </c>
      <c r="Y24" s="103" t="n">
        <v>9.4341</v>
      </c>
      <c r="Z24" s="103" t="n">
        <v>8.9496</v>
      </c>
      <c r="AA24" s="103" t="n">
        <v>6.9927</v>
      </c>
      <c r="AB24" s="103" t="n">
        <v>5.0358</v>
      </c>
      <c r="AC24" s="103" t="n">
        <v>4.8064</v>
      </c>
      <c r="AD24" s="103" t="n">
        <v>4.577</v>
      </c>
      <c r="AE24" s="103" t="n">
        <v>4.3237</v>
      </c>
      <c r="AF24" s="103" t="n">
        <v>4.0704</v>
      </c>
      <c r="AG24" s="103" t="n">
        <v>3.658</v>
      </c>
      <c r="AH24" s="103" t="n">
        <v>3.2456</v>
      </c>
      <c r="AI24" s="103" t="n">
        <v>3.10682222222222</v>
      </c>
      <c r="AJ24" s="103" t="n">
        <v>2.96804444444444</v>
      </c>
      <c r="AK24" s="103" t="n">
        <v>2.82926666666667</v>
      </c>
      <c r="AL24" s="103" t="n">
        <v>2.69048888888889</v>
      </c>
      <c r="AM24" s="103" t="n">
        <v>2.55171111111111</v>
      </c>
      <c r="AN24" s="103" t="n">
        <v>2.41293333333333</v>
      </c>
      <c r="AO24" s="103" t="n">
        <v>2.27415555555555</v>
      </c>
      <c r="AP24" s="103" t="n">
        <v>2.13537777777778</v>
      </c>
      <c r="AQ24" s="103" t="n">
        <v>1.9966</v>
      </c>
      <c r="AR24" s="103" t="n">
        <v>1.85782222222222</v>
      </c>
      <c r="AS24" s="103" t="n">
        <v>1.71904444444444</v>
      </c>
      <c r="AT24" s="103" t="n">
        <v>1.58026666666667</v>
      </c>
      <c r="AU24" s="103" t="n">
        <v>1.44148888888889</v>
      </c>
      <c r="AV24" s="103" t="n">
        <v>1.30271111111111</v>
      </c>
      <c r="AW24" s="103" t="n">
        <v>1.16393333333333</v>
      </c>
      <c r="AX24" s="103" t="n">
        <v>1.02515555555555</v>
      </c>
      <c r="AY24" s="103" t="n">
        <v>0.886377777777776</v>
      </c>
      <c r="AZ24" s="103" t="n">
        <v>0.7476</v>
      </c>
      <c r="BA24" s="103" t="n">
        <v>0.608822222222222</v>
      </c>
      <c r="BB24" s="103" t="n">
        <v>0.470044444444444</v>
      </c>
      <c r="BC24" s="103" t="n">
        <v>0.331266666666667</v>
      </c>
      <c r="BD24" s="103" t="n">
        <v>0.192488888888889</v>
      </c>
      <c r="BE24" s="103" t="n">
        <v>0.053711111111111</v>
      </c>
      <c r="BF24" s="103" t="n">
        <v>-0.0850666666666667</v>
      </c>
      <c r="BG24" s="103" t="n">
        <v>-0.223844444444445</v>
      </c>
      <c r="BH24" s="103" t="n">
        <v>-0.362622222222222</v>
      </c>
      <c r="BI24" s="103" t="n">
        <v>-0.5014</v>
      </c>
      <c r="BJ24" s="103" t="n">
        <v>-0.640177777777778</v>
      </c>
    </row>
    <row r="25" customFormat="false" ht="12.8" hidden="false" customHeight="false" outlineLevel="0" collapsed="false">
      <c r="A25" s="104" t="n">
        <v>58</v>
      </c>
      <c r="B25" s="103" t="n">
        <v>0</v>
      </c>
      <c r="C25" s="103" t="n">
        <v>1.0498</v>
      </c>
      <c r="D25" s="103" t="n">
        <v>2.0996</v>
      </c>
      <c r="E25" s="103" t="n">
        <v>3.1494</v>
      </c>
      <c r="F25" s="103" t="n">
        <v>4.1992</v>
      </c>
      <c r="G25" s="103" t="n">
        <v>5.249</v>
      </c>
      <c r="H25" s="103" t="n">
        <v>6.2988</v>
      </c>
      <c r="I25" s="103" t="n">
        <v>6.9066</v>
      </c>
      <c r="J25" s="103" t="n">
        <v>7.5014</v>
      </c>
      <c r="K25" s="103" t="n">
        <v>7.84</v>
      </c>
      <c r="L25" s="103" t="n">
        <v>8.42</v>
      </c>
      <c r="M25" s="103" t="n">
        <v>9.04</v>
      </c>
      <c r="N25" s="103" t="n">
        <v>9.62</v>
      </c>
      <c r="O25" s="103" t="n">
        <v>12.44</v>
      </c>
      <c r="P25" s="103" t="n">
        <v>13.12</v>
      </c>
      <c r="Q25" s="103" t="n">
        <v>14.43</v>
      </c>
      <c r="R25" s="103" t="n">
        <v>15.74</v>
      </c>
      <c r="S25" s="103" t="n">
        <v>16.07</v>
      </c>
      <c r="T25" s="103" t="n">
        <v>16.4</v>
      </c>
      <c r="U25" s="103" t="n">
        <v>16.56</v>
      </c>
      <c r="V25" s="103" t="n">
        <v>16.72</v>
      </c>
      <c r="W25" s="103" t="n">
        <v>13.5557</v>
      </c>
      <c r="X25" s="103" t="n">
        <v>10.3914</v>
      </c>
      <c r="Y25" s="103" t="n">
        <v>9.8859</v>
      </c>
      <c r="Z25" s="103" t="n">
        <v>9.3804</v>
      </c>
      <c r="AA25" s="103" t="n">
        <v>7.3178</v>
      </c>
      <c r="AB25" s="103" t="n">
        <v>5.2552</v>
      </c>
      <c r="AC25" s="103" t="n">
        <v>5.0156</v>
      </c>
      <c r="AD25" s="103" t="n">
        <v>4.776</v>
      </c>
      <c r="AE25" s="103" t="n">
        <v>4.5123</v>
      </c>
      <c r="AF25" s="103" t="n">
        <v>4.2486</v>
      </c>
      <c r="AG25" s="103" t="n">
        <v>3.818</v>
      </c>
      <c r="AH25" s="103" t="n">
        <v>3.3874</v>
      </c>
      <c r="AI25" s="103" t="n">
        <v>3.24256666666667</v>
      </c>
      <c r="AJ25" s="103" t="n">
        <v>3.09773333333333</v>
      </c>
      <c r="AK25" s="103" t="n">
        <v>2.9529</v>
      </c>
      <c r="AL25" s="103" t="n">
        <v>2.80806666666667</v>
      </c>
      <c r="AM25" s="103" t="n">
        <v>2.66323333333333</v>
      </c>
      <c r="AN25" s="103" t="n">
        <v>2.5184</v>
      </c>
      <c r="AO25" s="103" t="n">
        <v>2.37356666666667</v>
      </c>
      <c r="AP25" s="103" t="n">
        <v>2.22873333333333</v>
      </c>
      <c r="AQ25" s="103" t="n">
        <v>2.0839</v>
      </c>
      <c r="AR25" s="103" t="n">
        <v>1.93906666666667</v>
      </c>
      <c r="AS25" s="103" t="n">
        <v>1.79423333333333</v>
      </c>
      <c r="AT25" s="103" t="n">
        <v>1.6494</v>
      </c>
      <c r="AU25" s="103" t="n">
        <v>1.50456666666667</v>
      </c>
      <c r="AV25" s="103" t="n">
        <v>1.35973333333333</v>
      </c>
      <c r="AW25" s="103" t="n">
        <v>1.2149</v>
      </c>
      <c r="AX25" s="103" t="n">
        <v>1.07006666666667</v>
      </c>
      <c r="AY25" s="103" t="n">
        <v>0.925233333333334</v>
      </c>
      <c r="AZ25" s="103" t="n">
        <v>0.7804</v>
      </c>
      <c r="BA25" s="103" t="n">
        <v>0.635566666666667</v>
      </c>
      <c r="BB25" s="103" t="n">
        <v>0.490733333333333</v>
      </c>
      <c r="BC25" s="103" t="n">
        <v>0.3459</v>
      </c>
      <c r="BD25" s="103" t="n">
        <v>0.201066666666667</v>
      </c>
      <c r="BE25" s="103" t="n">
        <v>0.0562333333333334</v>
      </c>
      <c r="BF25" s="103" t="n">
        <v>-0.0886</v>
      </c>
      <c r="BG25" s="103" t="n">
        <v>-0.233433333333333</v>
      </c>
      <c r="BH25" s="103" t="n">
        <v>-0.378266666666667</v>
      </c>
      <c r="BI25" s="103" t="n">
        <v>-0.5231</v>
      </c>
      <c r="BJ25" s="103" t="n">
        <v>-0.667933333333333</v>
      </c>
    </row>
    <row r="26" customFormat="false" ht="12.8" hidden="false" customHeight="false" outlineLevel="0" collapsed="false">
      <c r="A26" s="104" t="n">
        <v>59</v>
      </c>
      <c r="B26" s="103" t="n">
        <v>0</v>
      </c>
      <c r="C26" s="103" t="n">
        <v>1.0564</v>
      </c>
      <c r="D26" s="103" t="n">
        <v>2.1128</v>
      </c>
      <c r="E26" s="103" t="n">
        <v>3.1692</v>
      </c>
      <c r="F26" s="103" t="n">
        <v>4.2256</v>
      </c>
      <c r="G26" s="103" t="n">
        <v>5.282</v>
      </c>
      <c r="H26" s="103" t="n">
        <v>6.3384</v>
      </c>
      <c r="I26" s="103" t="n">
        <v>6.9558</v>
      </c>
      <c r="J26" s="103" t="n">
        <v>7.5812</v>
      </c>
      <c r="K26" s="103" t="n">
        <v>7.92</v>
      </c>
      <c r="L26" s="103" t="n">
        <v>8.51</v>
      </c>
      <c r="M26" s="103" t="n">
        <v>9.17</v>
      </c>
      <c r="N26" s="103" t="n">
        <v>9.81</v>
      </c>
      <c r="O26" s="103" t="n">
        <v>13.47</v>
      </c>
      <c r="P26" s="103" t="n">
        <v>14.16</v>
      </c>
      <c r="Q26" s="103" t="n">
        <v>15.04</v>
      </c>
      <c r="R26" s="103" t="n">
        <v>15.92</v>
      </c>
      <c r="S26" s="103" t="n">
        <v>16.26</v>
      </c>
      <c r="T26" s="103" t="n">
        <v>16.6</v>
      </c>
      <c r="U26" s="103" t="n">
        <v>16.78</v>
      </c>
      <c r="V26" s="103" t="n">
        <v>16.96</v>
      </c>
      <c r="W26" s="103" t="n">
        <v>13.9121</v>
      </c>
      <c r="X26" s="103" t="n">
        <v>10.8642</v>
      </c>
      <c r="Y26" s="103" t="n">
        <v>10.3377</v>
      </c>
      <c r="Z26" s="103" t="n">
        <v>9.8112</v>
      </c>
      <c r="AA26" s="103" t="n">
        <v>7.6429</v>
      </c>
      <c r="AB26" s="103" t="n">
        <v>5.4746</v>
      </c>
      <c r="AC26" s="103" t="n">
        <v>5.2248</v>
      </c>
      <c r="AD26" s="103" t="n">
        <v>4.975</v>
      </c>
      <c r="AE26" s="103" t="n">
        <v>4.7009</v>
      </c>
      <c r="AF26" s="103" t="n">
        <v>4.4268</v>
      </c>
      <c r="AG26" s="103" t="n">
        <v>3.978</v>
      </c>
      <c r="AH26" s="103" t="n">
        <v>3.5292</v>
      </c>
      <c r="AI26" s="103" t="n">
        <v>3.37831111111111</v>
      </c>
      <c r="AJ26" s="103" t="n">
        <v>3.22742222222222</v>
      </c>
      <c r="AK26" s="103" t="n">
        <v>3.07653333333333</v>
      </c>
      <c r="AL26" s="103" t="n">
        <v>2.92564444444444</v>
      </c>
      <c r="AM26" s="103" t="n">
        <v>2.77475555555556</v>
      </c>
      <c r="AN26" s="103" t="n">
        <v>2.62386666666667</v>
      </c>
      <c r="AO26" s="103" t="n">
        <v>2.47297777777778</v>
      </c>
      <c r="AP26" s="103" t="n">
        <v>2.32208888888889</v>
      </c>
      <c r="AQ26" s="103" t="n">
        <v>2.1712</v>
      </c>
      <c r="AR26" s="103" t="n">
        <v>2.02031111111111</v>
      </c>
      <c r="AS26" s="103" t="n">
        <v>1.86942222222222</v>
      </c>
      <c r="AT26" s="103" t="n">
        <v>1.71853333333333</v>
      </c>
      <c r="AU26" s="103" t="n">
        <v>1.56764444444444</v>
      </c>
      <c r="AV26" s="103" t="n">
        <v>1.41675555555556</v>
      </c>
      <c r="AW26" s="103" t="n">
        <v>1.26586666666667</v>
      </c>
      <c r="AX26" s="103" t="n">
        <v>1.11497777777778</v>
      </c>
      <c r="AY26" s="103" t="n">
        <v>0.964088888888889</v>
      </c>
      <c r="AZ26" s="103" t="n">
        <v>0.8132</v>
      </c>
      <c r="BA26" s="103" t="n">
        <v>0.662311111111111</v>
      </c>
      <c r="BB26" s="103" t="n">
        <v>0.511422222222222</v>
      </c>
      <c r="BC26" s="103" t="n">
        <v>0.360533333333333</v>
      </c>
      <c r="BD26" s="103" t="n">
        <v>0.209644444444444</v>
      </c>
      <c r="BE26" s="103" t="n">
        <v>0.0587555555555555</v>
      </c>
      <c r="BF26" s="103" t="n">
        <v>-0.0921333333333334</v>
      </c>
      <c r="BG26" s="103" t="n">
        <v>-0.243022222222222</v>
      </c>
      <c r="BH26" s="103" t="n">
        <v>-0.393911111111111</v>
      </c>
      <c r="BI26" s="103" t="n">
        <v>-0.5448</v>
      </c>
      <c r="BJ26" s="103" t="n">
        <v>-0.695688888888889</v>
      </c>
    </row>
    <row r="27" customFormat="false" ht="12.8" hidden="false" customHeight="false" outlineLevel="0" collapsed="false">
      <c r="A27" s="104" t="n">
        <v>60</v>
      </c>
      <c r="B27" s="103" t="n">
        <v>0</v>
      </c>
      <c r="C27" s="103" t="n">
        <v>1.063</v>
      </c>
      <c r="D27" s="103" t="n">
        <v>2.126</v>
      </c>
      <c r="E27" s="103" t="n">
        <v>3.189</v>
      </c>
      <c r="F27" s="103" t="n">
        <v>4.252</v>
      </c>
      <c r="G27" s="103" t="n">
        <v>5.315</v>
      </c>
      <c r="H27" s="103" t="n">
        <v>6.378</v>
      </c>
      <c r="I27" s="103" t="n">
        <v>7.005</v>
      </c>
      <c r="J27" s="103" t="n">
        <v>7.661</v>
      </c>
      <c r="K27" s="103" t="n">
        <v>8</v>
      </c>
      <c r="L27" s="103" t="n">
        <v>8.6</v>
      </c>
      <c r="M27" s="103" t="n">
        <v>9.3</v>
      </c>
      <c r="N27" s="103" t="n">
        <v>10</v>
      </c>
      <c r="O27" s="103" t="n">
        <v>14.5</v>
      </c>
      <c r="P27" s="103" t="n">
        <v>15.2</v>
      </c>
      <c r="Q27" s="103" t="n">
        <v>15.65</v>
      </c>
      <c r="R27" s="103" t="n">
        <v>16.1</v>
      </c>
      <c r="S27" s="103" t="n">
        <v>16.45</v>
      </c>
      <c r="T27" s="103" t="n">
        <v>16.8</v>
      </c>
      <c r="U27" s="103" t="n">
        <v>17</v>
      </c>
      <c r="V27" s="103" t="n">
        <v>17.2</v>
      </c>
      <c r="W27" s="103" t="n">
        <v>14.2685</v>
      </c>
      <c r="X27" s="103" t="n">
        <v>11.337</v>
      </c>
      <c r="Y27" s="103" t="n">
        <v>10.7895</v>
      </c>
      <c r="Z27" s="103" t="n">
        <v>10.242</v>
      </c>
      <c r="AA27" s="103" t="n">
        <v>7.968</v>
      </c>
      <c r="AB27" s="103" t="n">
        <v>5.694</v>
      </c>
      <c r="AC27" s="103" t="n">
        <v>5.434</v>
      </c>
      <c r="AD27" s="103" t="n">
        <v>5.174</v>
      </c>
      <c r="AE27" s="103" t="n">
        <v>4.8895</v>
      </c>
      <c r="AF27" s="103" t="n">
        <v>4.605</v>
      </c>
      <c r="AG27" s="103" t="n">
        <v>4.138</v>
      </c>
      <c r="AH27" s="103" t="n">
        <v>3.671</v>
      </c>
      <c r="AI27" s="103" t="n">
        <v>3.51405555555556</v>
      </c>
      <c r="AJ27" s="103" t="n">
        <v>3.35711111111111</v>
      </c>
      <c r="AK27" s="103" t="n">
        <v>3.20016666666667</v>
      </c>
      <c r="AL27" s="103" t="n">
        <v>3.04322222222222</v>
      </c>
      <c r="AM27" s="103" t="n">
        <v>2.88627777777778</v>
      </c>
      <c r="AN27" s="103" t="n">
        <v>2.72933333333333</v>
      </c>
      <c r="AO27" s="103" t="n">
        <v>2.57238888888889</v>
      </c>
      <c r="AP27" s="103" t="n">
        <v>2.41544444444444</v>
      </c>
      <c r="AQ27" s="103" t="n">
        <v>2.2585</v>
      </c>
      <c r="AR27" s="103" t="n">
        <v>2.10155555555555</v>
      </c>
      <c r="AS27" s="103" t="n">
        <v>1.94461111111111</v>
      </c>
      <c r="AT27" s="103" t="n">
        <v>1.78766666666667</v>
      </c>
      <c r="AU27" s="103" t="n">
        <v>1.63072222222222</v>
      </c>
      <c r="AV27" s="103" t="n">
        <v>1.47377777777778</v>
      </c>
      <c r="AW27" s="103" t="n">
        <v>1.31683333333333</v>
      </c>
      <c r="AX27" s="103" t="n">
        <v>1.15988888888889</v>
      </c>
      <c r="AY27" s="103" t="n">
        <v>1.00294444444444</v>
      </c>
      <c r="AZ27" s="103" t="n">
        <v>0.846</v>
      </c>
      <c r="BA27" s="103" t="n">
        <v>0.689055555555556</v>
      </c>
      <c r="BB27" s="103" t="n">
        <v>0.532111111111111</v>
      </c>
      <c r="BC27" s="103" t="n">
        <v>0.375166666666667</v>
      </c>
      <c r="BD27" s="103" t="n">
        <v>0.218222222222222</v>
      </c>
      <c r="BE27" s="103" t="n">
        <v>0.0612777777777778</v>
      </c>
      <c r="BF27" s="103" t="n">
        <v>-0.0956666666666667</v>
      </c>
      <c r="BG27" s="103" t="n">
        <v>-0.252611111111111</v>
      </c>
      <c r="BH27" s="103" t="n">
        <v>-0.409555555555556</v>
      </c>
      <c r="BI27" s="103" t="n">
        <v>-0.5665</v>
      </c>
      <c r="BJ27" s="103" t="n">
        <v>-0.723444444444444</v>
      </c>
    </row>
    <row r="28" customFormat="false" ht="12.8" hidden="false" customHeight="false" outlineLevel="0" collapsed="false">
      <c r="A28" s="104" t="n">
        <v>61</v>
      </c>
      <c r="B28" s="103" t="n">
        <v>0</v>
      </c>
      <c r="C28" s="103" t="n">
        <v>1.06663333333333</v>
      </c>
      <c r="D28" s="103" t="n">
        <v>2.13326666666667</v>
      </c>
      <c r="E28" s="103" t="n">
        <v>3.1999</v>
      </c>
      <c r="F28" s="103" t="n">
        <v>4.26653333333333</v>
      </c>
      <c r="G28" s="103" t="n">
        <v>5.33316666666667</v>
      </c>
      <c r="H28" s="103" t="n">
        <v>6.3998</v>
      </c>
      <c r="I28" s="103" t="n">
        <v>7.0356</v>
      </c>
      <c r="J28" s="103" t="n">
        <v>7.7268</v>
      </c>
      <c r="K28" s="103" t="n">
        <v>8.08</v>
      </c>
      <c r="L28" s="103" t="n">
        <v>9.1518</v>
      </c>
      <c r="M28" s="103" t="n">
        <v>10.24</v>
      </c>
      <c r="N28" s="103" t="n">
        <v>10.82</v>
      </c>
      <c r="O28" s="103" t="n">
        <v>14.63</v>
      </c>
      <c r="P28" s="103" t="n">
        <v>15.4</v>
      </c>
      <c r="Q28" s="103" t="n">
        <v>15.84</v>
      </c>
      <c r="R28" s="103" t="n">
        <v>16.28</v>
      </c>
      <c r="S28" s="103" t="n">
        <v>16.64</v>
      </c>
      <c r="T28" s="103" t="n">
        <v>17</v>
      </c>
      <c r="U28" s="103" t="n">
        <v>17.19</v>
      </c>
      <c r="V28" s="103" t="n">
        <v>17.38</v>
      </c>
      <c r="W28" s="103" t="n">
        <v>14.5963</v>
      </c>
      <c r="X28" s="103" t="n">
        <v>11.8126</v>
      </c>
      <c r="Y28" s="103" t="n">
        <v>11.2456</v>
      </c>
      <c r="Z28" s="103" t="n">
        <v>10.6786</v>
      </c>
      <c r="AA28" s="103" t="n">
        <v>8.2979</v>
      </c>
      <c r="AB28" s="103" t="n">
        <v>5.9172</v>
      </c>
      <c r="AC28" s="103" t="n">
        <v>5.6469</v>
      </c>
      <c r="AD28" s="103" t="n">
        <v>5.3766</v>
      </c>
      <c r="AE28" s="103" t="n">
        <v>5.0816</v>
      </c>
      <c r="AF28" s="103" t="n">
        <v>4.7866</v>
      </c>
      <c r="AG28" s="103" t="n">
        <v>4.3011</v>
      </c>
      <c r="AH28" s="103" t="n">
        <v>3.8156</v>
      </c>
      <c r="AI28" s="103" t="n">
        <v>3.65247777777778</v>
      </c>
      <c r="AJ28" s="103" t="n">
        <v>3.48935555555556</v>
      </c>
      <c r="AK28" s="103" t="n">
        <v>3.32623333333333</v>
      </c>
      <c r="AL28" s="103" t="n">
        <v>3.16311111111111</v>
      </c>
      <c r="AM28" s="103" t="n">
        <v>2.99998888888889</v>
      </c>
      <c r="AN28" s="103" t="n">
        <v>2.83686666666667</v>
      </c>
      <c r="AO28" s="103" t="n">
        <v>2.67374444444444</v>
      </c>
      <c r="AP28" s="103" t="n">
        <v>2.51062222222222</v>
      </c>
      <c r="AQ28" s="103" t="n">
        <v>2.3475</v>
      </c>
      <c r="AR28" s="103" t="n">
        <v>2.18437777777778</v>
      </c>
      <c r="AS28" s="103" t="n">
        <v>2.02125555555555</v>
      </c>
      <c r="AT28" s="103" t="n">
        <v>1.85813333333333</v>
      </c>
      <c r="AU28" s="103" t="n">
        <v>1.69501111111111</v>
      </c>
      <c r="AV28" s="103" t="n">
        <v>1.53188888888889</v>
      </c>
      <c r="AW28" s="103" t="n">
        <v>1.36876666666667</v>
      </c>
      <c r="AX28" s="103" t="n">
        <v>1.20564444444444</v>
      </c>
      <c r="AY28" s="103" t="n">
        <v>1.04252222222222</v>
      </c>
      <c r="AZ28" s="103" t="n">
        <v>0.8794</v>
      </c>
      <c r="BA28" s="103" t="n">
        <v>0.716277777777778</v>
      </c>
      <c r="BB28" s="103" t="n">
        <v>0.553155555555555</v>
      </c>
      <c r="BC28" s="103" t="n">
        <v>0.390033333333333</v>
      </c>
      <c r="BD28" s="103" t="n">
        <v>0.226911111111111</v>
      </c>
      <c r="BE28" s="103" t="n">
        <v>0.0637888888888886</v>
      </c>
      <c r="BF28" s="103" t="n">
        <v>-0.0993333333333336</v>
      </c>
      <c r="BG28" s="103" t="n">
        <v>-0.262455555555556</v>
      </c>
      <c r="BH28" s="103" t="n">
        <v>-0.425577777777778</v>
      </c>
      <c r="BI28" s="103" t="n">
        <v>-0.5887</v>
      </c>
      <c r="BJ28" s="103" t="n">
        <v>-0.751822222222223</v>
      </c>
    </row>
    <row r="29" customFormat="false" ht="12.8" hidden="false" customHeight="false" outlineLevel="0" collapsed="false">
      <c r="A29" s="104" t="n">
        <v>62</v>
      </c>
      <c r="B29" s="103" t="n">
        <v>0</v>
      </c>
      <c r="C29" s="103" t="n">
        <v>1.07026666666667</v>
      </c>
      <c r="D29" s="103" t="n">
        <v>2.14053333333333</v>
      </c>
      <c r="E29" s="103" t="n">
        <v>3.2108</v>
      </c>
      <c r="F29" s="103" t="n">
        <v>4.28106666666667</v>
      </c>
      <c r="G29" s="103" t="n">
        <v>5.35133333333333</v>
      </c>
      <c r="H29" s="103" t="n">
        <v>6.4216</v>
      </c>
      <c r="I29" s="103" t="n">
        <v>7.0662</v>
      </c>
      <c r="J29" s="103" t="n">
        <v>7.7926</v>
      </c>
      <c r="K29" s="103" t="n">
        <v>8.16</v>
      </c>
      <c r="L29" s="103" t="n">
        <v>9.7036</v>
      </c>
      <c r="M29" s="103" t="n">
        <v>11.18</v>
      </c>
      <c r="N29" s="103" t="n">
        <v>11.64</v>
      </c>
      <c r="O29" s="103" t="n">
        <v>14.76</v>
      </c>
      <c r="P29" s="103" t="n">
        <v>15.6</v>
      </c>
      <c r="Q29" s="103" t="n">
        <v>16.03</v>
      </c>
      <c r="R29" s="103" t="n">
        <v>16.46</v>
      </c>
      <c r="S29" s="103" t="n">
        <v>16.83</v>
      </c>
      <c r="T29" s="103" t="n">
        <v>17.2</v>
      </c>
      <c r="U29" s="103" t="n">
        <v>17.38</v>
      </c>
      <c r="V29" s="103" t="n">
        <v>17.56</v>
      </c>
      <c r="W29" s="103" t="n">
        <v>14.9241</v>
      </c>
      <c r="X29" s="103" t="n">
        <v>12.2882</v>
      </c>
      <c r="Y29" s="103" t="n">
        <v>11.7017</v>
      </c>
      <c r="Z29" s="103" t="n">
        <v>11.1152</v>
      </c>
      <c r="AA29" s="103" t="n">
        <v>8.6278</v>
      </c>
      <c r="AB29" s="103" t="n">
        <v>6.1404</v>
      </c>
      <c r="AC29" s="103" t="n">
        <v>5.8598</v>
      </c>
      <c r="AD29" s="103" t="n">
        <v>5.5792</v>
      </c>
      <c r="AE29" s="103" t="n">
        <v>5.2737</v>
      </c>
      <c r="AF29" s="103" t="n">
        <v>4.9682</v>
      </c>
      <c r="AG29" s="103" t="n">
        <v>4.4642</v>
      </c>
      <c r="AH29" s="103" t="n">
        <v>3.9602</v>
      </c>
      <c r="AI29" s="103" t="n">
        <v>3.7909</v>
      </c>
      <c r="AJ29" s="103" t="n">
        <v>3.6216</v>
      </c>
      <c r="AK29" s="103" t="n">
        <v>3.4523</v>
      </c>
      <c r="AL29" s="103" t="n">
        <v>3.283</v>
      </c>
      <c r="AM29" s="103" t="n">
        <v>3.1137</v>
      </c>
      <c r="AN29" s="103" t="n">
        <v>2.9444</v>
      </c>
      <c r="AO29" s="103" t="n">
        <v>2.7751</v>
      </c>
      <c r="AP29" s="103" t="n">
        <v>2.6058</v>
      </c>
      <c r="AQ29" s="103" t="n">
        <v>2.4365</v>
      </c>
      <c r="AR29" s="103" t="n">
        <v>2.2672</v>
      </c>
      <c r="AS29" s="103" t="n">
        <v>2.0979</v>
      </c>
      <c r="AT29" s="103" t="n">
        <v>1.9286</v>
      </c>
      <c r="AU29" s="103" t="n">
        <v>1.7593</v>
      </c>
      <c r="AV29" s="103" t="n">
        <v>1.59</v>
      </c>
      <c r="AW29" s="103" t="n">
        <v>1.4207</v>
      </c>
      <c r="AX29" s="103" t="n">
        <v>1.2514</v>
      </c>
      <c r="AY29" s="103" t="n">
        <v>1.0821</v>
      </c>
      <c r="AZ29" s="103" t="n">
        <v>0.9128</v>
      </c>
      <c r="BA29" s="103" t="n">
        <v>0.7435</v>
      </c>
      <c r="BB29" s="103" t="n">
        <v>0.5742</v>
      </c>
      <c r="BC29" s="103" t="n">
        <v>0.4049</v>
      </c>
      <c r="BD29" s="103" t="n">
        <v>0.2356</v>
      </c>
      <c r="BE29" s="103" t="n">
        <v>0.0662999999999999</v>
      </c>
      <c r="BF29" s="103" t="n">
        <v>-0.103</v>
      </c>
      <c r="BG29" s="103" t="n">
        <v>-0.2723</v>
      </c>
      <c r="BH29" s="103" t="n">
        <v>-0.4416</v>
      </c>
      <c r="BI29" s="103" t="n">
        <v>-0.6109</v>
      </c>
      <c r="BJ29" s="103" t="n">
        <v>-0.7802</v>
      </c>
    </row>
    <row r="30" customFormat="false" ht="12.8" hidden="false" customHeight="false" outlineLevel="0" collapsed="false">
      <c r="A30" s="104" t="n">
        <v>63</v>
      </c>
      <c r="B30" s="103" t="n">
        <v>0</v>
      </c>
      <c r="C30" s="103" t="n">
        <v>1.0739</v>
      </c>
      <c r="D30" s="103" t="n">
        <v>2.1478</v>
      </c>
      <c r="E30" s="103" t="n">
        <v>3.2217</v>
      </c>
      <c r="F30" s="103" t="n">
        <v>4.2956</v>
      </c>
      <c r="G30" s="103" t="n">
        <v>5.3695</v>
      </c>
      <c r="H30" s="103" t="n">
        <v>6.4434</v>
      </c>
      <c r="I30" s="103" t="n">
        <v>7.0968</v>
      </c>
      <c r="J30" s="103" t="n">
        <v>7.8584</v>
      </c>
      <c r="K30" s="103" t="n">
        <v>8.24</v>
      </c>
      <c r="L30" s="103" t="n">
        <v>10.2554</v>
      </c>
      <c r="M30" s="103" t="n">
        <v>12.12</v>
      </c>
      <c r="N30" s="103" t="n">
        <v>12.46</v>
      </c>
      <c r="O30" s="103" t="n">
        <v>14.89</v>
      </c>
      <c r="P30" s="103" t="n">
        <v>15.8</v>
      </c>
      <c r="Q30" s="103" t="n">
        <v>16.22</v>
      </c>
      <c r="R30" s="103" t="n">
        <v>16.64</v>
      </c>
      <c r="S30" s="103" t="n">
        <v>17.02</v>
      </c>
      <c r="T30" s="103" t="n">
        <v>17.4</v>
      </c>
      <c r="U30" s="103" t="n">
        <v>17.57</v>
      </c>
      <c r="V30" s="103" t="n">
        <v>17.74</v>
      </c>
      <c r="W30" s="103" t="n">
        <v>15.2519</v>
      </c>
      <c r="X30" s="103" t="n">
        <v>12.7638</v>
      </c>
      <c r="Y30" s="103" t="n">
        <v>12.1578</v>
      </c>
      <c r="Z30" s="103" t="n">
        <v>11.5518</v>
      </c>
      <c r="AA30" s="103" t="n">
        <v>8.9577</v>
      </c>
      <c r="AB30" s="103" t="n">
        <v>6.3636</v>
      </c>
      <c r="AC30" s="103" t="n">
        <v>6.0727</v>
      </c>
      <c r="AD30" s="103" t="n">
        <v>5.7818</v>
      </c>
      <c r="AE30" s="103" t="n">
        <v>5.4658</v>
      </c>
      <c r="AF30" s="103" t="n">
        <v>5.1498</v>
      </c>
      <c r="AG30" s="103" t="n">
        <v>4.6273</v>
      </c>
      <c r="AH30" s="103" t="n">
        <v>4.1048</v>
      </c>
      <c r="AI30" s="103" t="n">
        <v>3.92932222222222</v>
      </c>
      <c r="AJ30" s="103" t="n">
        <v>3.75384444444444</v>
      </c>
      <c r="AK30" s="103" t="n">
        <v>3.57836666666667</v>
      </c>
      <c r="AL30" s="103" t="n">
        <v>3.40288888888889</v>
      </c>
      <c r="AM30" s="103" t="n">
        <v>3.22741111111111</v>
      </c>
      <c r="AN30" s="103" t="n">
        <v>3.05193333333333</v>
      </c>
      <c r="AO30" s="103" t="n">
        <v>2.87645555555556</v>
      </c>
      <c r="AP30" s="103" t="n">
        <v>2.70097777777778</v>
      </c>
      <c r="AQ30" s="103" t="n">
        <v>2.5255</v>
      </c>
      <c r="AR30" s="103" t="n">
        <v>2.35002222222222</v>
      </c>
      <c r="AS30" s="103" t="n">
        <v>2.17454444444445</v>
      </c>
      <c r="AT30" s="103" t="n">
        <v>1.99906666666667</v>
      </c>
      <c r="AU30" s="103" t="n">
        <v>1.82358888888889</v>
      </c>
      <c r="AV30" s="103" t="n">
        <v>1.64811111111111</v>
      </c>
      <c r="AW30" s="103" t="n">
        <v>1.47263333333333</v>
      </c>
      <c r="AX30" s="103" t="n">
        <v>1.29715555555556</v>
      </c>
      <c r="AY30" s="103" t="n">
        <v>1.12167777777778</v>
      </c>
      <c r="AZ30" s="103" t="n">
        <v>0.9462</v>
      </c>
      <c r="BA30" s="103" t="n">
        <v>0.770722222222222</v>
      </c>
      <c r="BB30" s="103" t="n">
        <v>0.595244444444444</v>
      </c>
      <c r="BC30" s="103" t="n">
        <v>0.419766666666667</v>
      </c>
      <c r="BD30" s="103" t="n">
        <v>0.244288888888889</v>
      </c>
      <c r="BE30" s="103" t="n">
        <v>0.0688111111111112</v>
      </c>
      <c r="BF30" s="103" t="n">
        <v>-0.106666666666667</v>
      </c>
      <c r="BG30" s="103" t="n">
        <v>-0.282144444444444</v>
      </c>
      <c r="BH30" s="103" t="n">
        <v>-0.457622222222222</v>
      </c>
      <c r="BI30" s="103" t="n">
        <v>-0.6331</v>
      </c>
      <c r="BJ30" s="103" t="n">
        <v>-0.808577777777778</v>
      </c>
    </row>
    <row r="31" customFormat="false" ht="12.8" hidden="false" customHeight="false" outlineLevel="0" collapsed="false">
      <c r="A31" s="104" t="n">
        <v>64</v>
      </c>
      <c r="B31" s="103" t="n">
        <v>0</v>
      </c>
      <c r="C31" s="103" t="n">
        <v>1.07753333333333</v>
      </c>
      <c r="D31" s="103" t="n">
        <v>2.15506666666667</v>
      </c>
      <c r="E31" s="103" t="n">
        <v>3.2326</v>
      </c>
      <c r="F31" s="103" t="n">
        <v>4.31013333333333</v>
      </c>
      <c r="G31" s="103" t="n">
        <v>5.38766666666667</v>
      </c>
      <c r="H31" s="103" t="n">
        <v>6.4652</v>
      </c>
      <c r="I31" s="103" t="n">
        <v>7.1274</v>
      </c>
      <c r="J31" s="103" t="n">
        <v>7.9242</v>
      </c>
      <c r="K31" s="103" t="n">
        <v>8.32</v>
      </c>
      <c r="L31" s="103" t="n">
        <v>10.8072</v>
      </c>
      <c r="M31" s="103" t="n">
        <v>13.06</v>
      </c>
      <c r="N31" s="103" t="n">
        <v>13.28</v>
      </c>
      <c r="O31" s="103" t="n">
        <v>15.02</v>
      </c>
      <c r="P31" s="103" t="n">
        <v>16</v>
      </c>
      <c r="Q31" s="103" t="n">
        <v>16.41</v>
      </c>
      <c r="R31" s="103" t="n">
        <v>16.82</v>
      </c>
      <c r="S31" s="103" t="n">
        <v>17.21</v>
      </c>
      <c r="T31" s="103" t="n">
        <v>17.6</v>
      </c>
      <c r="U31" s="103" t="n">
        <v>17.76</v>
      </c>
      <c r="V31" s="103" t="n">
        <v>17.92</v>
      </c>
      <c r="W31" s="103" t="n">
        <v>15.5797</v>
      </c>
      <c r="X31" s="103" t="n">
        <v>13.2394</v>
      </c>
      <c r="Y31" s="103" t="n">
        <v>12.6139</v>
      </c>
      <c r="Z31" s="103" t="n">
        <v>11.9884</v>
      </c>
      <c r="AA31" s="103" t="n">
        <v>9.2876</v>
      </c>
      <c r="AB31" s="103" t="n">
        <v>6.5868</v>
      </c>
      <c r="AC31" s="103" t="n">
        <v>6.2856</v>
      </c>
      <c r="AD31" s="103" t="n">
        <v>5.9844</v>
      </c>
      <c r="AE31" s="103" t="n">
        <v>5.6579</v>
      </c>
      <c r="AF31" s="103" t="n">
        <v>5.3314</v>
      </c>
      <c r="AG31" s="103" t="n">
        <v>4.7904</v>
      </c>
      <c r="AH31" s="103" t="n">
        <v>4.2494</v>
      </c>
      <c r="AI31" s="103" t="n">
        <v>4.06774444444444</v>
      </c>
      <c r="AJ31" s="103" t="n">
        <v>3.88608888888889</v>
      </c>
      <c r="AK31" s="103" t="n">
        <v>3.70443333333333</v>
      </c>
      <c r="AL31" s="103" t="n">
        <v>3.52277777777778</v>
      </c>
      <c r="AM31" s="103" t="n">
        <v>3.34112222222222</v>
      </c>
      <c r="AN31" s="103" t="n">
        <v>3.15946666666667</v>
      </c>
      <c r="AO31" s="103" t="n">
        <v>2.97781111111111</v>
      </c>
      <c r="AP31" s="103" t="n">
        <v>2.79615555555556</v>
      </c>
      <c r="AQ31" s="103" t="n">
        <v>2.6145</v>
      </c>
      <c r="AR31" s="103" t="n">
        <v>2.43284444444444</v>
      </c>
      <c r="AS31" s="103" t="n">
        <v>2.25118888888889</v>
      </c>
      <c r="AT31" s="103" t="n">
        <v>2.06953333333333</v>
      </c>
      <c r="AU31" s="103" t="n">
        <v>1.88787777777778</v>
      </c>
      <c r="AV31" s="103" t="n">
        <v>1.70622222222222</v>
      </c>
      <c r="AW31" s="103" t="n">
        <v>1.52456666666667</v>
      </c>
      <c r="AX31" s="103" t="n">
        <v>1.34291111111111</v>
      </c>
      <c r="AY31" s="103" t="n">
        <v>1.16125555555556</v>
      </c>
      <c r="AZ31" s="103" t="n">
        <v>0.9796</v>
      </c>
      <c r="BA31" s="103" t="n">
        <v>0.797944444444444</v>
      </c>
      <c r="BB31" s="103" t="n">
        <v>0.616288888888889</v>
      </c>
      <c r="BC31" s="103" t="n">
        <v>0.434633333333333</v>
      </c>
      <c r="BD31" s="103" t="n">
        <v>0.252977777777778</v>
      </c>
      <c r="BE31" s="103" t="n">
        <v>0.0713222222222221</v>
      </c>
      <c r="BF31" s="103" t="n">
        <v>-0.110333333333333</v>
      </c>
      <c r="BG31" s="103" t="n">
        <v>-0.291988888888889</v>
      </c>
      <c r="BH31" s="103" t="n">
        <v>-0.473644444444445</v>
      </c>
      <c r="BI31" s="103" t="n">
        <v>-0.6553</v>
      </c>
      <c r="BJ31" s="103" t="n">
        <v>-0.836955555555556</v>
      </c>
    </row>
    <row r="32" customFormat="false" ht="12.8" hidden="false" customHeight="false" outlineLevel="0" collapsed="false">
      <c r="A32" s="104" t="n">
        <v>65</v>
      </c>
      <c r="B32" s="103" t="n">
        <v>0</v>
      </c>
      <c r="C32" s="103" t="n">
        <v>1.08116666666667</v>
      </c>
      <c r="D32" s="103" t="n">
        <v>2.16233333333333</v>
      </c>
      <c r="E32" s="103" t="n">
        <v>3.2435</v>
      </c>
      <c r="F32" s="103" t="n">
        <v>4.32466666666667</v>
      </c>
      <c r="G32" s="103" t="n">
        <v>5.40583333333333</v>
      </c>
      <c r="H32" s="103" t="n">
        <v>6.487</v>
      </c>
      <c r="I32" s="103" t="n">
        <v>7.158</v>
      </c>
      <c r="J32" s="103" t="n">
        <v>7.99</v>
      </c>
      <c r="K32" s="103" t="n">
        <v>8.4</v>
      </c>
      <c r="L32" s="103" t="n">
        <v>11.359</v>
      </c>
      <c r="M32" s="103" t="n">
        <v>14</v>
      </c>
      <c r="N32" s="103" t="n">
        <v>14.1</v>
      </c>
      <c r="O32" s="103" t="n">
        <v>15.15</v>
      </c>
      <c r="P32" s="103" t="n">
        <v>16.2</v>
      </c>
      <c r="Q32" s="103" t="n">
        <v>16.6</v>
      </c>
      <c r="R32" s="103" t="n">
        <v>17</v>
      </c>
      <c r="S32" s="103" t="n">
        <v>17.4</v>
      </c>
      <c r="T32" s="103" t="n">
        <v>17.8</v>
      </c>
      <c r="U32" s="103" t="n">
        <v>17.95</v>
      </c>
      <c r="V32" s="103" t="n">
        <v>18.1</v>
      </c>
      <c r="W32" s="103" t="n">
        <v>15.9075</v>
      </c>
      <c r="X32" s="103" t="n">
        <v>13.715</v>
      </c>
      <c r="Y32" s="103" t="n">
        <v>13.07</v>
      </c>
      <c r="Z32" s="103" t="n">
        <v>12.425</v>
      </c>
      <c r="AA32" s="103" t="n">
        <v>9.6175</v>
      </c>
      <c r="AB32" s="103" t="n">
        <v>6.81</v>
      </c>
      <c r="AC32" s="103" t="n">
        <v>6.4985</v>
      </c>
      <c r="AD32" s="103" t="n">
        <v>6.187</v>
      </c>
      <c r="AE32" s="103" t="n">
        <v>5.85</v>
      </c>
      <c r="AF32" s="103" t="n">
        <v>5.513</v>
      </c>
      <c r="AG32" s="103" t="n">
        <v>4.9535</v>
      </c>
      <c r="AH32" s="103" t="n">
        <v>4.394</v>
      </c>
      <c r="AI32" s="103" t="n">
        <v>4.20616666666667</v>
      </c>
      <c r="AJ32" s="103" t="n">
        <v>4.01833333333333</v>
      </c>
      <c r="AK32" s="103" t="n">
        <v>3.8305</v>
      </c>
      <c r="AL32" s="103" t="n">
        <v>3.64266666666667</v>
      </c>
      <c r="AM32" s="103" t="n">
        <v>3.45483333333333</v>
      </c>
      <c r="AN32" s="103" t="n">
        <v>3.267</v>
      </c>
      <c r="AO32" s="103" t="n">
        <v>3.07916666666667</v>
      </c>
      <c r="AP32" s="103" t="n">
        <v>2.89133333333333</v>
      </c>
      <c r="AQ32" s="103" t="n">
        <v>2.7035</v>
      </c>
      <c r="AR32" s="103" t="n">
        <v>2.51566666666667</v>
      </c>
      <c r="AS32" s="103" t="n">
        <v>2.32783333333333</v>
      </c>
      <c r="AT32" s="103" t="n">
        <v>2.14</v>
      </c>
      <c r="AU32" s="103" t="n">
        <v>1.95216666666667</v>
      </c>
      <c r="AV32" s="103" t="n">
        <v>1.76433333333333</v>
      </c>
      <c r="AW32" s="103" t="n">
        <v>1.5765</v>
      </c>
      <c r="AX32" s="103" t="n">
        <v>1.38866666666667</v>
      </c>
      <c r="AY32" s="103" t="n">
        <v>1.20083333333333</v>
      </c>
      <c r="AZ32" s="103" t="n">
        <v>1.013</v>
      </c>
      <c r="BA32" s="103" t="n">
        <v>0.825166666666667</v>
      </c>
      <c r="BB32" s="103" t="n">
        <v>0.637333333333333</v>
      </c>
      <c r="BC32" s="103" t="n">
        <v>0.4495</v>
      </c>
      <c r="BD32" s="103" t="n">
        <v>0.261666666666667</v>
      </c>
      <c r="BE32" s="103" t="n">
        <v>0.0738333333333333</v>
      </c>
      <c r="BF32" s="103" t="n">
        <v>-0.114</v>
      </c>
      <c r="BG32" s="103" t="n">
        <v>-0.301833333333333</v>
      </c>
      <c r="BH32" s="103" t="n">
        <v>-0.489666666666667</v>
      </c>
      <c r="BI32" s="103" t="n">
        <v>-0.6775</v>
      </c>
      <c r="BJ32" s="103" t="n">
        <v>-0.865333333333333</v>
      </c>
    </row>
    <row r="33" customFormat="false" ht="12.8" hidden="false" customHeight="false" outlineLevel="0" collapsed="false">
      <c r="A33" s="104" t="n">
        <v>66</v>
      </c>
      <c r="B33" s="103" t="n">
        <v>0</v>
      </c>
      <c r="C33" s="103" t="n">
        <v>1.0823</v>
      </c>
      <c r="D33" s="103" t="n">
        <v>2.1646</v>
      </c>
      <c r="E33" s="103" t="n">
        <v>3.2469</v>
      </c>
      <c r="F33" s="103" t="n">
        <v>4.3292</v>
      </c>
      <c r="G33" s="103" t="n">
        <v>5.4115</v>
      </c>
      <c r="H33" s="103" t="n">
        <v>6.4938</v>
      </c>
      <c r="I33" s="103" t="n">
        <v>7.1722</v>
      </c>
      <c r="J33" s="103" t="n">
        <v>8.041</v>
      </c>
      <c r="K33" s="103" t="n">
        <v>8.46</v>
      </c>
      <c r="L33" s="103" t="n">
        <v>11.8872</v>
      </c>
      <c r="M33" s="103" t="n">
        <v>14.1</v>
      </c>
      <c r="N33" s="103" t="n">
        <v>14.28</v>
      </c>
      <c r="O33" s="103" t="n">
        <v>15.34</v>
      </c>
      <c r="P33" s="103" t="n">
        <v>16.4</v>
      </c>
      <c r="Q33" s="103" t="n">
        <v>16.81</v>
      </c>
      <c r="R33" s="103" t="n">
        <v>17.22</v>
      </c>
      <c r="S33" s="103" t="n">
        <v>17.61</v>
      </c>
      <c r="T33" s="103" t="n">
        <v>18</v>
      </c>
      <c r="U33" s="103" t="n">
        <v>18.14</v>
      </c>
      <c r="V33" s="103" t="n">
        <v>18.28</v>
      </c>
      <c r="W33" s="103" t="n">
        <v>16.2307</v>
      </c>
      <c r="X33" s="103" t="n">
        <v>14.1814</v>
      </c>
      <c r="Y33" s="103" t="n">
        <v>13.5208</v>
      </c>
      <c r="Z33" s="103" t="n">
        <v>12.8602</v>
      </c>
      <c r="AA33" s="103" t="n">
        <v>9.9477</v>
      </c>
      <c r="AB33" s="103" t="n">
        <v>7.0352</v>
      </c>
      <c r="AC33" s="103" t="n">
        <v>6.7133</v>
      </c>
      <c r="AD33" s="103" t="n">
        <v>6.3914</v>
      </c>
      <c r="AE33" s="103" t="n">
        <v>6.0439</v>
      </c>
      <c r="AF33" s="103" t="n">
        <v>5.6964</v>
      </c>
      <c r="AG33" s="103" t="n">
        <v>5.1184</v>
      </c>
      <c r="AH33" s="103" t="n">
        <v>4.5404</v>
      </c>
      <c r="AI33" s="103" t="n">
        <v>4.34632222222222</v>
      </c>
      <c r="AJ33" s="103" t="n">
        <v>4.15224444444444</v>
      </c>
      <c r="AK33" s="103" t="n">
        <v>3.95816666666667</v>
      </c>
      <c r="AL33" s="103" t="n">
        <v>3.76408888888889</v>
      </c>
      <c r="AM33" s="103" t="n">
        <v>3.57001111111111</v>
      </c>
      <c r="AN33" s="103" t="n">
        <v>3.37593333333333</v>
      </c>
      <c r="AO33" s="103" t="n">
        <v>3.18185555555555</v>
      </c>
      <c r="AP33" s="103" t="n">
        <v>2.98777777777778</v>
      </c>
      <c r="AQ33" s="103" t="n">
        <v>2.7937</v>
      </c>
      <c r="AR33" s="103" t="n">
        <v>2.59962222222222</v>
      </c>
      <c r="AS33" s="103" t="n">
        <v>2.40554444444444</v>
      </c>
      <c r="AT33" s="103" t="n">
        <v>2.21146666666667</v>
      </c>
      <c r="AU33" s="103" t="n">
        <v>2.01738888888889</v>
      </c>
      <c r="AV33" s="103" t="n">
        <v>1.82331111111111</v>
      </c>
      <c r="AW33" s="103" t="n">
        <v>1.62923333333333</v>
      </c>
      <c r="AX33" s="103" t="n">
        <v>1.43515555555555</v>
      </c>
      <c r="AY33" s="103" t="n">
        <v>1.24107777777778</v>
      </c>
      <c r="AZ33" s="103" t="n">
        <v>1.047</v>
      </c>
      <c r="BA33" s="103" t="n">
        <v>0.852922222222222</v>
      </c>
      <c r="BB33" s="103" t="n">
        <v>0.658844444444444</v>
      </c>
      <c r="BC33" s="103" t="n">
        <v>0.464766666666667</v>
      </c>
      <c r="BD33" s="103" t="n">
        <v>0.270688888888889</v>
      </c>
      <c r="BE33" s="103" t="n">
        <v>0.076611111111111</v>
      </c>
      <c r="BF33" s="103" t="n">
        <v>-0.117466666666667</v>
      </c>
      <c r="BG33" s="103" t="n">
        <v>-0.311544444444445</v>
      </c>
      <c r="BH33" s="103" t="n">
        <v>-0.505622222222222</v>
      </c>
      <c r="BI33" s="103" t="n">
        <v>-0.6997</v>
      </c>
      <c r="BJ33" s="103" t="n">
        <v>-0.893777777777778</v>
      </c>
    </row>
    <row r="34" customFormat="false" ht="12.8" hidden="false" customHeight="false" outlineLevel="0" collapsed="false">
      <c r="A34" s="104" t="n">
        <v>67</v>
      </c>
      <c r="B34" s="103" t="n">
        <v>0</v>
      </c>
      <c r="C34" s="103" t="n">
        <v>1.08343333333333</v>
      </c>
      <c r="D34" s="103" t="n">
        <v>2.16686666666667</v>
      </c>
      <c r="E34" s="103" t="n">
        <v>3.2503</v>
      </c>
      <c r="F34" s="103" t="n">
        <v>4.33373333333333</v>
      </c>
      <c r="G34" s="103" t="n">
        <v>5.41716666666667</v>
      </c>
      <c r="H34" s="103" t="n">
        <v>6.5006</v>
      </c>
      <c r="I34" s="103" t="n">
        <v>7.1864</v>
      </c>
      <c r="J34" s="103" t="n">
        <v>8.092</v>
      </c>
      <c r="K34" s="103" t="n">
        <v>8.52</v>
      </c>
      <c r="L34" s="103" t="n">
        <v>12.4154</v>
      </c>
      <c r="M34" s="103" t="n">
        <v>14.2</v>
      </c>
      <c r="N34" s="103" t="n">
        <v>14.46</v>
      </c>
      <c r="O34" s="103" t="n">
        <v>15.53</v>
      </c>
      <c r="P34" s="103" t="n">
        <v>16.6</v>
      </c>
      <c r="Q34" s="103" t="n">
        <v>17.02</v>
      </c>
      <c r="R34" s="103" t="n">
        <v>17.44</v>
      </c>
      <c r="S34" s="103" t="n">
        <v>17.82</v>
      </c>
      <c r="T34" s="103" t="n">
        <v>18.2</v>
      </c>
      <c r="U34" s="103" t="n">
        <v>18.33</v>
      </c>
      <c r="V34" s="103" t="n">
        <v>18.46</v>
      </c>
      <c r="W34" s="103" t="n">
        <v>16.5539</v>
      </c>
      <c r="X34" s="103" t="n">
        <v>14.6478</v>
      </c>
      <c r="Y34" s="103" t="n">
        <v>13.9716</v>
      </c>
      <c r="Z34" s="103" t="n">
        <v>13.2954</v>
      </c>
      <c r="AA34" s="103" t="n">
        <v>10.2779</v>
      </c>
      <c r="AB34" s="103" t="n">
        <v>7.2604</v>
      </c>
      <c r="AC34" s="103" t="n">
        <v>6.9281</v>
      </c>
      <c r="AD34" s="103" t="n">
        <v>6.5958</v>
      </c>
      <c r="AE34" s="103" t="n">
        <v>6.2378</v>
      </c>
      <c r="AF34" s="103" t="n">
        <v>5.8798</v>
      </c>
      <c r="AG34" s="103" t="n">
        <v>5.2833</v>
      </c>
      <c r="AH34" s="103" t="n">
        <v>4.6868</v>
      </c>
      <c r="AI34" s="103" t="n">
        <v>4.48647777777778</v>
      </c>
      <c r="AJ34" s="103" t="n">
        <v>4.28615555555556</v>
      </c>
      <c r="AK34" s="103" t="n">
        <v>4.08583333333333</v>
      </c>
      <c r="AL34" s="103" t="n">
        <v>3.88551111111111</v>
      </c>
      <c r="AM34" s="103" t="n">
        <v>3.68518888888889</v>
      </c>
      <c r="AN34" s="103" t="n">
        <v>3.48486666666667</v>
      </c>
      <c r="AO34" s="103" t="n">
        <v>3.28454444444445</v>
      </c>
      <c r="AP34" s="103" t="n">
        <v>3.08422222222222</v>
      </c>
      <c r="AQ34" s="103" t="n">
        <v>2.8839</v>
      </c>
      <c r="AR34" s="103" t="n">
        <v>2.68357777777778</v>
      </c>
      <c r="AS34" s="103" t="n">
        <v>2.48325555555556</v>
      </c>
      <c r="AT34" s="103" t="n">
        <v>2.28293333333333</v>
      </c>
      <c r="AU34" s="103" t="n">
        <v>2.08261111111111</v>
      </c>
      <c r="AV34" s="103" t="n">
        <v>1.88228888888889</v>
      </c>
      <c r="AW34" s="103" t="n">
        <v>1.68196666666667</v>
      </c>
      <c r="AX34" s="103" t="n">
        <v>1.48164444444444</v>
      </c>
      <c r="AY34" s="103" t="n">
        <v>1.28132222222222</v>
      </c>
      <c r="AZ34" s="103" t="n">
        <v>1.081</v>
      </c>
      <c r="BA34" s="103" t="n">
        <v>0.880677777777778</v>
      </c>
      <c r="BB34" s="103" t="n">
        <v>0.680355555555556</v>
      </c>
      <c r="BC34" s="103" t="n">
        <v>0.480033333333333</v>
      </c>
      <c r="BD34" s="103" t="n">
        <v>0.279711111111111</v>
      </c>
      <c r="BE34" s="103" t="n">
        <v>0.079388888888889</v>
      </c>
      <c r="BF34" s="103" t="n">
        <v>-0.120933333333333</v>
      </c>
      <c r="BG34" s="103" t="n">
        <v>-0.321255555555555</v>
      </c>
      <c r="BH34" s="103" t="n">
        <v>-0.521577777777778</v>
      </c>
      <c r="BI34" s="103" t="n">
        <v>-0.7219</v>
      </c>
      <c r="BJ34" s="103" t="n">
        <v>-0.922222222222222</v>
      </c>
    </row>
    <row r="35" customFormat="false" ht="12.8" hidden="false" customHeight="false" outlineLevel="0" collapsed="false">
      <c r="A35" s="104" t="n">
        <v>68</v>
      </c>
      <c r="B35" s="103" t="n">
        <v>0</v>
      </c>
      <c r="C35" s="103" t="n">
        <v>1.08456666666667</v>
      </c>
      <c r="D35" s="103" t="n">
        <v>2.16913333333333</v>
      </c>
      <c r="E35" s="103" t="n">
        <v>3.2537</v>
      </c>
      <c r="F35" s="103" t="n">
        <v>4.33826666666667</v>
      </c>
      <c r="G35" s="103" t="n">
        <v>5.42283333333333</v>
      </c>
      <c r="H35" s="103" t="n">
        <v>6.5074</v>
      </c>
      <c r="I35" s="103" t="n">
        <v>7.2006</v>
      </c>
      <c r="J35" s="103" t="n">
        <v>8.143</v>
      </c>
      <c r="K35" s="103" t="n">
        <v>8.58</v>
      </c>
      <c r="L35" s="103" t="n">
        <v>12.9436</v>
      </c>
      <c r="M35" s="103" t="n">
        <v>14.3</v>
      </c>
      <c r="N35" s="103" t="n">
        <v>14.64</v>
      </c>
      <c r="O35" s="103" t="n">
        <v>15.72</v>
      </c>
      <c r="P35" s="103" t="n">
        <v>16.8</v>
      </c>
      <c r="Q35" s="103" t="n">
        <v>17.23</v>
      </c>
      <c r="R35" s="103" t="n">
        <v>17.66</v>
      </c>
      <c r="S35" s="103" t="n">
        <v>18.03</v>
      </c>
      <c r="T35" s="103" t="n">
        <v>18.4</v>
      </c>
      <c r="U35" s="103" t="n">
        <v>18.52</v>
      </c>
      <c r="V35" s="103" t="n">
        <v>18.64</v>
      </c>
      <c r="W35" s="103" t="n">
        <v>16.8771</v>
      </c>
      <c r="X35" s="103" t="n">
        <v>15.1142</v>
      </c>
      <c r="Y35" s="103" t="n">
        <v>14.4224</v>
      </c>
      <c r="Z35" s="103" t="n">
        <v>13.7306</v>
      </c>
      <c r="AA35" s="103" t="n">
        <v>10.6081</v>
      </c>
      <c r="AB35" s="103" t="n">
        <v>7.4856</v>
      </c>
      <c r="AC35" s="103" t="n">
        <v>7.1429</v>
      </c>
      <c r="AD35" s="103" t="n">
        <v>6.8002</v>
      </c>
      <c r="AE35" s="103" t="n">
        <v>6.4317</v>
      </c>
      <c r="AF35" s="103" t="n">
        <v>6.0632</v>
      </c>
      <c r="AG35" s="103" t="n">
        <v>5.4482</v>
      </c>
      <c r="AH35" s="103" t="n">
        <v>4.8332</v>
      </c>
      <c r="AI35" s="103" t="n">
        <v>4.62663333333333</v>
      </c>
      <c r="AJ35" s="103" t="n">
        <v>4.42006666666667</v>
      </c>
      <c r="AK35" s="103" t="n">
        <v>4.2135</v>
      </c>
      <c r="AL35" s="103" t="n">
        <v>4.00693333333333</v>
      </c>
      <c r="AM35" s="103" t="n">
        <v>3.80036666666667</v>
      </c>
      <c r="AN35" s="103" t="n">
        <v>3.5938</v>
      </c>
      <c r="AO35" s="103" t="n">
        <v>3.38723333333333</v>
      </c>
      <c r="AP35" s="103" t="n">
        <v>3.18066666666667</v>
      </c>
      <c r="AQ35" s="103" t="n">
        <v>2.9741</v>
      </c>
      <c r="AR35" s="103" t="n">
        <v>2.76753333333333</v>
      </c>
      <c r="AS35" s="103" t="n">
        <v>2.56096666666667</v>
      </c>
      <c r="AT35" s="103" t="n">
        <v>2.3544</v>
      </c>
      <c r="AU35" s="103" t="n">
        <v>2.14783333333333</v>
      </c>
      <c r="AV35" s="103" t="n">
        <v>1.94126666666667</v>
      </c>
      <c r="AW35" s="103" t="n">
        <v>1.7347</v>
      </c>
      <c r="AX35" s="103" t="n">
        <v>1.52813333333333</v>
      </c>
      <c r="AY35" s="103" t="n">
        <v>1.32156666666667</v>
      </c>
      <c r="AZ35" s="103" t="n">
        <v>1.115</v>
      </c>
      <c r="BA35" s="103" t="n">
        <v>0.908433333333333</v>
      </c>
      <c r="BB35" s="103" t="n">
        <v>0.701866666666667</v>
      </c>
      <c r="BC35" s="103" t="n">
        <v>0.4953</v>
      </c>
      <c r="BD35" s="103" t="n">
        <v>0.288733333333333</v>
      </c>
      <c r="BE35" s="103" t="n">
        <v>0.0821666666666666</v>
      </c>
      <c r="BF35" s="103" t="n">
        <v>-0.1244</v>
      </c>
      <c r="BG35" s="103" t="n">
        <v>-0.330966666666667</v>
      </c>
      <c r="BH35" s="103" t="n">
        <v>-0.537533333333333</v>
      </c>
      <c r="BI35" s="103" t="n">
        <v>-0.7441</v>
      </c>
      <c r="BJ35" s="103" t="n">
        <v>-0.950666666666667</v>
      </c>
    </row>
    <row r="36" customFormat="false" ht="12.8" hidden="false" customHeight="false" outlineLevel="0" collapsed="false">
      <c r="A36" s="104" t="n">
        <v>69</v>
      </c>
      <c r="B36" s="103" t="n">
        <v>0</v>
      </c>
      <c r="C36" s="103" t="n">
        <v>1.0857</v>
      </c>
      <c r="D36" s="103" t="n">
        <v>2.1714</v>
      </c>
      <c r="E36" s="103" t="n">
        <v>3.2571</v>
      </c>
      <c r="F36" s="103" t="n">
        <v>4.3428</v>
      </c>
      <c r="G36" s="103" t="n">
        <v>5.4285</v>
      </c>
      <c r="H36" s="103" t="n">
        <v>6.5142</v>
      </c>
      <c r="I36" s="103" t="n">
        <v>7.2148</v>
      </c>
      <c r="J36" s="103" t="n">
        <v>8.194</v>
      </c>
      <c r="K36" s="103" t="n">
        <v>8.64</v>
      </c>
      <c r="L36" s="103" t="n">
        <v>13.4718</v>
      </c>
      <c r="M36" s="103" t="n">
        <v>14.4</v>
      </c>
      <c r="N36" s="103" t="n">
        <v>14.82</v>
      </c>
      <c r="O36" s="103" t="n">
        <v>15.91</v>
      </c>
      <c r="P36" s="103" t="n">
        <v>17</v>
      </c>
      <c r="Q36" s="103" t="n">
        <v>17.44</v>
      </c>
      <c r="R36" s="103" t="n">
        <v>17.88</v>
      </c>
      <c r="S36" s="103" t="n">
        <v>18.24</v>
      </c>
      <c r="T36" s="103" t="n">
        <v>18.6</v>
      </c>
      <c r="U36" s="103" t="n">
        <v>18.71</v>
      </c>
      <c r="V36" s="103" t="n">
        <v>18.82</v>
      </c>
      <c r="W36" s="103" t="n">
        <v>17.2003</v>
      </c>
      <c r="X36" s="103" t="n">
        <v>15.5806</v>
      </c>
      <c r="Y36" s="103" t="n">
        <v>14.8732</v>
      </c>
      <c r="Z36" s="103" t="n">
        <v>14.1658</v>
      </c>
      <c r="AA36" s="103" t="n">
        <v>10.9383</v>
      </c>
      <c r="AB36" s="103" t="n">
        <v>7.7108</v>
      </c>
      <c r="AC36" s="103" t="n">
        <v>7.3577</v>
      </c>
      <c r="AD36" s="103" t="n">
        <v>7.0046</v>
      </c>
      <c r="AE36" s="103" t="n">
        <v>6.6256</v>
      </c>
      <c r="AF36" s="103" t="n">
        <v>6.2466</v>
      </c>
      <c r="AG36" s="103" t="n">
        <v>5.6131</v>
      </c>
      <c r="AH36" s="103" t="n">
        <v>4.9796</v>
      </c>
      <c r="AI36" s="103" t="n">
        <v>4.76678888888889</v>
      </c>
      <c r="AJ36" s="103" t="n">
        <v>4.55397777777778</v>
      </c>
      <c r="AK36" s="103" t="n">
        <v>4.34116666666667</v>
      </c>
      <c r="AL36" s="103" t="n">
        <v>4.12835555555556</v>
      </c>
      <c r="AM36" s="103" t="n">
        <v>3.91554444444444</v>
      </c>
      <c r="AN36" s="103" t="n">
        <v>3.70273333333333</v>
      </c>
      <c r="AO36" s="103" t="n">
        <v>3.48992222222222</v>
      </c>
      <c r="AP36" s="103" t="n">
        <v>3.27711111111111</v>
      </c>
      <c r="AQ36" s="103" t="n">
        <v>3.0643</v>
      </c>
      <c r="AR36" s="103" t="n">
        <v>2.85148888888889</v>
      </c>
      <c r="AS36" s="103" t="n">
        <v>2.63867777777778</v>
      </c>
      <c r="AT36" s="103" t="n">
        <v>2.42586666666667</v>
      </c>
      <c r="AU36" s="103" t="n">
        <v>2.21305555555555</v>
      </c>
      <c r="AV36" s="103" t="n">
        <v>2.00024444444444</v>
      </c>
      <c r="AW36" s="103" t="n">
        <v>1.78743333333333</v>
      </c>
      <c r="AX36" s="103" t="n">
        <v>1.57462222222222</v>
      </c>
      <c r="AY36" s="103" t="n">
        <v>1.36181111111111</v>
      </c>
      <c r="AZ36" s="103" t="n">
        <v>1.149</v>
      </c>
      <c r="BA36" s="103" t="n">
        <v>0.936188888888889</v>
      </c>
      <c r="BB36" s="103" t="n">
        <v>0.723377777777778</v>
      </c>
      <c r="BC36" s="103" t="n">
        <v>0.510566666666667</v>
      </c>
      <c r="BD36" s="103" t="n">
        <v>0.297755555555556</v>
      </c>
      <c r="BE36" s="103" t="n">
        <v>0.0849444444444447</v>
      </c>
      <c r="BF36" s="103" t="n">
        <v>-0.127866666666666</v>
      </c>
      <c r="BG36" s="103" t="n">
        <v>-0.340677777777777</v>
      </c>
      <c r="BH36" s="103" t="n">
        <v>-0.553488888888889</v>
      </c>
      <c r="BI36" s="103" t="n">
        <v>-0.7663</v>
      </c>
      <c r="BJ36" s="103" t="n">
        <v>-0.979111111111111</v>
      </c>
    </row>
    <row r="37" customFormat="false" ht="12.8" hidden="false" customHeight="false" outlineLevel="0" collapsed="false">
      <c r="A37" s="104" t="n">
        <v>70</v>
      </c>
      <c r="B37" s="103" t="n">
        <v>0</v>
      </c>
      <c r="C37" s="103" t="n">
        <v>1.08683333333333</v>
      </c>
      <c r="D37" s="103" t="n">
        <v>2.17366666666667</v>
      </c>
      <c r="E37" s="103" t="n">
        <v>3.2605</v>
      </c>
      <c r="F37" s="103" t="n">
        <v>4.34733333333333</v>
      </c>
      <c r="G37" s="103" t="n">
        <v>5.43416666666667</v>
      </c>
      <c r="H37" s="103" t="n">
        <v>6.521</v>
      </c>
      <c r="I37" s="103" t="n">
        <v>7.229</v>
      </c>
      <c r="J37" s="103" t="n">
        <v>8.245</v>
      </c>
      <c r="K37" s="103" t="n">
        <v>8.7</v>
      </c>
      <c r="L37" s="103" t="n">
        <v>14</v>
      </c>
      <c r="M37" s="103" t="n">
        <v>14.5</v>
      </c>
      <c r="N37" s="103" t="n">
        <v>15</v>
      </c>
      <c r="O37" s="103" t="n">
        <v>16.1</v>
      </c>
      <c r="P37" s="103" t="n">
        <v>17.2</v>
      </c>
      <c r="Q37" s="103" t="n">
        <v>17.65</v>
      </c>
      <c r="R37" s="103" t="n">
        <v>18.1</v>
      </c>
      <c r="S37" s="103" t="n">
        <v>18.45</v>
      </c>
      <c r="T37" s="103" t="n">
        <v>18.8</v>
      </c>
      <c r="U37" s="103" t="n">
        <v>18.9</v>
      </c>
      <c r="V37" s="103" t="n">
        <v>19</v>
      </c>
      <c r="W37" s="103" t="n">
        <v>17.5235</v>
      </c>
      <c r="X37" s="103" t="n">
        <v>16.047</v>
      </c>
      <c r="Y37" s="103" t="n">
        <v>15.324</v>
      </c>
      <c r="Z37" s="103" t="n">
        <v>14.601</v>
      </c>
      <c r="AA37" s="103" t="n">
        <v>11.2685</v>
      </c>
      <c r="AB37" s="103" t="n">
        <v>7.936</v>
      </c>
      <c r="AC37" s="103" t="n">
        <v>7.5725</v>
      </c>
      <c r="AD37" s="103" t="n">
        <v>7.209</v>
      </c>
      <c r="AE37" s="103" t="n">
        <v>6.8195</v>
      </c>
      <c r="AF37" s="103" t="n">
        <v>6.43</v>
      </c>
      <c r="AG37" s="103" t="n">
        <v>5.778</v>
      </c>
      <c r="AH37" s="103" t="n">
        <v>5.126</v>
      </c>
      <c r="AI37" s="103" t="n">
        <v>4.90694444444445</v>
      </c>
      <c r="AJ37" s="103" t="n">
        <v>4.68788888888889</v>
      </c>
      <c r="AK37" s="103" t="n">
        <v>4.46883333333333</v>
      </c>
      <c r="AL37" s="103" t="n">
        <v>4.24977777777778</v>
      </c>
      <c r="AM37" s="103" t="n">
        <v>4.03072222222222</v>
      </c>
      <c r="AN37" s="103" t="n">
        <v>3.81166666666667</v>
      </c>
      <c r="AO37" s="103" t="n">
        <v>3.59261111111111</v>
      </c>
      <c r="AP37" s="103" t="n">
        <v>3.37355555555556</v>
      </c>
      <c r="AQ37" s="103" t="n">
        <v>3.1545</v>
      </c>
      <c r="AR37" s="103" t="n">
        <v>2.93544444444444</v>
      </c>
      <c r="AS37" s="103" t="n">
        <v>2.71638888888889</v>
      </c>
      <c r="AT37" s="103" t="n">
        <v>2.49733333333333</v>
      </c>
      <c r="AU37" s="103" t="n">
        <v>2.27827777777778</v>
      </c>
      <c r="AV37" s="103" t="n">
        <v>2.05922222222222</v>
      </c>
      <c r="AW37" s="103" t="n">
        <v>1.84016666666667</v>
      </c>
      <c r="AX37" s="103" t="n">
        <v>1.62111111111111</v>
      </c>
      <c r="AY37" s="103" t="n">
        <v>1.40205555555556</v>
      </c>
      <c r="AZ37" s="103" t="n">
        <v>1.183</v>
      </c>
      <c r="BA37" s="103" t="n">
        <v>0.963944444444445</v>
      </c>
      <c r="BB37" s="103" t="n">
        <v>0.744888888888889</v>
      </c>
      <c r="BC37" s="103" t="n">
        <v>0.525833333333333</v>
      </c>
      <c r="BD37" s="103" t="n">
        <v>0.306777777777778</v>
      </c>
      <c r="BE37" s="103" t="n">
        <v>0.0877222222222222</v>
      </c>
      <c r="BF37" s="103" t="n">
        <v>-0.131333333333333</v>
      </c>
      <c r="BG37" s="103" t="n">
        <v>-0.350388888888889</v>
      </c>
      <c r="BH37" s="103" t="n">
        <v>-0.569444444444444</v>
      </c>
      <c r="BI37" s="103" t="n">
        <v>-0.7885</v>
      </c>
      <c r="BJ37" s="103" t="n">
        <v>-1.00755555555556</v>
      </c>
    </row>
    <row r="38" customFormat="false" ht="12.8" hidden="false" customHeight="false" outlineLevel="0" collapsed="false">
      <c r="A38" s="104" t="n">
        <v>71</v>
      </c>
      <c r="B38" s="103" t="n">
        <v>0</v>
      </c>
      <c r="C38" s="103" t="n">
        <v>1.08576666666667</v>
      </c>
      <c r="D38" s="103" t="n">
        <v>2.17153333333333</v>
      </c>
      <c r="E38" s="103" t="n">
        <v>3.2573</v>
      </c>
      <c r="F38" s="103" t="n">
        <v>4.34306666666667</v>
      </c>
      <c r="G38" s="103" t="n">
        <v>5.42883333333333</v>
      </c>
      <c r="H38" s="103" t="n">
        <v>6.5146</v>
      </c>
      <c r="I38" s="103" t="n">
        <v>7.2284</v>
      </c>
      <c r="J38" s="103" t="n">
        <v>8.2802</v>
      </c>
      <c r="K38" s="103" t="n">
        <v>9.3</v>
      </c>
      <c r="L38" s="103" t="n">
        <v>14.1</v>
      </c>
      <c r="M38" s="103" t="n">
        <v>14.6106</v>
      </c>
      <c r="N38" s="103" t="n">
        <v>15.1792</v>
      </c>
      <c r="O38" s="103" t="n">
        <v>16.2972</v>
      </c>
      <c r="P38" s="103" t="n">
        <v>17.4</v>
      </c>
      <c r="Q38" s="103" t="n">
        <v>17.84</v>
      </c>
      <c r="R38" s="103" t="n">
        <v>18.28</v>
      </c>
      <c r="S38" s="103" t="n">
        <v>18.62</v>
      </c>
      <c r="T38" s="103" t="n">
        <v>18.96</v>
      </c>
      <c r="U38" s="103" t="n">
        <v>19.08</v>
      </c>
      <c r="V38" s="103" t="n">
        <v>19.2</v>
      </c>
      <c r="W38" s="103" t="n">
        <v>17.8456</v>
      </c>
      <c r="X38" s="103" t="n">
        <v>16.4912</v>
      </c>
      <c r="Y38" s="103" t="n">
        <v>15.7286</v>
      </c>
      <c r="Z38" s="103" t="n">
        <v>14.966</v>
      </c>
      <c r="AA38" s="103" t="n">
        <v>11.5638</v>
      </c>
      <c r="AB38" s="103" t="n">
        <v>8.1616</v>
      </c>
      <c r="AC38" s="103" t="n">
        <v>7.7878</v>
      </c>
      <c r="AD38" s="103" t="n">
        <v>7.414</v>
      </c>
      <c r="AE38" s="103" t="n">
        <v>7.014</v>
      </c>
      <c r="AF38" s="103" t="n">
        <v>6.614</v>
      </c>
      <c r="AG38" s="103" t="n">
        <v>5.9436</v>
      </c>
      <c r="AH38" s="103" t="n">
        <v>5.2732</v>
      </c>
      <c r="AI38" s="103" t="n">
        <v>5.04787777777778</v>
      </c>
      <c r="AJ38" s="103" t="n">
        <v>4.82255555555556</v>
      </c>
      <c r="AK38" s="103" t="n">
        <v>4.59723333333333</v>
      </c>
      <c r="AL38" s="103" t="n">
        <v>4.37191111111111</v>
      </c>
      <c r="AM38" s="103" t="n">
        <v>4.14658888888889</v>
      </c>
      <c r="AN38" s="103" t="n">
        <v>3.92126666666667</v>
      </c>
      <c r="AO38" s="103" t="n">
        <v>3.69594444444444</v>
      </c>
      <c r="AP38" s="103" t="n">
        <v>3.47062222222222</v>
      </c>
      <c r="AQ38" s="103" t="n">
        <v>3.2453</v>
      </c>
      <c r="AR38" s="103" t="n">
        <v>3.01997777777778</v>
      </c>
      <c r="AS38" s="103" t="n">
        <v>2.79465555555556</v>
      </c>
      <c r="AT38" s="103" t="n">
        <v>2.56933333333333</v>
      </c>
      <c r="AU38" s="103" t="n">
        <v>2.34401111111111</v>
      </c>
      <c r="AV38" s="103" t="n">
        <v>2.11868888888889</v>
      </c>
      <c r="AW38" s="103" t="n">
        <v>1.89336666666667</v>
      </c>
      <c r="AX38" s="103" t="n">
        <v>1.66804444444445</v>
      </c>
      <c r="AY38" s="103" t="n">
        <v>1.44272222222222</v>
      </c>
      <c r="AZ38" s="103" t="n">
        <v>1.2174</v>
      </c>
      <c r="BA38" s="103" t="n">
        <v>0.992077777777778</v>
      </c>
      <c r="BB38" s="103" t="n">
        <v>0.766755555555556</v>
      </c>
      <c r="BC38" s="103" t="n">
        <v>0.541433333333333</v>
      </c>
      <c r="BD38" s="103" t="n">
        <v>0.316111111111111</v>
      </c>
      <c r="BE38" s="103" t="n">
        <v>0.090788888888889</v>
      </c>
      <c r="BF38" s="103" t="n">
        <v>-0.134533333333333</v>
      </c>
      <c r="BG38" s="103" t="n">
        <v>-0.359855555555555</v>
      </c>
      <c r="BH38" s="103" t="n">
        <v>-0.585177777777778</v>
      </c>
      <c r="BI38" s="103" t="n">
        <v>-0.8105</v>
      </c>
      <c r="BJ38" s="103" t="n">
        <v>-1.03582222222222</v>
      </c>
    </row>
    <row r="39" customFormat="false" ht="12.8" hidden="false" customHeight="false" outlineLevel="0" collapsed="false">
      <c r="A39" s="104" t="n">
        <v>72</v>
      </c>
      <c r="B39" s="103" t="n">
        <v>0</v>
      </c>
      <c r="C39" s="103" t="n">
        <v>1.0847</v>
      </c>
      <c r="D39" s="103" t="n">
        <v>2.1694</v>
      </c>
      <c r="E39" s="103" t="n">
        <v>3.2541</v>
      </c>
      <c r="F39" s="103" t="n">
        <v>4.3388</v>
      </c>
      <c r="G39" s="103" t="n">
        <v>5.4235</v>
      </c>
      <c r="H39" s="103" t="n">
        <v>6.5082</v>
      </c>
      <c r="I39" s="103" t="n">
        <v>7.2278</v>
      </c>
      <c r="J39" s="103" t="n">
        <v>8.3154</v>
      </c>
      <c r="K39" s="103" t="n">
        <v>9.9</v>
      </c>
      <c r="L39" s="103" t="n">
        <v>14.2</v>
      </c>
      <c r="M39" s="103" t="n">
        <v>14.7212</v>
      </c>
      <c r="N39" s="103" t="n">
        <v>15.3584</v>
      </c>
      <c r="O39" s="103" t="n">
        <v>16.4944</v>
      </c>
      <c r="P39" s="103" t="n">
        <v>17.6</v>
      </c>
      <c r="Q39" s="103" t="n">
        <v>18.03</v>
      </c>
      <c r="R39" s="103" t="n">
        <v>18.46</v>
      </c>
      <c r="S39" s="103" t="n">
        <v>18.79</v>
      </c>
      <c r="T39" s="103" t="n">
        <v>19.12</v>
      </c>
      <c r="U39" s="103" t="n">
        <v>19.26</v>
      </c>
      <c r="V39" s="103" t="n">
        <v>19.4</v>
      </c>
      <c r="W39" s="103" t="n">
        <v>18.1677</v>
      </c>
      <c r="X39" s="103" t="n">
        <v>16.9354</v>
      </c>
      <c r="Y39" s="103" t="n">
        <v>16.1332</v>
      </c>
      <c r="Z39" s="103" t="n">
        <v>15.331</v>
      </c>
      <c r="AA39" s="103" t="n">
        <v>11.8591</v>
      </c>
      <c r="AB39" s="103" t="n">
        <v>8.3872</v>
      </c>
      <c r="AC39" s="103" t="n">
        <v>8.0031</v>
      </c>
      <c r="AD39" s="103" t="n">
        <v>7.619</v>
      </c>
      <c r="AE39" s="103" t="n">
        <v>7.2085</v>
      </c>
      <c r="AF39" s="103" t="n">
        <v>6.798</v>
      </c>
      <c r="AG39" s="103" t="n">
        <v>6.1092</v>
      </c>
      <c r="AH39" s="103" t="n">
        <v>5.4204</v>
      </c>
      <c r="AI39" s="103" t="n">
        <v>5.18881111111111</v>
      </c>
      <c r="AJ39" s="103" t="n">
        <v>4.95722222222222</v>
      </c>
      <c r="AK39" s="103" t="n">
        <v>4.72563333333333</v>
      </c>
      <c r="AL39" s="103" t="n">
        <v>4.49404444444444</v>
      </c>
      <c r="AM39" s="103" t="n">
        <v>4.26245555555555</v>
      </c>
      <c r="AN39" s="103" t="n">
        <v>4.03086666666667</v>
      </c>
      <c r="AO39" s="103" t="n">
        <v>3.79927777777778</v>
      </c>
      <c r="AP39" s="103" t="n">
        <v>3.56768888888889</v>
      </c>
      <c r="AQ39" s="103" t="n">
        <v>3.3361</v>
      </c>
      <c r="AR39" s="103" t="n">
        <v>3.10451111111111</v>
      </c>
      <c r="AS39" s="103" t="n">
        <v>2.87292222222222</v>
      </c>
      <c r="AT39" s="103" t="n">
        <v>2.64133333333333</v>
      </c>
      <c r="AU39" s="103" t="n">
        <v>2.40974444444444</v>
      </c>
      <c r="AV39" s="103" t="n">
        <v>2.17815555555555</v>
      </c>
      <c r="AW39" s="103" t="n">
        <v>1.94656666666666</v>
      </c>
      <c r="AX39" s="103" t="n">
        <v>1.71497777777778</v>
      </c>
      <c r="AY39" s="103" t="n">
        <v>1.48338888888889</v>
      </c>
      <c r="AZ39" s="103" t="n">
        <v>1.2518</v>
      </c>
      <c r="BA39" s="103" t="n">
        <v>1.02021111111111</v>
      </c>
      <c r="BB39" s="103" t="n">
        <v>0.788622222222222</v>
      </c>
      <c r="BC39" s="103" t="n">
        <v>0.557033333333334</v>
      </c>
      <c r="BD39" s="103" t="n">
        <v>0.325444444444445</v>
      </c>
      <c r="BE39" s="103" t="n">
        <v>0.0938555555555558</v>
      </c>
      <c r="BF39" s="103" t="n">
        <v>-0.137733333333333</v>
      </c>
      <c r="BG39" s="103" t="n">
        <v>-0.369322222222222</v>
      </c>
      <c r="BH39" s="103" t="n">
        <v>-0.600911111111111</v>
      </c>
      <c r="BI39" s="103" t="n">
        <v>-0.8325</v>
      </c>
      <c r="BJ39" s="103" t="n">
        <v>-1.06408888888889</v>
      </c>
    </row>
    <row r="40" customFormat="false" ht="12.8" hidden="false" customHeight="false" outlineLevel="0" collapsed="false">
      <c r="A40" s="104" t="n">
        <v>73</v>
      </c>
      <c r="B40" s="103" t="n">
        <v>0</v>
      </c>
      <c r="C40" s="103" t="n">
        <v>1.08363333333333</v>
      </c>
      <c r="D40" s="103" t="n">
        <v>2.16726666666667</v>
      </c>
      <c r="E40" s="103" t="n">
        <v>3.2509</v>
      </c>
      <c r="F40" s="103" t="n">
        <v>4.33453333333333</v>
      </c>
      <c r="G40" s="103" t="n">
        <v>5.41816666666667</v>
      </c>
      <c r="H40" s="103" t="n">
        <v>6.5018</v>
      </c>
      <c r="I40" s="103" t="n">
        <v>7.2272</v>
      </c>
      <c r="J40" s="103" t="n">
        <v>8.3506</v>
      </c>
      <c r="K40" s="103" t="n">
        <v>10.5</v>
      </c>
      <c r="L40" s="103" t="n">
        <v>14.3</v>
      </c>
      <c r="M40" s="103" t="n">
        <v>14.8318</v>
      </c>
      <c r="N40" s="103" t="n">
        <v>15.5376</v>
      </c>
      <c r="O40" s="103" t="n">
        <v>16.6916</v>
      </c>
      <c r="P40" s="103" t="n">
        <v>17.8</v>
      </c>
      <c r="Q40" s="103" t="n">
        <v>18.22</v>
      </c>
      <c r="R40" s="103" t="n">
        <v>18.64</v>
      </c>
      <c r="S40" s="103" t="n">
        <v>18.96</v>
      </c>
      <c r="T40" s="103" t="n">
        <v>19.28</v>
      </c>
      <c r="U40" s="103" t="n">
        <v>19.44</v>
      </c>
      <c r="V40" s="103" t="n">
        <v>19.6</v>
      </c>
      <c r="W40" s="103" t="n">
        <v>18.4898</v>
      </c>
      <c r="X40" s="103" t="n">
        <v>17.3796</v>
      </c>
      <c r="Y40" s="103" t="n">
        <v>16.5378</v>
      </c>
      <c r="Z40" s="103" t="n">
        <v>15.696</v>
      </c>
      <c r="AA40" s="103" t="n">
        <v>12.1544</v>
      </c>
      <c r="AB40" s="103" t="n">
        <v>8.6128</v>
      </c>
      <c r="AC40" s="103" t="n">
        <v>8.2184</v>
      </c>
      <c r="AD40" s="103" t="n">
        <v>7.824</v>
      </c>
      <c r="AE40" s="103" t="n">
        <v>7.403</v>
      </c>
      <c r="AF40" s="103" t="n">
        <v>6.982</v>
      </c>
      <c r="AG40" s="103" t="n">
        <v>6.2748</v>
      </c>
      <c r="AH40" s="103" t="n">
        <v>5.5676</v>
      </c>
      <c r="AI40" s="103" t="n">
        <v>5.32974444444444</v>
      </c>
      <c r="AJ40" s="103" t="n">
        <v>5.09188888888889</v>
      </c>
      <c r="AK40" s="103" t="n">
        <v>4.85403333333333</v>
      </c>
      <c r="AL40" s="103" t="n">
        <v>4.61617777777778</v>
      </c>
      <c r="AM40" s="103" t="n">
        <v>4.37832222222222</v>
      </c>
      <c r="AN40" s="103" t="n">
        <v>4.14046666666666</v>
      </c>
      <c r="AO40" s="103" t="n">
        <v>3.90261111111111</v>
      </c>
      <c r="AP40" s="103" t="n">
        <v>3.66475555555555</v>
      </c>
      <c r="AQ40" s="103" t="n">
        <v>3.4269</v>
      </c>
      <c r="AR40" s="103" t="n">
        <v>3.18904444444444</v>
      </c>
      <c r="AS40" s="103" t="n">
        <v>2.95118888888889</v>
      </c>
      <c r="AT40" s="103" t="n">
        <v>2.71333333333333</v>
      </c>
      <c r="AU40" s="103" t="n">
        <v>2.47547777777778</v>
      </c>
      <c r="AV40" s="103" t="n">
        <v>2.23762222222222</v>
      </c>
      <c r="AW40" s="103" t="n">
        <v>1.99976666666666</v>
      </c>
      <c r="AX40" s="103" t="n">
        <v>1.76191111111111</v>
      </c>
      <c r="AY40" s="103" t="n">
        <v>1.52405555555555</v>
      </c>
      <c r="AZ40" s="103" t="n">
        <v>1.2862</v>
      </c>
      <c r="BA40" s="103" t="n">
        <v>1.04834444444444</v>
      </c>
      <c r="BB40" s="103" t="n">
        <v>0.810488888888889</v>
      </c>
      <c r="BC40" s="103" t="n">
        <v>0.572633333333334</v>
      </c>
      <c r="BD40" s="103" t="n">
        <v>0.334777777777778</v>
      </c>
      <c r="BE40" s="103" t="n">
        <v>0.0969222222222225</v>
      </c>
      <c r="BF40" s="103" t="n">
        <v>-0.140933333333333</v>
      </c>
      <c r="BG40" s="103" t="n">
        <v>-0.378788888888889</v>
      </c>
      <c r="BH40" s="103" t="n">
        <v>-0.616644444444444</v>
      </c>
      <c r="BI40" s="103" t="n">
        <v>-0.854499999999999</v>
      </c>
      <c r="BJ40" s="103" t="n">
        <v>-1.09235555555556</v>
      </c>
    </row>
    <row r="41" customFormat="false" ht="12.8" hidden="false" customHeight="false" outlineLevel="0" collapsed="false">
      <c r="A41" s="104" t="n">
        <v>74</v>
      </c>
      <c r="B41" s="103" t="n">
        <v>0</v>
      </c>
      <c r="C41" s="103" t="n">
        <v>1.08256666666667</v>
      </c>
      <c r="D41" s="103" t="n">
        <v>2.16513333333333</v>
      </c>
      <c r="E41" s="103" t="n">
        <v>3.2477</v>
      </c>
      <c r="F41" s="103" t="n">
        <v>4.33026666666667</v>
      </c>
      <c r="G41" s="103" t="n">
        <v>5.41283333333333</v>
      </c>
      <c r="H41" s="103" t="n">
        <v>6.4954</v>
      </c>
      <c r="I41" s="103" t="n">
        <v>7.2266</v>
      </c>
      <c r="J41" s="103" t="n">
        <v>8.3858</v>
      </c>
      <c r="K41" s="103" t="n">
        <v>11.1</v>
      </c>
      <c r="L41" s="103" t="n">
        <v>14.4</v>
      </c>
      <c r="M41" s="103" t="n">
        <v>14.9424</v>
      </c>
      <c r="N41" s="103" t="n">
        <v>15.7168</v>
      </c>
      <c r="O41" s="103" t="n">
        <v>16.8888</v>
      </c>
      <c r="P41" s="103" t="n">
        <v>18</v>
      </c>
      <c r="Q41" s="103" t="n">
        <v>18.41</v>
      </c>
      <c r="R41" s="103" t="n">
        <v>18.82</v>
      </c>
      <c r="S41" s="103" t="n">
        <v>19.13</v>
      </c>
      <c r="T41" s="103" t="n">
        <v>19.44</v>
      </c>
      <c r="U41" s="103" t="n">
        <v>19.62</v>
      </c>
      <c r="V41" s="103" t="n">
        <v>19.8</v>
      </c>
      <c r="W41" s="103" t="n">
        <v>18.8119</v>
      </c>
      <c r="X41" s="103" t="n">
        <v>17.8238</v>
      </c>
      <c r="Y41" s="103" t="n">
        <v>16.9424</v>
      </c>
      <c r="Z41" s="103" t="n">
        <v>16.061</v>
      </c>
      <c r="AA41" s="103" t="n">
        <v>12.4497</v>
      </c>
      <c r="AB41" s="103" t="n">
        <v>8.8384</v>
      </c>
      <c r="AC41" s="103" t="n">
        <v>8.4337</v>
      </c>
      <c r="AD41" s="103" t="n">
        <v>8.029</v>
      </c>
      <c r="AE41" s="103" t="n">
        <v>7.5975</v>
      </c>
      <c r="AF41" s="103" t="n">
        <v>7.166</v>
      </c>
      <c r="AG41" s="103" t="n">
        <v>6.4404</v>
      </c>
      <c r="AH41" s="103" t="n">
        <v>5.7148</v>
      </c>
      <c r="AI41" s="103" t="n">
        <v>5.47067777777778</v>
      </c>
      <c r="AJ41" s="103" t="n">
        <v>5.22655555555556</v>
      </c>
      <c r="AK41" s="103" t="n">
        <v>4.98243333333333</v>
      </c>
      <c r="AL41" s="103" t="n">
        <v>4.73831111111111</v>
      </c>
      <c r="AM41" s="103" t="n">
        <v>4.49418888888889</v>
      </c>
      <c r="AN41" s="103" t="n">
        <v>4.25006666666667</v>
      </c>
      <c r="AO41" s="103" t="n">
        <v>4.00594444444445</v>
      </c>
      <c r="AP41" s="103" t="n">
        <v>3.76182222222222</v>
      </c>
      <c r="AQ41" s="103" t="n">
        <v>3.5177</v>
      </c>
      <c r="AR41" s="103" t="n">
        <v>3.27357777777778</v>
      </c>
      <c r="AS41" s="103" t="n">
        <v>3.02945555555556</v>
      </c>
      <c r="AT41" s="103" t="n">
        <v>2.78533333333333</v>
      </c>
      <c r="AU41" s="103" t="n">
        <v>2.54121111111111</v>
      </c>
      <c r="AV41" s="103" t="n">
        <v>2.29708888888889</v>
      </c>
      <c r="AW41" s="103" t="n">
        <v>2.05296666666667</v>
      </c>
      <c r="AX41" s="103" t="n">
        <v>1.80884444444445</v>
      </c>
      <c r="AY41" s="103" t="n">
        <v>1.56472222222222</v>
      </c>
      <c r="AZ41" s="103" t="n">
        <v>1.3206</v>
      </c>
      <c r="BA41" s="103" t="n">
        <v>1.07647777777778</v>
      </c>
      <c r="BB41" s="103" t="n">
        <v>0.832355555555556</v>
      </c>
      <c r="BC41" s="103" t="n">
        <v>0.588233333333333</v>
      </c>
      <c r="BD41" s="103" t="n">
        <v>0.344111111111111</v>
      </c>
      <c r="BE41" s="103" t="n">
        <v>0.0999888888888889</v>
      </c>
      <c r="BF41" s="103" t="n">
        <v>-0.144133333333333</v>
      </c>
      <c r="BG41" s="103" t="n">
        <v>-0.388255555555555</v>
      </c>
      <c r="BH41" s="103" t="n">
        <v>-0.632377777777778</v>
      </c>
      <c r="BI41" s="103" t="n">
        <v>-0.8765</v>
      </c>
      <c r="BJ41" s="103" t="n">
        <v>-1.12062222222222</v>
      </c>
    </row>
    <row r="42" customFormat="false" ht="12.8" hidden="false" customHeight="false" outlineLevel="0" collapsed="false">
      <c r="A42" s="104" t="n">
        <v>75</v>
      </c>
      <c r="B42" s="103" t="n">
        <v>0</v>
      </c>
      <c r="C42" s="103" t="n">
        <v>1.0815</v>
      </c>
      <c r="D42" s="103" t="n">
        <v>2.163</v>
      </c>
      <c r="E42" s="103" t="n">
        <v>3.2445</v>
      </c>
      <c r="F42" s="103" t="n">
        <v>4.326</v>
      </c>
      <c r="G42" s="103" t="n">
        <v>5.4075</v>
      </c>
      <c r="H42" s="103" t="n">
        <v>6.489</v>
      </c>
      <c r="I42" s="103" t="n">
        <v>7.226</v>
      </c>
      <c r="J42" s="103" t="n">
        <v>8.421</v>
      </c>
      <c r="K42" s="103" t="n">
        <v>11.7</v>
      </c>
      <c r="L42" s="103" t="n">
        <v>14.5</v>
      </c>
      <c r="M42" s="103" t="n">
        <v>15.053</v>
      </c>
      <c r="N42" s="103" t="n">
        <v>15.896</v>
      </c>
      <c r="O42" s="103" t="n">
        <v>17.086</v>
      </c>
      <c r="P42" s="103" t="n">
        <v>18.2</v>
      </c>
      <c r="Q42" s="103" t="n">
        <v>18.6</v>
      </c>
      <c r="R42" s="103" t="n">
        <v>19</v>
      </c>
      <c r="S42" s="103" t="n">
        <v>19.3</v>
      </c>
      <c r="T42" s="103" t="n">
        <v>19.6</v>
      </c>
      <c r="U42" s="103" t="n">
        <v>19.8</v>
      </c>
      <c r="V42" s="103" t="n">
        <v>20</v>
      </c>
      <c r="W42" s="103" t="n">
        <v>19.134</v>
      </c>
      <c r="X42" s="103" t="n">
        <v>18.268</v>
      </c>
      <c r="Y42" s="103" t="n">
        <v>17.347</v>
      </c>
      <c r="Z42" s="103" t="n">
        <v>16.426</v>
      </c>
      <c r="AA42" s="103" t="n">
        <v>12.745</v>
      </c>
      <c r="AB42" s="103" t="n">
        <v>9.064</v>
      </c>
      <c r="AC42" s="103" t="n">
        <v>8.649</v>
      </c>
      <c r="AD42" s="103" t="n">
        <v>8.234</v>
      </c>
      <c r="AE42" s="103" t="n">
        <v>7.792</v>
      </c>
      <c r="AF42" s="103" t="n">
        <v>7.35</v>
      </c>
      <c r="AG42" s="103" t="n">
        <v>6.606</v>
      </c>
      <c r="AH42" s="103" t="n">
        <v>5.862</v>
      </c>
      <c r="AI42" s="103" t="n">
        <v>5.61161111111111</v>
      </c>
      <c r="AJ42" s="103" t="n">
        <v>5.36122222222222</v>
      </c>
      <c r="AK42" s="103" t="n">
        <v>5.11083333333333</v>
      </c>
      <c r="AL42" s="103" t="n">
        <v>4.86044444444445</v>
      </c>
      <c r="AM42" s="103" t="n">
        <v>4.61005555555556</v>
      </c>
      <c r="AN42" s="103" t="n">
        <v>4.35966666666667</v>
      </c>
      <c r="AO42" s="103" t="n">
        <v>4.10927777777778</v>
      </c>
      <c r="AP42" s="103" t="n">
        <v>3.85888888888889</v>
      </c>
      <c r="AQ42" s="103" t="n">
        <v>3.6085</v>
      </c>
      <c r="AR42" s="103" t="n">
        <v>3.35811111111111</v>
      </c>
      <c r="AS42" s="103" t="n">
        <v>3.10772222222222</v>
      </c>
      <c r="AT42" s="103" t="n">
        <v>2.85733333333333</v>
      </c>
      <c r="AU42" s="103" t="n">
        <v>2.60694444444445</v>
      </c>
      <c r="AV42" s="103" t="n">
        <v>2.35655555555556</v>
      </c>
      <c r="AW42" s="103" t="n">
        <v>2.10616666666667</v>
      </c>
      <c r="AX42" s="103" t="n">
        <v>1.85577777777778</v>
      </c>
      <c r="AY42" s="103" t="n">
        <v>1.60538888888889</v>
      </c>
      <c r="AZ42" s="103" t="n">
        <v>1.355</v>
      </c>
      <c r="BA42" s="103" t="n">
        <v>1.10461111111111</v>
      </c>
      <c r="BB42" s="103" t="n">
        <v>0.854222222222222</v>
      </c>
      <c r="BC42" s="103" t="n">
        <v>0.603833333333333</v>
      </c>
      <c r="BD42" s="103" t="n">
        <v>0.353444444444445</v>
      </c>
      <c r="BE42" s="103" t="n">
        <v>0.103055555555556</v>
      </c>
      <c r="BF42" s="103" t="n">
        <v>-0.147333333333333</v>
      </c>
      <c r="BG42" s="103" t="n">
        <v>-0.397722222222222</v>
      </c>
      <c r="BH42" s="103" t="n">
        <v>-0.648111111111111</v>
      </c>
      <c r="BI42" s="103" t="n">
        <v>-0.8985</v>
      </c>
      <c r="BJ42" s="103" t="n">
        <v>-1.14888888888889</v>
      </c>
    </row>
    <row r="43" customFormat="false" ht="12.8" hidden="false" customHeight="false" outlineLevel="0" collapsed="false">
      <c r="A43" s="104" t="n">
        <v>76</v>
      </c>
      <c r="B43" s="103" t="n">
        <v>0</v>
      </c>
      <c r="C43" s="103" t="n">
        <v>1.07853333333333</v>
      </c>
      <c r="D43" s="103" t="n">
        <v>2.15706666666667</v>
      </c>
      <c r="E43" s="103" t="n">
        <v>3.2356</v>
      </c>
      <c r="F43" s="103" t="n">
        <v>4.31413333333333</v>
      </c>
      <c r="G43" s="103" t="n">
        <v>5.39266666666667</v>
      </c>
      <c r="H43" s="103" t="n">
        <v>6.4712</v>
      </c>
      <c r="I43" s="103" t="n">
        <v>7.2108</v>
      </c>
      <c r="J43" s="103" t="n">
        <v>8.4392</v>
      </c>
      <c r="K43" s="103" t="n">
        <v>11.76</v>
      </c>
      <c r="L43" s="103" t="n">
        <v>14.59</v>
      </c>
      <c r="M43" s="103" t="n">
        <v>15.1828</v>
      </c>
      <c r="N43" s="103" t="n">
        <v>16.0852</v>
      </c>
      <c r="O43" s="103" t="n">
        <v>17.2598</v>
      </c>
      <c r="P43" s="103" t="n">
        <v>18.36</v>
      </c>
      <c r="Q43" s="103" t="n">
        <v>18.78</v>
      </c>
      <c r="R43" s="103" t="n">
        <v>19.2</v>
      </c>
      <c r="S43" s="103" t="n">
        <v>19.5</v>
      </c>
      <c r="T43" s="103" t="n">
        <v>19.8</v>
      </c>
      <c r="U43" s="103" t="n">
        <v>20</v>
      </c>
      <c r="V43" s="103" t="n">
        <v>20.2</v>
      </c>
      <c r="W43" s="103" t="n">
        <v>19.437</v>
      </c>
      <c r="X43" s="103" t="n">
        <v>18.674</v>
      </c>
      <c r="Y43" s="103" t="n">
        <v>17.7324</v>
      </c>
      <c r="Z43" s="103" t="n">
        <v>16.7908</v>
      </c>
      <c r="AA43" s="103" t="n">
        <v>13.0397</v>
      </c>
      <c r="AB43" s="103" t="n">
        <v>9.2886</v>
      </c>
      <c r="AC43" s="103" t="n">
        <v>8.8634</v>
      </c>
      <c r="AD43" s="103" t="n">
        <v>8.4382</v>
      </c>
      <c r="AE43" s="103" t="n">
        <v>7.9859</v>
      </c>
      <c r="AF43" s="103" t="n">
        <v>7.5336</v>
      </c>
      <c r="AG43" s="103" t="n">
        <v>6.7714</v>
      </c>
      <c r="AH43" s="103" t="n">
        <v>6.0092</v>
      </c>
      <c r="AI43" s="103" t="n">
        <v>5.75255555555556</v>
      </c>
      <c r="AJ43" s="103" t="n">
        <v>5.49591111111111</v>
      </c>
      <c r="AK43" s="103" t="n">
        <v>5.23926666666667</v>
      </c>
      <c r="AL43" s="103" t="n">
        <v>4.98262222222222</v>
      </c>
      <c r="AM43" s="103" t="n">
        <v>4.72597777777778</v>
      </c>
      <c r="AN43" s="103" t="n">
        <v>4.46933333333333</v>
      </c>
      <c r="AO43" s="103" t="n">
        <v>4.21268888888889</v>
      </c>
      <c r="AP43" s="103" t="n">
        <v>3.95604444444444</v>
      </c>
      <c r="AQ43" s="103" t="n">
        <v>3.6994</v>
      </c>
      <c r="AR43" s="103" t="n">
        <v>3.44275555555556</v>
      </c>
      <c r="AS43" s="103" t="n">
        <v>3.18611111111111</v>
      </c>
      <c r="AT43" s="103" t="n">
        <v>2.92946666666667</v>
      </c>
      <c r="AU43" s="103" t="n">
        <v>2.67282222222222</v>
      </c>
      <c r="AV43" s="103" t="n">
        <v>2.41617777777778</v>
      </c>
      <c r="AW43" s="103" t="n">
        <v>2.15953333333333</v>
      </c>
      <c r="AX43" s="103" t="n">
        <v>1.90288888888889</v>
      </c>
      <c r="AY43" s="103" t="n">
        <v>1.64624444444444</v>
      </c>
      <c r="AZ43" s="103" t="n">
        <v>1.3896</v>
      </c>
      <c r="BA43" s="103" t="n">
        <v>1.13295555555556</v>
      </c>
      <c r="BB43" s="103" t="n">
        <v>0.876311111111111</v>
      </c>
      <c r="BC43" s="103" t="n">
        <v>0.619666666666667</v>
      </c>
      <c r="BD43" s="103" t="n">
        <v>0.363022222222222</v>
      </c>
      <c r="BE43" s="103" t="n">
        <v>0.106377777777778</v>
      </c>
      <c r="BF43" s="103" t="n">
        <v>-0.150266666666667</v>
      </c>
      <c r="BG43" s="103" t="n">
        <v>-0.406911111111111</v>
      </c>
      <c r="BH43" s="103" t="n">
        <v>-0.663555555555556</v>
      </c>
      <c r="BI43" s="103" t="n">
        <v>-0.9202</v>
      </c>
      <c r="BJ43" s="103" t="n">
        <v>-1.17684444444444</v>
      </c>
    </row>
    <row r="44" customFormat="false" ht="12.8" hidden="false" customHeight="false" outlineLevel="0" collapsed="false">
      <c r="A44" s="104" t="n">
        <v>77</v>
      </c>
      <c r="B44" s="103" t="n">
        <v>0</v>
      </c>
      <c r="C44" s="103" t="n">
        <v>1.07556666666667</v>
      </c>
      <c r="D44" s="103" t="n">
        <v>2.15113333333333</v>
      </c>
      <c r="E44" s="103" t="n">
        <v>3.2267</v>
      </c>
      <c r="F44" s="103" t="n">
        <v>4.30226666666667</v>
      </c>
      <c r="G44" s="103" t="n">
        <v>5.37783333333333</v>
      </c>
      <c r="H44" s="103" t="n">
        <v>6.4534</v>
      </c>
      <c r="I44" s="103" t="n">
        <v>7.1956</v>
      </c>
      <c r="J44" s="103" t="n">
        <v>8.4574</v>
      </c>
      <c r="K44" s="103" t="n">
        <v>11.82</v>
      </c>
      <c r="L44" s="103" t="n">
        <v>14.68</v>
      </c>
      <c r="M44" s="103" t="n">
        <v>15.3126</v>
      </c>
      <c r="N44" s="103" t="n">
        <v>16.2744</v>
      </c>
      <c r="O44" s="103" t="n">
        <v>17.4336</v>
      </c>
      <c r="P44" s="103" t="n">
        <v>18.52</v>
      </c>
      <c r="Q44" s="103" t="n">
        <v>18.96</v>
      </c>
      <c r="R44" s="103" t="n">
        <v>19.4</v>
      </c>
      <c r="S44" s="103" t="n">
        <v>19.7</v>
      </c>
      <c r="T44" s="103" t="n">
        <v>20</v>
      </c>
      <c r="U44" s="103" t="n">
        <v>20.2</v>
      </c>
      <c r="V44" s="103" t="n">
        <v>20.4</v>
      </c>
      <c r="W44" s="103" t="n">
        <v>19.74</v>
      </c>
      <c r="X44" s="103" t="n">
        <v>19.08</v>
      </c>
      <c r="Y44" s="103" t="n">
        <v>18.1178</v>
      </c>
      <c r="Z44" s="103" t="n">
        <v>17.1556</v>
      </c>
      <c r="AA44" s="103" t="n">
        <v>13.3344</v>
      </c>
      <c r="AB44" s="103" t="n">
        <v>9.5132</v>
      </c>
      <c r="AC44" s="103" t="n">
        <v>9.0778</v>
      </c>
      <c r="AD44" s="103" t="n">
        <v>8.6424</v>
      </c>
      <c r="AE44" s="103" t="n">
        <v>8.1798</v>
      </c>
      <c r="AF44" s="103" t="n">
        <v>7.7172</v>
      </c>
      <c r="AG44" s="103" t="n">
        <v>6.9368</v>
      </c>
      <c r="AH44" s="103" t="n">
        <v>6.1564</v>
      </c>
      <c r="AI44" s="103" t="n">
        <v>5.8935</v>
      </c>
      <c r="AJ44" s="103" t="n">
        <v>5.6306</v>
      </c>
      <c r="AK44" s="103" t="n">
        <v>5.3677</v>
      </c>
      <c r="AL44" s="103" t="n">
        <v>5.1048</v>
      </c>
      <c r="AM44" s="103" t="n">
        <v>4.8419</v>
      </c>
      <c r="AN44" s="103" t="n">
        <v>4.579</v>
      </c>
      <c r="AO44" s="103" t="n">
        <v>4.3161</v>
      </c>
      <c r="AP44" s="103" t="n">
        <v>4.0532</v>
      </c>
      <c r="AQ44" s="103" t="n">
        <v>3.7903</v>
      </c>
      <c r="AR44" s="103" t="n">
        <v>3.5274</v>
      </c>
      <c r="AS44" s="103" t="n">
        <v>3.2645</v>
      </c>
      <c r="AT44" s="103" t="n">
        <v>3.0016</v>
      </c>
      <c r="AU44" s="103" t="n">
        <v>2.7387</v>
      </c>
      <c r="AV44" s="103" t="n">
        <v>2.4758</v>
      </c>
      <c r="AW44" s="103" t="n">
        <v>2.2129</v>
      </c>
      <c r="AX44" s="103" t="n">
        <v>1.95</v>
      </c>
      <c r="AY44" s="103" t="n">
        <v>1.6871</v>
      </c>
      <c r="AZ44" s="103" t="n">
        <v>1.4242</v>
      </c>
      <c r="BA44" s="103" t="n">
        <v>1.1613</v>
      </c>
      <c r="BB44" s="103" t="n">
        <v>0.8984</v>
      </c>
      <c r="BC44" s="103" t="n">
        <v>0.6355</v>
      </c>
      <c r="BD44" s="103" t="n">
        <v>0.3726</v>
      </c>
      <c r="BE44" s="103" t="n">
        <v>0.1097</v>
      </c>
      <c r="BF44" s="103" t="n">
        <v>-0.1532</v>
      </c>
      <c r="BG44" s="103" t="n">
        <v>-0.4161</v>
      </c>
      <c r="BH44" s="103" t="n">
        <v>-0.679</v>
      </c>
      <c r="BI44" s="103" t="n">
        <v>-0.9419</v>
      </c>
      <c r="BJ44" s="103" t="n">
        <v>-1.2048</v>
      </c>
    </row>
    <row r="45" customFormat="false" ht="12.8" hidden="false" customHeight="false" outlineLevel="0" collapsed="false">
      <c r="A45" s="104" t="n">
        <v>78</v>
      </c>
      <c r="B45" s="103" t="n">
        <v>0</v>
      </c>
      <c r="C45" s="103" t="n">
        <v>1.0726</v>
      </c>
      <c r="D45" s="103" t="n">
        <v>2.1452</v>
      </c>
      <c r="E45" s="103" t="n">
        <v>3.2178</v>
      </c>
      <c r="F45" s="103" t="n">
        <v>4.2904</v>
      </c>
      <c r="G45" s="103" t="n">
        <v>5.363</v>
      </c>
      <c r="H45" s="103" t="n">
        <v>6.4356</v>
      </c>
      <c r="I45" s="103" t="n">
        <v>7.1804</v>
      </c>
      <c r="J45" s="103" t="n">
        <v>8.4756</v>
      </c>
      <c r="K45" s="103" t="n">
        <v>11.88</v>
      </c>
      <c r="L45" s="103" t="n">
        <v>14.77</v>
      </c>
      <c r="M45" s="103" t="n">
        <v>15.4424</v>
      </c>
      <c r="N45" s="103" t="n">
        <v>16.4636</v>
      </c>
      <c r="O45" s="103" t="n">
        <v>17.6074</v>
      </c>
      <c r="P45" s="103" t="n">
        <v>18.68</v>
      </c>
      <c r="Q45" s="103" t="n">
        <v>19.14</v>
      </c>
      <c r="R45" s="103" t="n">
        <v>19.6</v>
      </c>
      <c r="S45" s="103" t="n">
        <v>19.9</v>
      </c>
      <c r="T45" s="103" t="n">
        <v>20.2</v>
      </c>
      <c r="U45" s="103" t="n">
        <v>20.4</v>
      </c>
      <c r="V45" s="103" t="n">
        <v>20.6</v>
      </c>
      <c r="W45" s="103" t="n">
        <v>20.043</v>
      </c>
      <c r="X45" s="103" t="n">
        <v>19.486</v>
      </c>
      <c r="Y45" s="103" t="n">
        <v>18.5032</v>
      </c>
      <c r="Z45" s="103" t="n">
        <v>17.5204</v>
      </c>
      <c r="AA45" s="103" t="n">
        <v>13.6291</v>
      </c>
      <c r="AB45" s="103" t="n">
        <v>9.7378</v>
      </c>
      <c r="AC45" s="103" t="n">
        <v>9.2922</v>
      </c>
      <c r="AD45" s="103" t="n">
        <v>8.8466</v>
      </c>
      <c r="AE45" s="103" t="n">
        <v>8.3737</v>
      </c>
      <c r="AF45" s="103" t="n">
        <v>7.9008</v>
      </c>
      <c r="AG45" s="103" t="n">
        <v>7.1022</v>
      </c>
      <c r="AH45" s="103" t="n">
        <v>6.3036</v>
      </c>
      <c r="AI45" s="103" t="n">
        <v>6.03444444444444</v>
      </c>
      <c r="AJ45" s="103" t="n">
        <v>5.76528888888889</v>
      </c>
      <c r="AK45" s="103" t="n">
        <v>5.49613333333333</v>
      </c>
      <c r="AL45" s="103" t="n">
        <v>5.22697777777778</v>
      </c>
      <c r="AM45" s="103" t="n">
        <v>4.95782222222222</v>
      </c>
      <c r="AN45" s="103" t="n">
        <v>4.68866666666666</v>
      </c>
      <c r="AO45" s="103" t="n">
        <v>4.41951111111111</v>
      </c>
      <c r="AP45" s="103" t="n">
        <v>4.15035555555555</v>
      </c>
      <c r="AQ45" s="103" t="n">
        <v>3.8812</v>
      </c>
      <c r="AR45" s="103" t="n">
        <v>3.61204444444444</v>
      </c>
      <c r="AS45" s="103" t="n">
        <v>3.34288888888889</v>
      </c>
      <c r="AT45" s="103" t="n">
        <v>3.07373333333333</v>
      </c>
      <c r="AU45" s="103" t="n">
        <v>2.80457777777778</v>
      </c>
      <c r="AV45" s="103" t="n">
        <v>2.53542222222222</v>
      </c>
      <c r="AW45" s="103" t="n">
        <v>2.26626666666667</v>
      </c>
      <c r="AX45" s="103" t="n">
        <v>1.99711111111111</v>
      </c>
      <c r="AY45" s="103" t="n">
        <v>1.72795555555555</v>
      </c>
      <c r="AZ45" s="103" t="n">
        <v>1.4588</v>
      </c>
      <c r="BA45" s="103" t="n">
        <v>1.18964444444444</v>
      </c>
      <c r="BB45" s="103" t="n">
        <v>0.920488888888889</v>
      </c>
      <c r="BC45" s="103" t="n">
        <v>0.651333333333333</v>
      </c>
      <c r="BD45" s="103" t="n">
        <v>0.382177777777778</v>
      </c>
      <c r="BE45" s="103" t="n">
        <v>0.113022222222222</v>
      </c>
      <c r="BF45" s="103" t="n">
        <v>-0.156133333333334</v>
      </c>
      <c r="BG45" s="103" t="n">
        <v>-0.425288888888889</v>
      </c>
      <c r="BH45" s="103" t="n">
        <v>-0.694444444444445</v>
      </c>
      <c r="BI45" s="103" t="n">
        <v>-0.9636</v>
      </c>
      <c r="BJ45" s="103" t="n">
        <v>-1.23275555555556</v>
      </c>
    </row>
    <row r="46" customFormat="false" ht="12.8" hidden="false" customHeight="false" outlineLevel="0" collapsed="false">
      <c r="A46" s="104" t="n">
        <v>79</v>
      </c>
      <c r="B46" s="103" t="n">
        <v>0</v>
      </c>
      <c r="C46" s="103" t="n">
        <v>1.06963333333333</v>
      </c>
      <c r="D46" s="103" t="n">
        <v>2.13926666666667</v>
      </c>
      <c r="E46" s="103" t="n">
        <v>3.2089</v>
      </c>
      <c r="F46" s="103" t="n">
        <v>4.27853333333333</v>
      </c>
      <c r="G46" s="103" t="n">
        <v>5.34816666666667</v>
      </c>
      <c r="H46" s="103" t="n">
        <v>6.4178</v>
      </c>
      <c r="I46" s="103" t="n">
        <v>7.1652</v>
      </c>
      <c r="J46" s="103" t="n">
        <v>8.4938</v>
      </c>
      <c r="K46" s="103" t="n">
        <v>11.94</v>
      </c>
      <c r="L46" s="103" t="n">
        <v>14.86</v>
      </c>
      <c r="M46" s="103" t="n">
        <v>15.5722</v>
      </c>
      <c r="N46" s="103" t="n">
        <v>16.6528</v>
      </c>
      <c r="O46" s="103" t="n">
        <v>17.7812</v>
      </c>
      <c r="P46" s="103" t="n">
        <v>18.84</v>
      </c>
      <c r="Q46" s="103" t="n">
        <v>19.32</v>
      </c>
      <c r="R46" s="103" t="n">
        <v>19.8</v>
      </c>
      <c r="S46" s="103" t="n">
        <v>20.1</v>
      </c>
      <c r="T46" s="103" t="n">
        <v>20.4</v>
      </c>
      <c r="U46" s="103" t="n">
        <v>20.6</v>
      </c>
      <c r="V46" s="103" t="n">
        <v>20.8</v>
      </c>
      <c r="W46" s="103" t="n">
        <v>20.346</v>
      </c>
      <c r="X46" s="103" t="n">
        <v>19.892</v>
      </c>
      <c r="Y46" s="103" t="n">
        <v>18.8886</v>
      </c>
      <c r="Z46" s="103" t="n">
        <v>17.8852</v>
      </c>
      <c r="AA46" s="103" t="n">
        <v>13.9238</v>
      </c>
      <c r="AB46" s="103" t="n">
        <v>9.9624</v>
      </c>
      <c r="AC46" s="103" t="n">
        <v>9.5066</v>
      </c>
      <c r="AD46" s="103" t="n">
        <v>9.0508</v>
      </c>
      <c r="AE46" s="103" t="n">
        <v>8.5676</v>
      </c>
      <c r="AF46" s="103" t="n">
        <v>8.0844</v>
      </c>
      <c r="AG46" s="103" t="n">
        <v>7.2676</v>
      </c>
      <c r="AH46" s="103" t="n">
        <v>6.4508</v>
      </c>
      <c r="AI46" s="103" t="n">
        <v>6.17538888888889</v>
      </c>
      <c r="AJ46" s="103" t="n">
        <v>5.89997777777778</v>
      </c>
      <c r="AK46" s="103" t="n">
        <v>5.62456666666667</v>
      </c>
      <c r="AL46" s="103" t="n">
        <v>5.34915555555555</v>
      </c>
      <c r="AM46" s="103" t="n">
        <v>5.07374444444444</v>
      </c>
      <c r="AN46" s="103" t="n">
        <v>4.79833333333333</v>
      </c>
      <c r="AO46" s="103" t="n">
        <v>4.52292222222222</v>
      </c>
      <c r="AP46" s="103" t="n">
        <v>4.24751111111111</v>
      </c>
      <c r="AQ46" s="103" t="n">
        <v>3.9721</v>
      </c>
      <c r="AR46" s="103" t="n">
        <v>3.69668888888889</v>
      </c>
      <c r="AS46" s="103" t="n">
        <v>3.42127777777777</v>
      </c>
      <c r="AT46" s="103" t="n">
        <v>3.14586666666666</v>
      </c>
      <c r="AU46" s="103" t="n">
        <v>2.87045555555555</v>
      </c>
      <c r="AV46" s="103" t="n">
        <v>2.59504444444444</v>
      </c>
      <c r="AW46" s="103" t="n">
        <v>2.31963333333333</v>
      </c>
      <c r="AX46" s="103" t="n">
        <v>2.04422222222222</v>
      </c>
      <c r="AY46" s="103" t="n">
        <v>1.76881111111111</v>
      </c>
      <c r="AZ46" s="103" t="n">
        <v>1.4934</v>
      </c>
      <c r="BA46" s="103" t="n">
        <v>1.21798888888889</v>
      </c>
      <c r="BB46" s="103" t="n">
        <v>0.942577777777778</v>
      </c>
      <c r="BC46" s="103" t="n">
        <v>0.667166666666667</v>
      </c>
      <c r="BD46" s="103" t="n">
        <v>0.391755555555556</v>
      </c>
      <c r="BE46" s="103" t="n">
        <v>0.116344444444444</v>
      </c>
      <c r="BF46" s="103" t="n">
        <v>-0.159066666666667</v>
      </c>
      <c r="BG46" s="103" t="n">
        <v>-0.434477777777778</v>
      </c>
      <c r="BH46" s="103" t="n">
        <v>-0.709888888888889</v>
      </c>
      <c r="BI46" s="103" t="n">
        <v>-0.9853</v>
      </c>
      <c r="BJ46" s="103" t="n">
        <v>-1.26071111111111</v>
      </c>
    </row>
    <row r="47" customFormat="false" ht="12.8" hidden="false" customHeight="false" outlineLevel="0" collapsed="false">
      <c r="A47" s="104" t="n">
        <v>80</v>
      </c>
      <c r="B47" s="103" t="n">
        <v>0</v>
      </c>
      <c r="C47" s="103" t="n">
        <v>1.06666666666667</v>
      </c>
      <c r="D47" s="103" t="n">
        <v>2.13333333333333</v>
      </c>
      <c r="E47" s="103" t="n">
        <v>3.2</v>
      </c>
      <c r="F47" s="103" t="n">
        <v>4.26666666666667</v>
      </c>
      <c r="G47" s="103" t="n">
        <v>5.33333333333333</v>
      </c>
      <c r="H47" s="103" t="n">
        <v>6.4</v>
      </c>
      <c r="I47" s="103" t="n">
        <v>7.15</v>
      </c>
      <c r="J47" s="103" t="n">
        <v>8.512</v>
      </c>
      <c r="K47" s="103" t="n">
        <v>12</v>
      </c>
      <c r="L47" s="103" t="n">
        <v>14.95</v>
      </c>
      <c r="M47" s="103" t="n">
        <v>15.702</v>
      </c>
      <c r="N47" s="103" t="n">
        <v>16.842</v>
      </c>
      <c r="O47" s="103" t="n">
        <v>17.955</v>
      </c>
      <c r="P47" s="103" t="n">
        <v>19</v>
      </c>
      <c r="Q47" s="103" t="n">
        <v>19.5</v>
      </c>
      <c r="R47" s="103" t="n">
        <v>20</v>
      </c>
      <c r="S47" s="103" t="n">
        <v>20.3</v>
      </c>
      <c r="T47" s="103" t="n">
        <v>20.6</v>
      </c>
      <c r="U47" s="103" t="n">
        <v>20.8</v>
      </c>
      <c r="V47" s="103" t="n">
        <v>21</v>
      </c>
      <c r="W47" s="103" t="n">
        <v>20.649</v>
      </c>
      <c r="X47" s="103" t="n">
        <v>20.298</v>
      </c>
      <c r="Y47" s="103" t="n">
        <v>19.274</v>
      </c>
      <c r="Z47" s="103" t="n">
        <v>18.25</v>
      </c>
      <c r="AA47" s="103" t="n">
        <v>14.2185</v>
      </c>
      <c r="AB47" s="103" t="n">
        <v>10.187</v>
      </c>
      <c r="AC47" s="103" t="n">
        <v>9.721</v>
      </c>
      <c r="AD47" s="103" t="n">
        <v>9.255</v>
      </c>
      <c r="AE47" s="103" t="n">
        <v>8.7615</v>
      </c>
      <c r="AF47" s="103" t="n">
        <v>8.268</v>
      </c>
      <c r="AG47" s="103" t="n">
        <v>7.433</v>
      </c>
      <c r="AH47" s="103" t="n">
        <v>6.598</v>
      </c>
      <c r="AI47" s="103" t="n">
        <v>6.31633333333333</v>
      </c>
      <c r="AJ47" s="103" t="n">
        <v>6.03466666666667</v>
      </c>
      <c r="AK47" s="103" t="n">
        <v>5.753</v>
      </c>
      <c r="AL47" s="103" t="n">
        <v>5.47133333333334</v>
      </c>
      <c r="AM47" s="103" t="n">
        <v>5.18966666666667</v>
      </c>
      <c r="AN47" s="103" t="n">
        <v>4.908</v>
      </c>
      <c r="AO47" s="103" t="n">
        <v>4.62633333333334</v>
      </c>
      <c r="AP47" s="103" t="n">
        <v>4.34466666666667</v>
      </c>
      <c r="AQ47" s="103" t="n">
        <v>4.063</v>
      </c>
      <c r="AR47" s="103" t="n">
        <v>3.78133333333334</v>
      </c>
      <c r="AS47" s="103" t="n">
        <v>3.49966666666667</v>
      </c>
      <c r="AT47" s="103" t="n">
        <v>3.218</v>
      </c>
      <c r="AU47" s="103" t="n">
        <v>2.93633333333334</v>
      </c>
      <c r="AV47" s="103" t="n">
        <v>2.65466666666667</v>
      </c>
      <c r="AW47" s="103" t="n">
        <v>2.373</v>
      </c>
      <c r="AX47" s="103" t="n">
        <v>2.09133333333334</v>
      </c>
      <c r="AY47" s="103" t="n">
        <v>1.80966666666667</v>
      </c>
      <c r="AZ47" s="103" t="n">
        <v>1.528</v>
      </c>
      <c r="BA47" s="103" t="n">
        <v>1.24633333333333</v>
      </c>
      <c r="BB47" s="103" t="n">
        <v>0.964666666666667</v>
      </c>
      <c r="BC47" s="103" t="n">
        <v>0.683</v>
      </c>
      <c r="BD47" s="103" t="n">
        <v>0.401333333333333</v>
      </c>
      <c r="BE47" s="103" t="n">
        <v>0.119666666666666</v>
      </c>
      <c r="BF47" s="103" t="n">
        <v>-0.162</v>
      </c>
      <c r="BG47" s="103" t="n">
        <v>-0.443666666666667</v>
      </c>
      <c r="BH47" s="103" t="n">
        <v>-0.725333333333334</v>
      </c>
      <c r="BI47" s="103" t="n">
        <v>-1.007</v>
      </c>
      <c r="BJ47" s="103" t="n">
        <v>-1.28866666666667</v>
      </c>
    </row>
    <row r="48" customFormat="false" ht="12.8" hidden="false" customHeight="false" outlineLevel="0" collapsed="false">
      <c r="A48" s="104" t="n">
        <v>81</v>
      </c>
      <c r="B48" s="103" t="n">
        <v>0</v>
      </c>
      <c r="C48" s="103" t="n">
        <v>1.0619</v>
      </c>
      <c r="D48" s="103" t="n">
        <v>2.1238</v>
      </c>
      <c r="E48" s="103" t="n">
        <v>3.1857</v>
      </c>
      <c r="F48" s="103" t="n">
        <v>4.2476</v>
      </c>
      <c r="G48" s="103" t="n">
        <v>5.3095</v>
      </c>
      <c r="H48" s="103" t="n">
        <v>6.3714</v>
      </c>
      <c r="I48" s="103" t="n">
        <v>7.1196</v>
      </c>
      <c r="J48" s="103" t="n">
        <v>8.5096</v>
      </c>
      <c r="K48" s="103" t="n">
        <v>12.02</v>
      </c>
      <c r="L48" s="103" t="n">
        <v>15</v>
      </c>
      <c r="M48" s="103" t="n">
        <v>15.8098</v>
      </c>
      <c r="N48" s="103" t="n">
        <v>17.0122</v>
      </c>
      <c r="O48" s="103" t="n">
        <v>18.1058</v>
      </c>
      <c r="P48" s="103" t="n">
        <v>19.14</v>
      </c>
      <c r="Q48" s="103" t="n">
        <v>19.65</v>
      </c>
      <c r="R48" s="103" t="n">
        <v>20.16</v>
      </c>
      <c r="S48" s="103" t="n">
        <v>20.47</v>
      </c>
      <c r="T48" s="103" t="n">
        <v>20.78</v>
      </c>
      <c r="U48" s="103" t="n">
        <v>20.99</v>
      </c>
      <c r="V48" s="103" t="n">
        <v>21.2</v>
      </c>
      <c r="W48" s="103" t="n">
        <v>20.9192</v>
      </c>
      <c r="X48" s="103" t="n">
        <v>20.6384</v>
      </c>
      <c r="Y48" s="103" t="n">
        <v>19.6267</v>
      </c>
      <c r="Z48" s="103" t="n">
        <v>18.615</v>
      </c>
      <c r="AA48" s="103" t="n">
        <v>14.5121</v>
      </c>
      <c r="AB48" s="103" t="n">
        <v>10.4092</v>
      </c>
      <c r="AC48" s="103" t="n">
        <v>9.9334</v>
      </c>
      <c r="AD48" s="103" t="n">
        <v>9.4576</v>
      </c>
      <c r="AE48" s="103" t="n">
        <v>8.9539</v>
      </c>
      <c r="AF48" s="103" t="n">
        <v>8.4502</v>
      </c>
      <c r="AG48" s="103" t="n">
        <v>7.5973</v>
      </c>
      <c r="AH48" s="103" t="n">
        <v>6.7444</v>
      </c>
      <c r="AI48" s="103" t="n">
        <v>6.45653333333333</v>
      </c>
      <c r="AJ48" s="103" t="n">
        <v>6.16866666666667</v>
      </c>
      <c r="AK48" s="103" t="n">
        <v>5.8808</v>
      </c>
      <c r="AL48" s="103" t="n">
        <v>5.59293333333333</v>
      </c>
      <c r="AM48" s="103" t="n">
        <v>5.30506666666667</v>
      </c>
      <c r="AN48" s="103" t="n">
        <v>5.0172</v>
      </c>
      <c r="AO48" s="103" t="n">
        <v>4.72933333333333</v>
      </c>
      <c r="AP48" s="103" t="n">
        <v>4.44146666666666</v>
      </c>
      <c r="AQ48" s="103" t="n">
        <v>4.1536</v>
      </c>
      <c r="AR48" s="103" t="n">
        <v>3.86573333333333</v>
      </c>
      <c r="AS48" s="103" t="n">
        <v>3.57786666666666</v>
      </c>
      <c r="AT48" s="103" t="n">
        <v>3.29</v>
      </c>
      <c r="AU48" s="103" t="n">
        <v>3.00213333333333</v>
      </c>
      <c r="AV48" s="103" t="n">
        <v>2.71426666666666</v>
      </c>
      <c r="AW48" s="103" t="n">
        <v>2.4264</v>
      </c>
      <c r="AX48" s="103" t="n">
        <v>2.13853333333333</v>
      </c>
      <c r="AY48" s="103" t="n">
        <v>1.85066666666667</v>
      </c>
      <c r="AZ48" s="103" t="n">
        <v>1.5628</v>
      </c>
      <c r="BA48" s="103" t="n">
        <v>1.27493333333333</v>
      </c>
      <c r="BB48" s="103" t="n">
        <v>0.987066666666667</v>
      </c>
      <c r="BC48" s="103" t="n">
        <v>0.6992</v>
      </c>
      <c r="BD48" s="103" t="n">
        <v>0.411333333333333</v>
      </c>
      <c r="BE48" s="103" t="n">
        <v>0.123466666666667</v>
      </c>
      <c r="BF48" s="103" t="n">
        <v>-0.1644</v>
      </c>
      <c r="BG48" s="103" t="n">
        <v>-0.452266666666667</v>
      </c>
      <c r="BH48" s="103" t="n">
        <v>-0.740133333333334</v>
      </c>
      <c r="BI48" s="103" t="n">
        <v>-1.028</v>
      </c>
      <c r="BJ48" s="103" t="n">
        <v>-1.31586666666667</v>
      </c>
    </row>
    <row r="49" customFormat="false" ht="12.8" hidden="false" customHeight="false" outlineLevel="0" collapsed="false">
      <c r="A49" s="104" t="n">
        <v>82</v>
      </c>
      <c r="B49" s="103" t="n">
        <v>0</v>
      </c>
      <c r="C49" s="103" t="n">
        <v>1.05713333333333</v>
      </c>
      <c r="D49" s="103" t="n">
        <v>2.11426666666667</v>
      </c>
      <c r="E49" s="103" t="n">
        <v>3.1714</v>
      </c>
      <c r="F49" s="103" t="n">
        <v>4.22853333333333</v>
      </c>
      <c r="G49" s="103" t="n">
        <v>5.28566666666667</v>
      </c>
      <c r="H49" s="103" t="n">
        <v>6.3428</v>
      </c>
      <c r="I49" s="103" t="n">
        <v>7.0892</v>
      </c>
      <c r="J49" s="103" t="n">
        <v>8.5072</v>
      </c>
      <c r="K49" s="103" t="n">
        <v>12.04</v>
      </c>
      <c r="L49" s="103" t="n">
        <v>15.05</v>
      </c>
      <c r="M49" s="103" t="n">
        <v>15.9176</v>
      </c>
      <c r="N49" s="103" t="n">
        <v>17.1824</v>
      </c>
      <c r="O49" s="103" t="n">
        <v>18.2566</v>
      </c>
      <c r="P49" s="103" t="n">
        <v>19.28</v>
      </c>
      <c r="Q49" s="103" t="n">
        <v>19.8</v>
      </c>
      <c r="R49" s="103" t="n">
        <v>20.32</v>
      </c>
      <c r="S49" s="103" t="n">
        <v>20.64</v>
      </c>
      <c r="T49" s="103" t="n">
        <v>20.96</v>
      </c>
      <c r="U49" s="103" t="n">
        <v>21.18</v>
      </c>
      <c r="V49" s="103" t="n">
        <v>21.4</v>
      </c>
      <c r="W49" s="103" t="n">
        <v>21.1894</v>
      </c>
      <c r="X49" s="103" t="n">
        <v>20.9788</v>
      </c>
      <c r="Y49" s="103" t="n">
        <v>19.9794</v>
      </c>
      <c r="Z49" s="103" t="n">
        <v>18.98</v>
      </c>
      <c r="AA49" s="103" t="n">
        <v>14.8057</v>
      </c>
      <c r="AB49" s="103" t="n">
        <v>10.6314</v>
      </c>
      <c r="AC49" s="103" t="n">
        <v>10.1458</v>
      </c>
      <c r="AD49" s="103" t="n">
        <v>9.6602</v>
      </c>
      <c r="AE49" s="103" t="n">
        <v>9.1463</v>
      </c>
      <c r="AF49" s="103" t="n">
        <v>8.6324</v>
      </c>
      <c r="AG49" s="103" t="n">
        <v>7.7616</v>
      </c>
      <c r="AH49" s="103" t="n">
        <v>6.8908</v>
      </c>
      <c r="AI49" s="103" t="n">
        <v>6.59673333333333</v>
      </c>
      <c r="AJ49" s="103" t="n">
        <v>6.30266666666667</v>
      </c>
      <c r="AK49" s="103" t="n">
        <v>6.0086</v>
      </c>
      <c r="AL49" s="103" t="n">
        <v>5.71453333333333</v>
      </c>
      <c r="AM49" s="103" t="n">
        <v>5.42046666666667</v>
      </c>
      <c r="AN49" s="103" t="n">
        <v>5.1264</v>
      </c>
      <c r="AO49" s="103" t="n">
        <v>4.83233333333333</v>
      </c>
      <c r="AP49" s="103" t="n">
        <v>4.53826666666667</v>
      </c>
      <c r="AQ49" s="103" t="n">
        <v>4.2442</v>
      </c>
      <c r="AR49" s="103" t="n">
        <v>3.95013333333333</v>
      </c>
      <c r="AS49" s="103" t="n">
        <v>3.65606666666667</v>
      </c>
      <c r="AT49" s="103" t="n">
        <v>3.362</v>
      </c>
      <c r="AU49" s="103" t="n">
        <v>3.06793333333333</v>
      </c>
      <c r="AV49" s="103" t="n">
        <v>2.77386666666667</v>
      </c>
      <c r="AW49" s="103" t="n">
        <v>2.4798</v>
      </c>
      <c r="AX49" s="103" t="n">
        <v>2.18573333333333</v>
      </c>
      <c r="AY49" s="103" t="n">
        <v>1.89166666666667</v>
      </c>
      <c r="AZ49" s="103" t="n">
        <v>1.5976</v>
      </c>
      <c r="BA49" s="103" t="n">
        <v>1.30353333333333</v>
      </c>
      <c r="BB49" s="103" t="n">
        <v>1.00946666666667</v>
      </c>
      <c r="BC49" s="103" t="n">
        <v>0.7154</v>
      </c>
      <c r="BD49" s="103" t="n">
        <v>0.421333333333333</v>
      </c>
      <c r="BE49" s="103" t="n">
        <v>0.127266666666667</v>
      </c>
      <c r="BF49" s="103" t="n">
        <v>-0.1668</v>
      </c>
      <c r="BG49" s="103" t="n">
        <v>-0.460866666666667</v>
      </c>
      <c r="BH49" s="103" t="n">
        <v>-0.754933333333333</v>
      </c>
      <c r="BI49" s="103" t="n">
        <v>-1.049</v>
      </c>
      <c r="BJ49" s="103" t="n">
        <v>-1.34306666666667</v>
      </c>
    </row>
    <row r="50" customFormat="false" ht="12.8" hidden="false" customHeight="false" outlineLevel="0" collapsed="false">
      <c r="A50" s="104" t="n">
        <v>83</v>
      </c>
      <c r="B50" s="103" t="n">
        <v>0</v>
      </c>
      <c r="C50" s="103" t="n">
        <v>1.05236666666667</v>
      </c>
      <c r="D50" s="103" t="n">
        <v>2.10473333333333</v>
      </c>
      <c r="E50" s="103" t="n">
        <v>3.1571</v>
      </c>
      <c r="F50" s="103" t="n">
        <v>4.20946666666667</v>
      </c>
      <c r="G50" s="103" t="n">
        <v>5.26183333333333</v>
      </c>
      <c r="H50" s="103" t="n">
        <v>6.3142</v>
      </c>
      <c r="I50" s="103" t="n">
        <v>7.0588</v>
      </c>
      <c r="J50" s="103" t="n">
        <v>8.5048</v>
      </c>
      <c r="K50" s="103" t="n">
        <v>12.06</v>
      </c>
      <c r="L50" s="103" t="n">
        <v>15.1</v>
      </c>
      <c r="M50" s="103" t="n">
        <v>16.0254</v>
      </c>
      <c r="N50" s="103" t="n">
        <v>17.3526</v>
      </c>
      <c r="O50" s="103" t="n">
        <v>18.4074</v>
      </c>
      <c r="P50" s="103" t="n">
        <v>19.42</v>
      </c>
      <c r="Q50" s="103" t="n">
        <v>19.95</v>
      </c>
      <c r="R50" s="103" t="n">
        <v>20.48</v>
      </c>
      <c r="S50" s="103" t="n">
        <v>20.81</v>
      </c>
      <c r="T50" s="103" t="n">
        <v>21.14</v>
      </c>
      <c r="U50" s="103" t="n">
        <v>21.37</v>
      </c>
      <c r="V50" s="103" t="n">
        <v>21.6</v>
      </c>
      <c r="W50" s="103" t="n">
        <v>21.4596</v>
      </c>
      <c r="X50" s="103" t="n">
        <v>21.3192</v>
      </c>
      <c r="Y50" s="103" t="n">
        <v>20.3321</v>
      </c>
      <c r="Z50" s="103" t="n">
        <v>19.345</v>
      </c>
      <c r="AA50" s="103" t="n">
        <v>15.0993</v>
      </c>
      <c r="AB50" s="103" t="n">
        <v>10.8536</v>
      </c>
      <c r="AC50" s="103" t="n">
        <v>10.3582</v>
      </c>
      <c r="AD50" s="103" t="n">
        <v>9.8628</v>
      </c>
      <c r="AE50" s="103" t="n">
        <v>9.3387</v>
      </c>
      <c r="AF50" s="103" t="n">
        <v>8.8146</v>
      </c>
      <c r="AG50" s="103" t="n">
        <v>7.9259</v>
      </c>
      <c r="AH50" s="103" t="n">
        <v>7.0372</v>
      </c>
      <c r="AI50" s="103" t="n">
        <v>6.73693333333333</v>
      </c>
      <c r="AJ50" s="103" t="n">
        <v>6.43666666666667</v>
      </c>
      <c r="AK50" s="103" t="n">
        <v>6.1364</v>
      </c>
      <c r="AL50" s="103" t="n">
        <v>5.83613333333333</v>
      </c>
      <c r="AM50" s="103" t="n">
        <v>5.53586666666667</v>
      </c>
      <c r="AN50" s="103" t="n">
        <v>5.2356</v>
      </c>
      <c r="AO50" s="103" t="n">
        <v>4.93533333333333</v>
      </c>
      <c r="AP50" s="103" t="n">
        <v>4.63506666666667</v>
      </c>
      <c r="AQ50" s="103" t="n">
        <v>4.3348</v>
      </c>
      <c r="AR50" s="103" t="n">
        <v>4.03453333333334</v>
      </c>
      <c r="AS50" s="103" t="n">
        <v>3.73426666666667</v>
      </c>
      <c r="AT50" s="103" t="n">
        <v>3.434</v>
      </c>
      <c r="AU50" s="103" t="n">
        <v>3.13373333333334</v>
      </c>
      <c r="AV50" s="103" t="n">
        <v>2.83346666666667</v>
      </c>
      <c r="AW50" s="103" t="n">
        <v>2.5332</v>
      </c>
      <c r="AX50" s="103" t="n">
        <v>2.23293333333334</v>
      </c>
      <c r="AY50" s="103" t="n">
        <v>1.93266666666667</v>
      </c>
      <c r="AZ50" s="103" t="n">
        <v>1.6324</v>
      </c>
      <c r="BA50" s="103" t="n">
        <v>1.33213333333333</v>
      </c>
      <c r="BB50" s="103" t="n">
        <v>1.03186666666667</v>
      </c>
      <c r="BC50" s="103" t="n">
        <v>0.7316</v>
      </c>
      <c r="BD50" s="103" t="n">
        <v>0.431333333333333</v>
      </c>
      <c r="BE50" s="103" t="n">
        <v>0.131066666666666</v>
      </c>
      <c r="BF50" s="103" t="n">
        <v>-0.1692</v>
      </c>
      <c r="BG50" s="103" t="n">
        <v>-0.469466666666667</v>
      </c>
      <c r="BH50" s="103" t="n">
        <v>-0.769733333333334</v>
      </c>
      <c r="BI50" s="103" t="n">
        <v>-1.07</v>
      </c>
      <c r="BJ50" s="103" t="n">
        <v>-1.37026666666667</v>
      </c>
    </row>
    <row r="51" customFormat="false" ht="12.8" hidden="false" customHeight="false" outlineLevel="0" collapsed="false">
      <c r="A51" s="104" t="n">
        <v>84</v>
      </c>
      <c r="B51" s="103" t="n">
        <v>0</v>
      </c>
      <c r="C51" s="103" t="n">
        <v>1.0476</v>
      </c>
      <c r="D51" s="103" t="n">
        <v>2.0952</v>
      </c>
      <c r="E51" s="103" t="n">
        <v>3.1428</v>
      </c>
      <c r="F51" s="103" t="n">
        <v>4.1904</v>
      </c>
      <c r="G51" s="103" t="n">
        <v>5.238</v>
      </c>
      <c r="H51" s="103" t="n">
        <v>6.2856</v>
      </c>
      <c r="I51" s="103" t="n">
        <v>7.0284</v>
      </c>
      <c r="J51" s="103" t="n">
        <v>8.5024</v>
      </c>
      <c r="K51" s="103" t="n">
        <v>12.08</v>
      </c>
      <c r="L51" s="103" t="n">
        <v>15.15</v>
      </c>
      <c r="M51" s="103" t="n">
        <v>16.1332</v>
      </c>
      <c r="N51" s="103" t="n">
        <v>17.5228</v>
      </c>
      <c r="O51" s="103" t="n">
        <v>18.5582</v>
      </c>
      <c r="P51" s="103" t="n">
        <v>19.56</v>
      </c>
      <c r="Q51" s="103" t="n">
        <v>20.1</v>
      </c>
      <c r="R51" s="103" t="n">
        <v>20.64</v>
      </c>
      <c r="S51" s="103" t="n">
        <v>20.98</v>
      </c>
      <c r="T51" s="103" t="n">
        <v>21.32</v>
      </c>
      <c r="U51" s="103" t="n">
        <v>21.56</v>
      </c>
      <c r="V51" s="103" t="n">
        <v>21.8</v>
      </c>
      <c r="W51" s="103" t="n">
        <v>21.7298</v>
      </c>
      <c r="X51" s="103" t="n">
        <v>21.6596</v>
      </c>
      <c r="Y51" s="103" t="n">
        <v>20.6848</v>
      </c>
      <c r="Z51" s="103" t="n">
        <v>19.71</v>
      </c>
      <c r="AA51" s="103" t="n">
        <v>15.3929</v>
      </c>
      <c r="AB51" s="103" t="n">
        <v>11.0758</v>
      </c>
      <c r="AC51" s="103" t="n">
        <v>10.5706</v>
      </c>
      <c r="AD51" s="103" t="n">
        <v>10.0654</v>
      </c>
      <c r="AE51" s="103" t="n">
        <v>9.5311</v>
      </c>
      <c r="AF51" s="103" t="n">
        <v>8.9968</v>
      </c>
      <c r="AG51" s="103" t="n">
        <v>8.0902</v>
      </c>
      <c r="AH51" s="103" t="n">
        <v>7.1836</v>
      </c>
      <c r="AI51" s="103" t="n">
        <v>6.87713333333333</v>
      </c>
      <c r="AJ51" s="103" t="n">
        <v>6.57066666666667</v>
      </c>
      <c r="AK51" s="103" t="n">
        <v>6.2642</v>
      </c>
      <c r="AL51" s="103" t="n">
        <v>5.95773333333333</v>
      </c>
      <c r="AM51" s="103" t="n">
        <v>5.65126666666667</v>
      </c>
      <c r="AN51" s="103" t="n">
        <v>5.3448</v>
      </c>
      <c r="AO51" s="103" t="n">
        <v>5.03833333333334</v>
      </c>
      <c r="AP51" s="103" t="n">
        <v>4.73186666666667</v>
      </c>
      <c r="AQ51" s="103" t="n">
        <v>4.4254</v>
      </c>
      <c r="AR51" s="103" t="n">
        <v>4.11893333333334</v>
      </c>
      <c r="AS51" s="103" t="n">
        <v>3.81246666666667</v>
      </c>
      <c r="AT51" s="103" t="n">
        <v>3.506</v>
      </c>
      <c r="AU51" s="103" t="n">
        <v>3.19953333333334</v>
      </c>
      <c r="AV51" s="103" t="n">
        <v>2.89306666666667</v>
      </c>
      <c r="AW51" s="103" t="n">
        <v>2.5866</v>
      </c>
      <c r="AX51" s="103" t="n">
        <v>2.28013333333334</v>
      </c>
      <c r="AY51" s="103" t="n">
        <v>1.97366666666667</v>
      </c>
      <c r="AZ51" s="103" t="n">
        <v>1.6672</v>
      </c>
      <c r="BA51" s="103" t="n">
        <v>1.36073333333333</v>
      </c>
      <c r="BB51" s="103" t="n">
        <v>1.05426666666667</v>
      </c>
      <c r="BC51" s="103" t="n">
        <v>0.7478</v>
      </c>
      <c r="BD51" s="103" t="n">
        <v>0.441333333333333</v>
      </c>
      <c r="BE51" s="103" t="n">
        <v>0.134866666666667</v>
      </c>
      <c r="BF51" s="103" t="n">
        <v>-0.1716</v>
      </c>
      <c r="BG51" s="103" t="n">
        <v>-0.478066666666667</v>
      </c>
      <c r="BH51" s="103" t="n">
        <v>-0.784533333333333</v>
      </c>
      <c r="BI51" s="103" t="n">
        <v>-1.091</v>
      </c>
      <c r="BJ51" s="103" t="n">
        <v>-1.39746666666667</v>
      </c>
    </row>
    <row r="52" customFormat="false" ht="12.8" hidden="false" customHeight="false" outlineLevel="0" collapsed="false">
      <c r="A52" s="104" t="n">
        <v>85</v>
      </c>
      <c r="B52" s="103" t="n">
        <v>0</v>
      </c>
      <c r="C52" s="103" t="n">
        <v>1.04283333333333</v>
      </c>
      <c r="D52" s="103" t="n">
        <v>2.08566666666667</v>
      </c>
      <c r="E52" s="103" t="n">
        <v>3.1285</v>
      </c>
      <c r="F52" s="103" t="n">
        <v>4.17133333333333</v>
      </c>
      <c r="G52" s="103" t="n">
        <v>5.21416666666667</v>
      </c>
      <c r="H52" s="103" t="n">
        <v>6.257</v>
      </c>
      <c r="I52" s="103" t="n">
        <v>6.998</v>
      </c>
      <c r="J52" s="103" t="n">
        <v>8.5</v>
      </c>
      <c r="K52" s="103" t="n">
        <v>12.1</v>
      </c>
      <c r="L52" s="103" t="n">
        <v>15.2</v>
      </c>
      <c r="M52" s="103" t="n">
        <v>16.241</v>
      </c>
      <c r="N52" s="103" t="n">
        <v>17.693</v>
      </c>
      <c r="O52" s="103" t="n">
        <v>18.709</v>
      </c>
      <c r="P52" s="103" t="n">
        <v>19.7</v>
      </c>
      <c r="Q52" s="103" t="n">
        <v>20.25</v>
      </c>
      <c r="R52" s="103" t="n">
        <v>20.8</v>
      </c>
      <c r="S52" s="103" t="n">
        <v>21.15</v>
      </c>
      <c r="T52" s="103" t="n">
        <v>21.5</v>
      </c>
      <c r="U52" s="103" t="n">
        <v>21.75</v>
      </c>
      <c r="V52" s="103" t="n">
        <v>22</v>
      </c>
      <c r="W52" s="103" t="n">
        <v>22</v>
      </c>
      <c r="X52" s="103" t="n">
        <v>22</v>
      </c>
      <c r="Y52" s="103" t="n">
        <v>21.0375</v>
      </c>
      <c r="Z52" s="103" t="n">
        <v>20.075</v>
      </c>
      <c r="AA52" s="103" t="n">
        <v>15.6865</v>
      </c>
      <c r="AB52" s="103" t="n">
        <v>11.298</v>
      </c>
      <c r="AC52" s="103" t="n">
        <v>10.783</v>
      </c>
      <c r="AD52" s="103" t="n">
        <v>10.268</v>
      </c>
      <c r="AE52" s="103" t="n">
        <v>9.7235</v>
      </c>
      <c r="AF52" s="103" t="n">
        <v>9.179</v>
      </c>
      <c r="AG52" s="103" t="n">
        <v>8.2545</v>
      </c>
      <c r="AH52" s="103" t="n">
        <v>7.33</v>
      </c>
      <c r="AI52" s="103" t="n">
        <v>7.01733333333333</v>
      </c>
      <c r="AJ52" s="103" t="n">
        <v>6.70466666666667</v>
      </c>
      <c r="AK52" s="103" t="n">
        <v>6.392</v>
      </c>
      <c r="AL52" s="103" t="n">
        <v>6.07933333333333</v>
      </c>
      <c r="AM52" s="103" t="n">
        <v>5.76666666666667</v>
      </c>
      <c r="AN52" s="103" t="n">
        <v>5.454</v>
      </c>
      <c r="AO52" s="103" t="n">
        <v>5.14133333333333</v>
      </c>
      <c r="AP52" s="103" t="n">
        <v>4.82866666666667</v>
      </c>
      <c r="AQ52" s="103" t="n">
        <v>4.516</v>
      </c>
      <c r="AR52" s="103" t="n">
        <v>4.20333333333333</v>
      </c>
      <c r="AS52" s="103" t="n">
        <v>3.89066666666666</v>
      </c>
      <c r="AT52" s="103" t="n">
        <v>3.578</v>
      </c>
      <c r="AU52" s="103" t="n">
        <v>3.26533333333333</v>
      </c>
      <c r="AV52" s="103" t="n">
        <v>2.95266666666666</v>
      </c>
      <c r="AW52" s="103" t="n">
        <v>2.64</v>
      </c>
      <c r="AX52" s="103" t="n">
        <v>2.32733333333333</v>
      </c>
      <c r="AY52" s="103" t="n">
        <v>2.01466666666666</v>
      </c>
      <c r="AZ52" s="103" t="n">
        <v>1.702</v>
      </c>
      <c r="BA52" s="103" t="n">
        <v>1.38933333333333</v>
      </c>
      <c r="BB52" s="103" t="n">
        <v>1.07666666666667</v>
      </c>
      <c r="BC52" s="103" t="n">
        <v>0.764</v>
      </c>
      <c r="BD52" s="103" t="n">
        <v>0.451333333333333</v>
      </c>
      <c r="BE52" s="103" t="n">
        <v>0.138666666666667</v>
      </c>
      <c r="BF52" s="103" t="n">
        <v>-0.174</v>
      </c>
      <c r="BG52" s="103" t="n">
        <v>-0.486666666666667</v>
      </c>
      <c r="BH52" s="103" t="n">
        <v>-0.799333333333333</v>
      </c>
      <c r="BI52" s="103" t="n">
        <v>-1.112</v>
      </c>
      <c r="BJ52" s="103" t="n">
        <v>-1.42466666666667</v>
      </c>
    </row>
    <row r="53" customFormat="false" ht="12.8" hidden="false" customHeight="false" outlineLevel="0" collapsed="false">
      <c r="A53" s="104" t="n">
        <v>86</v>
      </c>
      <c r="B53" s="103" t="n">
        <v>0</v>
      </c>
      <c r="C53" s="103" t="n">
        <v>1.03666666666667</v>
      </c>
      <c r="D53" s="103" t="n">
        <v>2.07333333333333</v>
      </c>
      <c r="E53" s="103" t="n">
        <v>3.11</v>
      </c>
      <c r="F53" s="103" t="n">
        <v>4.14666666666667</v>
      </c>
      <c r="G53" s="103" t="n">
        <v>5.18333333333333</v>
      </c>
      <c r="H53" s="103" t="n">
        <v>6.22</v>
      </c>
      <c r="I53" s="103" t="n">
        <v>6.9564</v>
      </c>
      <c r="J53" s="103" t="n">
        <v>8.4696</v>
      </c>
      <c r="K53" s="103" t="n">
        <v>12.04</v>
      </c>
      <c r="L53" s="103" t="n">
        <v>15.17</v>
      </c>
      <c r="M53" s="103" t="n">
        <v>16.3174</v>
      </c>
      <c r="N53" s="103" t="n">
        <v>17.8374</v>
      </c>
      <c r="O53" s="103" t="n">
        <v>18.838</v>
      </c>
      <c r="P53" s="103" t="n">
        <v>19.84</v>
      </c>
      <c r="Q53" s="103" t="n">
        <v>20.3944</v>
      </c>
      <c r="R53" s="103" t="n">
        <v>20.9488</v>
      </c>
      <c r="S53" s="103" t="n">
        <v>21.2944</v>
      </c>
      <c r="T53" s="103" t="n">
        <v>21.64</v>
      </c>
      <c r="U53" s="103" t="n">
        <v>21.92</v>
      </c>
      <c r="V53" s="103" t="n">
        <v>22.2</v>
      </c>
      <c r="W53" s="103" t="n">
        <v>22.2141</v>
      </c>
      <c r="X53" s="103" t="n">
        <v>22.2282</v>
      </c>
      <c r="Y53" s="103" t="n">
        <v>21.3341</v>
      </c>
      <c r="Z53" s="103" t="n">
        <v>20.44</v>
      </c>
      <c r="AA53" s="103" t="n">
        <v>15.9783</v>
      </c>
      <c r="AB53" s="103" t="n">
        <v>11.5166</v>
      </c>
      <c r="AC53" s="103" t="n">
        <v>10.9919</v>
      </c>
      <c r="AD53" s="103" t="n">
        <v>10.4672</v>
      </c>
      <c r="AE53" s="103" t="n">
        <v>9.913</v>
      </c>
      <c r="AF53" s="103" t="n">
        <v>9.3588</v>
      </c>
      <c r="AG53" s="103" t="n">
        <v>8.4169</v>
      </c>
      <c r="AH53" s="103" t="n">
        <v>7.475</v>
      </c>
      <c r="AI53" s="103" t="n">
        <v>7.1562</v>
      </c>
      <c r="AJ53" s="103" t="n">
        <v>6.8374</v>
      </c>
      <c r="AK53" s="103" t="n">
        <v>6.5186</v>
      </c>
      <c r="AL53" s="103" t="n">
        <v>6.1998</v>
      </c>
      <c r="AM53" s="103" t="n">
        <v>5.881</v>
      </c>
      <c r="AN53" s="103" t="n">
        <v>5.5622</v>
      </c>
      <c r="AO53" s="103" t="n">
        <v>5.2434</v>
      </c>
      <c r="AP53" s="103" t="n">
        <v>4.9246</v>
      </c>
      <c r="AQ53" s="103" t="n">
        <v>4.6058</v>
      </c>
      <c r="AR53" s="103" t="n">
        <v>4.287</v>
      </c>
      <c r="AS53" s="103" t="n">
        <v>3.9682</v>
      </c>
      <c r="AT53" s="103" t="n">
        <v>3.6494</v>
      </c>
      <c r="AU53" s="103" t="n">
        <v>3.3306</v>
      </c>
      <c r="AV53" s="103" t="n">
        <v>3.0118</v>
      </c>
      <c r="AW53" s="103" t="n">
        <v>2.693</v>
      </c>
      <c r="AX53" s="103" t="n">
        <v>2.3742</v>
      </c>
      <c r="AY53" s="103" t="n">
        <v>2.0554</v>
      </c>
      <c r="AZ53" s="103" t="n">
        <v>1.7366</v>
      </c>
      <c r="BA53" s="103" t="n">
        <v>1.4178</v>
      </c>
      <c r="BB53" s="103" t="n">
        <v>1.099</v>
      </c>
      <c r="BC53" s="103" t="n">
        <v>0.7802</v>
      </c>
      <c r="BD53" s="103" t="n">
        <v>0.4614</v>
      </c>
      <c r="BE53" s="103" t="n">
        <v>0.1426</v>
      </c>
      <c r="BF53" s="103" t="n">
        <v>-0.1762</v>
      </c>
      <c r="BG53" s="103" t="n">
        <v>-0.495</v>
      </c>
      <c r="BH53" s="103" t="n">
        <v>-0.8138</v>
      </c>
      <c r="BI53" s="103" t="n">
        <v>-1.1326</v>
      </c>
      <c r="BJ53" s="103" t="n">
        <v>-1.4514</v>
      </c>
    </row>
    <row r="54" customFormat="false" ht="12.8" hidden="false" customHeight="false" outlineLevel="0" collapsed="false">
      <c r="A54" s="104" t="n">
        <v>87</v>
      </c>
      <c r="B54" s="103" t="n">
        <v>0</v>
      </c>
      <c r="C54" s="103" t="n">
        <v>1.0305</v>
      </c>
      <c r="D54" s="103" t="n">
        <v>2.061</v>
      </c>
      <c r="E54" s="103" t="n">
        <v>3.0915</v>
      </c>
      <c r="F54" s="103" t="n">
        <v>4.122</v>
      </c>
      <c r="G54" s="103" t="n">
        <v>5.1525</v>
      </c>
      <c r="H54" s="103" t="n">
        <v>6.183</v>
      </c>
      <c r="I54" s="103" t="n">
        <v>6.9148</v>
      </c>
      <c r="J54" s="103" t="n">
        <v>8.4392</v>
      </c>
      <c r="K54" s="103" t="n">
        <v>11.98</v>
      </c>
      <c r="L54" s="103" t="n">
        <v>15.14</v>
      </c>
      <c r="M54" s="103" t="n">
        <v>16.3938</v>
      </c>
      <c r="N54" s="103" t="n">
        <v>17.9818</v>
      </c>
      <c r="O54" s="103" t="n">
        <v>18.967</v>
      </c>
      <c r="P54" s="103" t="n">
        <v>19.98</v>
      </c>
      <c r="Q54" s="103" t="n">
        <v>20.5388</v>
      </c>
      <c r="R54" s="103" t="n">
        <v>21.0976</v>
      </c>
      <c r="S54" s="103" t="n">
        <v>21.4388</v>
      </c>
      <c r="T54" s="103" t="n">
        <v>21.78</v>
      </c>
      <c r="U54" s="103" t="n">
        <v>22.09</v>
      </c>
      <c r="V54" s="103" t="n">
        <v>22.4</v>
      </c>
      <c r="W54" s="103" t="n">
        <v>22.4282</v>
      </c>
      <c r="X54" s="103" t="n">
        <v>22.4564</v>
      </c>
      <c r="Y54" s="103" t="n">
        <v>21.6307</v>
      </c>
      <c r="Z54" s="103" t="n">
        <v>20.805</v>
      </c>
      <c r="AA54" s="103" t="n">
        <v>16.2701</v>
      </c>
      <c r="AB54" s="103" t="n">
        <v>11.7352</v>
      </c>
      <c r="AC54" s="103" t="n">
        <v>11.2008</v>
      </c>
      <c r="AD54" s="103" t="n">
        <v>10.6664</v>
      </c>
      <c r="AE54" s="103" t="n">
        <v>10.1025</v>
      </c>
      <c r="AF54" s="103" t="n">
        <v>9.5386</v>
      </c>
      <c r="AG54" s="103" t="n">
        <v>8.5793</v>
      </c>
      <c r="AH54" s="103" t="n">
        <v>7.62</v>
      </c>
      <c r="AI54" s="103" t="n">
        <v>7.29506666666667</v>
      </c>
      <c r="AJ54" s="103" t="n">
        <v>6.97013333333333</v>
      </c>
      <c r="AK54" s="103" t="n">
        <v>6.6452</v>
      </c>
      <c r="AL54" s="103" t="n">
        <v>6.32026666666667</v>
      </c>
      <c r="AM54" s="103" t="n">
        <v>5.99533333333333</v>
      </c>
      <c r="AN54" s="103" t="n">
        <v>5.6704</v>
      </c>
      <c r="AO54" s="103" t="n">
        <v>5.34546666666667</v>
      </c>
      <c r="AP54" s="103" t="n">
        <v>5.02053333333333</v>
      </c>
      <c r="AQ54" s="103" t="n">
        <v>4.6956</v>
      </c>
      <c r="AR54" s="103" t="n">
        <v>4.37066666666667</v>
      </c>
      <c r="AS54" s="103" t="n">
        <v>4.04573333333334</v>
      </c>
      <c r="AT54" s="103" t="n">
        <v>3.7208</v>
      </c>
      <c r="AU54" s="103" t="n">
        <v>3.39586666666667</v>
      </c>
      <c r="AV54" s="103" t="n">
        <v>3.07093333333334</v>
      </c>
      <c r="AW54" s="103" t="n">
        <v>2.746</v>
      </c>
      <c r="AX54" s="103" t="n">
        <v>2.42106666666667</v>
      </c>
      <c r="AY54" s="103" t="n">
        <v>2.09613333333334</v>
      </c>
      <c r="AZ54" s="103" t="n">
        <v>1.7712</v>
      </c>
      <c r="BA54" s="103" t="n">
        <v>1.44626666666667</v>
      </c>
      <c r="BB54" s="103" t="n">
        <v>1.12133333333333</v>
      </c>
      <c r="BC54" s="103" t="n">
        <v>0.7964</v>
      </c>
      <c r="BD54" s="103" t="n">
        <v>0.471466666666667</v>
      </c>
      <c r="BE54" s="103" t="n">
        <v>0.146533333333333</v>
      </c>
      <c r="BF54" s="103" t="n">
        <v>-0.1784</v>
      </c>
      <c r="BG54" s="103" t="n">
        <v>-0.503333333333333</v>
      </c>
      <c r="BH54" s="103" t="n">
        <v>-0.828266666666666</v>
      </c>
      <c r="BI54" s="103" t="n">
        <v>-1.1532</v>
      </c>
      <c r="BJ54" s="103" t="n">
        <v>-1.47813333333333</v>
      </c>
    </row>
    <row r="55" customFormat="false" ht="12.8" hidden="false" customHeight="false" outlineLevel="0" collapsed="false">
      <c r="A55" s="104" t="n">
        <v>88</v>
      </c>
      <c r="B55" s="103" t="n">
        <v>0</v>
      </c>
      <c r="C55" s="103" t="n">
        <v>1.02433333333333</v>
      </c>
      <c r="D55" s="103" t="n">
        <v>2.04866666666667</v>
      </c>
      <c r="E55" s="103" t="n">
        <v>3.073</v>
      </c>
      <c r="F55" s="103" t="n">
        <v>4.09733333333333</v>
      </c>
      <c r="G55" s="103" t="n">
        <v>5.12166666666667</v>
      </c>
      <c r="H55" s="103" t="n">
        <v>6.146</v>
      </c>
      <c r="I55" s="103" t="n">
        <v>6.8732</v>
      </c>
      <c r="J55" s="103" t="n">
        <v>8.4088</v>
      </c>
      <c r="K55" s="103" t="n">
        <v>11.92</v>
      </c>
      <c r="L55" s="103" t="n">
        <v>15.11</v>
      </c>
      <c r="M55" s="103" t="n">
        <v>16.4702</v>
      </c>
      <c r="N55" s="103" t="n">
        <v>18.1262</v>
      </c>
      <c r="O55" s="103" t="n">
        <v>19.096</v>
      </c>
      <c r="P55" s="103" t="n">
        <v>20.12</v>
      </c>
      <c r="Q55" s="103" t="n">
        <v>20.6832</v>
      </c>
      <c r="R55" s="103" t="n">
        <v>21.2464</v>
      </c>
      <c r="S55" s="103" t="n">
        <v>21.5832</v>
      </c>
      <c r="T55" s="103" t="n">
        <v>21.92</v>
      </c>
      <c r="U55" s="103" t="n">
        <v>22.26</v>
      </c>
      <c r="V55" s="103" t="n">
        <v>22.6</v>
      </c>
      <c r="W55" s="103" t="n">
        <v>22.6423</v>
      </c>
      <c r="X55" s="103" t="n">
        <v>22.6846</v>
      </c>
      <c r="Y55" s="103" t="n">
        <v>21.9273</v>
      </c>
      <c r="Z55" s="103" t="n">
        <v>21.17</v>
      </c>
      <c r="AA55" s="103" t="n">
        <v>16.5619</v>
      </c>
      <c r="AB55" s="103" t="n">
        <v>11.9538</v>
      </c>
      <c r="AC55" s="103" t="n">
        <v>11.4097</v>
      </c>
      <c r="AD55" s="103" t="n">
        <v>10.8656</v>
      </c>
      <c r="AE55" s="103" t="n">
        <v>10.292</v>
      </c>
      <c r="AF55" s="103" t="n">
        <v>9.7184</v>
      </c>
      <c r="AG55" s="103" t="n">
        <v>8.7417</v>
      </c>
      <c r="AH55" s="103" t="n">
        <v>7.765</v>
      </c>
      <c r="AI55" s="103" t="n">
        <v>7.43393333333333</v>
      </c>
      <c r="AJ55" s="103" t="n">
        <v>7.10286666666667</v>
      </c>
      <c r="AK55" s="103" t="n">
        <v>6.7718</v>
      </c>
      <c r="AL55" s="103" t="n">
        <v>6.44073333333333</v>
      </c>
      <c r="AM55" s="103" t="n">
        <v>6.10966666666667</v>
      </c>
      <c r="AN55" s="103" t="n">
        <v>5.7786</v>
      </c>
      <c r="AO55" s="103" t="n">
        <v>5.44753333333333</v>
      </c>
      <c r="AP55" s="103" t="n">
        <v>5.11646666666667</v>
      </c>
      <c r="AQ55" s="103" t="n">
        <v>4.7854</v>
      </c>
      <c r="AR55" s="103" t="n">
        <v>4.45433333333333</v>
      </c>
      <c r="AS55" s="103" t="n">
        <v>4.12326666666667</v>
      </c>
      <c r="AT55" s="103" t="n">
        <v>3.7922</v>
      </c>
      <c r="AU55" s="103" t="n">
        <v>3.46113333333333</v>
      </c>
      <c r="AV55" s="103" t="n">
        <v>3.13006666666667</v>
      </c>
      <c r="AW55" s="103" t="n">
        <v>2.799</v>
      </c>
      <c r="AX55" s="103" t="n">
        <v>2.46793333333333</v>
      </c>
      <c r="AY55" s="103" t="n">
        <v>2.13686666666667</v>
      </c>
      <c r="AZ55" s="103" t="n">
        <v>1.8058</v>
      </c>
      <c r="BA55" s="103" t="n">
        <v>1.47473333333333</v>
      </c>
      <c r="BB55" s="103" t="n">
        <v>1.14366666666667</v>
      </c>
      <c r="BC55" s="103" t="n">
        <v>0.8126</v>
      </c>
      <c r="BD55" s="103" t="n">
        <v>0.481533333333333</v>
      </c>
      <c r="BE55" s="103" t="n">
        <v>0.150466666666667</v>
      </c>
      <c r="BF55" s="103" t="n">
        <v>-0.1806</v>
      </c>
      <c r="BG55" s="103" t="n">
        <v>-0.511666666666666</v>
      </c>
      <c r="BH55" s="103" t="n">
        <v>-0.842733333333333</v>
      </c>
      <c r="BI55" s="103" t="n">
        <v>-1.1738</v>
      </c>
      <c r="BJ55" s="103" t="n">
        <v>-1.50486666666667</v>
      </c>
    </row>
    <row r="56" customFormat="false" ht="12.8" hidden="false" customHeight="false" outlineLevel="0" collapsed="false">
      <c r="A56" s="104" t="n">
        <v>89</v>
      </c>
      <c r="B56" s="103" t="n">
        <v>0</v>
      </c>
      <c r="C56" s="103" t="n">
        <v>1.01816666666667</v>
      </c>
      <c r="D56" s="103" t="n">
        <v>2.03633333333333</v>
      </c>
      <c r="E56" s="103" t="n">
        <v>3.0545</v>
      </c>
      <c r="F56" s="103" t="n">
        <v>4.07266666666667</v>
      </c>
      <c r="G56" s="103" t="n">
        <v>5.09083333333333</v>
      </c>
      <c r="H56" s="103" t="n">
        <v>6.109</v>
      </c>
      <c r="I56" s="103" t="n">
        <v>6.8316</v>
      </c>
      <c r="J56" s="103" t="n">
        <v>8.3784</v>
      </c>
      <c r="K56" s="103" t="n">
        <v>11.86</v>
      </c>
      <c r="L56" s="103" t="n">
        <v>15.08</v>
      </c>
      <c r="M56" s="103" t="n">
        <v>16.5466</v>
      </c>
      <c r="N56" s="103" t="n">
        <v>18.2706</v>
      </c>
      <c r="O56" s="103" t="n">
        <v>19.225</v>
      </c>
      <c r="P56" s="103" t="n">
        <v>20.26</v>
      </c>
      <c r="Q56" s="103" t="n">
        <v>20.8276</v>
      </c>
      <c r="R56" s="103" t="n">
        <v>21.3952</v>
      </c>
      <c r="S56" s="103" t="n">
        <v>21.7276</v>
      </c>
      <c r="T56" s="103" t="n">
        <v>22.06</v>
      </c>
      <c r="U56" s="103" t="n">
        <v>22.43</v>
      </c>
      <c r="V56" s="103" t="n">
        <v>22.8</v>
      </c>
      <c r="W56" s="103" t="n">
        <v>22.8564</v>
      </c>
      <c r="X56" s="103" t="n">
        <v>22.9128</v>
      </c>
      <c r="Y56" s="103" t="n">
        <v>22.2239</v>
      </c>
      <c r="Z56" s="103" t="n">
        <v>21.535</v>
      </c>
      <c r="AA56" s="103" t="n">
        <v>16.8537</v>
      </c>
      <c r="AB56" s="103" t="n">
        <v>12.1724</v>
      </c>
      <c r="AC56" s="103" t="n">
        <v>11.6186</v>
      </c>
      <c r="AD56" s="103" t="n">
        <v>11.0648</v>
      </c>
      <c r="AE56" s="103" t="n">
        <v>10.4815</v>
      </c>
      <c r="AF56" s="103" t="n">
        <v>9.8982</v>
      </c>
      <c r="AG56" s="103" t="n">
        <v>8.9041</v>
      </c>
      <c r="AH56" s="103" t="n">
        <v>7.91</v>
      </c>
      <c r="AI56" s="103" t="n">
        <v>7.5728</v>
      </c>
      <c r="AJ56" s="103" t="n">
        <v>7.2356</v>
      </c>
      <c r="AK56" s="103" t="n">
        <v>6.8984</v>
      </c>
      <c r="AL56" s="103" t="n">
        <v>6.5612</v>
      </c>
      <c r="AM56" s="103" t="n">
        <v>6.224</v>
      </c>
      <c r="AN56" s="103" t="n">
        <v>5.8868</v>
      </c>
      <c r="AO56" s="103" t="n">
        <v>5.5496</v>
      </c>
      <c r="AP56" s="103" t="n">
        <v>5.2124</v>
      </c>
      <c r="AQ56" s="103" t="n">
        <v>4.8752</v>
      </c>
      <c r="AR56" s="103" t="n">
        <v>4.538</v>
      </c>
      <c r="AS56" s="103" t="n">
        <v>4.2008</v>
      </c>
      <c r="AT56" s="103" t="n">
        <v>3.8636</v>
      </c>
      <c r="AU56" s="103" t="n">
        <v>3.5264</v>
      </c>
      <c r="AV56" s="103" t="n">
        <v>3.1892</v>
      </c>
      <c r="AW56" s="103" t="n">
        <v>2.852</v>
      </c>
      <c r="AX56" s="103" t="n">
        <v>2.5148</v>
      </c>
      <c r="AY56" s="103" t="n">
        <v>2.1776</v>
      </c>
      <c r="AZ56" s="103" t="n">
        <v>1.8404</v>
      </c>
      <c r="BA56" s="103" t="n">
        <v>1.5032</v>
      </c>
      <c r="BB56" s="103" t="n">
        <v>1.166</v>
      </c>
      <c r="BC56" s="103" t="n">
        <v>0.8288</v>
      </c>
      <c r="BD56" s="103" t="n">
        <v>0.4916</v>
      </c>
      <c r="BE56" s="103" t="n">
        <v>0.1544</v>
      </c>
      <c r="BF56" s="103" t="n">
        <v>-0.1828</v>
      </c>
      <c r="BG56" s="103" t="n">
        <v>-0.52</v>
      </c>
      <c r="BH56" s="103" t="n">
        <v>-0.8572</v>
      </c>
      <c r="BI56" s="103" t="n">
        <v>-1.1944</v>
      </c>
      <c r="BJ56" s="103" t="n">
        <v>-1.5316</v>
      </c>
    </row>
    <row r="57" customFormat="false" ht="12.8" hidden="false" customHeight="false" outlineLevel="0" collapsed="false">
      <c r="A57" s="104" t="n">
        <v>90</v>
      </c>
      <c r="B57" s="103" t="n">
        <v>0</v>
      </c>
      <c r="C57" s="103" t="n">
        <v>1.012</v>
      </c>
      <c r="D57" s="103" t="n">
        <v>2.024</v>
      </c>
      <c r="E57" s="103" t="n">
        <v>3.036</v>
      </c>
      <c r="F57" s="103" t="n">
        <v>4.048</v>
      </c>
      <c r="G57" s="103" t="n">
        <v>5.06</v>
      </c>
      <c r="H57" s="103" t="n">
        <v>6.072</v>
      </c>
      <c r="I57" s="103" t="n">
        <v>6.79</v>
      </c>
      <c r="J57" s="103" t="n">
        <v>8.348</v>
      </c>
      <c r="K57" s="103" t="n">
        <v>11.8</v>
      </c>
      <c r="L57" s="103" t="n">
        <v>15.05</v>
      </c>
      <c r="M57" s="103" t="n">
        <v>16.623</v>
      </c>
      <c r="N57" s="103" t="n">
        <v>18.415</v>
      </c>
      <c r="O57" s="103" t="n">
        <v>19.354</v>
      </c>
      <c r="P57" s="103" t="n">
        <v>20.4</v>
      </c>
      <c r="Q57" s="103" t="n">
        <v>20.972</v>
      </c>
      <c r="R57" s="103" t="n">
        <v>21.544</v>
      </c>
      <c r="S57" s="103" t="n">
        <v>21.872</v>
      </c>
      <c r="T57" s="103" t="n">
        <v>22.2</v>
      </c>
      <c r="U57" s="103" t="n">
        <v>22.6</v>
      </c>
      <c r="V57" s="103" t="n">
        <v>23</v>
      </c>
      <c r="W57" s="103" t="n">
        <v>23.0705</v>
      </c>
      <c r="X57" s="103" t="n">
        <v>23.141</v>
      </c>
      <c r="Y57" s="103" t="n">
        <v>22.5205</v>
      </c>
      <c r="Z57" s="103" t="n">
        <v>21.9</v>
      </c>
      <c r="AA57" s="103" t="n">
        <v>17.1455</v>
      </c>
      <c r="AB57" s="103" t="n">
        <v>12.391</v>
      </c>
      <c r="AC57" s="103" t="n">
        <v>11.8275</v>
      </c>
      <c r="AD57" s="103" t="n">
        <v>11.264</v>
      </c>
      <c r="AE57" s="103" t="n">
        <v>10.671</v>
      </c>
      <c r="AF57" s="103" t="n">
        <v>10.078</v>
      </c>
      <c r="AG57" s="103" t="n">
        <v>9.0665</v>
      </c>
      <c r="AH57" s="103" t="n">
        <v>8.055</v>
      </c>
      <c r="AI57" s="103" t="n">
        <v>7.71166666666667</v>
      </c>
      <c r="AJ57" s="103" t="n">
        <v>7.36833333333333</v>
      </c>
      <c r="AK57" s="103" t="n">
        <v>7.025</v>
      </c>
      <c r="AL57" s="103" t="n">
        <v>6.68166666666667</v>
      </c>
      <c r="AM57" s="103" t="n">
        <v>6.33833333333333</v>
      </c>
      <c r="AN57" s="103" t="n">
        <v>5.995</v>
      </c>
      <c r="AO57" s="103" t="n">
        <v>5.65166666666666</v>
      </c>
      <c r="AP57" s="103" t="n">
        <v>5.30833333333333</v>
      </c>
      <c r="AQ57" s="103" t="n">
        <v>4.965</v>
      </c>
      <c r="AR57" s="103" t="n">
        <v>4.62166666666666</v>
      </c>
      <c r="AS57" s="103" t="n">
        <v>4.27833333333333</v>
      </c>
      <c r="AT57" s="103" t="n">
        <v>3.935</v>
      </c>
      <c r="AU57" s="103" t="n">
        <v>3.59166666666666</v>
      </c>
      <c r="AV57" s="103" t="n">
        <v>3.24833333333333</v>
      </c>
      <c r="AW57" s="103" t="n">
        <v>2.905</v>
      </c>
      <c r="AX57" s="103" t="n">
        <v>2.56166666666666</v>
      </c>
      <c r="AY57" s="103" t="n">
        <v>2.21833333333333</v>
      </c>
      <c r="AZ57" s="103" t="n">
        <v>1.875</v>
      </c>
      <c r="BA57" s="103" t="n">
        <v>1.53166666666667</v>
      </c>
      <c r="BB57" s="103" t="n">
        <v>1.18833333333333</v>
      </c>
      <c r="BC57" s="103" t="n">
        <v>0.845</v>
      </c>
      <c r="BD57" s="103" t="n">
        <v>0.501666666666667</v>
      </c>
      <c r="BE57" s="103" t="n">
        <v>0.158333333333334</v>
      </c>
      <c r="BF57" s="103" t="n">
        <v>-0.185</v>
      </c>
      <c r="BG57" s="103" t="n">
        <v>-0.528333333333333</v>
      </c>
      <c r="BH57" s="103" t="n">
        <v>-0.871666666666666</v>
      </c>
      <c r="BI57" s="103" t="n">
        <v>-1.215</v>
      </c>
      <c r="BJ57" s="103" t="n">
        <v>-1.55833333333333</v>
      </c>
    </row>
    <row r="58" customFormat="false" ht="12.8" hidden="false" customHeight="false" outlineLevel="0" collapsed="false">
      <c r="A58" s="104" t="n">
        <v>91</v>
      </c>
      <c r="B58" s="103" t="n">
        <v>0</v>
      </c>
      <c r="C58" s="103" t="n">
        <v>1.00466666666667</v>
      </c>
      <c r="D58" s="103" t="n">
        <v>2.00933333333333</v>
      </c>
      <c r="E58" s="103" t="n">
        <v>3.014</v>
      </c>
      <c r="F58" s="103" t="n">
        <v>4.01866666666667</v>
      </c>
      <c r="G58" s="103" t="n">
        <v>5.02333333333333</v>
      </c>
      <c r="H58" s="103" t="n">
        <v>6.028</v>
      </c>
      <c r="I58" s="103" t="n">
        <v>6.7394</v>
      </c>
      <c r="J58" s="103" t="n">
        <v>8.2984</v>
      </c>
      <c r="K58" s="103" t="n">
        <v>11.66</v>
      </c>
      <c r="L58" s="103" t="n">
        <v>14.98</v>
      </c>
      <c r="M58" s="103" t="n">
        <v>16.6684</v>
      </c>
      <c r="N58" s="103" t="n">
        <v>18.532</v>
      </c>
      <c r="O58" s="103" t="n">
        <v>19.4648</v>
      </c>
      <c r="P58" s="103" t="n">
        <v>20.52</v>
      </c>
      <c r="Q58" s="103" t="n">
        <v>21.0989</v>
      </c>
      <c r="R58" s="103" t="n">
        <v>21.6778</v>
      </c>
      <c r="S58" s="103" t="n">
        <v>22.0289</v>
      </c>
      <c r="T58" s="103" t="n">
        <v>22.38</v>
      </c>
      <c r="U58" s="103" t="n">
        <v>22.76</v>
      </c>
      <c r="V58" s="103" t="n">
        <v>23.14</v>
      </c>
      <c r="W58" s="103" t="n">
        <v>23.2221</v>
      </c>
      <c r="X58" s="103" t="n">
        <v>23.3042</v>
      </c>
      <c r="Y58" s="103" t="n">
        <v>22.6708</v>
      </c>
      <c r="Z58" s="103" t="n">
        <v>22.0374</v>
      </c>
      <c r="AA58" s="103" t="n">
        <v>17.3208</v>
      </c>
      <c r="AB58" s="103" t="n">
        <v>12.6042</v>
      </c>
      <c r="AC58" s="103" t="n">
        <v>12.0315</v>
      </c>
      <c r="AD58" s="103" t="n">
        <v>11.4588</v>
      </c>
      <c r="AE58" s="103" t="n">
        <v>10.8563</v>
      </c>
      <c r="AF58" s="103" t="n">
        <v>10.2538</v>
      </c>
      <c r="AG58" s="103" t="n">
        <v>9.2257</v>
      </c>
      <c r="AH58" s="103" t="n">
        <v>8.1976</v>
      </c>
      <c r="AI58" s="103" t="n">
        <v>7.84825555555556</v>
      </c>
      <c r="AJ58" s="103" t="n">
        <v>7.49891111111111</v>
      </c>
      <c r="AK58" s="103" t="n">
        <v>7.14956666666667</v>
      </c>
      <c r="AL58" s="103" t="n">
        <v>6.80022222222222</v>
      </c>
      <c r="AM58" s="103" t="n">
        <v>6.45087777777778</v>
      </c>
      <c r="AN58" s="103" t="n">
        <v>6.10153333333333</v>
      </c>
      <c r="AO58" s="103" t="n">
        <v>5.75218888888889</v>
      </c>
      <c r="AP58" s="103" t="n">
        <v>5.40284444444445</v>
      </c>
      <c r="AQ58" s="103" t="n">
        <v>5.0535</v>
      </c>
      <c r="AR58" s="103" t="n">
        <v>4.70415555555556</v>
      </c>
      <c r="AS58" s="103" t="n">
        <v>4.35481111111111</v>
      </c>
      <c r="AT58" s="103" t="n">
        <v>4.00546666666667</v>
      </c>
      <c r="AU58" s="103" t="n">
        <v>3.65612222222222</v>
      </c>
      <c r="AV58" s="103" t="n">
        <v>3.30677777777778</v>
      </c>
      <c r="AW58" s="103" t="n">
        <v>2.95743333333334</v>
      </c>
      <c r="AX58" s="103" t="n">
        <v>2.60808888888889</v>
      </c>
      <c r="AY58" s="103" t="n">
        <v>2.25874444444445</v>
      </c>
      <c r="AZ58" s="103" t="n">
        <v>1.9094</v>
      </c>
      <c r="BA58" s="103" t="n">
        <v>1.56005555555556</v>
      </c>
      <c r="BB58" s="103" t="n">
        <v>1.21071111111111</v>
      </c>
      <c r="BC58" s="103" t="n">
        <v>0.861366666666667</v>
      </c>
      <c r="BD58" s="103" t="n">
        <v>0.512022222222222</v>
      </c>
      <c r="BE58" s="103" t="n">
        <v>0.162677777777778</v>
      </c>
      <c r="BF58" s="103" t="n">
        <v>-0.186666666666667</v>
      </c>
      <c r="BG58" s="103" t="n">
        <v>-0.536011111111111</v>
      </c>
      <c r="BH58" s="103" t="n">
        <v>-0.885355555555556</v>
      </c>
      <c r="BI58" s="103" t="n">
        <v>-1.2347</v>
      </c>
      <c r="BJ58" s="103" t="n">
        <v>-1.58404444444444</v>
      </c>
    </row>
    <row r="59" customFormat="false" ht="12.8" hidden="false" customHeight="false" outlineLevel="0" collapsed="false">
      <c r="A59" s="104" t="n">
        <v>92</v>
      </c>
      <c r="B59" s="103" t="n">
        <v>0</v>
      </c>
      <c r="C59" s="103" t="n">
        <v>0.997333333333333</v>
      </c>
      <c r="D59" s="103" t="n">
        <v>1.99466666666667</v>
      </c>
      <c r="E59" s="103" t="n">
        <v>2.992</v>
      </c>
      <c r="F59" s="103" t="n">
        <v>3.98933333333333</v>
      </c>
      <c r="G59" s="103" t="n">
        <v>4.98666666666667</v>
      </c>
      <c r="H59" s="103" t="n">
        <v>5.984</v>
      </c>
      <c r="I59" s="103" t="n">
        <v>6.6888</v>
      </c>
      <c r="J59" s="103" t="n">
        <v>8.2488</v>
      </c>
      <c r="K59" s="103" t="n">
        <v>11.52</v>
      </c>
      <c r="L59" s="103" t="n">
        <v>14.91</v>
      </c>
      <c r="M59" s="103" t="n">
        <v>16.7138</v>
      </c>
      <c r="N59" s="103" t="n">
        <v>18.649</v>
      </c>
      <c r="O59" s="103" t="n">
        <v>19.5756</v>
      </c>
      <c r="P59" s="103" t="n">
        <v>20.64</v>
      </c>
      <c r="Q59" s="103" t="n">
        <v>21.2258</v>
      </c>
      <c r="R59" s="103" t="n">
        <v>21.8116</v>
      </c>
      <c r="S59" s="103" t="n">
        <v>22.1858</v>
      </c>
      <c r="T59" s="103" t="n">
        <v>22.56</v>
      </c>
      <c r="U59" s="103" t="n">
        <v>22.92</v>
      </c>
      <c r="V59" s="103" t="n">
        <v>23.28</v>
      </c>
      <c r="W59" s="103" t="n">
        <v>23.3737</v>
      </c>
      <c r="X59" s="103" t="n">
        <v>23.4674</v>
      </c>
      <c r="Y59" s="103" t="n">
        <v>22.8211</v>
      </c>
      <c r="Z59" s="103" t="n">
        <v>22.1748</v>
      </c>
      <c r="AA59" s="103" t="n">
        <v>17.4961</v>
      </c>
      <c r="AB59" s="103" t="n">
        <v>12.8174</v>
      </c>
      <c r="AC59" s="103" t="n">
        <v>12.2355</v>
      </c>
      <c r="AD59" s="103" t="n">
        <v>11.6536</v>
      </c>
      <c r="AE59" s="103" t="n">
        <v>11.0416</v>
      </c>
      <c r="AF59" s="103" t="n">
        <v>10.4296</v>
      </c>
      <c r="AG59" s="103" t="n">
        <v>9.3849</v>
      </c>
      <c r="AH59" s="103" t="n">
        <v>8.3402</v>
      </c>
      <c r="AI59" s="103" t="n">
        <v>7.98484444444444</v>
      </c>
      <c r="AJ59" s="103" t="n">
        <v>7.62948888888889</v>
      </c>
      <c r="AK59" s="103" t="n">
        <v>7.27413333333333</v>
      </c>
      <c r="AL59" s="103" t="n">
        <v>6.91877777777778</v>
      </c>
      <c r="AM59" s="103" t="n">
        <v>6.56342222222222</v>
      </c>
      <c r="AN59" s="103" t="n">
        <v>6.20806666666667</v>
      </c>
      <c r="AO59" s="103" t="n">
        <v>5.85271111111111</v>
      </c>
      <c r="AP59" s="103" t="n">
        <v>5.49735555555555</v>
      </c>
      <c r="AQ59" s="103" t="n">
        <v>5.142</v>
      </c>
      <c r="AR59" s="103" t="n">
        <v>4.78664444444444</v>
      </c>
      <c r="AS59" s="103" t="n">
        <v>4.43128888888889</v>
      </c>
      <c r="AT59" s="103" t="n">
        <v>4.07593333333333</v>
      </c>
      <c r="AU59" s="103" t="n">
        <v>3.72057777777778</v>
      </c>
      <c r="AV59" s="103" t="n">
        <v>3.36522222222222</v>
      </c>
      <c r="AW59" s="103" t="n">
        <v>3.00986666666666</v>
      </c>
      <c r="AX59" s="103" t="n">
        <v>2.65451111111111</v>
      </c>
      <c r="AY59" s="103" t="n">
        <v>2.29915555555555</v>
      </c>
      <c r="AZ59" s="103" t="n">
        <v>1.9438</v>
      </c>
      <c r="BA59" s="103" t="n">
        <v>1.58844444444444</v>
      </c>
      <c r="BB59" s="103" t="n">
        <v>1.23308888888889</v>
      </c>
      <c r="BC59" s="103" t="n">
        <v>0.877733333333333</v>
      </c>
      <c r="BD59" s="103" t="n">
        <v>0.522377777777778</v>
      </c>
      <c r="BE59" s="103" t="n">
        <v>0.167022222222222</v>
      </c>
      <c r="BF59" s="103" t="n">
        <v>-0.188333333333333</v>
      </c>
      <c r="BG59" s="103" t="n">
        <v>-0.543688888888889</v>
      </c>
      <c r="BH59" s="103" t="n">
        <v>-0.899044444444444</v>
      </c>
      <c r="BI59" s="103" t="n">
        <v>-1.2544</v>
      </c>
      <c r="BJ59" s="103" t="n">
        <v>-1.60975555555556</v>
      </c>
    </row>
    <row r="60" customFormat="false" ht="12.8" hidden="false" customHeight="false" outlineLevel="0" collapsed="false">
      <c r="A60" s="104" t="n">
        <v>93</v>
      </c>
      <c r="B60" s="103" t="n">
        <v>0</v>
      </c>
      <c r="C60" s="103" t="n">
        <v>0.99</v>
      </c>
      <c r="D60" s="103" t="n">
        <v>1.98</v>
      </c>
      <c r="E60" s="103" t="n">
        <v>2.97</v>
      </c>
      <c r="F60" s="103" t="n">
        <v>3.96</v>
      </c>
      <c r="G60" s="103" t="n">
        <v>4.95</v>
      </c>
      <c r="H60" s="103" t="n">
        <v>5.94</v>
      </c>
      <c r="I60" s="103" t="n">
        <v>6.6382</v>
      </c>
      <c r="J60" s="103" t="n">
        <v>8.1992</v>
      </c>
      <c r="K60" s="103" t="n">
        <v>11.38</v>
      </c>
      <c r="L60" s="103" t="n">
        <v>14.84</v>
      </c>
      <c r="M60" s="103" t="n">
        <v>16.7592</v>
      </c>
      <c r="N60" s="103" t="n">
        <v>18.766</v>
      </c>
      <c r="O60" s="103" t="n">
        <v>19.6864</v>
      </c>
      <c r="P60" s="103" t="n">
        <v>20.76</v>
      </c>
      <c r="Q60" s="103" t="n">
        <v>21.3527</v>
      </c>
      <c r="R60" s="103" t="n">
        <v>21.9454</v>
      </c>
      <c r="S60" s="103" t="n">
        <v>22.3427</v>
      </c>
      <c r="T60" s="103" t="n">
        <v>22.74</v>
      </c>
      <c r="U60" s="103" t="n">
        <v>23.08</v>
      </c>
      <c r="V60" s="103" t="n">
        <v>23.42</v>
      </c>
      <c r="W60" s="103" t="n">
        <v>23.5253</v>
      </c>
      <c r="X60" s="103" t="n">
        <v>23.6306</v>
      </c>
      <c r="Y60" s="103" t="n">
        <v>22.9714</v>
      </c>
      <c r="Z60" s="103" t="n">
        <v>22.3122</v>
      </c>
      <c r="AA60" s="103" t="n">
        <v>17.6714</v>
      </c>
      <c r="AB60" s="103" t="n">
        <v>13.0306</v>
      </c>
      <c r="AC60" s="103" t="n">
        <v>12.4395</v>
      </c>
      <c r="AD60" s="103" t="n">
        <v>11.8484</v>
      </c>
      <c r="AE60" s="103" t="n">
        <v>11.2269</v>
      </c>
      <c r="AF60" s="103" t="n">
        <v>10.6054</v>
      </c>
      <c r="AG60" s="103" t="n">
        <v>9.5441</v>
      </c>
      <c r="AH60" s="103" t="n">
        <v>8.4828</v>
      </c>
      <c r="AI60" s="103" t="n">
        <v>8.12143333333333</v>
      </c>
      <c r="AJ60" s="103" t="n">
        <v>7.76006666666667</v>
      </c>
      <c r="AK60" s="103" t="n">
        <v>7.3987</v>
      </c>
      <c r="AL60" s="103" t="n">
        <v>7.03733333333333</v>
      </c>
      <c r="AM60" s="103" t="n">
        <v>6.67596666666666</v>
      </c>
      <c r="AN60" s="103" t="n">
        <v>6.3146</v>
      </c>
      <c r="AO60" s="103" t="n">
        <v>5.95323333333333</v>
      </c>
      <c r="AP60" s="103" t="n">
        <v>5.59186666666666</v>
      </c>
      <c r="AQ60" s="103" t="n">
        <v>5.2305</v>
      </c>
      <c r="AR60" s="103" t="n">
        <v>4.86913333333333</v>
      </c>
      <c r="AS60" s="103" t="n">
        <v>4.50776666666666</v>
      </c>
      <c r="AT60" s="103" t="n">
        <v>4.14639999999999</v>
      </c>
      <c r="AU60" s="103" t="n">
        <v>3.78503333333333</v>
      </c>
      <c r="AV60" s="103" t="n">
        <v>3.42366666666666</v>
      </c>
      <c r="AW60" s="103" t="n">
        <v>3.06229999999999</v>
      </c>
      <c r="AX60" s="103" t="n">
        <v>2.70093333333333</v>
      </c>
      <c r="AY60" s="103" t="n">
        <v>2.33956666666666</v>
      </c>
      <c r="AZ60" s="103" t="n">
        <v>1.9782</v>
      </c>
      <c r="BA60" s="103" t="n">
        <v>1.61683333333333</v>
      </c>
      <c r="BB60" s="103" t="n">
        <v>1.25546666666667</v>
      </c>
      <c r="BC60" s="103" t="n">
        <v>0.8941</v>
      </c>
      <c r="BD60" s="103" t="n">
        <v>0.532733333333333</v>
      </c>
      <c r="BE60" s="103" t="n">
        <v>0.171366666666667</v>
      </c>
      <c r="BF60" s="103" t="n">
        <v>-0.19</v>
      </c>
      <c r="BG60" s="103" t="n">
        <v>-0.551366666666666</v>
      </c>
      <c r="BH60" s="103" t="n">
        <v>-0.912733333333333</v>
      </c>
      <c r="BI60" s="103" t="n">
        <v>-1.2741</v>
      </c>
      <c r="BJ60" s="103" t="n">
        <v>-1.63546666666667</v>
      </c>
    </row>
    <row r="61" customFormat="false" ht="12.8" hidden="false" customHeight="false" outlineLevel="0" collapsed="false">
      <c r="A61" s="104" t="n">
        <v>94</v>
      </c>
      <c r="B61" s="103" t="n">
        <v>0</v>
      </c>
      <c r="C61" s="103" t="n">
        <v>0.982666666666667</v>
      </c>
      <c r="D61" s="103" t="n">
        <v>1.96533333333333</v>
      </c>
      <c r="E61" s="103" t="n">
        <v>2.948</v>
      </c>
      <c r="F61" s="103" t="n">
        <v>3.93066666666667</v>
      </c>
      <c r="G61" s="103" t="n">
        <v>4.91333333333334</v>
      </c>
      <c r="H61" s="103" t="n">
        <v>5.896</v>
      </c>
      <c r="I61" s="103" t="n">
        <v>6.5876</v>
      </c>
      <c r="J61" s="103" t="n">
        <v>8.1496</v>
      </c>
      <c r="K61" s="103" t="n">
        <v>11.24</v>
      </c>
      <c r="L61" s="103" t="n">
        <v>14.77</v>
      </c>
      <c r="M61" s="103" t="n">
        <v>16.8046</v>
      </c>
      <c r="N61" s="103" t="n">
        <v>18.883</v>
      </c>
      <c r="O61" s="103" t="n">
        <v>19.7972</v>
      </c>
      <c r="P61" s="103" t="n">
        <v>20.88</v>
      </c>
      <c r="Q61" s="103" t="n">
        <v>21.4796</v>
      </c>
      <c r="R61" s="103" t="n">
        <v>22.0792</v>
      </c>
      <c r="S61" s="103" t="n">
        <v>22.4996</v>
      </c>
      <c r="T61" s="103" t="n">
        <v>22.92</v>
      </c>
      <c r="U61" s="103" t="n">
        <v>23.24</v>
      </c>
      <c r="V61" s="103" t="n">
        <v>23.56</v>
      </c>
      <c r="W61" s="103" t="n">
        <v>23.6769</v>
      </c>
      <c r="X61" s="103" t="n">
        <v>23.7938</v>
      </c>
      <c r="Y61" s="103" t="n">
        <v>23.1217</v>
      </c>
      <c r="Z61" s="103" t="n">
        <v>22.4496</v>
      </c>
      <c r="AA61" s="103" t="n">
        <v>17.8467</v>
      </c>
      <c r="AB61" s="103" t="n">
        <v>13.2438</v>
      </c>
      <c r="AC61" s="103" t="n">
        <v>12.6435</v>
      </c>
      <c r="AD61" s="103" t="n">
        <v>12.0432</v>
      </c>
      <c r="AE61" s="103" t="n">
        <v>11.4122</v>
      </c>
      <c r="AF61" s="103" t="n">
        <v>10.7812</v>
      </c>
      <c r="AG61" s="103" t="n">
        <v>9.7033</v>
      </c>
      <c r="AH61" s="103" t="n">
        <v>8.6254</v>
      </c>
      <c r="AI61" s="103" t="n">
        <v>8.25802222222222</v>
      </c>
      <c r="AJ61" s="103" t="n">
        <v>7.89064444444444</v>
      </c>
      <c r="AK61" s="103" t="n">
        <v>7.52326666666667</v>
      </c>
      <c r="AL61" s="103" t="n">
        <v>7.15588888888889</v>
      </c>
      <c r="AM61" s="103" t="n">
        <v>6.78851111111111</v>
      </c>
      <c r="AN61" s="103" t="n">
        <v>6.42113333333333</v>
      </c>
      <c r="AO61" s="103" t="n">
        <v>6.05375555555556</v>
      </c>
      <c r="AP61" s="103" t="n">
        <v>5.68637777777778</v>
      </c>
      <c r="AQ61" s="103" t="n">
        <v>5.319</v>
      </c>
      <c r="AR61" s="103" t="n">
        <v>4.95162222222222</v>
      </c>
      <c r="AS61" s="103" t="n">
        <v>4.58424444444445</v>
      </c>
      <c r="AT61" s="103" t="n">
        <v>4.21686666666667</v>
      </c>
      <c r="AU61" s="103" t="n">
        <v>3.84948888888889</v>
      </c>
      <c r="AV61" s="103" t="n">
        <v>3.48211111111111</v>
      </c>
      <c r="AW61" s="103" t="n">
        <v>3.11473333333334</v>
      </c>
      <c r="AX61" s="103" t="n">
        <v>2.74735555555556</v>
      </c>
      <c r="AY61" s="103" t="n">
        <v>2.37997777777778</v>
      </c>
      <c r="AZ61" s="103" t="n">
        <v>2.0126</v>
      </c>
      <c r="BA61" s="103" t="n">
        <v>1.64522222222222</v>
      </c>
      <c r="BB61" s="103" t="n">
        <v>1.27784444444444</v>
      </c>
      <c r="BC61" s="103" t="n">
        <v>0.910466666666667</v>
      </c>
      <c r="BD61" s="103" t="n">
        <v>0.543088888888889</v>
      </c>
      <c r="BE61" s="103" t="n">
        <v>0.175711111111111</v>
      </c>
      <c r="BF61" s="103" t="n">
        <v>-0.191666666666667</v>
      </c>
      <c r="BG61" s="103" t="n">
        <v>-0.559044444444444</v>
      </c>
      <c r="BH61" s="103" t="n">
        <v>-0.926422222222222</v>
      </c>
      <c r="BI61" s="103" t="n">
        <v>-1.2938</v>
      </c>
      <c r="BJ61" s="103" t="n">
        <v>-1.66117777777778</v>
      </c>
    </row>
    <row r="62" customFormat="false" ht="12.8" hidden="false" customHeight="false" outlineLevel="0" collapsed="false">
      <c r="A62" s="104" t="n">
        <v>95</v>
      </c>
      <c r="B62" s="103" t="n">
        <v>0</v>
      </c>
      <c r="C62" s="103" t="n">
        <v>0.975333333333333</v>
      </c>
      <c r="D62" s="103" t="n">
        <v>1.95066666666667</v>
      </c>
      <c r="E62" s="103" t="n">
        <v>2.926</v>
      </c>
      <c r="F62" s="103" t="n">
        <v>3.90133333333333</v>
      </c>
      <c r="G62" s="103" t="n">
        <v>4.87666666666667</v>
      </c>
      <c r="H62" s="103" t="n">
        <v>5.852</v>
      </c>
      <c r="I62" s="103" t="n">
        <v>6.537</v>
      </c>
      <c r="J62" s="103" t="n">
        <v>8.1</v>
      </c>
      <c r="K62" s="103" t="n">
        <v>11.1</v>
      </c>
      <c r="L62" s="103" t="n">
        <v>14.7</v>
      </c>
      <c r="M62" s="103" t="n">
        <v>16.85</v>
      </c>
      <c r="N62" s="103" t="n">
        <v>19</v>
      </c>
      <c r="O62" s="103" t="n">
        <v>19.908</v>
      </c>
      <c r="P62" s="103" t="n">
        <v>21</v>
      </c>
      <c r="Q62" s="103" t="n">
        <v>21.6065</v>
      </c>
      <c r="R62" s="103" t="n">
        <v>22.213</v>
      </c>
      <c r="S62" s="103" t="n">
        <v>22.6565</v>
      </c>
      <c r="T62" s="103" t="n">
        <v>23.1</v>
      </c>
      <c r="U62" s="103" t="n">
        <v>23.4</v>
      </c>
      <c r="V62" s="103" t="n">
        <v>23.7</v>
      </c>
      <c r="W62" s="103" t="n">
        <v>23.8285</v>
      </c>
      <c r="X62" s="103" t="n">
        <v>23.957</v>
      </c>
      <c r="Y62" s="103" t="n">
        <v>23.272</v>
      </c>
      <c r="Z62" s="103" t="n">
        <v>22.587</v>
      </c>
      <c r="AA62" s="103" t="n">
        <v>18.022</v>
      </c>
      <c r="AB62" s="103" t="n">
        <v>13.457</v>
      </c>
      <c r="AC62" s="103" t="n">
        <v>12.8475</v>
      </c>
      <c r="AD62" s="103" t="n">
        <v>12.238</v>
      </c>
      <c r="AE62" s="103" t="n">
        <v>11.5975</v>
      </c>
      <c r="AF62" s="103" t="n">
        <v>10.957</v>
      </c>
      <c r="AG62" s="103" t="n">
        <v>9.8625</v>
      </c>
      <c r="AH62" s="103" t="n">
        <v>8.768</v>
      </c>
      <c r="AI62" s="103" t="n">
        <v>8.39461111111111</v>
      </c>
      <c r="AJ62" s="103" t="n">
        <v>8.02122222222222</v>
      </c>
      <c r="AK62" s="103" t="n">
        <v>7.64783333333334</v>
      </c>
      <c r="AL62" s="103" t="n">
        <v>7.27444444444445</v>
      </c>
      <c r="AM62" s="103" t="n">
        <v>6.90105555555556</v>
      </c>
      <c r="AN62" s="103" t="n">
        <v>6.52766666666667</v>
      </c>
      <c r="AO62" s="103" t="n">
        <v>6.15427777777778</v>
      </c>
      <c r="AP62" s="103" t="n">
        <v>5.78088888888889</v>
      </c>
      <c r="AQ62" s="103" t="n">
        <v>5.4075</v>
      </c>
      <c r="AR62" s="103" t="n">
        <v>5.03411111111111</v>
      </c>
      <c r="AS62" s="103" t="n">
        <v>4.66072222222222</v>
      </c>
      <c r="AT62" s="103" t="n">
        <v>4.28733333333333</v>
      </c>
      <c r="AU62" s="103" t="n">
        <v>3.91394444444445</v>
      </c>
      <c r="AV62" s="103" t="n">
        <v>3.54055555555556</v>
      </c>
      <c r="AW62" s="103" t="n">
        <v>3.16716666666667</v>
      </c>
      <c r="AX62" s="103" t="n">
        <v>2.79377777777778</v>
      </c>
      <c r="AY62" s="103" t="n">
        <v>2.42038888888889</v>
      </c>
      <c r="AZ62" s="103" t="n">
        <v>2.047</v>
      </c>
      <c r="BA62" s="103" t="n">
        <v>1.67361111111111</v>
      </c>
      <c r="BB62" s="103" t="n">
        <v>1.30022222222222</v>
      </c>
      <c r="BC62" s="103" t="n">
        <v>0.926833333333333</v>
      </c>
      <c r="BD62" s="103" t="n">
        <v>0.553444444444444</v>
      </c>
      <c r="BE62" s="103" t="n">
        <v>0.180055555555556</v>
      </c>
      <c r="BF62" s="103" t="n">
        <v>-0.193333333333333</v>
      </c>
      <c r="BG62" s="103" t="n">
        <v>-0.566722222222222</v>
      </c>
      <c r="BH62" s="103" t="n">
        <v>-0.940111111111111</v>
      </c>
      <c r="BI62" s="103" t="n">
        <v>-1.3135</v>
      </c>
      <c r="BJ62" s="103" t="n">
        <v>-1.68688888888889</v>
      </c>
    </row>
    <row r="63" customFormat="false" ht="12.8" hidden="false" customHeight="false" outlineLevel="0" collapsed="false">
      <c r="A63" s="104" t="n">
        <v>96</v>
      </c>
      <c r="B63" s="103" t="n">
        <v>0</v>
      </c>
      <c r="C63" s="103" t="n">
        <v>0.967066666666667</v>
      </c>
      <c r="D63" s="103" t="n">
        <v>1.93413333333333</v>
      </c>
      <c r="E63" s="103" t="n">
        <v>2.9012</v>
      </c>
      <c r="F63" s="103" t="n">
        <v>3.86826666666667</v>
      </c>
      <c r="G63" s="103" t="n">
        <v>4.83533333333333</v>
      </c>
      <c r="H63" s="103" t="n">
        <v>5.8024</v>
      </c>
      <c r="I63" s="103" t="n">
        <v>6.4796</v>
      </c>
      <c r="J63" s="103" t="n">
        <v>8.037</v>
      </c>
      <c r="K63" s="103" t="n">
        <v>10.974</v>
      </c>
      <c r="L63" s="103" t="n">
        <v>14.56</v>
      </c>
      <c r="M63" s="103" t="n">
        <v>16.86</v>
      </c>
      <c r="N63" s="103" t="n">
        <v>19.09</v>
      </c>
      <c r="O63" s="103" t="n">
        <v>20.0164</v>
      </c>
      <c r="P63" s="103" t="n">
        <v>21.1014</v>
      </c>
      <c r="Q63" s="103" t="n">
        <v>21.7159</v>
      </c>
      <c r="R63" s="103" t="n">
        <v>22.3304</v>
      </c>
      <c r="S63" s="103" t="n">
        <v>22.7752</v>
      </c>
      <c r="T63" s="103" t="n">
        <v>23.22</v>
      </c>
      <c r="U63" s="103" t="n">
        <v>23.55</v>
      </c>
      <c r="V63" s="103" t="n">
        <v>23.88</v>
      </c>
      <c r="W63" s="103" t="n">
        <v>23.9828</v>
      </c>
      <c r="X63" s="103" t="n">
        <v>24.0856</v>
      </c>
      <c r="Y63" s="103" t="n">
        <v>23.405</v>
      </c>
      <c r="Z63" s="103" t="n">
        <v>22.7244</v>
      </c>
      <c r="AA63" s="103" t="n">
        <v>18.1939</v>
      </c>
      <c r="AB63" s="103" t="n">
        <v>13.6634</v>
      </c>
      <c r="AC63" s="103" t="n">
        <v>13.0452</v>
      </c>
      <c r="AD63" s="103" t="n">
        <v>12.427</v>
      </c>
      <c r="AE63" s="103" t="n">
        <v>11.7776</v>
      </c>
      <c r="AF63" s="103" t="n">
        <v>11.1282</v>
      </c>
      <c r="AG63" s="103" t="n">
        <v>10.0179</v>
      </c>
      <c r="AH63" s="103" t="n">
        <v>8.9076</v>
      </c>
      <c r="AI63" s="103" t="n">
        <v>8.52835555555556</v>
      </c>
      <c r="AJ63" s="103" t="n">
        <v>8.14911111111111</v>
      </c>
      <c r="AK63" s="103" t="n">
        <v>7.76986666666667</v>
      </c>
      <c r="AL63" s="103" t="n">
        <v>7.39062222222222</v>
      </c>
      <c r="AM63" s="103" t="n">
        <v>7.01137777777778</v>
      </c>
      <c r="AN63" s="103" t="n">
        <v>6.63213333333333</v>
      </c>
      <c r="AO63" s="103" t="n">
        <v>6.25288888888889</v>
      </c>
      <c r="AP63" s="103" t="n">
        <v>5.87364444444444</v>
      </c>
      <c r="AQ63" s="103" t="n">
        <v>5.4944</v>
      </c>
      <c r="AR63" s="103" t="n">
        <v>5.11515555555556</v>
      </c>
      <c r="AS63" s="103" t="n">
        <v>4.73591111111111</v>
      </c>
      <c r="AT63" s="103" t="n">
        <v>4.35666666666667</v>
      </c>
      <c r="AU63" s="103" t="n">
        <v>3.97742222222222</v>
      </c>
      <c r="AV63" s="103" t="n">
        <v>3.59817777777778</v>
      </c>
      <c r="AW63" s="103" t="n">
        <v>3.21893333333333</v>
      </c>
      <c r="AX63" s="103" t="n">
        <v>2.83968888888889</v>
      </c>
      <c r="AY63" s="103" t="n">
        <v>2.46044444444444</v>
      </c>
      <c r="AZ63" s="103" t="n">
        <v>2.0812</v>
      </c>
      <c r="BA63" s="103" t="n">
        <v>1.70195555555556</v>
      </c>
      <c r="BB63" s="103" t="n">
        <v>1.32271111111111</v>
      </c>
      <c r="BC63" s="103" t="n">
        <v>0.943466666666666</v>
      </c>
      <c r="BD63" s="103" t="n">
        <v>0.564222222222222</v>
      </c>
      <c r="BE63" s="103" t="n">
        <v>0.184977777777777</v>
      </c>
      <c r="BF63" s="103" t="n">
        <v>-0.194266666666667</v>
      </c>
      <c r="BG63" s="103" t="n">
        <v>-0.573511111111112</v>
      </c>
      <c r="BH63" s="103" t="n">
        <v>-0.952755555555556</v>
      </c>
      <c r="BI63" s="103" t="n">
        <v>-1.332</v>
      </c>
      <c r="BJ63" s="103" t="n">
        <v>-1.71124444444445</v>
      </c>
    </row>
    <row r="64" customFormat="false" ht="12.8" hidden="false" customHeight="false" outlineLevel="0" collapsed="false">
      <c r="A64" s="104" t="n">
        <v>97</v>
      </c>
      <c r="B64" s="103" t="n">
        <v>0</v>
      </c>
      <c r="C64" s="103" t="n">
        <v>0.9588</v>
      </c>
      <c r="D64" s="103" t="n">
        <v>1.9176</v>
      </c>
      <c r="E64" s="103" t="n">
        <v>2.8764</v>
      </c>
      <c r="F64" s="103" t="n">
        <v>3.8352</v>
      </c>
      <c r="G64" s="103" t="n">
        <v>4.794</v>
      </c>
      <c r="H64" s="103" t="n">
        <v>5.7528</v>
      </c>
      <c r="I64" s="103" t="n">
        <v>6.4222</v>
      </c>
      <c r="J64" s="103" t="n">
        <v>7.974</v>
      </c>
      <c r="K64" s="103" t="n">
        <v>10.848</v>
      </c>
      <c r="L64" s="103" t="n">
        <v>14.42</v>
      </c>
      <c r="M64" s="103" t="n">
        <v>16.87</v>
      </c>
      <c r="N64" s="103" t="n">
        <v>19.18</v>
      </c>
      <c r="O64" s="103" t="n">
        <v>20.1248</v>
      </c>
      <c r="P64" s="103" t="n">
        <v>21.2028</v>
      </c>
      <c r="Q64" s="103" t="n">
        <v>21.8253</v>
      </c>
      <c r="R64" s="103" t="n">
        <v>22.4478</v>
      </c>
      <c r="S64" s="103" t="n">
        <v>22.8939</v>
      </c>
      <c r="T64" s="103" t="n">
        <v>23.34</v>
      </c>
      <c r="U64" s="103" t="n">
        <v>23.7</v>
      </c>
      <c r="V64" s="103" t="n">
        <v>24.06</v>
      </c>
      <c r="W64" s="103" t="n">
        <v>24.1371</v>
      </c>
      <c r="X64" s="103" t="n">
        <v>24.2142</v>
      </c>
      <c r="Y64" s="103" t="n">
        <v>23.538</v>
      </c>
      <c r="Z64" s="103" t="n">
        <v>22.8618</v>
      </c>
      <c r="AA64" s="103" t="n">
        <v>18.3658</v>
      </c>
      <c r="AB64" s="103" t="n">
        <v>13.8698</v>
      </c>
      <c r="AC64" s="103" t="n">
        <v>13.2429</v>
      </c>
      <c r="AD64" s="103" t="n">
        <v>12.616</v>
      </c>
      <c r="AE64" s="103" t="n">
        <v>11.9577</v>
      </c>
      <c r="AF64" s="103" t="n">
        <v>11.2994</v>
      </c>
      <c r="AG64" s="103" t="n">
        <v>10.1733</v>
      </c>
      <c r="AH64" s="103" t="n">
        <v>9.0472</v>
      </c>
      <c r="AI64" s="103" t="n">
        <v>8.6621</v>
      </c>
      <c r="AJ64" s="103" t="n">
        <v>8.277</v>
      </c>
      <c r="AK64" s="103" t="n">
        <v>7.8919</v>
      </c>
      <c r="AL64" s="103" t="n">
        <v>7.5068</v>
      </c>
      <c r="AM64" s="103" t="n">
        <v>7.1217</v>
      </c>
      <c r="AN64" s="103" t="n">
        <v>6.7366</v>
      </c>
      <c r="AO64" s="103" t="n">
        <v>6.3515</v>
      </c>
      <c r="AP64" s="103" t="n">
        <v>5.9664</v>
      </c>
      <c r="AQ64" s="103" t="n">
        <v>5.5813</v>
      </c>
      <c r="AR64" s="103" t="n">
        <v>5.1962</v>
      </c>
      <c r="AS64" s="103" t="n">
        <v>4.8111</v>
      </c>
      <c r="AT64" s="103" t="n">
        <v>4.426</v>
      </c>
      <c r="AU64" s="103" t="n">
        <v>4.0409</v>
      </c>
      <c r="AV64" s="103" t="n">
        <v>3.6558</v>
      </c>
      <c r="AW64" s="103" t="n">
        <v>3.2707</v>
      </c>
      <c r="AX64" s="103" t="n">
        <v>2.8856</v>
      </c>
      <c r="AY64" s="103" t="n">
        <v>2.5005</v>
      </c>
      <c r="AZ64" s="103" t="n">
        <v>2.1154</v>
      </c>
      <c r="BA64" s="103" t="n">
        <v>1.7303</v>
      </c>
      <c r="BB64" s="103" t="n">
        <v>1.3452</v>
      </c>
      <c r="BC64" s="103" t="n">
        <v>0.9601</v>
      </c>
      <c r="BD64" s="103" t="n">
        <v>0.575</v>
      </c>
      <c r="BE64" s="103" t="n">
        <v>0.1899</v>
      </c>
      <c r="BF64" s="103" t="n">
        <v>-0.1952</v>
      </c>
      <c r="BG64" s="103" t="n">
        <v>-0.5803</v>
      </c>
      <c r="BH64" s="103" t="n">
        <v>-0.9654</v>
      </c>
      <c r="BI64" s="103" t="n">
        <v>-1.3505</v>
      </c>
      <c r="BJ64" s="103" t="n">
        <v>-1.7356</v>
      </c>
    </row>
    <row r="65" customFormat="false" ht="12.8" hidden="false" customHeight="false" outlineLevel="0" collapsed="false">
      <c r="A65" s="104" t="n">
        <v>98</v>
      </c>
      <c r="B65" s="103" t="n">
        <v>0</v>
      </c>
      <c r="C65" s="103" t="n">
        <v>0.950533333333333</v>
      </c>
      <c r="D65" s="103" t="n">
        <v>1.90106666666667</v>
      </c>
      <c r="E65" s="103" t="n">
        <v>2.8516</v>
      </c>
      <c r="F65" s="103" t="n">
        <v>3.80213333333333</v>
      </c>
      <c r="G65" s="103" t="n">
        <v>4.75266666666667</v>
      </c>
      <c r="H65" s="103" t="n">
        <v>5.7032</v>
      </c>
      <c r="I65" s="103" t="n">
        <v>6.3648</v>
      </c>
      <c r="J65" s="103" t="n">
        <v>7.911</v>
      </c>
      <c r="K65" s="103" t="n">
        <v>10.722</v>
      </c>
      <c r="L65" s="103" t="n">
        <v>14.28</v>
      </c>
      <c r="M65" s="103" t="n">
        <v>16.88</v>
      </c>
      <c r="N65" s="103" t="n">
        <v>19.27</v>
      </c>
      <c r="O65" s="103" t="n">
        <v>20.2332</v>
      </c>
      <c r="P65" s="103" t="n">
        <v>21.3042</v>
      </c>
      <c r="Q65" s="103" t="n">
        <v>21.9347</v>
      </c>
      <c r="R65" s="103" t="n">
        <v>22.5652</v>
      </c>
      <c r="S65" s="103" t="n">
        <v>23.0126</v>
      </c>
      <c r="T65" s="103" t="n">
        <v>23.46</v>
      </c>
      <c r="U65" s="103" t="n">
        <v>23.85</v>
      </c>
      <c r="V65" s="103" t="n">
        <v>24.24</v>
      </c>
      <c r="W65" s="103" t="n">
        <v>24.2914</v>
      </c>
      <c r="X65" s="103" t="n">
        <v>24.3428</v>
      </c>
      <c r="Y65" s="103" t="n">
        <v>23.671</v>
      </c>
      <c r="Z65" s="103" t="n">
        <v>22.9992</v>
      </c>
      <c r="AA65" s="103" t="n">
        <v>18.5377</v>
      </c>
      <c r="AB65" s="103" t="n">
        <v>14.0762</v>
      </c>
      <c r="AC65" s="103" t="n">
        <v>13.4406</v>
      </c>
      <c r="AD65" s="103" t="n">
        <v>12.805</v>
      </c>
      <c r="AE65" s="103" t="n">
        <v>12.1378</v>
      </c>
      <c r="AF65" s="103" t="n">
        <v>11.4706</v>
      </c>
      <c r="AG65" s="103" t="n">
        <v>10.3287</v>
      </c>
      <c r="AH65" s="103" t="n">
        <v>9.1868</v>
      </c>
      <c r="AI65" s="103" t="n">
        <v>8.79584444444444</v>
      </c>
      <c r="AJ65" s="103" t="n">
        <v>8.40488888888889</v>
      </c>
      <c r="AK65" s="103" t="n">
        <v>8.01393333333333</v>
      </c>
      <c r="AL65" s="103" t="n">
        <v>7.62297777777778</v>
      </c>
      <c r="AM65" s="103" t="n">
        <v>7.23202222222222</v>
      </c>
      <c r="AN65" s="103" t="n">
        <v>6.84106666666667</v>
      </c>
      <c r="AO65" s="103" t="n">
        <v>6.45011111111111</v>
      </c>
      <c r="AP65" s="103" t="n">
        <v>6.05915555555556</v>
      </c>
      <c r="AQ65" s="103" t="n">
        <v>5.6682</v>
      </c>
      <c r="AR65" s="103" t="n">
        <v>5.27724444444445</v>
      </c>
      <c r="AS65" s="103" t="n">
        <v>4.88628888888889</v>
      </c>
      <c r="AT65" s="103" t="n">
        <v>4.49533333333334</v>
      </c>
      <c r="AU65" s="103" t="n">
        <v>4.10437777777778</v>
      </c>
      <c r="AV65" s="103" t="n">
        <v>3.71342222222223</v>
      </c>
      <c r="AW65" s="103" t="n">
        <v>3.32246666666667</v>
      </c>
      <c r="AX65" s="103" t="n">
        <v>2.93151111111111</v>
      </c>
      <c r="AY65" s="103" t="n">
        <v>2.54055555555556</v>
      </c>
      <c r="AZ65" s="103" t="n">
        <v>2.1496</v>
      </c>
      <c r="BA65" s="103" t="n">
        <v>1.75864444444444</v>
      </c>
      <c r="BB65" s="103" t="n">
        <v>1.36768888888889</v>
      </c>
      <c r="BC65" s="103" t="n">
        <v>0.976733333333333</v>
      </c>
      <c r="BD65" s="103" t="n">
        <v>0.585777777777778</v>
      </c>
      <c r="BE65" s="103" t="n">
        <v>0.194822222222222</v>
      </c>
      <c r="BF65" s="103" t="n">
        <v>-0.196133333333334</v>
      </c>
      <c r="BG65" s="103" t="n">
        <v>-0.587088888888889</v>
      </c>
      <c r="BH65" s="103" t="n">
        <v>-0.978044444444445</v>
      </c>
      <c r="BI65" s="103" t="n">
        <v>-1.369</v>
      </c>
      <c r="BJ65" s="103" t="n">
        <v>-1.75995555555556</v>
      </c>
    </row>
    <row r="66" customFormat="false" ht="12.8" hidden="false" customHeight="false" outlineLevel="0" collapsed="false">
      <c r="A66" s="104" t="n">
        <v>99</v>
      </c>
      <c r="B66" s="103" t="n">
        <v>0</v>
      </c>
      <c r="C66" s="103" t="n">
        <v>0.942266666666667</v>
      </c>
      <c r="D66" s="103" t="n">
        <v>1.88453333333333</v>
      </c>
      <c r="E66" s="103" t="n">
        <v>2.8268</v>
      </c>
      <c r="F66" s="103" t="n">
        <v>3.76906666666667</v>
      </c>
      <c r="G66" s="103" t="n">
        <v>4.71133333333333</v>
      </c>
      <c r="H66" s="103" t="n">
        <v>5.6536</v>
      </c>
      <c r="I66" s="103" t="n">
        <v>6.3074</v>
      </c>
      <c r="J66" s="103" t="n">
        <v>7.848</v>
      </c>
      <c r="K66" s="103" t="n">
        <v>10.596</v>
      </c>
      <c r="L66" s="103" t="n">
        <v>14.14</v>
      </c>
      <c r="M66" s="103" t="n">
        <v>16.89</v>
      </c>
      <c r="N66" s="103" t="n">
        <v>19.36</v>
      </c>
      <c r="O66" s="103" t="n">
        <v>20.3416</v>
      </c>
      <c r="P66" s="103" t="n">
        <v>21.4056</v>
      </c>
      <c r="Q66" s="103" t="n">
        <v>22.0441</v>
      </c>
      <c r="R66" s="103" t="n">
        <v>22.6826</v>
      </c>
      <c r="S66" s="103" t="n">
        <v>23.1313</v>
      </c>
      <c r="T66" s="103" t="n">
        <v>23.58</v>
      </c>
      <c r="U66" s="103" t="n">
        <v>24</v>
      </c>
      <c r="V66" s="103" t="n">
        <v>24.42</v>
      </c>
      <c r="W66" s="103" t="n">
        <v>24.4457</v>
      </c>
      <c r="X66" s="103" t="n">
        <v>24.4714</v>
      </c>
      <c r="Y66" s="103" t="n">
        <v>23.804</v>
      </c>
      <c r="Z66" s="103" t="n">
        <v>23.1366</v>
      </c>
      <c r="AA66" s="103" t="n">
        <v>18.7096</v>
      </c>
      <c r="AB66" s="103" t="n">
        <v>14.2826</v>
      </c>
      <c r="AC66" s="103" t="n">
        <v>13.6383</v>
      </c>
      <c r="AD66" s="103" t="n">
        <v>12.994</v>
      </c>
      <c r="AE66" s="103" t="n">
        <v>12.3179</v>
      </c>
      <c r="AF66" s="103" t="n">
        <v>11.6418</v>
      </c>
      <c r="AG66" s="103" t="n">
        <v>10.4841</v>
      </c>
      <c r="AH66" s="103" t="n">
        <v>9.3264</v>
      </c>
      <c r="AI66" s="103" t="n">
        <v>8.92958888888889</v>
      </c>
      <c r="AJ66" s="103" t="n">
        <v>8.53277777777778</v>
      </c>
      <c r="AK66" s="103" t="n">
        <v>8.13596666666667</v>
      </c>
      <c r="AL66" s="103" t="n">
        <v>7.73915555555556</v>
      </c>
      <c r="AM66" s="103" t="n">
        <v>7.34234444444444</v>
      </c>
      <c r="AN66" s="103" t="n">
        <v>6.94553333333333</v>
      </c>
      <c r="AO66" s="103" t="n">
        <v>6.54872222222222</v>
      </c>
      <c r="AP66" s="103" t="n">
        <v>6.15191111111111</v>
      </c>
      <c r="AQ66" s="103" t="n">
        <v>5.7551</v>
      </c>
      <c r="AR66" s="103" t="n">
        <v>5.35828888888889</v>
      </c>
      <c r="AS66" s="103" t="n">
        <v>4.96147777777778</v>
      </c>
      <c r="AT66" s="103" t="n">
        <v>4.56466666666667</v>
      </c>
      <c r="AU66" s="103" t="n">
        <v>4.16785555555556</v>
      </c>
      <c r="AV66" s="103" t="n">
        <v>3.77104444444445</v>
      </c>
      <c r="AW66" s="103" t="n">
        <v>3.37423333333333</v>
      </c>
      <c r="AX66" s="103" t="n">
        <v>2.97742222222222</v>
      </c>
      <c r="AY66" s="103" t="n">
        <v>2.58061111111111</v>
      </c>
      <c r="AZ66" s="103" t="n">
        <v>2.1838</v>
      </c>
      <c r="BA66" s="103" t="n">
        <v>1.78698888888889</v>
      </c>
      <c r="BB66" s="103" t="n">
        <v>1.39017777777778</v>
      </c>
      <c r="BC66" s="103" t="n">
        <v>0.993366666666666</v>
      </c>
      <c r="BD66" s="103" t="n">
        <v>0.596555555555555</v>
      </c>
      <c r="BE66" s="103" t="n">
        <v>0.199744444444444</v>
      </c>
      <c r="BF66" s="103" t="n">
        <v>-0.197066666666667</v>
      </c>
      <c r="BG66" s="103" t="n">
        <v>-0.593877777777778</v>
      </c>
      <c r="BH66" s="103" t="n">
        <v>-0.990688888888889</v>
      </c>
      <c r="BI66" s="103" t="n">
        <v>-1.3875</v>
      </c>
      <c r="BJ66" s="103" t="n">
        <v>-1.78431111111111</v>
      </c>
    </row>
    <row r="67" customFormat="false" ht="12.8" hidden="false" customHeight="false" outlineLevel="0" collapsed="false">
      <c r="A67" s="104" t="n">
        <v>100</v>
      </c>
      <c r="B67" s="103" t="n">
        <v>0</v>
      </c>
      <c r="C67" s="103" t="n">
        <v>0.934</v>
      </c>
      <c r="D67" s="103" t="n">
        <v>1.868</v>
      </c>
      <c r="E67" s="103" t="n">
        <v>2.802</v>
      </c>
      <c r="F67" s="103" t="n">
        <v>3.736</v>
      </c>
      <c r="G67" s="103" t="n">
        <v>4.67</v>
      </c>
      <c r="H67" s="103" t="n">
        <v>5.604</v>
      </c>
      <c r="I67" s="103" t="n">
        <v>6.25</v>
      </c>
      <c r="J67" s="103" t="n">
        <v>7.785</v>
      </c>
      <c r="K67" s="103" t="n">
        <v>10.47</v>
      </c>
      <c r="L67" s="103" t="n">
        <v>14</v>
      </c>
      <c r="M67" s="103" t="n">
        <v>16.9</v>
      </c>
      <c r="N67" s="103" t="n">
        <v>19.45</v>
      </c>
      <c r="O67" s="103" t="n">
        <v>20.45</v>
      </c>
      <c r="P67" s="103" t="n">
        <v>21.507</v>
      </c>
      <c r="Q67" s="103" t="n">
        <v>22.1535</v>
      </c>
      <c r="R67" s="103" t="n">
        <v>22.8</v>
      </c>
      <c r="S67" s="103" t="n">
        <v>23.25</v>
      </c>
      <c r="T67" s="103" t="n">
        <v>23.7</v>
      </c>
      <c r="U67" s="103" t="n">
        <v>24.15</v>
      </c>
      <c r="V67" s="103" t="n">
        <v>24.6</v>
      </c>
      <c r="W67" s="103" t="n">
        <v>24.6</v>
      </c>
      <c r="X67" s="103" t="n">
        <v>24.6</v>
      </c>
      <c r="Y67" s="103" t="n">
        <v>23.937</v>
      </c>
      <c r="Z67" s="103" t="n">
        <v>23.274</v>
      </c>
      <c r="AA67" s="103" t="n">
        <v>18.8815</v>
      </c>
      <c r="AB67" s="103" t="n">
        <v>14.489</v>
      </c>
      <c r="AC67" s="103" t="n">
        <v>13.836</v>
      </c>
      <c r="AD67" s="103" t="n">
        <v>13.183</v>
      </c>
      <c r="AE67" s="103" t="n">
        <v>12.498</v>
      </c>
      <c r="AF67" s="103" t="n">
        <v>11.813</v>
      </c>
      <c r="AG67" s="103" t="n">
        <v>10.6395</v>
      </c>
      <c r="AH67" s="103" t="n">
        <v>9.466</v>
      </c>
      <c r="AI67" s="103" t="n">
        <v>9.06333333333333</v>
      </c>
      <c r="AJ67" s="103" t="n">
        <v>8.66066666666667</v>
      </c>
      <c r="AK67" s="103" t="n">
        <v>8.258</v>
      </c>
      <c r="AL67" s="103" t="n">
        <v>7.85533333333333</v>
      </c>
      <c r="AM67" s="103" t="n">
        <v>7.45266666666667</v>
      </c>
      <c r="AN67" s="103" t="n">
        <v>7.05</v>
      </c>
      <c r="AO67" s="103" t="n">
        <v>6.64733333333333</v>
      </c>
      <c r="AP67" s="103" t="n">
        <v>6.24466666666667</v>
      </c>
      <c r="AQ67" s="103" t="n">
        <v>5.842</v>
      </c>
      <c r="AR67" s="103" t="n">
        <v>5.43933333333333</v>
      </c>
      <c r="AS67" s="103" t="n">
        <v>5.03666666666667</v>
      </c>
      <c r="AT67" s="103" t="n">
        <v>4.634</v>
      </c>
      <c r="AU67" s="103" t="n">
        <v>4.23133333333333</v>
      </c>
      <c r="AV67" s="103" t="n">
        <v>3.82866666666667</v>
      </c>
      <c r="AW67" s="103" t="n">
        <v>3.426</v>
      </c>
      <c r="AX67" s="103" t="n">
        <v>3.02333333333333</v>
      </c>
      <c r="AY67" s="103" t="n">
        <v>2.62066666666666</v>
      </c>
      <c r="AZ67" s="103" t="n">
        <v>2.218</v>
      </c>
      <c r="BA67" s="103" t="n">
        <v>1.81533333333333</v>
      </c>
      <c r="BB67" s="103" t="n">
        <v>1.41266666666667</v>
      </c>
      <c r="BC67" s="103" t="n">
        <v>1.01</v>
      </c>
      <c r="BD67" s="103" t="n">
        <v>0.607333333333333</v>
      </c>
      <c r="BE67" s="103" t="n">
        <v>0.204666666666667</v>
      </c>
      <c r="BF67" s="103" t="n">
        <v>-0.198</v>
      </c>
      <c r="BG67" s="103" t="n">
        <v>-0.600666666666667</v>
      </c>
      <c r="BH67" s="103" t="n">
        <v>-1.00333333333333</v>
      </c>
      <c r="BI67" s="103" t="n">
        <v>-1.406</v>
      </c>
      <c r="BJ67" s="103" t="n">
        <v>-1.80866666666667</v>
      </c>
    </row>
    <row r="68" customFormat="false" ht="12.8" hidden="false" customHeight="false" outlineLevel="0" collapsed="false">
      <c r="A68" s="104" t="n">
        <v>101</v>
      </c>
      <c r="B68" s="103" t="n">
        <v>0</v>
      </c>
      <c r="C68" s="103" t="n">
        <v>0.925033333333333</v>
      </c>
      <c r="D68" s="103" t="n">
        <v>1.85006666666667</v>
      </c>
      <c r="E68" s="103" t="n">
        <v>2.7751</v>
      </c>
      <c r="F68" s="103" t="n">
        <v>3.70013333333333</v>
      </c>
      <c r="G68" s="103" t="n">
        <v>4.62516666666667</v>
      </c>
      <c r="H68" s="103" t="n">
        <v>5.5502</v>
      </c>
      <c r="I68" s="103" t="n">
        <v>6.1874</v>
      </c>
      <c r="J68" s="103" t="n">
        <v>7.7116</v>
      </c>
      <c r="K68" s="103" t="n">
        <v>10.3448</v>
      </c>
      <c r="L68" s="103" t="n">
        <v>13.8142</v>
      </c>
      <c r="M68" s="103" t="n">
        <v>16.72</v>
      </c>
      <c r="N68" s="103" t="n">
        <v>19.48</v>
      </c>
      <c r="O68" s="103" t="n">
        <v>20.5918</v>
      </c>
      <c r="P68" s="103" t="n">
        <v>21.5798</v>
      </c>
      <c r="Q68" s="103" t="n">
        <v>22.2431</v>
      </c>
      <c r="R68" s="103" t="n">
        <v>22.9064</v>
      </c>
      <c r="S68" s="103" t="n">
        <v>23.3832</v>
      </c>
      <c r="T68" s="103" t="n">
        <v>23.86</v>
      </c>
      <c r="U68" s="103" t="n">
        <v>24.3106</v>
      </c>
      <c r="V68" s="103" t="n">
        <v>24.7612</v>
      </c>
      <c r="W68" s="103" t="n">
        <v>24.7406</v>
      </c>
      <c r="X68" s="103" t="n">
        <v>24.72</v>
      </c>
      <c r="Y68" s="103" t="n">
        <v>24.0657</v>
      </c>
      <c r="Z68" s="103" t="n">
        <v>23.4114</v>
      </c>
      <c r="AA68" s="103" t="n">
        <v>19.0488</v>
      </c>
      <c r="AB68" s="103" t="n">
        <v>14.6862</v>
      </c>
      <c r="AC68" s="103" t="n">
        <v>14.0252</v>
      </c>
      <c r="AD68" s="103" t="n">
        <v>13.3642</v>
      </c>
      <c r="AE68" s="103" t="n">
        <v>12.671</v>
      </c>
      <c r="AF68" s="103" t="n">
        <v>11.9778</v>
      </c>
      <c r="AG68" s="103" t="n">
        <v>10.7896</v>
      </c>
      <c r="AH68" s="103" t="n">
        <v>9.6014</v>
      </c>
      <c r="AI68" s="103" t="n">
        <v>9.19307777777778</v>
      </c>
      <c r="AJ68" s="103" t="n">
        <v>8.78475555555555</v>
      </c>
      <c r="AK68" s="103" t="n">
        <v>8.37643333333333</v>
      </c>
      <c r="AL68" s="103" t="n">
        <v>7.96811111111111</v>
      </c>
      <c r="AM68" s="103" t="n">
        <v>7.55978888888889</v>
      </c>
      <c r="AN68" s="103" t="n">
        <v>7.15146666666667</v>
      </c>
      <c r="AO68" s="103" t="n">
        <v>6.74314444444444</v>
      </c>
      <c r="AP68" s="103" t="n">
        <v>6.33482222222222</v>
      </c>
      <c r="AQ68" s="103" t="n">
        <v>5.9265</v>
      </c>
      <c r="AR68" s="103" t="n">
        <v>5.51817777777778</v>
      </c>
      <c r="AS68" s="103" t="n">
        <v>5.10985555555556</v>
      </c>
      <c r="AT68" s="103" t="n">
        <v>4.70153333333333</v>
      </c>
      <c r="AU68" s="103" t="n">
        <v>4.29321111111111</v>
      </c>
      <c r="AV68" s="103" t="n">
        <v>3.88488888888889</v>
      </c>
      <c r="AW68" s="103" t="n">
        <v>3.47656666666667</v>
      </c>
      <c r="AX68" s="103" t="n">
        <v>3.06824444444444</v>
      </c>
      <c r="AY68" s="103" t="n">
        <v>2.65992222222222</v>
      </c>
      <c r="AZ68" s="103" t="n">
        <v>2.2516</v>
      </c>
      <c r="BA68" s="103" t="n">
        <v>1.84327777777778</v>
      </c>
      <c r="BB68" s="103" t="n">
        <v>1.43495555555556</v>
      </c>
      <c r="BC68" s="103" t="n">
        <v>1.02663333333333</v>
      </c>
      <c r="BD68" s="103" t="n">
        <v>0.618311111111111</v>
      </c>
      <c r="BE68" s="103" t="n">
        <v>0.209988888888889</v>
      </c>
      <c r="BF68" s="103" t="n">
        <v>-0.198333333333334</v>
      </c>
      <c r="BG68" s="103" t="n">
        <v>-0.606655555555556</v>
      </c>
      <c r="BH68" s="103" t="n">
        <v>-1.01497777777778</v>
      </c>
      <c r="BI68" s="103" t="n">
        <v>-1.4233</v>
      </c>
      <c r="BJ68" s="103" t="n">
        <v>-1.83162222222222</v>
      </c>
    </row>
    <row r="69" customFormat="false" ht="12.8" hidden="false" customHeight="false" outlineLevel="0" collapsed="false">
      <c r="A69" s="104" t="n">
        <v>102</v>
      </c>
      <c r="B69" s="103" t="n">
        <v>0</v>
      </c>
      <c r="C69" s="103" t="n">
        <v>0.916066666666667</v>
      </c>
      <c r="D69" s="103" t="n">
        <v>1.83213333333333</v>
      </c>
      <c r="E69" s="103" t="n">
        <v>2.7482</v>
      </c>
      <c r="F69" s="103" t="n">
        <v>3.66426666666667</v>
      </c>
      <c r="G69" s="103" t="n">
        <v>4.58033333333333</v>
      </c>
      <c r="H69" s="103" t="n">
        <v>5.4964</v>
      </c>
      <c r="I69" s="103" t="n">
        <v>6.1248</v>
      </c>
      <c r="J69" s="103" t="n">
        <v>7.6382</v>
      </c>
      <c r="K69" s="103" t="n">
        <v>10.2196</v>
      </c>
      <c r="L69" s="103" t="n">
        <v>13.6284</v>
      </c>
      <c r="M69" s="103" t="n">
        <v>16.54</v>
      </c>
      <c r="N69" s="103" t="n">
        <v>19.51</v>
      </c>
      <c r="O69" s="103" t="n">
        <v>20.7336</v>
      </c>
      <c r="P69" s="103" t="n">
        <v>21.6526</v>
      </c>
      <c r="Q69" s="103" t="n">
        <v>22.3327</v>
      </c>
      <c r="R69" s="103" t="n">
        <v>23.0128</v>
      </c>
      <c r="S69" s="103" t="n">
        <v>23.5164</v>
      </c>
      <c r="T69" s="103" t="n">
        <v>24.02</v>
      </c>
      <c r="U69" s="103" t="n">
        <v>24.4712</v>
      </c>
      <c r="V69" s="103" t="n">
        <v>24.9224</v>
      </c>
      <c r="W69" s="103" t="n">
        <v>24.8812</v>
      </c>
      <c r="X69" s="103" t="n">
        <v>24.84</v>
      </c>
      <c r="Y69" s="103" t="n">
        <v>24.1944</v>
      </c>
      <c r="Z69" s="103" t="n">
        <v>23.5488</v>
      </c>
      <c r="AA69" s="103" t="n">
        <v>19.2161</v>
      </c>
      <c r="AB69" s="103" t="n">
        <v>14.8834</v>
      </c>
      <c r="AC69" s="103" t="n">
        <v>14.2144</v>
      </c>
      <c r="AD69" s="103" t="n">
        <v>13.5454</v>
      </c>
      <c r="AE69" s="103" t="n">
        <v>12.844</v>
      </c>
      <c r="AF69" s="103" t="n">
        <v>12.1426</v>
      </c>
      <c r="AG69" s="103" t="n">
        <v>10.9397</v>
      </c>
      <c r="AH69" s="103" t="n">
        <v>9.7368</v>
      </c>
      <c r="AI69" s="103" t="n">
        <v>9.32282222222222</v>
      </c>
      <c r="AJ69" s="103" t="n">
        <v>8.90884444444445</v>
      </c>
      <c r="AK69" s="103" t="n">
        <v>8.49486666666667</v>
      </c>
      <c r="AL69" s="103" t="n">
        <v>8.08088888888889</v>
      </c>
      <c r="AM69" s="103" t="n">
        <v>7.66691111111111</v>
      </c>
      <c r="AN69" s="103" t="n">
        <v>7.25293333333334</v>
      </c>
      <c r="AO69" s="103" t="n">
        <v>6.83895555555556</v>
      </c>
      <c r="AP69" s="103" t="n">
        <v>6.42497777777778</v>
      </c>
      <c r="AQ69" s="103" t="n">
        <v>6.011</v>
      </c>
      <c r="AR69" s="103" t="n">
        <v>5.59702222222222</v>
      </c>
      <c r="AS69" s="103" t="n">
        <v>5.18304444444444</v>
      </c>
      <c r="AT69" s="103" t="n">
        <v>4.76906666666667</v>
      </c>
      <c r="AU69" s="103" t="n">
        <v>4.35508888888889</v>
      </c>
      <c r="AV69" s="103" t="n">
        <v>3.94111111111111</v>
      </c>
      <c r="AW69" s="103" t="n">
        <v>3.52713333333333</v>
      </c>
      <c r="AX69" s="103" t="n">
        <v>3.11315555555555</v>
      </c>
      <c r="AY69" s="103" t="n">
        <v>2.69917777777778</v>
      </c>
      <c r="AZ69" s="103" t="n">
        <v>2.2852</v>
      </c>
      <c r="BA69" s="103" t="n">
        <v>1.87122222222222</v>
      </c>
      <c r="BB69" s="103" t="n">
        <v>1.45724444444444</v>
      </c>
      <c r="BC69" s="103" t="n">
        <v>1.04326666666667</v>
      </c>
      <c r="BD69" s="103" t="n">
        <v>0.629288888888889</v>
      </c>
      <c r="BE69" s="103" t="n">
        <v>0.215311111111111</v>
      </c>
      <c r="BF69" s="103" t="n">
        <v>-0.198666666666667</v>
      </c>
      <c r="BG69" s="103" t="n">
        <v>-0.612644444444445</v>
      </c>
      <c r="BH69" s="103" t="n">
        <v>-1.02662222222222</v>
      </c>
      <c r="BI69" s="103" t="n">
        <v>-1.4406</v>
      </c>
      <c r="BJ69" s="103" t="n">
        <v>-1.85457777777778</v>
      </c>
    </row>
    <row r="70" customFormat="false" ht="12.8" hidden="false" customHeight="false" outlineLevel="0" collapsed="false">
      <c r="A70" s="104" t="n">
        <v>103</v>
      </c>
      <c r="B70" s="103" t="n">
        <v>0</v>
      </c>
      <c r="C70" s="103" t="n">
        <v>0.9071</v>
      </c>
      <c r="D70" s="103" t="n">
        <v>1.8142</v>
      </c>
      <c r="E70" s="103" t="n">
        <v>2.7213</v>
      </c>
      <c r="F70" s="103" t="n">
        <v>3.6284</v>
      </c>
      <c r="G70" s="103" t="n">
        <v>4.5355</v>
      </c>
      <c r="H70" s="103" t="n">
        <v>5.4426</v>
      </c>
      <c r="I70" s="103" t="n">
        <v>6.0622</v>
      </c>
      <c r="J70" s="103" t="n">
        <v>7.5648</v>
      </c>
      <c r="K70" s="103" t="n">
        <v>10.0944</v>
      </c>
      <c r="L70" s="103" t="n">
        <v>13.4426</v>
      </c>
      <c r="M70" s="103" t="n">
        <v>16.36</v>
      </c>
      <c r="N70" s="103" t="n">
        <v>19.54</v>
      </c>
      <c r="O70" s="103" t="n">
        <v>20.8754</v>
      </c>
      <c r="P70" s="103" t="n">
        <v>21.7254</v>
      </c>
      <c r="Q70" s="103" t="n">
        <v>22.4223</v>
      </c>
      <c r="R70" s="103" t="n">
        <v>23.1192</v>
      </c>
      <c r="S70" s="103" t="n">
        <v>23.6496</v>
      </c>
      <c r="T70" s="103" t="n">
        <v>24.18</v>
      </c>
      <c r="U70" s="103" t="n">
        <v>24.6318</v>
      </c>
      <c r="V70" s="103" t="n">
        <v>25.0836</v>
      </c>
      <c r="W70" s="103" t="n">
        <v>25.0218</v>
      </c>
      <c r="X70" s="103" t="n">
        <v>24.96</v>
      </c>
      <c r="Y70" s="103" t="n">
        <v>24.3231</v>
      </c>
      <c r="Z70" s="103" t="n">
        <v>23.6862</v>
      </c>
      <c r="AA70" s="103" t="n">
        <v>19.3834</v>
      </c>
      <c r="AB70" s="103" t="n">
        <v>15.0806</v>
      </c>
      <c r="AC70" s="103" t="n">
        <v>14.4036</v>
      </c>
      <c r="AD70" s="103" t="n">
        <v>13.7266</v>
      </c>
      <c r="AE70" s="103" t="n">
        <v>13.017</v>
      </c>
      <c r="AF70" s="103" t="n">
        <v>12.3074</v>
      </c>
      <c r="AG70" s="103" t="n">
        <v>11.0898</v>
      </c>
      <c r="AH70" s="103" t="n">
        <v>9.8722</v>
      </c>
      <c r="AI70" s="103" t="n">
        <v>9.45256666666667</v>
      </c>
      <c r="AJ70" s="103" t="n">
        <v>9.03293333333333</v>
      </c>
      <c r="AK70" s="103" t="n">
        <v>8.6133</v>
      </c>
      <c r="AL70" s="103" t="n">
        <v>8.19366666666667</v>
      </c>
      <c r="AM70" s="103" t="n">
        <v>7.77403333333333</v>
      </c>
      <c r="AN70" s="103" t="n">
        <v>7.3544</v>
      </c>
      <c r="AO70" s="103" t="n">
        <v>6.93476666666667</v>
      </c>
      <c r="AP70" s="103" t="n">
        <v>6.51513333333333</v>
      </c>
      <c r="AQ70" s="103" t="n">
        <v>6.0955</v>
      </c>
      <c r="AR70" s="103" t="n">
        <v>5.67586666666667</v>
      </c>
      <c r="AS70" s="103" t="n">
        <v>5.25623333333333</v>
      </c>
      <c r="AT70" s="103" t="n">
        <v>4.8366</v>
      </c>
      <c r="AU70" s="103" t="n">
        <v>4.41696666666667</v>
      </c>
      <c r="AV70" s="103" t="n">
        <v>3.99733333333333</v>
      </c>
      <c r="AW70" s="103" t="n">
        <v>3.5777</v>
      </c>
      <c r="AX70" s="103" t="n">
        <v>3.15806666666666</v>
      </c>
      <c r="AY70" s="103" t="n">
        <v>2.73843333333333</v>
      </c>
      <c r="AZ70" s="103" t="n">
        <v>2.3188</v>
      </c>
      <c r="BA70" s="103" t="n">
        <v>1.89916666666667</v>
      </c>
      <c r="BB70" s="103" t="n">
        <v>1.47953333333333</v>
      </c>
      <c r="BC70" s="103" t="n">
        <v>1.0599</v>
      </c>
      <c r="BD70" s="103" t="n">
        <v>0.640266666666666</v>
      </c>
      <c r="BE70" s="103" t="n">
        <v>0.220633333333332</v>
      </c>
      <c r="BF70" s="103" t="n">
        <v>-0.199000000000001</v>
      </c>
      <c r="BG70" s="103" t="n">
        <v>-0.618633333333335</v>
      </c>
      <c r="BH70" s="103" t="n">
        <v>-1.03826666666667</v>
      </c>
      <c r="BI70" s="103" t="n">
        <v>-1.4579</v>
      </c>
      <c r="BJ70" s="103" t="n">
        <v>-1.87753333333334</v>
      </c>
    </row>
    <row r="71" customFormat="false" ht="12.8" hidden="false" customHeight="false" outlineLevel="0" collapsed="false">
      <c r="A71" s="104" t="n">
        <v>104</v>
      </c>
      <c r="B71" s="103" t="n">
        <v>0</v>
      </c>
      <c r="C71" s="103" t="n">
        <v>0.898133333333333</v>
      </c>
      <c r="D71" s="103" t="n">
        <v>1.79626666666667</v>
      </c>
      <c r="E71" s="103" t="n">
        <v>2.6944</v>
      </c>
      <c r="F71" s="103" t="n">
        <v>3.59253333333333</v>
      </c>
      <c r="G71" s="103" t="n">
        <v>4.49066666666667</v>
      </c>
      <c r="H71" s="103" t="n">
        <v>5.3888</v>
      </c>
      <c r="I71" s="103" t="n">
        <v>5.9996</v>
      </c>
      <c r="J71" s="103" t="n">
        <v>7.4914</v>
      </c>
      <c r="K71" s="103" t="n">
        <v>9.9692</v>
      </c>
      <c r="L71" s="103" t="n">
        <v>13.2568</v>
      </c>
      <c r="M71" s="103" t="n">
        <v>16.18</v>
      </c>
      <c r="N71" s="103" t="n">
        <v>19.57</v>
      </c>
      <c r="O71" s="103" t="n">
        <v>21.0172</v>
      </c>
      <c r="P71" s="103" t="n">
        <v>21.7982</v>
      </c>
      <c r="Q71" s="103" t="n">
        <v>22.5119</v>
      </c>
      <c r="R71" s="103" t="n">
        <v>23.2256</v>
      </c>
      <c r="S71" s="103" t="n">
        <v>23.7828</v>
      </c>
      <c r="T71" s="103" t="n">
        <v>24.34</v>
      </c>
      <c r="U71" s="103" t="n">
        <v>24.7924</v>
      </c>
      <c r="V71" s="103" t="n">
        <v>25.2448</v>
      </c>
      <c r="W71" s="103" t="n">
        <v>25.1624</v>
      </c>
      <c r="X71" s="103" t="n">
        <v>25.08</v>
      </c>
      <c r="Y71" s="103" t="n">
        <v>24.4518</v>
      </c>
      <c r="Z71" s="103" t="n">
        <v>23.8236</v>
      </c>
      <c r="AA71" s="103" t="n">
        <v>19.5507</v>
      </c>
      <c r="AB71" s="103" t="n">
        <v>15.2778</v>
      </c>
      <c r="AC71" s="103" t="n">
        <v>14.5928</v>
      </c>
      <c r="AD71" s="103" t="n">
        <v>13.9078</v>
      </c>
      <c r="AE71" s="103" t="n">
        <v>13.19</v>
      </c>
      <c r="AF71" s="103" t="n">
        <v>12.4722</v>
      </c>
      <c r="AG71" s="103" t="n">
        <v>11.2399</v>
      </c>
      <c r="AH71" s="103" t="n">
        <v>10.0076</v>
      </c>
      <c r="AI71" s="103" t="n">
        <v>9.58231111111111</v>
      </c>
      <c r="AJ71" s="103" t="n">
        <v>9.15702222222222</v>
      </c>
      <c r="AK71" s="103" t="n">
        <v>8.73173333333333</v>
      </c>
      <c r="AL71" s="103" t="n">
        <v>8.30644444444444</v>
      </c>
      <c r="AM71" s="103" t="n">
        <v>7.88115555555555</v>
      </c>
      <c r="AN71" s="103" t="n">
        <v>7.45586666666667</v>
      </c>
      <c r="AO71" s="103" t="n">
        <v>7.03057777777778</v>
      </c>
      <c r="AP71" s="103" t="n">
        <v>6.60528888888889</v>
      </c>
      <c r="AQ71" s="103" t="n">
        <v>6.18</v>
      </c>
      <c r="AR71" s="103" t="n">
        <v>5.75471111111111</v>
      </c>
      <c r="AS71" s="103" t="n">
        <v>5.32942222222222</v>
      </c>
      <c r="AT71" s="103" t="n">
        <v>4.90413333333333</v>
      </c>
      <c r="AU71" s="103" t="n">
        <v>4.47884444444444</v>
      </c>
      <c r="AV71" s="103" t="n">
        <v>4.05355555555556</v>
      </c>
      <c r="AW71" s="103" t="n">
        <v>3.62826666666667</v>
      </c>
      <c r="AX71" s="103" t="n">
        <v>3.20297777777778</v>
      </c>
      <c r="AY71" s="103" t="n">
        <v>2.77768888888889</v>
      </c>
      <c r="AZ71" s="103" t="n">
        <v>2.3524</v>
      </c>
      <c r="BA71" s="103" t="n">
        <v>1.92711111111111</v>
      </c>
      <c r="BB71" s="103" t="n">
        <v>1.50182222222222</v>
      </c>
      <c r="BC71" s="103" t="n">
        <v>1.07653333333333</v>
      </c>
      <c r="BD71" s="103" t="n">
        <v>0.651244444444443</v>
      </c>
      <c r="BE71" s="103" t="n">
        <v>0.225955555555554</v>
      </c>
      <c r="BF71" s="103" t="n">
        <v>-0.199333333333335</v>
      </c>
      <c r="BG71" s="103" t="n">
        <v>-0.624622222222224</v>
      </c>
      <c r="BH71" s="103" t="n">
        <v>-1.04991111111111</v>
      </c>
      <c r="BI71" s="103" t="n">
        <v>-1.4752</v>
      </c>
      <c r="BJ71" s="103" t="n">
        <v>-1.90048888888889</v>
      </c>
    </row>
    <row r="72" customFormat="false" ht="12.8" hidden="false" customHeight="false" outlineLevel="0" collapsed="false">
      <c r="A72" s="104" t="n">
        <v>105</v>
      </c>
      <c r="B72" s="103" t="n">
        <v>0</v>
      </c>
      <c r="C72" s="103" t="n">
        <v>0.889166666666667</v>
      </c>
      <c r="D72" s="103" t="n">
        <v>1.77833333333333</v>
      </c>
      <c r="E72" s="103" t="n">
        <v>2.6675</v>
      </c>
      <c r="F72" s="103" t="n">
        <v>3.55666666666667</v>
      </c>
      <c r="G72" s="103" t="n">
        <v>4.44583333333333</v>
      </c>
      <c r="H72" s="103" t="n">
        <v>5.335</v>
      </c>
      <c r="I72" s="103" t="n">
        <v>5.937</v>
      </c>
      <c r="J72" s="103" t="n">
        <v>7.418</v>
      </c>
      <c r="K72" s="103" t="n">
        <v>9.844</v>
      </c>
      <c r="L72" s="103" t="n">
        <v>13.071</v>
      </c>
      <c r="M72" s="103" t="n">
        <v>16</v>
      </c>
      <c r="N72" s="103" t="n">
        <v>19.6</v>
      </c>
      <c r="O72" s="103" t="n">
        <v>21.159</v>
      </c>
      <c r="P72" s="103" t="n">
        <v>21.871</v>
      </c>
      <c r="Q72" s="103" t="n">
        <v>22.6015</v>
      </c>
      <c r="R72" s="103" t="n">
        <v>23.332</v>
      </c>
      <c r="S72" s="103" t="n">
        <v>23.916</v>
      </c>
      <c r="T72" s="103" t="n">
        <v>24.5</v>
      </c>
      <c r="U72" s="103" t="n">
        <v>24.953</v>
      </c>
      <c r="V72" s="103" t="n">
        <v>25.406</v>
      </c>
      <c r="W72" s="103" t="n">
        <v>25.303</v>
      </c>
      <c r="X72" s="103" t="n">
        <v>25.2</v>
      </c>
      <c r="Y72" s="103" t="n">
        <v>24.5805</v>
      </c>
      <c r="Z72" s="103" t="n">
        <v>23.961</v>
      </c>
      <c r="AA72" s="103" t="n">
        <v>19.718</v>
      </c>
      <c r="AB72" s="103" t="n">
        <v>15.475</v>
      </c>
      <c r="AC72" s="103" t="n">
        <v>14.782</v>
      </c>
      <c r="AD72" s="103" t="n">
        <v>14.089</v>
      </c>
      <c r="AE72" s="103" t="n">
        <v>13.363</v>
      </c>
      <c r="AF72" s="103" t="n">
        <v>12.637</v>
      </c>
      <c r="AG72" s="103" t="n">
        <v>11.39</v>
      </c>
      <c r="AH72" s="103" t="n">
        <v>10.143</v>
      </c>
      <c r="AI72" s="103" t="n">
        <v>9.71205555555556</v>
      </c>
      <c r="AJ72" s="103" t="n">
        <v>9.28111111111111</v>
      </c>
      <c r="AK72" s="103" t="n">
        <v>8.85016666666667</v>
      </c>
      <c r="AL72" s="103" t="n">
        <v>8.41922222222222</v>
      </c>
      <c r="AM72" s="103" t="n">
        <v>7.98827777777778</v>
      </c>
      <c r="AN72" s="103" t="n">
        <v>7.55733333333334</v>
      </c>
      <c r="AO72" s="103" t="n">
        <v>7.12638888888889</v>
      </c>
      <c r="AP72" s="103" t="n">
        <v>6.69544444444445</v>
      </c>
      <c r="AQ72" s="103" t="n">
        <v>6.2645</v>
      </c>
      <c r="AR72" s="103" t="n">
        <v>5.83355555555556</v>
      </c>
      <c r="AS72" s="103" t="n">
        <v>5.40261111111112</v>
      </c>
      <c r="AT72" s="103" t="n">
        <v>4.97166666666667</v>
      </c>
      <c r="AU72" s="103" t="n">
        <v>4.54072222222223</v>
      </c>
      <c r="AV72" s="103" t="n">
        <v>4.10977777777778</v>
      </c>
      <c r="AW72" s="103" t="n">
        <v>3.67883333333334</v>
      </c>
      <c r="AX72" s="103" t="n">
        <v>3.24788888888889</v>
      </c>
      <c r="AY72" s="103" t="n">
        <v>2.81694444444445</v>
      </c>
      <c r="AZ72" s="103" t="n">
        <v>2.386</v>
      </c>
      <c r="BA72" s="103" t="n">
        <v>1.95505555555556</v>
      </c>
      <c r="BB72" s="103" t="n">
        <v>1.52411111111111</v>
      </c>
      <c r="BC72" s="103" t="n">
        <v>1.09316666666667</v>
      </c>
      <c r="BD72" s="103" t="n">
        <v>0.662222222222222</v>
      </c>
      <c r="BE72" s="103" t="n">
        <v>0.231277777777777</v>
      </c>
      <c r="BF72" s="103" t="n">
        <v>-0.199666666666667</v>
      </c>
      <c r="BG72" s="103" t="n">
        <v>-0.630611111111111</v>
      </c>
      <c r="BH72" s="103" t="n">
        <v>-1.06155555555556</v>
      </c>
      <c r="BI72" s="103" t="n">
        <v>-1.4925</v>
      </c>
      <c r="BJ72" s="103" t="n">
        <v>-1.92344444444445</v>
      </c>
    </row>
    <row r="73" customFormat="false" ht="12.8" hidden="false" customHeight="false" outlineLevel="0" collapsed="false">
      <c r="A73" s="104" t="n">
        <v>106</v>
      </c>
      <c r="B73" s="103" t="n">
        <v>0</v>
      </c>
      <c r="C73" s="103" t="n">
        <v>0.879666666666667</v>
      </c>
      <c r="D73" s="103" t="n">
        <v>1.75933333333333</v>
      </c>
      <c r="E73" s="103" t="n">
        <v>2.639</v>
      </c>
      <c r="F73" s="103" t="n">
        <v>3.51866666666667</v>
      </c>
      <c r="G73" s="103" t="n">
        <v>4.39833333333333</v>
      </c>
      <c r="H73" s="103" t="n">
        <v>5.278</v>
      </c>
      <c r="I73" s="103" t="n">
        <v>5.8706</v>
      </c>
      <c r="J73" s="103" t="n">
        <v>7.3368</v>
      </c>
      <c r="K73" s="103" t="n">
        <v>9.7134</v>
      </c>
      <c r="L73" s="103" t="n">
        <v>12.8556</v>
      </c>
      <c r="M73" s="103" t="n">
        <v>15.78</v>
      </c>
      <c r="N73" s="103" t="n">
        <v>19.58</v>
      </c>
      <c r="O73" s="103" t="n">
        <v>21.2202</v>
      </c>
      <c r="P73" s="103" t="n">
        <v>21.9082</v>
      </c>
      <c r="Q73" s="103" t="n">
        <v>22.6588</v>
      </c>
      <c r="R73" s="103" t="n">
        <v>23.4094</v>
      </c>
      <c r="S73" s="103" t="n">
        <v>24.0102</v>
      </c>
      <c r="T73" s="103" t="n">
        <v>24.611</v>
      </c>
      <c r="U73" s="103" t="n">
        <v>25.0747</v>
      </c>
      <c r="V73" s="103" t="n">
        <v>25.5384</v>
      </c>
      <c r="W73" s="103" t="n">
        <v>25.4344</v>
      </c>
      <c r="X73" s="103" t="n">
        <v>25.3304</v>
      </c>
      <c r="Y73" s="103" t="n">
        <v>24.7015</v>
      </c>
      <c r="Z73" s="103" t="n">
        <v>24.0726</v>
      </c>
      <c r="AA73" s="103" t="n">
        <v>19.8668</v>
      </c>
      <c r="AB73" s="103" t="n">
        <v>15.661</v>
      </c>
      <c r="AC73" s="103" t="n">
        <v>14.9609</v>
      </c>
      <c r="AD73" s="103" t="n">
        <v>14.2608</v>
      </c>
      <c r="AE73" s="103" t="n">
        <v>13.5274</v>
      </c>
      <c r="AF73" s="103" t="n">
        <v>12.794</v>
      </c>
      <c r="AG73" s="103" t="n">
        <v>11.5336</v>
      </c>
      <c r="AH73" s="103" t="n">
        <v>10.2732</v>
      </c>
      <c r="AI73" s="103" t="n">
        <v>9.83685555555556</v>
      </c>
      <c r="AJ73" s="103" t="n">
        <v>9.40051111111111</v>
      </c>
      <c r="AK73" s="103" t="n">
        <v>8.96416666666667</v>
      </c>
      <c r="AL73" s="103" t="n">
        <v>8.52782222222223</v>
      </c>
      <c r="AM73" s="103" t="n">
        <v>8.09147777777778</v>
      </c>
      <c r="AN73" s="103" t="n">
        <v>7.65513333333334</v>
      </c>
      <c r="AO73" s="103" t="n">
        <v>7.21878888888889</v>
      </c>
      <c r="AP73" s="103" t="n">
        <v>6.78244444444445</v>
      </c>
      <c r="AQ73" s="103" t="n">
        <v>6.3461</v>
      </c>
      <c r="AR73" s="103" t="n">
        <v>5.90975555555556</v>
      </c>
      <c r="AS73" s="103" t="n">
        <v>5.47341111111111</v>
      </c>
      <c r="AT73" s="103" t="n">
        <v>5.03706666666667</v>
      </c>
      <c r="AU73" s="103" t="n">
        <v>4.60072222222222</v>
      </c>
      <c r="AV73" s="103" t="n">
        <v>4.16437777777778</v>
      </c>
      <c r="AW73" s="103" t="n">
        <v>3.72803333333333</v>
      </c>
      <c r="AX73" s="103" t="n">
        <v>3.29168888888889</v>
      </c>
      <c r="AY73" s="103" t="n">
        <v>2.85534444444444</v>
      </c>
      <c r="AZ73" s="103" t="n">
        <v>2.419</v>
      </c>
      <c r="BA73" s="103" t="n">
        <v>1.98265555555556</v>
      </c>
      <c r="BB73" s="103" t="n">
        <v>1.54631111111111</v>
      </c>
      <c r="BC73" s="103" t="n">
        <v>1.10996666666667</v>
      </c>
      <c r="BD73" s="103" t="n">
        <v>0.673622222222222</v>
      </c>
      <c r="BE73" s="103" t="n">
        <v>0.237277777777778</v>
      </c>
      <c r="BF73" s="103" t="n">
        <v>-0.199066666666667</v>
      </c>
      <c r="BG73" s="103" t="n">
        <v>-0.635411111111111</v>
      </c>
      <c r="BH73" s="103" t="n">
        <v>-1.07175555555556</v>
      </c>
      <c r="BI73" s="103" t="n">
        <v>-1.5081</v>
      </c>
      <c r="BJ73" s="103" t="n">
        <v>-1.94444444444444</v>
      </c>
    </row>
    <row r="74" customFormat="false" ht="12.8" hidden="false" customHeight="false" outlineLevel="0" collapsed="false">
      <c r="A74" s="104" t="n">
        <v>107</v>
      </c>
      <c r="B74" s="103" t="n">
        <v>0</v>
      </c>
      <c r="C74" s="103" t="n">
        <v>0.870166666666666</v>
      </c>
      <c r="D74" s="103" t="n">
        <v>1.74033333333333</v>
      </c>
      <c r="E74" s="103" t="n">
        <v>2.6105</v>
      </c>
      <c r="F74" s="103" t="n">
        <v>3.48066666666667</v>
      </c>
      <c r="G74" s="103" t="n">
        <v>4.35083333333333</v>
      </c>
      <c r="H74" s="103" t="n">
        <v>5.221</v>
      </c>
      <c r="I74" s="103" t="n">
        <v>5.8042</v>
      </c>
      <c r="J74" s="103" t="n">
        <v>7.2556</v>
      </c>
      <c r="K74" s="103" t="n">
        <v>9.5828</v>
      </c>
      <c r="L74" s="103" t="n">
        <v>12.6402</v>
      </c>
      <c r="M74" s="103" t="n">
        <v>15.56</v>
      </c>
      <c r="N74" s="103" t="n">
        <v>19.56</v>
      </c>
      <c r="O74" s="103" t="n">
        <v>21.2814</v>
      </c>
      <c r="P74" s="103" t="n">
        <v>21.9454</v>
      </c>
      <c r="Q74" s="103" t="n">
        <v>22.7161</v>
      </c>
      <c r="R74" s="103" t="n">
        <v>23.4868</v>
      </c>
      <c r="S74" s="103" t="n">
        <v>24.1044</v>
      </c>
      <c r="T74" s="103" t="n">
        <v>24.722</v>
      </c>
      <c r="U74" s="103" t="n">
        <v>25.1964</v>
      </c>
      <c r="V74" s="103" t="n">
        <v>25.6708</v>
      </c>
      <c r="W74" s="103" t="n">
        <v>25.5658</v>
      </c>
      <c r="X74" s="103" t="n">
        <v>25.4608</v>
      </c>
      <c r="Y74" s="103" t="n">
        <v>24.8225</v>
      </c>
      <c r="Z74" s="103" t="n">
        <v>24.1842</v>
      </c>
      <c r="AA74" s="103" t="n">
        <v>20.0156</v>
      </c>
      <c r="AB74" s="103" t="n">
        <v>15.847</v>
      </c>
      <c r="AC74" s="103" t="n">
        <v>15.1398</v>
      </c>
      <c r="AD74" s="103" t="n">
        <v>14.4326</v>
      </c>
      <c r="AE74" s="103" t="n">
        <v>13.6918</v>
      </c>
      <c r="AF74" s="103" t="n">
        <v>12.951</v>
      </c>
      <c r="AG74" s="103" t="n">
        <v>11.6772</v>
      </c>
      <c r="AH74" s="103" t="n">
        <v>10.4034</v>
      </c>
      <c r="AI74" s="103" t="n">
        <v>9.96165555555556</v>
      </c>
      <c r="AJ74" s="103" t="n">
        <v>9.51991111111111</v>
      </c>
      <c r="AK74" s="103" t="n">
        <v>9.07816666666667</v>
      </c>
      <c r="AL74" s="103" t="n">
        <v>8.63642222222223</v>
      </c>
      <c r="AM74" s="103" t="n">
        <v>8.19467777777778</v>
      </c>
      <c r="AN74" s="103" t="n">
        <v>7.75293333333334</v>
      </c>
      <c r="AO74" s="103" t="n">
        <v>7.31118888888889</v>
      </c>
      <c r="AP74" s="103" t="n">
        <v>6.86944444444445</v>
      </c>
      <c r="AQ74" s="103" t="n">
        <v>6.4277</v>
      </c>
      <c r="AR74" s="103" t="n">
        <v>5.98595555555556</v>
      </c>
      <c r="AS74" s="103" t="n">
        <v>5.54421111111111</v>
      </c>
      <c r="AT74" s="103" t="n">
        <v>5.10246666666667</v>
      </c>
      <c r="AU74" s="103" t="n">
        <v>4.66072222222222</v>
      </c>
      <c r="AV74" s="103" t="n">
        <v>4.21897777777778</v>
      </c>
      <c r="AW74" s="103" t="n">
        <v>3.77723333333333</v>
      </c>
      <c r="AX74" s="103" t="n">
        <v>3.33548888888889</v>
      </c>
      <c r="AY74" s="103" t="n">
        <v>2.89374444444445</v>
      </c>
      <c r="AZ74" s="103" t="n">
        <v>2.452</v>
      </c>
      <c r="BA74" s="103" t="n">
        <v>2.01025555555556</v>
      </c>
      <c r="BB74" s="103" t="n">
        <v>1.56851111111111</v>
      </c>
      <c r="BC74" s="103" t="n">
        <v>1.12676666666667</v>
      </c>
      <c r="BD74" s="103" t="n">
        <v>0.685022222222222</v>
      </c>
      <c r="BE74" s="103" t="n">
        <v>0.243277777777777</v>
      </c>
      <c r="BF74" s="103" t="n">
        <v>-0.198466666666667</v>
      </c>
      <c r="BG74" s="103" t="n">
        <v>-0.640211111111112</v>
      </c>
      <c r="BH74" s="103" t="n">
        <v>-1.08195555555556</v>
      </c>
      <c r="BI74" s="103" t="n">
        <v>-1.5237</v>
      </c>
      <c r="BJ74" s="103" t="n">
        <v>-1.96544444444445</v>
      </c>
    </row>
    <row r="75" customFormat="false" ht="12.8" hidden="false" customHeight="false" outlineLevel="0" collapsed="false">
      <c r="A75" s="104" t="n">
        <v>108</v>
      </c>
      <c r="B75" s="103" t="n">
        <v>0</v>
      </c>
      <c r="C75" s="103" t="n">
        <v>0.860666666666666</v>
      </c>
      <c r="D75" s="103" t="n">
        <v>1.72133333333333</v>
      </c>
      <c r="E75" s="103" t="n">
        <v>2.582</v>
      </c>
      <c r="F75" s="103" t="n">
        <v>3.44266666666667</v>
      </c>
      <c r="G75" s="103" t="n">
        <v>4.30333333333333</v>
      </c>
      <c r="H75" s="103" t="n">
        <v>5.164</v>
      </c>
      <c r="I75" s="103" t="n">
        <v>5.7378</v>
      </c>
      <c r="J75" s="103" t="n">
        <v>7.1744</v>
      </c>
      <c r="K75" s="103" t="n">
        <v>9.4522</v>
      </c>
      <c r="L75" s="103" t="n">
        <v>12.4248</v>
      </c>
      <c r="M75" s="103" t="n">
        <v>15.34</v>
      </c>
      <c r="N75" s="103" t="n">
        <v>19.54</v>
      </c>
      <c r="O75" s="103" t="n">
        <v>21.3426</v>
      </c>
      <c r="P75" s="103" t="n">
        <v>21.9826</v>
      </c>
      <c r="Q75" s="103" t="n">
        <v>22.7734</v>
      </c>
      <c r="R75" s="103" t="n">
        <v>23.5642</v>
      </c>
      <c r="S75" s="103" t="n">
        <v>24.1986</v>
      </c>
      <c r="T75" s="103" t="n">
        <v>24.833</v>
      </c>
      <c r="U75" s="103" t="n">
        <v>25.3181</v>
      </c>
      <c r="V75" s="103" t="n">
        <v>25.8032</v>
      </c>
      <c r="W75" s="103" t="n">
        <v>25.6972</v>
      </c>
      <c r="X75" s="103" t="n">
        <v>25.5912</v>
      </c>
      <c r="Y75" s="103" t="n">
        <v>24.9435</v>
      </c>
      <c r="Z75" s="103" t="n">
        <v>24.2958</v>
      </c>
      <c r="AA75" s="103" t="n">
        <v>20.1644</v>
      </c>
      <c r="AB75" s="103" t="n">
        <v>16.033</v>
      </c>
      <c r="AC75" s="103" t="n">
        <v>15.3187</v>
      </c>
      <c r="AD75" s="103" t="n">
        <v>14.6044</v>
      </c>
      <c r="AE75" s="103" t="n">
        <v>13.8562</v>
      </c>
      <c r="AF75" s="103" t="n">
        <v>13.108</v>
      </c>
      <c r="AG75" s="103" t="n">
        <v>11.8208</v>
      </c>
      <c r="AH75" s="103" t="n">
        <v>10.5336</v>
      </c>
      <c r="AI75" s="103" t="n">
        <v>10.0864555555556</v>
      </c>
      <c r="AJ75" s="103" t="n">
        <v>9.63931111111111</v>
      </c>
      <c r="AK75" s="103" t="n">
        <v>9.19216666666667</v>
      </c>
      <c r="AL75" s="103" t="n">
        <v>8.74502222222223</v>
      </c>
      <c r="AM75" s="103" t="n">
        <v>8.29787777777778</v>
      </c>
      <c r="AN75" s="103" t="n">
        <v>7.85073333333334</v>
      </c>
      <c r="AO75" s="103" t="n">
        <v>7.40358888888889</v>
      </c>
      <c r="AP75" s="103" t="n">
        <v>6.95644444444445</v>
      </c>
      <c r="AQ75" s="103" t="n">
        <v>6.5093</v>
      </c>
      <c r="AR75" s="103" t="n">
        <v>6.06215555555556</v>
      </c>
      <c r="AS75" s="103" t="n">
        <v>5.61501111111111</v>
      </c>
      <c r="AT75" s="103" t="n">
        <v>5.16786666666667</v>
      </c>
      <c r="AU75" s="103" t="n">
        <v>4.72072222222223</v>
      </c>
      <c r="AV75" s="103" t="n">
        <v>4.27357777777778</v>
      </c>
      <c r="AW75" s="103" t="n">
        <v>3.82643333333334</v>
      </c>
      <c r="AX75" s="103" t="n">
        <v>3.37928888888889</v>
      </c>
      <c r="AY75" s="103" t="n">
        <v>2.93214444444445</v>
      </c>
      <c r="AZ75" s="103" t="n">
        <v>2.485</v>
      </c>
      <c r="BA75" s="103" t="n">
        <v>2.03785555555556</v>
      </c>
      <c r="BB75" s="103" t="n">
        <v>1.59071111111111</v>
      </c>
      <c r="BC75" s="103" t="n">
        <v>1.14356666666667</v>
      </c>
      <c r="BD75" s="103" t="n">
        <v>0.696422222222222</v>
      </c>
      <c r="BE75" s="103" t="n">
        <v>0.249277777777777</v>
      </c>
      <c r="BF75" s="103" t="n">
        <v>-0.197866666666668</v>
      </c>
      <c r="BG75" s="103" t="n">
        <v>-0.645011111111112</v>
      </c>
      <c r="BH75" s="103" t="n">
        <v>-1.09215555555556</v>
      </c>
      <c r="BI75" s="103" t="n">
        <v>-1.5393</v>
      </c>
      <c r="BJ75" s="103" t="n">
        <v>-1.98644444444445</v>
      </c>
    </row>
    <row r="76" customFormat="false" ht="12.8" hidden="false" customHeight="false" outlineLevel="0" collapsed="false">
      <c r="A76" s="104" t="n">
        <v>109</v>
      </c>
      <c r="B76" s="103" t="n">
        <v>0</v>
      </c>
      <c r="C76" s="103" t="n">
        <v>0.851166666666666</v>
      </c>
      <c r="D76" s="103" t="n">
        <v>1.70233333333333</v>
      </c>
      <c r="E76" s="103" t="n">
        <v>2.5535</v>
      </c>
      <c r="F76" s="103" t="n">
        <v>3.40466666666667</v>
      </c>
      <c r="G76" s="103" t="n">
        <v>4.25583333333333</v>
      </c>
      <c r="H76" s="103" t="n">
        <v>5.107</v>
      </c>
      <c r="I76" s="103" t="n">
        <v>5.6714</v>
      </c>
      <c r="J76" s="103" t="n">
        <v>7.0932</v>
      </c>
      <c r="K76" s="103" t="n">
        <v>9.3216</v>
      </c>
      <c r="L76" s="103" t="n">
        <v>12.2094</v>
      </c>
      <c r="M76" s="103" t="n">
        <v>15.12</v>
      </c>
      <c r="N76" s="103" t="n">
        <v>19.52</v>
      </c>
      <c r="O76" s="103" t="n">
        <v>21.4038</v>
      </c>
      <c r="P76" s="103" t="n">
        <v>22.0198</v>
      </c>
      <c r="Q76" s="103" t="n">
        <v>22.8307</v>
      </c>
      <c r="R76" s="103" t="n">
        <v>23.6416</v>
      </c>
      <c r="S76" s="103" t="n">
        <v>24.2928</v>
      </c>
      <c r="T76" s="103" t="n">
        <v>24.944</v>
      </c>
      <c r="U76" s="103" t="n">
        <v>25.4398</v>
      </c>
      <c r="V76" s="103" t="n">
        <v>25.9356</v>
      </c>
      <c r="W76" s="103" t="n">
        <v>25.8286</v>
      </c>
      <c r="X76" s="103" t="n">
        <v>25.7216</v>
      </c>
      <c r="Y76" s="103" t="n">
        <v>25.0645</v>
      </c>
      <c r="Z76" s="103" t="n">
        <v>24.4074</v>
      </c>
      <c r="AA76" s="103" t="n">
        <v>20.3132</v>
      </c>
      <c r="AB76" s="103" t="n">
        <v>16.219</v>
      </c>
      <c r="AC76" s="103" t="n">
        <v>15.4976</v>
      </c>
      <c r="AD76" s="103" t="n">
        <v>14.7762</v>
      </c>
      <c r="AE76" s="103" t="n">
        <v>14.0206</v>
      </c>
      <c r="AF76" s="103" t="n">
        <v>13.265</v>
      </c>
      <c r="AG76" s="103" t="n">
        <v>11.9644</v>
      </c>
      <c r="AH76" s="103" t="n">
        <v>10.6638</v>
      </c>
      <c r="AI76" s="103" t="n">
        <v>10.2112555555556</v>
      </c>
      <c r="AJ76" s="103" t="n">
        <v>9.75871111111111</v>
      </c>
      <c r="AK76" s="103" t="n">
        <v>9.30616666666667</v>
      </c>
      <c r="AL76" s="103" t="n">
        <v>8.85362222222222</v>
      </c>
      <c r="AM76" s="103" t="n">
        <v>8.40107777777778</v>
      </c>
      <c r="AN76" s="103" t="n">
        <v>7.94853333333333</v>
      </c>
      <c r="AO76" s="103" t="n">
        <v>7.49598888888889</v>
      </c>
      <c r="AP76" s="103" t="n">
        <v>7.04344444444444</v>
      </c>
      <c r="AQ76" s="103" t="n">
        <v>6.5909</v>
      </c>
      <c r="AR76" s="103" t="n">
        <v>6.13835555555555</v>
      </c>
      <c r="AS76" s="103" t="n">
        <v>5.68581111111111</v>
      </c>
      <c r="AT76" s="103" t="n">
        <v>5.23326666666666</v>
      </c>
      <c r="AU76" s="103" t="n">
        <v>4.78072222222222</v>
      </c>
      <c r="AV76" s="103" t="n">
        <v>4.32817777777778</v>
      </c>
      <c r="AW76" s="103" t="n">
        <v>3.87563333333333</v>
      </c>
      <c r="AX76" s="103" t="n">
        <v>3.42308888888889</v>
      </c>
      <c r="AY76" s="103" t="n">
        <v>2.97054444444444</v>
      </c>
      <c r="AZ76" s="103" t="n">
        <v>2.518</v>
      </c>
      <c r="BA76" s="103" t="n">
        <v>2.06545555555556</v>
      </c>
      <c r="BB76" s="103" t="n">
        <v>1.61291111111111</v>
      </c>
      <c r="BC76" s="103" t="n">
        <v>1.16036666666667</v>
      </c>
      <c r="BD76" s="103" t="n">
        <v>0.707822222222222</v>
      </c>
      <c r="BE76" s="103" t="n">
        <v>0.255277777777777</v>
      </c>
      <c r="BF76" s="103" t="n">
        <v>-0.197266666666667</v>
      </c>
      <c r="BG76" s="103" t="n">
        <v>-0.649811111111112</v>
      </c>
      <c r="BH76" s="103" t="n">
        <v>-1.10235555555556</v>
      </c>
      <c r="BI76" s="103" t="n">
        <v>-1.5549</v>
      </c>
      <c r="BJ76" s="103" t="n">
        <v>-2.00744444444444</v>
      </c>
    </row>
    <row r="77" customFormat="false" ht="12.8" hidden="false" customHeight="false" outlineLevel="0" collapsed="false">
      <c r="A77" s="104" t="n">
        <v>110</v>
      </c>
      <c r="B77" s="103" t="n">
        <v>0</v>
      </c>
      <c r="C77" s="103" t="n">
        <v>0.841666666666667</v>
      </c>
      <c r="D77" s="103" t="n">
        <v>1.68333333333333</v>
      </c>
      <c r="E77" s="103" t="n">
        <v>2.525</v>
      </c>
      <c r="F77" s="103" t="n">
        <v>3.36666666666667</v>
      </c>
      <c r="G77" s="103" t="n">
        <v>4.20833333333333</v>
      </c>
      <c r="H77" s="103" t="n">
        <v>5.05</v>
      </c>
      <c r="I77" s="103" t="n">
        <v>5.605</v>
      </c>
      <c r="J77" s="103" t="n">
        <v>7.012</v>
      </c>
      <c r="K77" s="103" t="n">
        <v>9.191</v>
      </c>
      <c r="L77" s="103" t="n">
        <v>11.994</v>
      </c>
      <c r="M77" s="103" t="n">
        <v>14.9</v>
      </c>
      <c r="N77" s="103" t="n">
        <v>19.5</v>
      </c>
      <c r="O77" s="103" t="n">
        <v>21.465</v>
      </c>
      <c r="P77" s="103" t="n">
        <v>22.057</v>
      </c>
      <c r="Q77" s="103" t="n">
        <v>22.888</v>
      </c>
      <c r="R77" s="103" t="n">
        <v>23.719</v>
      </c>
      <c r="S77" s="103" t="n">
        <v>24.387</v>
      </c>
      <c r="T77" s="103" t="n">
        <v>25.055</v>
      </c>
      <c r="U77" s="103" t="n">
        <v>25.5615</v>
      </c>
      <c r="V77" s="103" t="n">
        <v>26.068</v>
      </c>
      <c r="W77" s="103" t="n">
        <v>25.96</v>
      </c>
      <c r="X77" s="103" t="n">
        <v>25.852</v>
      </c>
      <c r="Y77" s="103" t="n">
        <v>25.1855</v>
      </c>
      <c r="Z77" s="103" t="n">
        <v>24.519</v>
      </c>
      <c r="AA77" s="103" t="n">
        <v>20.462</v>
      </c>
      <c r="AB77" s="103" t="n">
        <v>16.405</v>
      </c>
      <c r="AC77" s="103" t="n">
        <v>15.6765</v>
      </c>
      <c r="AD77" s="103" t="n">
        <v>14.948</v>
      </c>
      <c r="AE77" s="103" t="n">
        <v>14.185</v>
      </c>
      <c r="AF77" s="103" t="n">
        <v>13.422</v>
      </c>
      <c r="AG77" s="103" t="n">
        <v>12.108</v>
      </c>
      <c r="AH77" s="103" t="n">
        <v>10.794</v>
      </c>
      <c r="AI77" s="103" t="n">
        <v>10.3360555555556</v>
      </c>
      <c r="AJ77" s="103" t="n">
        <v>9.87811111111111</v>
      </c>
      <c r="AK77" s="103" t="n">
        <v>9.42016666666667</v>
      </c>
      <c r="AL77" s="103" t="n">
        <v>8.96222222222222</v>
      </c>
      <c r="AM77" s="103" t="n">
        <v>8.50427777777778</v>
      </c>
      <c r="AN77" s="103" t="n">
        <v>8.04633333333333</v>
      </c>
      <c r="AO77" s="103" t="n">
        <v>7.58838888888889</v>
      </c>
      <c r="AP77" s="103" t="n">
        <v>7.13044444444444</v>
      </c>
      <c r="AQ77" s="103" t="n">
        <v>6.6725</v>
      </c>
      <c r="AR77" s="103" t="n">
        <v>6.21455555555555</v>
      </c>
      <c r="AS77" s="103" t="n">
        <v>5.75661111111111</v>
      </c>
      <c r="AT77" s="103" t="n">
        <v>5.29866666666666</v>
      </c>
      <c r="AU77" s="103" t="n">
        <v>4.84072222222222</v>
      </c>
      <c r="AV77" s="103" t="n">
        <v>4.38277777777778</v>
      </c>
      <c r="AW77" s="103" t="n">
        <v>3.92483333333333</v>
      </c>
      <c r="AX77" s="103" t="n">
        <v>3.46688888888889</v>
      </c>
      <c r="AY77" s="103" t="n">
        <v>3.00894444444444</v>
      </c>
      <c r="AZ77" s="103" t="n">
        <v>2.551</v>
      </c>
      <c r="BA77" s="103" t="n">
        <v>2.09305555555556</v>
      </c>
      <c r="BB77" s="103" t="n">
        <v>1.63511111111111</v>
      </c>
      <c r="BC77" s="103" t="n">
        <v>1.17716666666667</v>
      </c>
      <c r="BD77" s="103" t="n">
        <v>0.719222222222222</v>
      </c>
      <c r="BE77" s="103" t="n">
        <v>0.261277777777778</v>
      </c>
      <c r="BF77" s="103" t="n">
        <v>-0.196666666666667</v>
      </c>
      <c r="BG77" s="103" t="n">
        <v>-0.654611111111111</v>
      </c>
      <c r="BH77" s="103" t="n">
        <v>-1.11255555555556</v>
      </c>
      <c r="BI77" s="103" t="n">
        <v>-1.5705</v>
      </c>
      <c r="BJ77" s="103" t="n">
        <v>-2.02844444444444</v>
      </c>
    </row>
    <row r="78" customFormat="false" ht="12.8" hidden="false" customHeight="false" outlineLevel="0" collapsed="false">
      <c r="A78" s="104" t="n">
        <v>111</v>
      </c>
      <c r="B78" s="103" t="n">
        <v>0</v>
      </c>
      <c r="C78" s="103" t="n">
        <v>0.831833333333333</v>
      </c>
      <c r="D78" s="103" t="n">
        <v>1.66366666666667</v>
      </c>
      <c r="E78" s="103" t="n">
        <v>2.4955</v>
      </c>
      <c r="F78" s="103" t="n">
        <v>3.32733333333333</v>
      </c>
      <c r="G78" s="103" t="n">
        <v>4.15916666666667</v>
      </c>
      <c r="H78" s="103" t="n">
        <v>4.991</v>
      </c>
      <c r="I78" s="103" t="n">
        <v>5.5362</v>
      </c>
      <c r="J78" s="103" t="n">
        <v>6.925</v>
      </c>
      <c r="K78" s="103" t="n">
        <v>9.0554</v>
      </c>
      <c r="L78" s="103" t="n">
        <v>11.7602</v>
      </c>
      <c r="M78" s="103" t="n">
        <v>14.3274</v>
      </c>
      <c r="N78" s="103" t="n">
        <v>19.1142</v>
      </c>
      <c r="O78" s="103" t="n">
        <v>21.302</v>
      </c>
      <c r="P78" s="103" t="n">
        <v>22.0656</v>
      </c>
      <c r="Q78" s="103" t="n">
        <v>22.911</v>
      </c>
      <c r="R78" s="103" t="n">
        <v>23.7564</v>
      </c>
      <c r="S78" s="103" t="n">
        <v>24.4401</v>
      </c>
      <c r="T78" s="103" t="n">
        <v>25.1238</v>
      </c>
      <c r="U78" s="103" t="n">
        <v>25.6456</v>
      </c>
      <c r="V78" s="103" t="n">
        <v>26.1674</v>
      </c>
      <c r="W78" s="103" t="n">
        <v>26.0688</v>
      </c>
      <c r="X78" s="103" t="n">
        <v>25.9702</v>
      </c>
      <c r="Y78" s="103" t="n">
        <v>25.2908</v>
      </c>
      <c r="Z78" s="103" t="n">
        <v>24.6114</v>
      </c>
      <c r="AA78" s="103" t="n">
        <v>20.594</v>
      </c>
      <c r="AB78" s="103" t="n">
        <v>16.5766</v>
      </c>
      <c r="AC78" s="103" t="n">
        <v>15.8422</v>
      </c>
      <c r="AD78" s="103" t="n">
        <v>15.1078</v>
      </c>
      <c r="AE78" s="103" t="n">
        <v>14.3384</v>
      </c>
      <c r="AF78" s="103" t="n">
        <v>13.569</v>
      </c>
      <c r="AG78" s="103" t="n">
        <v>12.2435</v>
      </c>
      <c r="AH78" s="103" t="n">
        <v>10.918</v>
      </c>
      <c r="AI78" s="103" t="n">
        <v>10.4549555555556</v>
      </c>
      <c r="AJ78" s="103" t="n">
        <v>9.99191111111111</v>
      </c>
      <c r="AK78" s="103" t="n">
        <v>9.52886666666667</v>
      </c>
      <c r="AL78" s="103" t="n">
        <v>9.06582222222223</v>
      </c>
      <c r="AM78" s="103" t="n">
        <v>8.60277777777778</v>
      </c>
      <c r="AN78" s="103" t="n">
        <v>8.13973333333334</v>
      </c>
      <c r="AO78" s="103" t="n">
        <v>7.67668888888889</v>
      </c>
      <c r="AP78" s="103" t="n">
        <v>7.21364444444445</v>
      </c>
      <c r="AQ78" s="103" t="n">
        <v>6.7506</v>
      </c>
      <c r="AR78" s="103" t="n">
        <v>6.28755555555556</v>
      </c>
      <c r="AS78" s="103" t="n">
        <v>5.82451111111111</v>
      </c>
      <c r="AT78" s="103" t="n">
        <v>5.36146666666667</v>
      </c>
      <c r="AU78" s="103" t="n">
        <v>4.89842222222222</v>
      </c>
      <c r="AV78" s="103" t="n">
        <v>4.43537777777778</v>
      </c>
      <c r="AW78" s="103" t="n">
        <v>3.97233333333333</v>
      </c>
      <c r="AX78" s="103" t="n">
        <v>3.50928888888889</v>
      </c>
      <c r="AY78" s="103" t="n">
        <v>3.04624444444445</v>
      </c>
      <c r="AZ78" s="103" t="n">
        <v>2.5832</v>
      </c>
      <c r="BA78" s="103" t="n">
        <v>2.12015555555556</v>
      </c>
      <c r="BB78" s="103" t="n">
        <v>1.65711111111111</v>
      </c>
      <c r="BC78" s="103" t="n">
        <v>1.19406666666667</v>
      </c>
      <c r="BD78" s="103" t="n">
        <v>0.731022222222222</v>
      </c>
      <c r="BE78" s="103" t="n">
        <v>0.267977777777777</v>
      </c>
      <c r="BF78" s="103" t="n">
        <v>-0.195066666666667</v>
      </c>
      <c r="BG78" s="103" t="n">
        <v>-0.658111111111112</v>
      </c>
      <c r="BH78" s="103" t="n">
        <v>-1.12115555555556</v>
      </c>
      <c r="BI78" s="103" t="n">
        <v>-1.5842</v>
      </c>
      <c r="BJ78" s="103" t="n">
        <v>-2.04724444444445</v>
      </c>
    </row>
    <row r="79" customFormat="false" ht="12.8" hidden="false" customHeight="false" outlineLevel="0" collapsed="false">
      <c r="A79" s="104" t="n">
        <v>112</v>
      </c>
      <c r="B79" s="103" t="n">
        <v>0</v>
      </c>
      <c r="C79" s="103" t="n">
        <v>0.822</v>
      </c>
      <c r="D79" s="103" t="n">
        <v>1.644</v>
      </c>
      <c r="E79" s="103" t="n">
        <v>2.466</v>
      </c>
      <c r="F79" s="103" t="n">
        <v>3.288</v>
      </c>
      <c r="G79" s="103" t="n">
        <v>4.11</v>
      </c>
      <c r="H79" s="103" t="n">
        <v>4.932</v>
      </c>
      <c r="I79" s="103" t="n">
        <v>5.4674</v>
      </c>
      <c r="J79" s="103" t="n">
        <v>6.838</v>
      </c>
      <c r="K79" s="103" t="n">
        <v>8.9198</v>
      </c>
      <c r="L79" s="103" t="n">
        <v>11.5264</v>
      </c>
      <c r="M79" s="103" t="n">
        <v>13.7548</v>
      </c>
      <c r="N79" s="103" t="n">
        <v>18.7284</v>
      </c>
      <c r="O79" s="103" t="n">
        <v>21.139</v>
      </c>
      <c r="P79" s="103" t="n">
        <v>22.0742</v>
      </c>
      <c r="Q79" s="103" t="n">
        <v>22.934</v>
      </c>
      <c r="R79" s="103" t="n">
        <v>23.7938</v>
      </c>
      <c r="S79" s="103" t="n">
        <v>24.4932</v>
      </c>
      <c r="T79" s="103" t="n">
        <v>25.1926</v>
      </c>
      <c r="U79" s="103" t="n">
        <v>25.7297</v>
      </c>
      <c r="V79" s="103" t="n">
        <v>26.2668</v>
      </c>
      <c r="W79" s="103" t="n">
        <v>26.1776</v>
      </c>
      <c r="X79" s="103" t="n">
        <v>26.0884</v>
      </c>
      <c r="Y79" s="103" t="n">
        <v>25.3961</v>
      </c>
      <c r="Z79" s="103" t="n">
        <v>24.7038</v>
      </c>
      <c r="AA79" s="103" t="n">
        <v>20.726</v>
      </c>
      <c r="AB79" s="103" t="n">
        <v>16.7482</v>
      </c>
      <c r="AC79" s="103" t="n">
        <v>16.0079</v>
      </c>
      <c r="AD79" s="103" t="n">
        <v>15.2676</v>
      </c>
      <c r="AE79" s="103" t="n">
        <v>14.4918</v>
      </c>
      <c r="AF79" s="103" t="n">
        <v>13.716</v>
      </c>
      <c r="AG79" s="103" t="n">
        <v>12.379</v>
      </c>
      <c r="AH79" s="103" t="n">
        <v>11.042</v>
      </c>
      <c r="AI79" s="103" t="n">
        <v>10.5738555555556</v>
      </c>
      <c r="AJ79" s="103" t="n">
        <v>10.1057111111111</v>
      </c>
      <c r="AK79" s="103" t="n">
        <v>9.63756666666667</v>
      </c>
      <c r="AL79" s="103" t="n">
        <v>9.16942222222222</v>
      </c>
      <c r="AM79" s="103" t="n">
        <v>8.70127777777778</v>
      </c>
      <c r="AN79" s="103" t="n">
        <v>8.23313333333334</v>
      </c>
      <c r="AO79" s="103" t="n">
        <v>7.76498888888889</v>
      </c>
      <c r="AP79" s="103" t="n">
        <v>7.29684444444445</v>
      </c>
      <c r="AQ79" s="103" t="n">
        <v>6.8287</v>
      </c>
      <c r="AR79" s="103" t="n">
        <v>6.36055555555556</v>
      </c>
      <c r="AS79" s="103" t="n">
        <v>5.89241111111111</v>
      </c>
      <c r="AT79" s="103" t="n">
        <v>5.42426666666667</v>
      </c>
      <c r="AU79" s="103" t="n">
        <v>4.95612222222222</v>
      </c>
      <c r="AV79" s="103" t="n">
        <v>4.48797777777778</v>
      </c>
      <c r="AW79" s="103" t="n">
        <v>4.01983333333333</v>
      </c>
      <c r="AX79" s="103" t="n">
        <v>3.55168888888889</v>
      </c>
      <c r="AY79" s="103" t="n">
        <v>3.08354444444445</v>
      </c>
      <c r="AZ79" s="103" t="n">
        <v>2.6154</v>
      </c>
      <c r="BA79" s="103" t="n">
        <v>2.14725555555556</v>
      </c>
      <c r="BB79" s="103" t="n">
        <v>1.67911111111111</v>
      </c>
      <c r="BC79" s="103" t="n">
        <v>1.21096666666667</v>
      </c>
      <c r="BD79" s="103" t="n">
        <v>0.742822222222222</v>
      </c>
      <c r="BE79" s="103" t="n">
        <v>0.274677777777778</v>
      </c>
      <c r="BF79" s="103" t="n">
        <v>-0.193466666666667</v>
      </c>
      <c r="BG79" s="103" t="n">
        <v>-0.661611111111111</v>
      </c>
      <c r="BH79" s="103" t="n">
        <v>-1.12975555555556</v>
      </c>
      <c r="BI79" s="103" t="n">
        <v>-1.5979</v>
      </c>
      <c r="BJ79" s="103" t="n">
        <v>-2.06604444444444</v>
      </c>
    </row>
    <row r="80" customFormat="false" ht="12.8" hidden="false" customHeight="false" outlineLevel="0" collapsed="false">
      <c r="A80" s="104" t="n">
        <v>113</v>
      </c>
      <c r="B80" s="103" t="n">
        <v>0</v>
      </c>
      <c r="C80" s="103" t="n">
        <v>0.812166666666667</v>
      </c>
      <c r="D80" s="103" t="n">
        <v>1.62433333333333</v>
      </c>
      <c r="E80" s="103" t="n">
        <v>2.4365</v>
      </c>
      <c r="F80" s="103" t="n">
        <v>3.24866666666667</v>
      </c>
      <c r="G80" s="103" t="n">
        <v>4.06083333333333</v>
      </c>
      <c r="H80" s="103" t="n">
        <v>4.873</v>
      </c>
      <c r="I80" s="103" t="n">
        <v>5.3986</v>
      </c>
      <c r="J80" s="103" t="n">
        <v>6.751</v>
      </c>
      <c r="K80" s="103" t="n">
        <v>8.7842</v>
      </c>
      <c r="L80" s="103" t="n">
        <v>11.2926</v>
      </c>
      <c r="M80" s="103" t="n">
        <v>13.1822</v>
      </c>
      <c r="N80" s="103" t="n">
        <v>18.3426</v>
      </c>
      <c r="O80" s="103" t="n">
        <v>20.976</v>
      </c>
      <c r="P80" s="103" t="n">
        <v>22.0828</v>
      </c>
      <c r="Q80" s="103" t="n">
        <v>22.957</v>
      </c>
      <c r="R80" s="103" t="n">
        <v>23.8312</v>
      </c>
      <c r="S80" s="103" t="n">
        <v>24.5463</v>
      </c>
      <c r="T80" s="103" t="n">
        <v>25.2614</v>
      </c>
      <c r="U80" s="103" t="n">
        <v>25.8138</v>
      </c>
      <c r="V80" s="103" t="n">
        <v>26.3662</v>
      </c>
      <c r="W80" s="103" t="n">
        <v>26.2864</v>
      </c>
      <c r="X80" s="103" t="n">
        <v>26.2066</v>
      </c>
      <c r="Y80" s="103" t="n">
        <v>25.5014</v>
      </c>
      <c r="Z80" s="103" t="n">
        <v>24.7962</v>
      </c>
      <c r="AA80" s="103" t="n">
        <v>20.858</v>
      </c>
      <c r="AB80" s="103" t="n">
        <v>16.9198</v>
      </c>
      <c r="AC80" s="103" t="n">
        <v>16.1736</v>
      </c>
      <c r="AD80" s="103" t="n">
        <v>15.4274</v>
      </c>
      <c r="AE80" s="103" t="n">
        <v>14.6452</v>
      </c>
      <c r="AF80" s="103" t="n">
        <v>13.863</v>
      </c>
      <c r="AG80" s="103" t="n">
        <v>12.5145</v>
      </c>
      <c r="AH80" s="103" t="n">
        <v>11.166</v>
      </c>
      <c r="AI80" s="103" t="n">
        <v>10.6927555555556</v>
      </c>
      <c r="AJ80" s="103" t="n">
        <v>10.2195111111111</v>
      </c>
      <c r="AK80" s="103" t="n">
        <v>9.74626666666667</v>
      </c>
      <c r="AL80" s="103" t="n">
        <v>9.27302222222222</v>
      </c>
      <c r="AM80" s="103" t="n">
        <v>8.79977777777778</v>
      </c>
      <c r="AN80" s="103" t="n">
        <v>8.32653333333333</v>
      </c>
      <c r="AO80" s="103" t="n">
        <v>7.85328888888889</v>
      </c>
      <c r="AP80" s="103" t="n">
        <v>7.38004444444444</v>
      </c>
      <c r="AQ80" s="103" t="n">
        <v>6.9068</v>
      </c>
      <c r="AR80" s="103" t="n">
        <v>6.43355555555556</v>
      </c>
      <c r="AS80" s="103" t="n">
        <v>5.96031111111111</v>
      </c>
      <c r="AT80" s="103" t="n">
        <v>5.48706666666667</v>
      </c>
      <c r="AU80" s="103" t="n">
        <v>5.01382222222222</v>
      </c>
      <c r="AV80" s="103" t="n">
        <v>4.54057777777778</v>
      </c>
      <c r="AW80" s="103" t="n">
        <v>4.06733333333334</v>
      </c>
      <c r="AX80" s="103" t="n">
        <v>3.59408888888889</v>
      </c>
      <c r="AY80" s="103" t="n">
        <v>3.12084444444445</v>
      </c>
      <c r="AZ80" s="103" t="n">
        <v>2.6476</v>
      </c>
      <c r="BA80" s="103" t="n">
        <v>2.17435555555556</v>
      </c>
      <c r="BB80" s="103" t="n">
        <v>1.70111111111111</v>
      </c>
      <c r="BC80" s="103" t="n">
        <v>1.22786666666667</v>
      </c>
      <c r="BD80" s="103" t="n">
        <v>0.754622222222222</v>
      </c>
      <c r="BE80" s="103" t="n">
        <v>0.281377777777777</v>
      </c>
      <c r="BF80" s="103" t="n">
        <v>-0.191866666666667</v>
      </c>
      <c r="BG80" s="103" t="n">
        <v>-0.665111111111112</v>
      </c>
      <c r="BH80" s="103" t="n">
        <v>-1.13835555555556</v>
      </c>
      <c r="BI80" s="103" t="n">
        <v>-1.6116</v>
      </c>
      <c r="BJ80" s="103" t="n">
        <v>-2.08484444444445</v>
      </c>
    </row>
    <row r="81" customFormat="false" ht="12.8" hidden="false" customHeight="false" outlineLevel="0" collapsed="false">
      <c r="A81" s="104" t="n">
        <v>114</v>
      </c>
      <c r="B81" s="103" t="n">
        <v>0</v>
      </c>
      <c r="C81" s="103" t="n">
        <v>0.802333333333333</v>
      </c>
      <c r="D81" s="103" t="n">
        <v>1.60466666666667</v>
      </c>
      <c r="E81" s="103" t="n">
        <v>2.407</v>
      </c>
      <c r="F81" s="103" t="n">
        <v>3.20933333333333</v>
      </c>
      <c r="G81" s="103" t="n">
        <v>4.01166666666667</v>
      </c>
      <c r="H81" s="103" t="n">
        <v>4.814</v>
      </c>
      <c r="I81" s="103" t="n">
        <v>5.3298</v>
      </c>
      <c r="J81" s="103" t="n">
        <v>6.664</v>
      </c>
      <c r="K81" s="103" t="n">
        <v>8.6486</v>
      </c>
      <c r="L81" s="103" t="n">
        <v>11.0588</v>
      </c>
      <c r="M81" s="103" t="n">
        <v>12.6096</v>
      </c>
      <c r="N81" s="103" t="n">
        <v>17.9568</v>
      </c>
      <c r="O81" s="103" t="n">
        <v>20.813</v>
      </c>
      <c r="P81" s="103" t="n">
        <v>22.0914</v>
      </c>
      <c r="Q81" s="103" t="n">
        <v>22.98</v>
      </c>
      <c r="R81" s="103" t="n">
        <v>23.8686</v>
      </c>
      <c r="S81" s="103" t="n">
        <v>24.5994</v>
      </c>
      <c r="T81" s="103" t="n">
        <v>25.3302</v>
      </c>
      <c r="U81" s="103" t="n">
        <v>25.8979</v>
      </c>
      <c r="V81" s="103" t="n">
        <v>26.4656</v>
      </c>
      <c r="W81" s="103" t="n">
        <v>26.3952</v>
      </c>
      <c r="X81" s="103" t="n">
        <v>26.3248</v>
      </c>
      <c r="Y81" s="103" t="n">
        <v>25.6067</v>
      </c>
      <c r="Z81" s="103" t="n">
        <v>24.8886</v>
      </c>
      <c r="AA81" s="103" t="n">
        <v>20.99</v>
      </c>
      <c r="AB81" s="103" t="n">
        <v>17.0914</v>
      </c>
      <c r="AC81" s="103" t="n">
        <v>16.3393</v>
      </c>
      <c r="AD81" s="103" t="n">
        <v>15.5872</v>
      </c>
      <c r="AE81" s="103" t="n">
        <v>14.7986</v>
      </c>
      <c r="AF81" s="103" t="n">
        <v>14.01</v>
      </c>
      <c r="AG81" s="103" t="n">
        <v>12.65</v>
      </c>
      <c r="AH81" s="103" t="n">
        <v>11.29</v>
      </c>
      <c r="AI81" s="103" t="n">
        <v>10.8116555555556</v>
      </c>
      <c r="AJ81" s="103" t="n">
        <v>10.3333111111111</v>
      </c>
      <c r="AK81" s="103" t="n">
        <v>9.85496666666667</v>
      </c>
      <c r="AL81" s="103" t="n">
        <v>9.37662222222223</v>
      </c>
      <c r="AM81" s="103" t="n">
        <v>8.89827777777778</v>
      </c>
      <c r="AN81" s="103" t="n">
        <v>8.41993333333334</v>
      </c>
      <c r="AO81" s="103" t="n">
        <v>7.9415888888889</v>
      </c>
      <c r="AP81" s="103" t="n">
        <v>7.46324444444445</v>
      </c>
      <c r="AQ81" s="103" t="n">
        <v>6.98490000000001</v>
      </c>
      <c r="AR81" s="103" t="n">
        <v>6.50655555555556</v>
      </c>
      <c r="AS81" s="103" t="n">
        <v>6.02821111111112</v>
      </c>
      <c r="AT81" s="103" t="n">
        <v>5.54986666666667</v>
      </c>
      <c r="AU81" s="103" t="n">
        <v>5.07152222222223</v>
      </c>
      <c r="AV81" s="103" t="n">
        <v>4.59317777777778</v>
      </c>
      <c r="AW81" s="103" t="n">
        <v>4.11483333333334</v>
      </c>
      <c r="AX81" s="103" t="n">
        <v>3.63648888888889</v>
      </c>
      <c r="AY81" s="103" t="n">
        <v>3.15814444444445</v>
      </c>
      <c r="AZ81" s="103" t="n">
        <v>2.6798</v>
      </c>
      <c r="BA81" s="103" t="n">
        <v>2.20145555555556</v>
      </c>
      <c r="BB81" s="103" t="n">
        <v>1.72311111111111</v>
      </c>
      <c r="BC81" s="103" t="n">
        <v>1.24476666666667</v>
      </c>
      <c r="BD81" s="103" t="n">
        <v>0.766422222222222</v>
      </c>
      <c r="BE81" s="103" t="n">
        <v>0.288077777777777</v>
      </c>
      <c r="BF81" s="103" t="n">
        <v>-0.190266666666668</v>
      </c>
      <c r="BG81" s="103" t="n">
        <v>-0.668611111111112</v>
      </c>
      <c r="BH81" s="103" t="n">
        <v>-1.14695555555556</v>
      </c>
      <c r="BI81" s="103" t="n">
        <v>-1.6253</v>
      </c>
      <c r="BJ81" s="103" t="n">
        <v>-2.10364444444445</v>
      </c>
    </row>
    <row r="82" customFormat="false" ht="12.8" hidden="false" customHeight="false" outlineLevel="0" collapsed="false">
      <c r="A82" s="104" t="n">
        <v>115</v>
      </c>
      <c r="B82" s="103" t="n">
        <v>0</v>
      </c>
      <c r="C82" s="103" t="n">
        <v>0.7925</v>
      </c>
      <c r="D82" s="103" t="n">
        <v>1.585</v>
      </c>
      <c r="E82" s="103" t="n">
        <v>2.3775</v>
      </c>
      <c r="F82" s="103" t="n">
        <v>3.17</v>
      </c>
      <c r="G82" s="103" t="n">
        <v>3.9625</v>
      </c>
      <c r="H82" s="103" t="n">
        <v>4.755</v>
      </c>
      <c r="I82" s="103" t="n">
        <v>5.261</v>
      </c>
      <c r="J82" s="103" t="n">
        <v>6.577</v>
      </c>
      <c r="K82" s="103" t="n">
        <v>8.513</v>
      </c>
      <c r="L82" s="103" t="n">
        <v>10.825</v>
      </c>
      <c r="M82" s="103" t="n">
        <v>12.037</v>
      </c>
      <c r="N82" s="103" t="n">
        <v>17.571</v>
      </c>
      <c r="O82" s="103" t="n">
        <v>20.65</v>
      </c>
      <c r="P82" s="103" t="n">
        <v>22.1</v>
      </c>
      <c r="Q82" s="103" t="n">
        <v>23.003</v>
      </c>
      <c r="R82" s="103" t="n">
        <v>23.906</v>
      </c>
      <c r="S82" s="103" t="n">
        <v>24.6525</v>
      </c>
      <c r="T82" s="103" t="n">
        <v>25.399</v>
      </c>
      <c r="U82" s="103" t="n">
        <v>25.982</v>
      </c>
      <c r="V82" s="103" t="n">
        <v>26.565</v>
      </c>
      <c r="W82" s="103" t="n">
        <v>26.504</v>
      </c>
      <c r="X82" s="103" t="n">
        <v>26.443</v>
      </c>
      <c r="Y82" s="103" t="n">
        <v>25.712</v>
      </c>
      <c r="Z82" s="103" t="n">
        <v>24.981</v>
      </c>
      <c r="AA82" s="103" t="n">
        <v>21.122</v>
      </c>
      <c r="AB82" s="103" t="n">
        <v>17.263</v>
      </c>
      <c r="AC82" s="103" t="n">
        <v>16.505</v>
      </c>
      <c r="AD82" s="103" t="n">
        <v>15.747</v>
      </c>
      <c r="AE82" s="103" t="n">
        <v>14.952</v>
      </c>
      <c r="AF82" s="103" t="n">
        <v>14.157</v>
      </c>
      <c r="AG82" s="103" t="n">
        <v>12.7855</v>
      </c>
      <c r="AH82" s="103" t="n">
        <v>11.414</v>
      </c>
      <c r="AI82" s="103" t="n">
        <v>10.9305555555556</v>
      </c>
      <c r="AJ82" s="103" t="n">
        <v>10.4471111111111</v>
      </c>
      <c r="AK82" s="103" t="n">
        <v>9.96366666666667</v>
      </c>
      <c r="AL82" s="103" t="n">
        <v>9.48022222222222</v>
      </c>
      <c r="AM82" s="103" t="n">
        <v>8.99677777777778</v>
      </c>
      <c r="AN82" s="103" t="n">
        <v>8.51333333333333</v>
      </c>
      <c r="AO82" s="103" t="n">
        <v>8.02988888888889</v>
      </c>
      <c r="AP82" s="103" t="n">
        <v>7.54644444444445</v>
      </c>
      <c r="AQ82" s="103" t="n">
        <v>7.063</v>
      </c>
      <c r="AR82" s="103" t="n">
        <v>6.57955555555556</v>
      </c>
      <c r="AS82" s="103" t="n">
        <v>6.09611111111111</v>
      </c>
      <c r="AT82" s="103" t="n">
        <v>5.61266666666667</v>
      </c>
      <c r="AU82" s="103" t="n">
        <v>5.12922222222222</v>
      </c>
      <c r="AV82" s="103" t="n">
        <v>4.64577777777778</v>
      </c>
      <c r="AW82" s="103" t="n">
        <v>4.16233333333333</v>
      </c>
      <c r="AX82" s="103" t="n">
        <v>3.67888888888889</v>
      </c>
      <c r="AY82" s="103" t="n">
        <v>3.19544444444445</v>
      </c>
      <c r="AZ82" s="103" t="n">
        <v>2.712</v>
      </c>
      <c r="BA82" s="103" t="n">
        <v>2.22855555555556</v>
      </c>
      <c r="BB82" s="103" t="n">
        <v>1.74511111111111</v>
      </c>
      <c r="BC82" s="103" t="n">
        <v>1.26166666666667</v>
      </c>
      <c r="BD82" s="103" t="n">
        <v>0.778222222222222</v>
      </c>
      <c r="BE82" s="103" t="n">
        <v>0.294777777777778</v>
      </c>
      <c r="BF82" s="103" t="n">
        <v>-0.188666666666667</v>
      </c>
      <c r="BG82" s="103" t="n">
        <v>-0.672111111111111</v>
      </c>
      <c r="BH82" s="103" t="n">
        <v>-1.15555555555556</v>
      </c>
      <c r="BI82" s="103" t="n">
        <v>-1.639</v>
      </c>
      <c r="BJ82" s="103" t="n">
        <v>-2.12244444444444</v>
      </c>
    </row>
    <row r="83" customFormat="false" ht="12.8" hidden="false" customHeight="false" outlineLevel="0" collapsed="false">
      <c r="A83" s="104" t="n">
        <v>116</v>
      </c>
      <c r="B83" s="103" t="n">
        <v>0</v>
      </c>
      <c r="C83" s="103" t="n">
        <v>0.782533333333333</v>
      </c>
      <c r="D83" s="103" t="n">
        <v>1.56506666666667</v>
      </c>
      <c r="E83" s="103" t="n">
        <v>2.3476</v>
      </c>
      <c r="F83" s="103" t="n">
        <v>3.13013333333333</v>
      </c>
      <c r="G83" s="103" t="n">
        <v>3.91266666666667</v>
      </c>
      <c r="H83" s="103" t="n">
        <v>4.6952</v>
      </c>
      <c r="I83" s="103" t="n">
        <v>5.1914</v>
      </c>
      <c r="J83" s="103" t="n">
        <v>6.4864</v>
      </c>
      <c r="K83" s="103" t="n">
        <v>8.374</v>
      </c>
      <c r="L83" s="103" t="n">
        <v>10.5816</v>
      </c>
      <c r="M83" s="103" t="n">
        <v>11.4296</v>
      </c>
      <c r="N83" s="103" t="n">
        <v>17.1854</v>
      </c>
      <c r="O83" s="103" t="n">
        <v>20.0374</v>
      </c>
      <c r="P83" s="103" t="n">
        <v>22.08</v>
      </c>
      <c r="Q83" s="103" t="n">
        <v>23.0024</v>
      </c>
      <c r="R83" s="103" t="n">
        <v>23.9248</v>
      </c>
      <c r="S83" s="103" t="n">
        <v>24.682</v>
      </c>
      <c r="T83" s="103" t="n">
        <v>25.4392</v>
      </c>
      <c r="U83" s="103" t="n">
        <v>26.0356</v>
      </c>
      <c r="V83" s="103" t="n">
        <v>26.632</v>
      </c>
      <c r="W83" s="103" t="n">
        <v>26.5832</v>
      </c>
      <c r="X83" s="103" t="n">
        <v>26.5344</v>
      </c>
      <c r="Y83" s="103" t="n">
        <v>25.8128</v>
      </c>
      <c r="Z83" s="103" t="n">
        <v>25.0912</v>
      </c>
      <c r="AA83" s="103" t="n">
        <v>21.2535</v>
      </c>
      <c r="AB83" s="103" t="n">
        <v>17.4158</v>
      </c>
      <c r="AC83" s="103" t="n">
        <v>16.6537</v>
      </c>
      <c r="AD83" s="103" t="n">
        <v>15.8916</v>
      </c>
      <c r="AE83" s="103" t="n">
        <v>15.0917</v>
      </c>
      <c r="AF83" s="103" t="n">
        <v>14.2918</v>
      </c>
      <c r="AG83" s="103" t="n">
        <v>12.9108</v>
      </c>
      <c r="AH83" s="103" t="n">
        <v>11.5298</v>
      </c>
      <c r="AI83" s="103" t="n">
        <v>11.0416555555556</v>
      </c>
      <c r="AJ83" s="103" t="n">
        <v>10.5535111111111</v>
      </c>
      <c r="AK83" s="103" t="n">
        <v>10.0653666666667</v>
      </c>
      <c r="AL83" s="103" t="n">
        <v>9.57722222222222</v>
      </c>
      <c r="AM83" s="103" t="n">
        <v>9.08907777777778</v>
      </c>
      <c r="AN83" s="103" t="n">
        <v>8.60093333333334</v>
      </c>
      <c r="AO83" s="103" t="n">
        <v>8.11278888888889</v>
      </c>
      <c r="AP83" s="103" t="n">
        <v>7.62464444444445</v>
      </c>
      <c r="AQ83" s="103" t="n">
        <v>7.1365</v>
      </c>
      <c r="AR83" s="103" t="n">
        <v>6.64835555555556</v>
      </c>
      <c r="AS83" s="103" t="n">
        <v>6.16021111111112</v>
      </c>
      <c r="AT83" s="103" t="n">
        <v>5.67206666666667</v>
      </c>
      <c r="AU83" s="103" t="n">
        <v>5.18392222222223</v>
      </c>
      <c r="AV83" s="103" t="n">
        <v>4.69577777777778</v>
      </c>
      <c r="AW83" s="103" t="n">
        <v>4.20763333333334</v>
      </c>
      <c r="AX83" s="103" t="n">
        <v>3.71948888888889</v>
      </c>
      <c r="AY83" s="103" t="n">
        <v>3.23134444444445</v>
      </c>
      <c r="AZ83" s="103" t="n">
        <v>2.7432</v>
      </c>
      <c r="BA83" s="103" t="n">
        <v>2.25505555555556</v>
      </c>
      <c r="BB83" s="103" t="n">
        <v>1.76691111111111</v>
      </c>
      <c r="BC83" s="103" t="n">
        <v>1.27876666666667</v>
      </c>
      <c r="BD83" s="103" t="n">
        <v>0.790622222222222</v>
      </c>
      <c r="BE83" s="103" t="n">
        <v>0.302477777777777</v>
      </c>
      <c r="BF83" s="103" t="n">
        <v>-0.185666666666667</v>
      </c>
      <c r="BG83" s="103" t="n">
        <v>-0.673811111111111</v>
      </c>
      <c r="BH83" s="103" t="n">
        <v>-1.16195555555556</v>
      </c>
      <c r="BI83" s="103" t="n">
        <v>-1.6501</v>
      </c>
      <c r="BJ83" s="103" t="n">
        <v>-2.13824444444444</v>
      </c>
    </row>
    <row r="84" customFormat="false" ht="12.8" hidden="false" customHeight="false" outlineLevel="0" collapsed="false">
      <c r="A84" s="104" t="n">
        <v>117</v>
      </c>
      <c r="B84" s="103" t="n">
        <v>0</v>
      </c>
      <c r="C84" s="103" t="n">
        <v>0.772566666666667</v>
      </c>
      <c r="D84" s="103" t="n">
        <v>1.54513333333333</v>
      </c>
      <c r="E84" s="103" t="n">
        <v>2.3177</v>
      </c>
      <c r="F84" s="103" t="n">
        <v>3.09026666666667</v>
      </c>
      <c r="G84" s="103" t="n">
        <v>3.86283333333333</v>
      </c>
      <c r="H84" s="103" t="n">
        <v>4.6354</v>
      </c>
      <c r="I84" s="103" t="n">
        <v>5.1218</v>
      </c>
      <c r="J84" s="103" t="n">
        <v>6.3958</v>
      </c>
      <c r="K84" s="103" t="n">
        <v>8.235</v>
      </c>
      <c r="L84" s="103" t="n">
        <v>10.3382</v>
      </c>
      <c r="M84" s="103" t="n">
        <v>10.8222</v>
      </c>
      <c r="N84" s="103" t="n">
        <v>16.7998</v>
      </c>
      <c r="O84" s="103" t="n">
        <v>19.4248</v>
      </c>
      <c r="P84" s="103" t="n">
        <v>22.06</v>
      </c>
      <c r="Q84" s="103" t="n">
        <v>23.0018</v>
      </c>
      <c r="R84" s="103" t="n">
        <v>23.9436</v>
      </c>
      <c r="S84" s="103" t="n">
        <v>24.7115</v>
      </c>
      <c r="T84" s="103" t="n">
        <v>25.4794</v>
      </c>
      <c r="U84" s="103" t="n">
        <v>26.0892</v>
      </c>
      <c r="V84" s="103" t="n">
        <v>26.699</v>
      </c>
      <c r="W84" s="103" t="n">
        <v>26.6624</v>
      </c>
      <c r="X84" s="103" t="n">
        <v>26.6258</v>
      </c>
      <c r="Y84" s="103" t="n">
        <v>25.9136</v>
      </c>
      <c r="Z84" s="103" t="n">
        <v>25.2014</v>
      </c>
      <c r="AA84" s="103" t="n">
        <v>21.385</v>
      </c>
      <c r="AB84" s="103" t="n">
        <v>17.5686</v>
      </c>
      <c r="AC84" s="103" t="n">
        <v>16.8024</v>
      </c>
      <c r="AD84" s="103" t="n">
        <v>16.0362</v>
      </c>
      <c r="AE84" s="103" t="n">
        <v>15.2314</v>
      </c>
      <c r="AF84" s="103" t="n">
        <v>14.4266</v>
      </c>
      <c r="AG84" s="103" t="n">
        <v>13.0361</v>
      </c>
      <c r="AH84" s="103" t="n">
        <v>11.6456</v>
      </c>
      <c r="AI84" s="103" t="n">
        <v>11.1527555555556</v>
      </c>
      <c r="AJ84" s="103" t="n">
        <v>10.6599111111111</v>
      </c>
      <c r="AK84" s="103" t="n">
        <v>10.1670666666667</v>
      </c>
      <c r="AL84" s="103" t="n">
        <v>9.67422222222223</v>
      </c>
      <c r="AM84" s="103" t="n">
        <v>9.18137777777778</v>
      </c>
      <c r="AN84" s="103" t="n">
        <v>8.68853333333334</v>
      </c>
      <c r="AO84" s="103" t="n">
        <v>8.19568888888889</v>
      </c>
      <c r="AP84" s="103" t="n">
        <v>7.70284444444445</v>
      </c>
      <c r="AQ84" s="103" t="n">
        <v>7.21</v>
      </c>
      <c r="AR84" s="103" t="n">
        <v>6.71715555555556</v>
      </c>
      <c r="AS84" s="103" t="n">
        <v>6.22431111111112</v>
      </c>
      <c r="AT84" s="103" t="n">
        <v>5.73146666666667</v>
      </c>
      <c r="AU84" s="103" t="n">
        <v>5.23862222222223</v>
      </c>
      <c r="AV84" s="103" t="n">
        <v>4.74577777777778</v>
      </c>
      <c r="AW84" s="103" t="n">
        <v>4.25293333333334</v>
      </c>
      <c r="AX84" s="103" t="n">
        <v>3.76008888888889</v>
      </c>
      <c r="AY84" s="103" t="n">
        <v>3.26724444444445</v>
      </c>
      <c r="AZ84" s="103" t="n">
        <v>2.7744</v>
      </c>
      <c r="BA84" s="103" t="n">
        <v>2.28155555555556</v>
      </c>
      <c r="BB84" s="103" t="n">
        <v>1.78871111111111</v>
      </c>
      <c r="BC84" s="103" t="n">
        <v>1.29586666666667</v>
      </c>
      <c r="BD84" s="103" t="n">
        <v>0.803022222222222</v>
      </c>
      <c r="BE84" s="103" t="n">
        <v>0.310177777777778</v>
      </c>
      <c r="BF84" s="103" t="n">
        <v>-0.182666666666667</v>
      </c>
      <c r="BG84" s="103" t="n">
        <v>-0.675511111111111</v>
      </c>
      <c r="BH84" s="103" t="n">
        <v>-1.16835555555556</v>
      </c>
      <c r="BI84" s="103" t="n">
        <v>-1.6612</v>
      </c>
      <c r="BJ84" s="103" t="n">
        <v>-2.15404444444444</v>
      </c>
    </row>
    <row r="85" customFormat="false" ht="12.8" hidden="false" customHeight="false" outlineLevel="0" collapsed="false">
      <c r="A85" s="104" t="n">
        <v>118</v>
      </c>
      <c r="B85" s="103" t="n">
        <v>0</v>
      </c>
      <c r="C85" s="103" t="n">
        <v>0.7626</v>
      </c>
      <c r="D85" s="103" t="n">
        <v>1.5252</v>
      </c>
      <c r="E85" s="103" t="n">
        <v>2.2878</v>
      </c>
      <c r="F85" s="103" t="n">
        <v>3.0504</v>
      </c>
      <c r="G85" s="103" t="n">
        <v>3.813</v>
      </c>
      <c r="H85" s="103" t="n">
        <v>4.5756</v>
      </c>
      <c r="I85" s="103" t="n">
        <v>5.0522</v>
      </c>
      <c r="J85" s="103" t="n">
        <v>6.3052</v>
      </c>
      <c r="K85" s="103" t="n">
        <v>8.096</v>
      </c>
      <c r="L85" s="103" t="n">
        <v>10.0948</v>
      </c>
      <c r="M85" s="103" t="n">
        <v>10.2148</v>
      </c>
      <c r="N85" s="103" t="n">
        <v>16.4142</v>
      </c>
      <c r="O85" s="103" t="n">
        <v>18.8122</v>
      </c>
      <c r="P85" s="103" t="n">
        <v>22.04</v>
      </c>
      <c r="Q85" s="103" t="n">
        <v>23.0012</v>
      </c>
      <c r="R85" s="103" t="n">
        <v>23.9624</v>
      </c>
      <c r="S85" s="103" t="n">
        <v>24.741</v>
      </c>
      <c r="T85" s="103" t="n">
        <v>25.5196</v>
      </c>
      <c r="U85" s="103" t="n">
        <v>26.1428</v>
      </c>
      <c r="V85" s="103" t="n">
        <v>26.766</v>
      </c>
      <c r="W85" s="103" t="n">
        <v>26.7416</v>
      </c>
      <c r="X85" s="103" t="n">
        <v>26.7172</v>
      </c>
      <c r="Y85" s="103" t="n">
        <v>26.0144</v>
      </c>
      <c r="Z85" s="103" t="n">
        <v>25.3116</v>
      </c>
      <c r="AA85" s="103" t="n">
        <v>21.5165</v>
      </c>
      <c r="AB85" s="103" t="n">
        <v>17.7214</v>
      </c>
      <c r="AC85" s="103" t="n">
        <v>16.9511</v>
      </c>
      <c r="AD85" s="103" t="n">
        <v>16.1808</v>
      </c>
      <c r="AE85" s="103" t="n">
        <v>15.3711</v>
      </c>
      <c r="AF85" s="103" t="n">
        <v>14.5614</v>
      </c>
      <c r="AG85" s="103" t="n">
        <v>13.1614</v>
      </c>
      <c r="AH85" s="103" t="n">
        <v>11.7614</v>
      </c>
      <c r="AI85" s="103" t="n">
        <v>11.2638555555556</v>
      </c>
      <c r="AJ85" s="103" t="n">
        <v>10.7663111111111</v>
      </c>
      <c r="AK85" s="103" t="n">
        <v>10.2687666666667</v>
      </c>
      <c r="AL85" s="103" t="n">
        <v>9.77122222222222</v>
      </c>
      <c r="AM85" s="103" t="n">
        <v>9.27367777777777</v>
      </c>
      <c r="AN85" s="103" t="n">
        <v>8.77613333333333</v>
      </c>
      <c r="AO85" s="103" t="n">
        <v>8.27858888888888</v>
      </c>
      <c r="AP85" s="103" t="n">
        <v>7.78104444444444</v>
      </c>
      <c r="AQ85" s="103" t="n">
        <v>7.2835</v>
      </c>
      <c r="AR85" s="103" t="n">
        <v>6.78595555555555</v>
      </c>
      <c r="AS85" s="103" t="n">
        <v>6.28841111111111</v>
      </c>
      <c r="AT85" s="103" t="n">
        <v>5.79086666666666</v>
      </c>
      <c r="AU85" s="103" t="n">
        <v>5.29332222222222</v>
      </c>
      <c r="AV85" s="103" t="n">
        <v>4.79577777777777</v>
      </c>
      <c r="AW85" s="103" t="n">
        <v>4.29823333333333</v>
      </c>
      <c r="AX85" s="103" t="n">
        <v>3.80068888888888</v>
      </c>
      <c r="AY85" s="103" t="n">
        <v>3.30314444444444</v>
      </c>
      <c r="AZ85" s="103" t="n">
        <v>2.8056</v>
      </c>
      <c r="BA85" s="103" t="n">
        <v>2.30805555555556</v>
      </c>
      <c r="BB85" s="103" t="n">
        <v>1.81051111111111</v>
      </c>
      <c r="BC85" s="103" t="n">
        <v>1.31296666666667</v>
      </c>
      <c r="BD85" s="103" t="n">
        <v>0.815422222222223</v>
      </c>
      <c r="BE85" s="103" t="n">
        <v>0.317877777777778</v>
      </c>
      <c r="BF85" s="103" t="n">
        <v>-0.179666666666666</v>
      </c>
      <c r="BG85" s="103" t="n">
        <v>-0.677211111111111</v>
      </c>
      <c r="BH85" s="103" t="n">
        <v>-1.17475555555556</v>
      </c>
      <c r="BI85" s="103" t="n">
        <v>-1.6723</v>
      </c>
      <c r="BJ85" s="103" t="n">
        <v>-2.16984444444444</v>
      </c>
    </row>
    <row r="86" customFormat="false" ht="12.8" hidden="false" customHeight="false" outlineLevel="0" collapsed="false">
      <c r="A86" s="104" t="n">
        <v>119</v>
      </c>
      <c r="B86" s="103" t="n">
        <v>0</v>
      </c>
      <c r="C86" s="103" t="n">
        <v>0.752633333333333</v>
      </c>
      <c r="D86" s="103" t="n">
        <v>1.50526666666667</v>
      </c>
      <c r="E86" s="103" t="n">
        <v>2.2579</v>
      </c>
      <c r="F86" s="103" t="n">
        <v>3.01053333333333</v>
      </c>
      <c r="G86" s="103" t="n">
        <v>3.76316666666667</v>
      </c>
      <c r="H86" s="103" t="n">
        <v>4.5158</v>
      </c>
      <c r="I86" s="103" t="n">
        <v>4.9826</v>
      </c>
      <c r="J86" s="103" t="n">
        <v>6.2146</v>
      </c>
      <c r="K86" s="103" t="n">
        <v>7.957</v>
      </c>
      <c r="L86" s="103" t="n">
        <v>9.8514</v>
      </c>
      <c r="M86" s="103" t="n">
        <v>9.6074</v>
      </c>
      <c r="N86" s="103" t="n">
        <v>16.0286</v>
      </c>
      <c r="O86" s="103" t="n">
        <v>18.1996</v>
      </c>
      <c r="P86" s="103" t="n">
        <v>22.02</v>
      </c>
      <c r="Q86" s="103" t="n">
        <v>23.0006</v>
      </c>
      <c r="R86" s="103" t="n">
        <v>23.9812</v>
      </c>
      <c r="S86" s="103" t="n">
        <v>24.7705</v>
      </c>
      <c r="T86" s="103" t="n">
        <v>25.5598</v>
      </c>
      <c r="U86" s="103" t="n">
        <v>26.1964</v>
      </c>
      <c r="V86" s="103" t="n">
        <v>26.833</v>
      </c>
      <c r="W86" s="103" t="n">
        <v>26.8208</v>
      </c>
      <c r="X86" s="103" t="n">
        <v>26.8086</v>
      </c>
      <c r="Y86" s="103" t="n">
        <v>26.1152</v>
      </c>
      <c r="Z86" s="103" t="n">
        <v>25.4218</v>
      </c>
      <c r="AA86" s="103" t="n">
        <v>21.648</v>
      </c>
      <c r="AB86" s="103" t="n">
        <v>17.8742</v>
      </c>
      <c r="AC86" s="103" t="n">
        <v>17.0998</v>
      </c>
      <c r="AD86" s="103" t="n">
        <v>16.3254</v>
      </c>
      <c r="AE86" s="103" t="n">
        <v>15.5108</v>
      </c>
      <c r="AF86" s="103" t="n">
        <v>14.6962</v>
      </c>
      <c r="AG86" s="103" t="n">
        <v>13.2867</v>
      </c>
      <c r="AH86" s="103" t="n">
        <v>11.8772</v>
      </c>
      <c r="AI86" s="103" t="n">
        <v>11.3749555555556</v>
      </c>
      <c r="AJ86" s="103" t="n">
        <v>10.8727111111111</v>
      </c>
      <c r="AK86" s="103" t="n">
        <v>10.3704666666667</v>
      </c>
      <c r="AL86" s="103" t="n">
        <v>9.86822222222222</v>
      </c>
      <c r="AM86" s="103" t="n">
        <v>9.36597777777778</v>
      </c>
      <c r="AN86" s="103" t="n">
        <v>8.86373333333333</v>
      </c>
      <c r="AO86" s="103" t="n">
        <v>8.36148888888889</v>
      </c>
      <c r="AP86" s="103" t="n">
        <v>7.85924444444444</v>
      </c>
      <c r="AQ86" s="103" t="n">
        <v>7.357</v>
      </c>
      <c r="AR86" s="103" t="n">
        <v>6.85475555555555</v>
      </c>
      <c r="AS86" s="103" t="n">
        <v>6.35251111111111</v>
      </c>
      <c r="AT86" s="103" t="n">
        <v>5.85026666666666</v>
      </c>
      <c r="AU86" s="103" t="n">
        <v>5.34802222222222</v>
      </c>
      <c r="AV86" s="103" t="n">
        <v>4.84577777777777</v>
      </c>
      <c r="AW86" s="103" t="n">
        <v>4.34353333333333</v>
      </c>
      <c r="AX86" s="103" t="n">
        <v>3.84128888888888</v>
      </c>
      <c r="AY86" s="103" t="n">
        <v>3.33904444444444</v>
      </c>
      <c r="AZ86" s="103" t="n">
        <v>2.8368</v>
      </c>
      <c r="BA86" s="103" t="n">
        <v>2.33455555555556</v>
      </c>
      <c r="BB86" s="103" t="n">
        <v>1.83231111111111</v>
      </c>
      <c r="BC86" s="103" t="n">
        <v>1.33006666666667</v>
      </c>
      <c r="BD86" s="103" t="n">
        <v>0.827822222222222</v>
      </c>
      <c r="BE86" s="103" t="n">
        <v>0.325577777777778</v>
      </c>
      <c r="BF86" s="103" t="n">
        <v>-0.176666666666667</v>
      </c>
      <c r="BG86" s="103" t="n">
        <v>-0.678911111111111</v>
      </c>
      <c r="BH86" s="103" t="n">
        <v>-1.18115555555556</v>
      </c>
      <c r="BI86" s="103" t="n">
        <v>-1.6834</v>
      </c>
      <c r="BJ86" s="103" t="n">
        <v>-2.18564444444444</v>
      </c>
    </row>
    <row r="87" customFormat="false" ht="12.8" hidden="false" customHeight="false" outlineLevel="0" collapsed="false">
      <c r="A87" s="104" t="n">
        <v>120</v>
      </c>
      <c r="B87" s="103" t="n">
        <v>0</v>
      </c>
      <c r="C87" s="103" t="n">
        <v>0.742666666666667</v>
      </c>
      <c r="D87" s="103" t="n">
        <v>1.48533333333333</v>
      </c>
      <c r="E87" s="103" t="n">
        <v>2.228</v>
      </c>
      <c r="F87" s="103" t="n">
        <v>2.97066666666667</v>
      </c>
      <c r="G87" s="103" t="n">
        <v>3.71333333333333</v>
      </c>
      <c r="H87" s="103" t="n">
        <v>4.456</v>
      </c>
      <c r="I87" s="103" t="n">
        <v>4.913</v>
      </c>
      <c r="J87" s="103" t="n">
        <v>6.124</v>
      </c>
      <c r="K87" s="103" t="n">
        <v>7.818</v>
      </c>
      <c r="L87" s="103" t="n">
        <v>9.608</v>
      </c>
      <c r="M87" s="103" t="n">
        <v>9</v>
      </c>
      <c r="N87" s="103" t="n">
        <v>15.643</v>
      </c>
      <c r="O87" s="103" t="n">
        <v>17.587</v>
      </c>
      <c r="P87" s="103" t="n">
        <v>22</v>
      </c>
      <c r="Q87" s="103" t="n">
        <v>23</v>
      </c>
      <c r="R87" s="103" t="n">
        <v>24</v>
      </c>
      <c r="S87" s="103" t="n">
        <v>24.8</v>
      </c>
      <c r="T87" s="103" t="n">
        <v>25.6</v>
      </c>
      <c r="U87" s="103" t="n">
        <v>26.25</v>
      </c>
      <c r="V87" s="103" t="n">
        <v>26.9</v>
      </c>
      <c r="W87" s="103" t="n">
        <v>26.9</v>
      </c>
      <c r="X87" s="103" t="n">
        <v>26.9</v>
      </c>
      <c r="Y87" s="103" t="n">
        <v>26.216</v>
      </c>
      <c r="Z87" s="103" t="n">
        <v>25.532</v>
      </c>
      <c r="AA87" s="103" t="n">
        <v>21.7795</v>
      </c>
      <c r="AB87" s="103" t="n">
        <v>18.027</v>
      </c>
      <c r="AC87" s="103" t="n">
        <v>17.2485</v>
      </c>
      <c r="AD87" s="103" t="n">
        <v>16.47</v>
      </c>
      <c r="AE87" s="103" t="n">
        <v>15.6505</v>
      </c>
      <c r="AF87" s="103" t="n">
        <v>14.831</v>
      </c>
      <c r="AG87" s="103" t="n">
        <v>13.412</v>
      </c>
      <c r="AH87" s="103" t="n">
        <v>11.993</v>
      </c>
      <c r="AI87" s="103" t="n">
        <v>11.4860555555556</v>
      </c>
      <c r="AJ87" s="103" t="n">
        <v>10.9791111111111</v>
      </c>
      <c r="AK87" s="103" t="n">
        <v>10.4721666666667</v>
      </c>
      <c r="AL87" s="103" t="n">
        <v>9.96522222222222</v>
      </c>
      <c r="AM87" s="103" t="n">
        <v>9.45827777777778</v>
      </c>
      <c r="AN87" s="103" t="n">
        <v>8.95133333333333</v>
      </c>
      <c r="AO87" s="103" t="n">
        <v>8.44438888888889</v>
      </c>
      <c r="AP87" s="103" t="n">
        <v>7.93744444444444</v>
      </c>
      <c r="AQ87" s="103" t="n">
        <v>7.4305</v>
      </c>
      <c r="AR87" s="103" t="n">
        <v>6.92355555555555</v>
      </c>
      <c r="AS87" s="103" t="n">
        <v>6.41661111111111</v>
      </c>
      <c r="AT87" s="103" t="n">
        <v>5.90966666666666</v>
      </c>
      <c r="AU87" s="103" t="n">
        <v>5.40272222222222</v>
      </c>
      <c r="AV87" s="103" t="n">
        <v>4.89577777777778</v>
      </c>
      <c r="AW87" s="103" t="n">
        <v>4.38883333333333</v>
      </c>
      <c r="AX87" s="103" t="n">
        <v>3.88188888888889</v>
      </c>
      <c r="AY87" s="103" t="n">
        <v>3.37494444444444</v>
      </c>
      <c r="AZ87" s="103" t="n">
        <v>2.868</v>
      </c>
      <c r="BA87" s="103" t="n">
        <v>2.36105555555556</v>
      </c>
      <c r="BB87" s="103" t="n">
        <v>1.85411111111111</v>
      </c>
      <c r="BC87" s="103" t="n">
        <v>1.34716666666667</v>
      </c>
      <c r="BD87" s="103" t="n">
        <v>0.840222222222222</v>
      </c>
      <c r="BE87" s="103" t="n">
        <v>0.333277777777778</v>
      </c>
      <c r="BF87" s="103" t="n">
        <v>-0.173666666666666</v>
      </c>
      <c r="BG87" s="103" t="n">
        <v>-0.680611111111111</v>
      </c>
      <c r="BH87" s="103" t="n">
        <v>-1.18755555555556</v>
      </c>
      <c r="BI87" s="103" t="n">
        <v>-1.6945</v>
      </c>
      <c r="BJ87" s="103" t="n">
        <v>-2.20144444444444</v>
      </c>
    </row>
    <row r="88" customFormat="false" ht="12.8" hidden="false" customHeight="false" outlineLevel="0" collapsed="false">
      <c r="A88" s="104" t="n">
        <v>121</v>
      </c>
      <c r="B88" s="103" t="n">
        <v>0</v>
      </c>
      <c r="C88" s="103" t="n">
        <v>0.732733333333333</v>
      </c>
      <c r="D88" s="103" t="n">
        <v>1.46546666666667</v>
      </c>
      <c r="E88" s="103" t="n">
        <v>2.1982</v>
      </c>
      <c r="F88" s="103" t="n">
        <v>2.93093333333333</v>
      </c>
      <c r="G88" s="103" t="n">
        <v>3.66366666666667</v>
      </c>
      <c r="H88" s="103" t="n">
        <v>4.3964</v>
      </c>
      <c r="I88" s="103" t="n">
        <v>4.844</v>
      </c>
      <c r="J88" s="103" t="n">
        <v>6.0316</v>
      </c>
      <c r="K88" s="103" t="n">
        <v>7.6778</v>
      </c>
      <c r="L88" s="103" t="n">
        <v>9.3642</v>
      </c>
      <c r="M88" s="103" t="n">
        <v>8.6752</v>
      </c>
      <c r="N88" s="103" t="n">
        <v>15.2572</v>
      </c>
      <c r="O88" s="103" t="n">
        <v>16.811</v>
      </c>
      <c r="P88" s="103" t="n">
        <v>21.5964</v>
      </c>
      <c r="Q88" s="103" t="n">
        <v>22.7882</v>
      </c>
      <c r="R88" s="103" t="n">
        <v>23.98</v>
      </c>
      <c r="S88" s="103" t="n">
        <v>24.81</v>
      </c>
      <c r="T88" s="103" t="n">
        <v>25.64</v>
      </c>
      <c r="U88" s="103" t="n">
        <v>26.2929</v>
      </c>
      <c r="V88" s="103" t="n">
        <v>26.9458</v>
      </c>
      <c r="W88" s="103" t="n">
        <v>26.949</v>
      </c>
      <c r="X88" s="103" t="n">
        <v>26.9522</v>
      </c>
      <c r="Y88" s="103" t="n">
        <v>26.2505</v>
      </c>
      <c r="Z88" s="103" t="n">
        <v>25.5488</v>
      </c>
      <c r="AA88" s="103" t="n">
        <v>21.8516</v>
      </c>
      <c r="AB88" s="103" t="n">
        <v>18.1544</v>
      </c>
      <c r="AC88" s="103" t="n">
        <v>17.3743</v>
      </c>
      <c r="AD88" s="103" t="n">
        <v>16.5942</v>
      </c>
      <c r="AE88" s="103" t="n">
        <v>15.772</v>
      </c>
      <c r="AF88" s="103" t="n">
        <v>14.9498</v>
      </c>
      <c r="AG88" s="103" t="n">
        <v>13.5244</v>
      </c>
      <c r="AH88" s="103" t="n">
        <v>12.099</v>
      </c>
      <c r="AI88" s="103" t="n">
        <v>11.5878222222222</v>
      </c>
      <c r="AJ88" s="103" t="n">
        <v>11.0766444444444</v>
      </c>
      <c r="AK88" s="103" t="n">
        <v>10.5654666666667</v>
      </c>
      <c r="AL88" s="103" t="n">
        <v>10.0542888888889</v>
      </c>
      <c r="AM88" s="103" t="n">
        <v>9.54311111111111</v>
      </c>
      <c r="AN88" s="103" t="n">
        <v>9.03193333333333</v>
      </c>
      <c r="AO88" s="103" t="n">
        <v>8.52075555555555</v>
      </c>
      <c r="AP88" s="103" t="n">
        <v>8.00957777777778</v>
      </c>
      <c r="AQ88" s="103" t="n">
        <v>7.4984</v>
      </c>
      <c r="AR88" s="103" t="n">
        <v>6.98722222222222</v>
      </c>
      <c r="AS88" s="103" t="n">
        <v>6.47604444444444</v>
      </c>
      <c r="AT88" s="103" t="n">
        <v>5.96486666666666</v>
      </c>
      <c r="AU88" s="103" t="n">
        <v>5.45368888888888</v>
      </c>
      <c r="AV88" s="103" t="n">
        <v>4.94251111111111</v>
      </c>
      <c r="AW88" s="103" t="n">
        <v>4.43133333333333</v>
      </c>
      <c r="AX88" s="103" t="n">
        <v>3.92015555555555</v>
      </c>
      <c r="AY88" s="103" t="n">
        <v>3.40897777777777</v>
      </c>
      <c r="AZ88" s="103" t="n">
        <v>2.8978</v>
      </c>
      <c r="BA88" s="103" t="n">
        <v>2.38662222222222</v>
      </c>
      <c r="BB88" s="103" t="n">
        <v>1.87544444444444</v>
      </c>
      <c r="BC88" s="103" t="n">
        <v>1.36426666666667</v>
      </c>
      <c r="BD88" s="103" t="n">
        <v>0.853088888888889</v>
      </c>
      <c r="BE88" s="103" t="n">
        <v>0.341911111111111</v>
      </c>
      <c r="BF88" s="103" t="n">
        <v>-0.169266666666667</v>
      </c>
      <c r="BG88" s="103" t="n">
        <v>-0.680444444444444</v>
      </c>
      <c r="BH88" s="103" t="n">
        <v>-1.19162222222222</v>
      </c>
      <c r="BI88" s="103" t="n">
        <v>-1.7028</v>
      </c>
      <c r="BJ88" s="103" t="n">
        <v>-2.21397777777778</v>
      </c>
    </row>
    <row r="89" customFormat="false" ht="12.8" hidden="false" customHeight="false" outlineLevel="0" collapsed="false">
      <c r="A89" s="104" t="n">
        <v>122</v>
      </c>
      <c r="B89" s="103" t="n">
        <v>0</v>
      </c>
      <c r="C89" s="103" t="n">
        <v>0.7228</v>
      </c>
      <c r="D89" s="103" t="n">
        <v>1.4456</v>
      </c>
      <c r="E89" s="103" t="n">
        <v>2.1684</v>
      </c>
      <c r="F89" s="103" t="n">
        <v>2.8912</v>
      </c>
      <c r="G89" s="103" t="n">
        <v>3.614</v>
      </c>
      <c r="H89" s="103" t="n">
        <v>4.3368</v>
      </c>
      <c r="I89" s="103" t="n">
        <v>4.775</v>
      </c>
      <c r="J89" s="103" t="n">
        <v>5.9392</v>
      </c>
      <c r="K89" s="103" t="n">
        <v>7.5376</v>
      </c>
      <c r="L89" s="103" t="n">
        <v>9.1204</v>
      </c>
      <c r="M89" s="103" t="n">
        <v>8.3504</v>
      </c>
      <c r="N89" s="103" t="n">
        <v>14.8714</v>
      </c>
      <c r="O89" s="103" t="n">
        <v>16.035</v>
      </c>
      <c r="P89" s="103" t="n">
        <v>21.1928</v>
      </c>
      <c r="Q89" s="103" t="n">
        <v>22.5764</v>
      </c>
      <c r="R89" s="103" t="n">
        <v>23.96</v>
      </c>
      <c r="S89" s="103" t="n">
        <v>24.82</v>
      </c>
      <c r="T89" s="103" t="n">
        <v>25.68</v>
      </c>
      <c r="U89" s="103" t="n">
        <v>26.3358</v>
      </c>
      <c r="V89" s="103" t="n">
        <v>26.9916</v>
      </c>
      <c r="W89" s="103" t="n">
        <v>26.998</v>
      </c>
      <c r="X89" s="103" t="n">
        <v>27.0044</v>
      </c>
      <c r="Y89" s="103" t="n">
        <v>26.285</v>
      </c>
      <c r="Z89" s="103" t="n">
        <v>25.5656</v>
      </c>
      <c r="AA89" s="103" t="n">
        <v>21.9237</v>
      </c>
      <c r="AB89" s="103" t="n">
        <v>18.2818</v>
      </c>
      <c r="AC89" s="103" t="n">
        <v>17.5001</v>
      </c>
      <c r="AD89" s="103" t="n">
        <v>16.7184</v>
      </c>
      <c r="AE89" s="103" t="n">
        <v>15.8935</v>
      </c>
      <c r="AF89" s="103" t="n">
        <v>15.0686</v>
      </c>
      <c r="AG89" s="103" t="n">
        <v>13.6368</v>
      </c>
      <c r="AH89" s="103" t="n">
        <v>12.205</v>
      </c>
      <c r="AI89" s="103" t="n">
        <v>11.6895888888889</v>
      </c>
      <c r="AJ89" s="103" t="n">
        <v>11.1741777777778</v>
      </c>
      <c r="AK89" s="103" t="n">
        <v>10.6587666666667</v>
      </c>
      <c r="AL89" s="103" t="n">
        <v>10.1433555555556</v>
      </c>
      <c r="AM89" s="103" t="n">
        <v>9.62794444444444</v>
      </c>
      <c r="AN89" s="103" t="n">
        <v>9.11253333333333</v>
      </c>
      <c r="AO89" s="103" t="n">
        <v>8.59712222222222</v>
      </c>
      <c r="AP89" s="103" t="n">
        <v>8.08171111111111</v>
      </c>
      <c r="AQ89" s="103" t="n">
        <v>7.5663</v>
      </c>
      <c r="AR89" s="103" t="n">
        <v>7.05088888888889</v>
      </c>
      <c r="AS89" s="103" t="n">
        <v>6.53547777777777</v>
      </c>
      <c r="AT89" s="103" t="n">
        <v>6.02006666666666</v>
      </c>
      <c r="AU89" s="103" t="n">
        <v>5.50465555555555</v>
      </c>
      <c r="AV89" s="103" t="n">
        <v>4.98924444444444</v>
      </c>
      <c r="AW89" s="103" t="n">
        <v>4.47383333333333</v>
      </c>
      <c r="AX89" s="103" t="n">
        <v>3.95842222222222</v>
      </c>
      <c r="AY89" s="103" t="n">
        <v>3.44301111111111</v>
      </c>
      <c r="AZ89" s="103" t="n">
        <v>2.9276</v>
      </c>
      <c r="BA89" s="103" t="n">
        <v>2.41218888888889</v>
      </c>
      <c r="BB89" s="103" t="n">
        <v>1.89677777777778</v>
      </c>
      <c r="BC89" s="103" t="n">
        <v>1.38136666666667</v>
      </c>
      <c r="BD89" s="103" t="n">
        <v>0.865955555555555</v>
      </c>
      <c r="BE89" s="103" t="n">
        <v>0.350544444444443</v>
      </c>
      <c r="BF89" s="103" t="n">
        <v>-0.164866666666668</v>
      </c>
      <c r="BG89" s="103" t="n">
        <v>-0.680277777777779</v>
      </c>
      <c r="BH89" s="103" t="n">
        <v>-1.19568888888889</v>
      </c>
      <c r="BI89" s="103" t="n">
        <v>-1.7111</v>
      </c>
      <c r="BJ89" s="103" t="n">
        <v>-2.22651111111111</v>
      </c>
    </row>
    <row r="90" customFormat="false" ht="12.8" hidden="false" customHeight="false" outlineLevel="0" collapsed="false">
      <c r="A90" s="104" t="n">
        <v>123</v>
      </c>
      <c r="B90" s="103" t="n">
        <v>0</v>
      </c>
      <c r="C90" s="103" t="n">
        <v>0.712866666666667</v>
      </c>
      <c r="D90" s="103" t="n">
        <v>1.42573333333333</v>
      </c>
      <c r="E90" s="103" t="n">
        <v>2.1386</v>
      </c>
      <c r="F90" s="103" t="n">
        <v>2.85146666666667</v>
      </c>
      <c r="G90" s="103" t="n">
        <v>3.56433333333333</v>
      </c>
      <c r="H90" s="103" t="n">
        <v>4.2772</v>
      </c>
      <c r="I90" s="103" t="n">
        <v>4.706</v>
      </c>
      <c r="J90" s="103" t="n">
        <v>5.8468</v>
      </c>
      <c r="K90" s="103" t="n">
        <v>7.3974</v>
      </c>
      <c r="L90" s="103" t="n">
        <v>8.8766</v>
      </c>
      <c r="M90" s="103" t="n">
        <v>8.0256</v>
      </c>
      <c r="N90" s="103" t="n">
        <v>14.4856</v>
      </c>
      <c r="O90" s="103" t="n">
        <v>15.259</v>
      </c>
      <c r="P90" s="103" t="n">
        <v>20.7892</v>
      </c>
      <c r="Q90" s="103" t="n">
        <v>22.3646</v>
      </c>
      <c r="R90" s="103" t="n">
        <v>23.94</v>
      </c>
      <c r="S90" s="103" t="n">
        <v>24.83</v>
      </c>
      <c r="T90" s="103" t="n">
        <v>25.72</v>
      </c>
      <c r="U90" s="103" t="n">
        <v>26.3787</v>
      </c>
      <c r="V90" s="103" t="n">
        <v>27.0374</v>
      </c>
      <c r="W90" s="103" t="n">
        <v>27.047</v>
      </c>
      <c r="X90" s="103" t="n">
        <v>27.0566</v>
      </c>
      <c r="Y90" s="103" t="n">
        <v>26.3195</v>
      </c>
      <c r="Z90" s="103" t="n">
        <v>25.5824</v>
      </c>
      <c r="AA90" s="103" t="n">
        <v>21.9958</v>
      </c>
      <c r="AB90" s="103" t="n">
        <v>18.4092</v>
      </c>
      <c r="AC90" s="103" t="n">
        <v>17.6259</v>
      </c>
      <c r="AD90" s="103" t="n">
        <v>16.8426</v>
      </c>
      <c r="AE90" s="103" t="n">
        <v>16.015</v>
      </c>
      <c r="AF90" s="103" t="n">
        <v>15.1874</v>
      </c>
      <c r="AG90" s="103" t="n">
        <v>13.7492</v>
      </c>
      <c r="AH90" s="103" t="n">
        <v>12.311</v>
      </c>
      <c r="AI90" s="103" t="n">
        <v>11.7913555555556</v>
      </c>
      <c r="AJ90" s="103" t="n">
        <v>11.2717111111111</v>
      </c>
      <c r="AK90" s="103" t="n">
        <v>10.7520666666667</v>
      </c>
      <c r="AL90" s="103" t="n">
        <v>10.2324222222222</v>
      </c>
      <c r="AM90" s="103" t="n">
        <v>9.71277777777777</v>
      </c>
      <c r="AN90" s="103" t="n">
        <v>9.19313333333333</v>
      </c>
      <c r="AO90" s="103" t="n">
        <v>8.67348888888888</v>
      </c>
      <c r="AP90" s="103" t="n">
        <v>8.15384444444444</v>
      </c>
      <c r="AQ90" s="103" t="n">
        <v>7.63419999999999</v>
      </c>
      <c r="AR90" s="103" t="n">
        <v>7.11455555555555</v>
      </c>
      <c r="AS90" s="103" t="n">
        <v>6.59491111111111</v>
      </c>
      <c r="AT90" s="103" t="n">
        <v>6.07526666666666</v>
      </c>
      <c r="AU90" s="103" t="n">
        <v>5.55562222222222</v>
      </c>
      <c r="AV90" s="103" t="n">
        <v>5.03597777777777</v>
      </c>
      <c r="AW90" s="103" t="n">
        <v>4.51633333333333</v>
      </c>
      <c r="AX90" s="103" t="n">
        <v>3.99668888888888</v>
      </c>
      <c r="AY90" s="103" t="n">
        <v>3.47704444444444</v>
      </c>
      <c r="AZ90" s="103" t="n">
        <v>2.9574</v>
      </c>
      <c r="BA90" s="103" t="n">
        <v>2.43775555555555</v>
      </c>
      <c r="BB90" s="103" t="n">
        <v>1.91811111111111</v>
      </c>
      <c r="BC90" s="103" t="n">
        <v>1.39846666666667</v>
      </c>
      <c r="BD90" s="103" t="n">
        <v>0.878822222222222</v>
      </c>
      <c r="BE90" s="103" t="n">
        <v>0.359177777777777</v>
      </c>
      <c r="BF90" s="103" t="n">
        <v>-0.160466666666667</v>
      </c>
      <c r="BG90" s="103" t="n">
        <v>-0.680111111111112</v>
      </c>
      <c r="BH90" s="103" t="n">
        <v>-1.19975555555556</v>
      </c>
      <c r="BI90" s="103" t="n">
        <v>-1.7194</v>
      </c>
      <c r="BJ90" s="103" t="n">
        <v>-2.23904444444444</v>
      </c>
    </row>
    <row r="91" customFormat="false" ht="12.8" hidden="false" customHeight="false" outlineLevel="0" collapsed="false">
      <c r="A91" s="104" t="n">
        <v>124</v>
      </c>
      <c r="B91" s="103" t="n">
        <v>0</v>
      </c>
      <c r="C91" s="103" t="n">
        <v>0.702933333333334</v>
      </c>
      <c r="D91" s="103" t="n">
        <v>1.40586666666667</v>
      </c>
      <c r="E91" s="103" t="n">
        <v>2.1088</v>
      </c>
      <c r="F91" s="103" t="n">
        <v>2.81173333333333</v>
      </c>
      <c r="G91" s="103" t="n">
        <v>3.51466666666667</v>
      </c>
      <c r="H91" s="103" t="n">
        <v>4.2176</v>
      </c>
      <c r="I91" s="103" t="n">
        <v>4.637</v>
      </c>
      <c r="J91" s="103" t="n">
        <v>5.7544</v>
      </c>
      <c r="K91" s="103" t="n">
        <v>7.2572</v>
      </c>
      <c r="L91" s="103" t="n">
        <v>8.6328</v>
      </c>
      <c r="M91" s="103" t="n">
        <v>7.7008</v>
      </c>
      <c r="N91" s="103" t="n">
        <v>14.0998</v>
      </c>
      <c r="O91" s="103" t="n">
        <v>14.483</v>
      </c>
      <c r="P91" s="103" t="n">
        <v>20.3856</v>
      </c>
      <c r="Q91" s="103" t="n">
        <v>22.1528</v>
      </c>
      <c r="R91" s="103" t="n">
        <v>23.92</v>
      </c>
      <c r="S91" s="103" t="n">
        <v>24.84</v>
      </c>
      <c r="T91" s="103" t="n">
        <v>25.76</v>
      </c>
      <c r="U91" s="103" t="n">
        <v>26.4216</v>
      </c>
      <c r="V91" s="103" t="n">
        <v>27.0832</v>
      </c>
      <c r="W91" s="103" t="n">
        <v>27.096</v>
      </c>
      <c r="X91" s="103" t="n">
        <v>27.1088</v>
      </c>
      <c r="Y91" s="103" t="n">
        <v>26.354</v>
      </c>
      <c r="Z91" s="103" t="n">
        <v>25.5992</v>
      </c>
      <c r="AA91" s="103" t="n">
        <v>22.0679</v>
      </c>
      <c r="AB91" s="103" t="n">
        <v>18.5366</v>
      </c>
      <c r="AC91" s="103" t="n">
        <v>17.7517</v>
      </c>
      <c r="AD91" s="103" t="n">
        <v>16.9668</v>
      </c>
      <c r="AE91" s="103" t="n">
        <v>16.1365</v>
      </c>
      <c r="AF91" s="103" t="n">
        <v>15.3062</v>
      </c>
      <c r="AG91" s="103" t="n">
        <v>13.8616</v>
      </c>
      <c r="AH91" s="103" t="n">
        <v>12.417</v>
      </c>
      <c r="AI91" s="103" t="n">
        <v>11.8931222222222</v>
      </c>
      <c r="AJ91" s="103" t="n">
        <v>11.3692444444444</v>
      </c>
      <c r="AK91" s="103" t="n">
        <v>10.8453666666667</v>
      </c>
      <c r="AL91" s="103" t="n">
        <v>10.3214888888889</v>
      </c>
      <c r="AM91" s="103" t="n">
        <v>9.79761111111112</v>
      </c>
      <c r="AN91" s="103" t="n">
        <v>9.27373333333334</v>
      </c>
      <c r="AO91" s="103" t="n">
        <v>8.74985555555556</v>
      </c>
      <c r="AP91" s="103" t="n">
        <v>8.22597777777778</v>
      </c>
      <c r="AQ91" s="103" t="n">
        <v>7.70210000000001</v>
      </c>
      <c r="AR91" s="103" t="n">
        <v>7.17822222222223</v>
      </c>
      <c r="AS91" s="103" t="n">
        <v>6.65434444444445</v>
      </c>
      <c r="AT91" s="103" t="n">
        <v>6.13046666666667</v>
      </c>
      <c r="AU91" s="103" t="n">
        <v>5.60658888888889</v>
      </c>
      <c r="AV91" s="103" t="n">
        <v>5.08271111111112</v>
      </c>
      <c r="AW91" s="103" t="n">
        <v>4.55883333333334</v>
      </c>
      <c r="AX91" s="103" t="n">
        <v>4.03495555555556</v>
      </c>
      <c r="AY91" s="103" t="n">
        <v>3.51107777777778</v>
      </c>
      <c r="AZ91" s="103" t="n">
        <v>2.9872</v>
      </c>
      <c r="BA91" s="103" t="n">
        <v>2.46332222222222</v>
      </c>
      <c r="BB91" s="103" t="n">
        <v>1.93944444444444</v>
      </c>
      <c r="BC91" s="103" t="n">
        <v>1.41556666666667</v>
      </c>
      <c r="BD91" s="103" t="n">
        <v>0.891688888888888</v>
      </c>
      <c r="BE91" s="103" t="n">
        <v>0.36781111111111</v>
      </c>
      <c r="BF91" s="103" t="n">
        <v>-0.156066666666668</v>
      </c>
      <c r="BG91" s="103" t="n">
        <v>-0.679944444444446</v>
      </c>
      <c r="BH91" s="103" t="n">
        <v>-1.20382222222222</v>
      </c>
      <c r="BI91" s="103" t="n">
        <v>-1.7277</v>
      </c>
      <c r="BJ91" s="103" t="n">
        <v>-2.25157777777778</v>
      </c>
    </row>
    <row r="92" customFormat="false" ht="12.8" hidden="false" customHeight="false" outlineLevel="0" collapsed="false">
      <c r="A92" s="104" t="n">
        <v>125</v>
      </c>
      <c r="B92" s="103" t="n">
        <v>0</v>
      </c>
      <c r="C92" s="103" t="n">
        <v>0.693</v>
      </c>
      <c r="D92" s="103" t="n">
        <v>1.386</v>
      </c>
      <c r="E92" s="103" t="n">
        <v>2.079</v>
      </c>
      <c r="F92" s="103" t="n">
        <v>2.772</v>
      </c>
      <c r="G92" s="103" t="n">
        <v>3.465</v>
      </c>
      <c r="H92" s="103" t="n">
        <v>4.158</v>
      </c>
      <c r="I92" s="103" t="n">
        <v>4.568</v>
      </c>
      <c r="J92" s="103" t="n">
        <v>5.662</v>
      </c>
      <c r="K92" s="103" t="n">
        <v>7.117</v>
      </c>
      <c r="L92" s="103" t="n">
        <v>8.389</v>
      </c>
      <c r="M92" s="103" t="n">
        <v>7.376</v>
      </c>
      <c r="N92" s="103" t="n">
        <v>13.714</v>
      </c>
      <c r="O92" s="103" t="n">
        <v>13.707</v>
      </c>
      <c r="P92" s="103" t="n">
        <v>19.982</v>
      </c>
      <c r="Q92" s="103" t="n">
        <v>21.941</v>
      </c>
      <c r="R92" s="103" t="n">
        <v>23.9</v>
      </c>
      <c r="S92" s="103" t="n">
        <v>24.85</v>
      </c>
      <c r="T92" s="103" t="n">
        <v>25.8</v>
      </c>
      <c r="U92" s="103" t="n">
        <v>26.4645</v>
      </c>
      <c r="V92" s="103" t="n">
        <v>27.129</v>
      </c>
      <c r="W92" s="103" t="n">
        <v>27.145</v>
      </c>
      <c r="X92" s="103" t="n">
        <v>27.161</v>
      </c>
      <c r="Y92" s="103" t="n">
        <v>26.3885</v>
      </c>
      <c r="Z92" s="103" t="n">
        <v>25.616</v>
      </c>
      <c r="AA92" s="103" t="n">
        <v>22.14</v>
      </c>
      <c r="AB92" s="103" t="n">
        <v>18.664</v>
      </c>
      <c r="AC92" s="103" t="n">
        <v>17.8775</v>
      </c>
      <c r="AD92" s="103" t="n">
        <v>17.091</v>
      </c>
      <c r="AE92" s="103" t="n">
        <v>16.258</v>
      </c>
      <c r="AF92" s="103" t="n">
        <v>15.425</v>
      </c>
      <c r="AG92" s="103" t="n">
        <v>13.974</v>
      </c>
      <c r="AH92" s="103" t="n">
        <v>12.523</v>
      </c>
      <c r="AI92" s="103" t="n">
        <v>11.9948888888889</v>
      </c>
      <c r="AJ92" s="103" t="n">
        <v>11.4667777777778</v>
      </c>
      <c r="AK92" s="103" t="n">
        <v>10.9386666666667</v>
      </c>
      <c r="AL92" s="103" t="n">
        <v>10.4105555555556</v>
      </c>
      <c r="AM92" s="103" t="n">
        <v>9.88244444444445</v>
      </c>
      <c r="AN92" s="103" t="n">
        <v>9.35433333333334</v>
      </c>
      <c r="AO92" s="103" t="n">
        <v>8.82622222222223</v>
      </c>
      <c r="AP92" s="103" t="n">
        <v>8.29811111111112</v>
      </c>
      <c r="AQ92" s="103" t="n">
        <v>7.77</v>
      </c>
      <c r="AR92" s="103" t="n">
        <v>7.24188888888889</v>
      </c>
      <c r="AS92" s="103" t="n">
        <v>6.71377777777778</v>
      </c>
      <c r="AT92" s="103" t="n">
        <v>6.18566666666667</v>
      </c>
      <c r="AU92" s="103" t="n">
        <v>5.65755555555556</v>
      </c>
      <c r="AV92" s="103" t="n">
        <v>5.12944444444445</v>
      </c>
      <c r="AW92" s="103" t="n">
        <v>4.60133333333334</v>
      </c>
      <c r="AX92" s="103" t="n">
        <v>4.07322222222222</v>
      </c>
      <c r="AY92" s="103" t="n">
        <v>3.54511111111111</v>
      </c>
      <c r="AZ92" s="103" t="n">
        <v>3.017</v>
      </c>
      <c r="BA92" s="103" t="n">
        <v>2.48888888888889</v>
      </c>
      <c r="BB92" s="103" t="n">
        <v>1.96077777777778</v>
      </c>
      <c r="BC92" s="103" t="n">
        <v>1.43266666666667</v>
      </c>
      <c r="BD92" s="103" t="n">
        <v>0.904555555555556</v>
      </c>
      <c r="BE92" s="103" t="n">
        <v>0.376444444444445</v>
      </c>
      <c r="BF92" s="103" t="n">
        <v>-0.151666666666666</v>
      </c>
      <c r="BG92" s="103" t="n">
        <v>-0.679777777777777</v>
      </c>
      <c r="BH92" s="103" t="n">
        <v>-1.20788888888889</v>
      </c>
      <c r="BI92" s="103" t="n">
        <v>-1.736</v>
      </c>
      <c r="BJ92" s="103" t="n">
        <v>-2.26411111111111</v>
      </c>
    </row>
    <row r="93" customFormat="false" ht="12.8" hidden="false" customHeight="false" outlineLevel="0" collapsed="false">
      <c r="A93" s="104" t="n">
        <v>126</v>
      </c>
      <c r="B93" s="103" t="n">
        <v>0</v>
      </c>
      <c r="C93" s="103" t="n">
        <v>0.683366666666667</v>
      </c>
      <c r="D93" s="103" t="n">
        <v>1.36673333333333</v>
      </c>
      <c r="E93" s="103" t="n">
        <v>2.0501</v>
      </c>
      <c r="F93" s="103" t="n">
        <v>2.73346666666667</v>
      </c>
      <c r="G93" s="103" t="n">
        <v>3.41683333333333</v>
      </c>
      <c r="H93" s="103" t="n">
        <v>4.1002</v>
      </c>
      <c r="I93" s="103" t="n">
        <v>4.5016</v>
      </c>
      <c r="J93" s="103" t="n">
        <v>5.5698</v>
      </c>
      <c r="K93" s="103" t="n">
        <v>6.978</v>
      </c>
      <c r="L93" s="103" t="n">
        <v>8.154</v>
      </c>
      <c r="M93" s="103" t="n">
        <v>7.196</v>
      </c>
      <c r="N93" s="103" t="n">
        <v>13.3284</v>
      </c>
      <c r="O93" s="103" t="n">
        <v>12.9996</v>
      </c>
      <c r="P93" s="103" t="n">
        <v>19.392</v>
      </c>
      <c r="Q93" s="103" t="n">
        <v>21.166</v>
      </c>
      <c r="R93" s="103" t="n">
        <v>22.94</v>
      </c>
      <c r="S93" s="103" t="n">
        <v>24.35</v>
      </c>
      <c r="T93" s="103" t="n">
        <v>25.76</v>
      </c>
      <c r="U93" s="103" t="n">
        <v>26.4316</v>
      </c>
      <c r="V93" s="103" t="n">
        <v>27.1032</v>
      </c>
      <c r="W93" s="103" t="n">
        <v>27.1366</v>
      </c>
      <c r="X93" s="103" t="n">
        <v>27.17</v>
      </c>
      <c r="Y93" s="103" t="n">
        <v>26.3933</v>
      </c>
      <c r="Z93" s="103" t="n">
        <v>25.6166</v>
      </c>
      <c r="AA93" s="103" t="n">
        <v>22.1836</v>
      </c>
      <c r="AB93" s="103" t="n">
        <v>18.7506</v>
      </c>
      <c r="AC93" s="103" t="n">
        <v>17.969</v>
      </c>
      <c r="AD93" s="103" t="n">
        <v>17.1874</v>
      </c>
      <c r="AE93" s="103" t="n">
        <v>16.355</v>
      </c>
      <c r="AF93" s="103" t="n">
        <v>15.5226</v>
      </c>
      <c r="AG93" s="103" t="n">
        <v>14.0695</v>
      </c>
      <c r="AH93" s="103" t="n">
        <v>12.6164</v>
      </c>
      <c r="AI93" s="103" t="n">
        <v>12.0846777777778</v>
      </c>
      <c r="AJ93" s="103" t="n">
        <v>11.5529555555556</v>
      </c>
      <c r="AK93" s="103" t="n">
        <v>11.0212333333333</v>
      </c>
      <c r="AL93" s="103" t="n">
        <v>10.4895111111111</v>
      </c>
      <c r="AM93" s="103" t="n">
        <v>9.95778888888889</v>
      </c>
      <c r="AN93" s="103" t="n">
        <v>9.42606666666666</v>
      </c>
      <c r="AO93" s="103" t="n">
        <v>8.89434444444444</v>
      </c>
      <c r="AP93" s="103" t="n">
        <v>8.36262222222222</v>
      </c>
      <c r="AQ93" s="103" t="n">
        <v>7.83089999999999</v>
      </c>
      <c r="AR93" s="103" t="n">
        <v>7.29917777777777</v>
      </c>
      <c r="AS93" s="103" t="n">
        <v>6.76745555555555</v>
      </c>
      <c r="AT93" s="103" t="n">
        <v>6.23573333333333</v>
      </c>
      <c r="AU93" s="103" t="n">
        <v>5.70401111111111</v>
      </c>
      <c r="AV93" s="103" t="n">
        <v>5.17228888888888</v>
      </c>
      <c r="AW93" s="103" t="n">
        <v>4.64056666666666</v>
      </c>
      <c r="AX93" s="103" t="n">
        <v>4.10884444444444</v>
      </c>
      <c r="AY93" s="103" t="n">
        <v>3.57712222222222</v>
      </c>
      <c r="AZ93" s="103" t="n">
        <v>3.0454</v>
      </c>
      <c r="BA93" s="103" t="n">
        <v>2.51367777777778</v>
      </c>
      <c r="BB93" s="103" t="n">
        <v>1.98195555555556</v>
      </c>
      <c r="BC93" s="103" t="n">
        <v>1.45023333333333</v>
      </c>
      <c r="BD93" s="103" t="n">
        <v>0.918511111111111</v>
      </c>
      <c r="BE93" s="103" t="n">
        <v>0.386788888888889</v>
      </c>
      <c r="BF93" s="103" t="n">
        <v>-0.144933333333334</v>
      </c>
      <c r="BG93" s="103" t="n">
        <v>-0.676655555555556</v>
      </c>
      <c r="BH93" s="103" t="n">
        <v>-1.20837777777778</v>
      </c>
      <c r="BI93" s="103" t="n">
        <v>-1.7401</v>
      </c>
      <c r="BJ93" s="103" t="n">
        <v>-2.27182222222222</v>
      </c>
    </row>
    <row r="94" customFormat="false" ht="12.8" hidden="false" customHeight="false" outlineLevel="0" collapsed="false">
      <c r="A94" s="104" t="n">
        <v>127</v>
      </c>
      <c r="B94" s="103" t="n">
        <v>0</v>
      </c>
      <c r="C94" s="103" t="n">
        <v>0.673733333333333</v>
      </c>
      <c r="D94" s="103" t="n">
        <v>1.34746666666667</v>
      </c>
      <c r="E94" s="103" t="n">
        <v>2.0212</v>
      </c>
      <c r="F94" s="103" t="n">
        <v>2.69493333333333</v>
      </c>
      <c r="G94" s="103" t="n">
        <v>3.36866666666667</v>
      </c>
      <c r="H94" s="103" t="n">
        <v>4.0424</v>
      </c>
      <c r="I94" s="103" t="n">
        <v>4.4352</v>
      </c>
      <c r="J94" s="103" t="n">
        <v>5.4776</v>
      </c>
      <c r="K94" s="103" t="n">
        <v>6.839</v>
      </c>
      <c r="L94" s="103" t="n">
        <v>7.919</v>
      </c>
      <c r="M94" s="103" t="n">
        <v>7.016</v>
      </c>
      <c r="N94" s="103" t="n">
        <v>12.9428</v>
      </c>
      <c r="O94" s="103" t="n">
        <v>12.2922</v>
      </c>
      <c r="P94" s="103" t="n">
        <v>18.802</v>
      </c>
      <c r="Q94" s="103" t="n">
        <v>20.391</v>
      </c>
      <c r="R94" s="103" t="n">
        <v>21.98</v>
      </c>
      <c r="S94" s="103" t="n">
        <v>23.85</v>
      </c>
      <c r="T94" s="103" t="n">
        <v>25.72</v>
      </c>
      <c r="U94" s="103" t="n">
        <v>26.3987</v>
      </c>
      <c r="V94" s="103" t="n">
        <v>27.0774</v>
      </c>
      <c r="W94" s="103" t="n">
        <v>27.1282</v>
      </c>
      <c r="X94" s="103" t="n">
        <v>27.179</v>
      </c>
      <c r="Y94" s="103" t="n">
        <v>26.3981</v>
      </c>
      <c r="Z94" s="103" t="n">
        <v>25.6172</v>
      </c>
      <c r="AA94" s="103" t="n">
        <v>22.2272</v>
      </c>
      <c r="AB94" s="103" t="n">
        <v>18.8372</v>
      </c>
      <c r="AC94" s="103" t="n">
        <v>18.0605</v>
      </c>
      <c r="AD94" s="103" t="n">
        <v>17.2838</v>
      </c>
      <c r="AE94" s="103" t="n">
        <v>16.452</v>
      </c>
      <c r="AF94" s="103" t="n">
        <v>15.6202</v>
      </c>
      <c r="AG94" s="103" t="n">
        <v>14.165</v>
      </c>
      <c r="AH94" s="103" t="n">
        <v>12.7098</v>
      </c>
      <c r="AI94" s="103" t="n">
        <v>12.1744666666667</v>
      </c>
      <c r="AJ94" s="103" t="n">
        <v>11.6391333333333</v>
      </c>
      <c r="AK94" s="103" t="n">
        <v>11.1038</v>
      </c>
      <c r="AL94" s="103" t="n">
        <v>10.5684666666667</v>
      </c>
      <c r="AM94" s="103" t="n">
        <v>10.0331333333333</v>
      </c>
      <c r="AN94" s="103" t="n">
        <v>9.4978</v>
      </c>
      <c r="AO94" s="103" t="n">
        <v>8.96246666666666</v>
      </c>
      <c r="AP94" s="103" t="n">
        <v>8.42713333333333</v>
      </c>
      <c r="AQ94" s="103" t="n">
        <v>7.8918</v>
      </c>
      <c r="AR94" s="103" t="n">
        <v>7.35646666666666</v>
      </c>
      <c r="AS94" s="103" t="n">
        <v>6.82113333333333</v>
      </c>
      <c r="AT94" s="103" t="n">
        <v>6.2858</v>
      </c>
      <c r="AU94" s="103" t="n">
        <v>5.75046666666666</v>
      </c>
      <c r="AV94" s="103" t="n">
        <v>5.21513333333333</v>
      </c>
      <c r="AW94" s="103" t="n">
        <v>4.67979999999999</v>
      </c>
      <c r="AX94" s="103" t="n">
        <v>4.14446666666666</v>
      </c>
      <c r="AY94" s="103" t="n">
        <v>3.60913333333333</v>
      </c>
      <c r="AZ94" s="103" t="n">
        <v>3.0738</v>
      </c>
      <c r="BA94" s="103" t="n">
        <v>2.53846666666667</v>
      </c>
      <c r="BB94" s="103" t="n">
        <v>2.00313333333333</v>
      </c>
      <c r="BC94" s="103" t="n">
        <v>1.4678</v>
      </c>
      <c r="BD94" s="103" t="n">
        <v>0.932466666666666</v>
      </c>
      <c r="BE94" s="103" t="n">
        <v>0.397133333333333</v>
      </c>
      <c r="BF94" s="103" t="n">
        <v>-0.138200000000001</v>
      </c>
      <c r="BG94" s="103" t="n">
        <v>-0.673533333333334</v>
      </c>
      <c r="BH94" s="103" t="n">
        <v>-1.20886666666667</v>
      </c>
      <c r="BI94" s="103" t="n">
        <v>-1.7442</v>
      </c>
      <c r="BJ94" s="103" t="n">
        <v>-2.27953333333333</v>
      </c>
    </row>
    <row r="95" customFormat="false" ht="12.8" hidden="false" customHeight="false" outlineLevel="0" collapsed="false">
      <c r="A95" s="104" t="n">
        <v>128</v>
      </c>
      <c r="B95" s="103" t="n">
        <v>0</v>
      </c>
      <c r="C95" s="103" t="n">
        <v>0.6641</v>
      </c>
      <c r="D95" s="103" t="n">
        <v>1.3282</v>
      </c>
      <c r="E95" s="103" t="n">
        <v>1.9923</v>
      </c>
      <c r="F95" s="103" t="n">
        <v>2.6564</v>
      </c>
      <c r="G95" s="103" t="n">
        <v>3.3205</v>
      </c>
      <c r="H95" s="103" t="n">
        <v>3.9846</v>
      </c>
      <c r="I95" s="103" t="n">
        <v>4.3688</v>
      </c>
      <c r="J95" s="103" t="n">
        <v>5.3854</v>
      </c>
      <c r="K95" s="103" t="n">
        <v>6.7</v>
      </c>
      <c r="L95" s="103" t="n">
        <v>7.684</v>
      </c>
      <c r="M95" s="103" t="n">
        <v>6.836</v>
      </c>
      <c r="N95" s="103" t="n">
        <v>12.5572</v>
      </c>
      <c r="O95" s="103" t="n">
        <v>11.5848</v>
      </c>
      <c r="P95" s="103" t="n">
        <v>18.212</v>
      </c>
      <c r="Q95" s="103" t="n">
        <v>19.616</v>
      </c>
      <c r="R95" s="103" t="n">
        <v>21.02</v>
      </c>
      <c r="S95" s="103" t="n">
        <v>23.35</v>
      </c>
      <c r="T95" s="103" t="n">
        <v>25.68</v>
      </c>
      <c r="U95" s="103" t="n">
        <v>26.3658</v>
      </c>
      <c r="V95" s="103" t="n">
        <v>27.0516</v>
      </c>
      <c r="W95" s="103" t="n">
        <v>27.1198</v>
      </c>
      <c r="X95" s="103" t="n">
        <v>27.188</v>
      </c>
      <c r="Y95" s="103" t="n">
        <v>26.4029</v>
      </c>
      <c r="Z95" s="103" t="n">
        <v>25.6178</v>
      </c>
      <c r="AA95" s="103" t="n">
        <v>22.2708</v>
      </c>
      <c r="AB95" s="103" t="n">
        <v>18.9238</v>
      </c>
      <c r="AC95" s="103" t="n">
        <v>18.152</v>
      </c>
      <c r="AD95" s="103" t="n">
        <v>17.3802</v>
      </c>
      <c r="AE95" s="103" t="n">
        <v>16.549</v>
      </c>
      <c r="AF95" s="103" t="n">
        <v>15.7178</v>
      </c>
      <c r="AG95" s="103" t="n">
        <v>14.2605</v>
      </c>
      <c r="AH95" s="103" t="n">
        <v>12.8032</v>
      </c>
      <c r="AI95" s="103" t="n">
        <v>12.2642555555556</v>
      </c>
      <c r="AJ95" s="103" t="n">
        <v>11.7253111111111</v>
      </c>
      <c r="AK95" s="103" t="n">
        <v>11.1863666666667</v>
      </c>
      <c r="AL95" s="103" t="n">
        <v>10.6474222222222</v>
      </c>
      <c r="AM95" s="103" t="n">
        <v>10.1084777777778</v>
      </c>
      <c r="AN95" s="103" t="n">
        <v>9.56953333333333</v>
      </c>
      <c r="AO95" s="103" t="n">
        <v>9.03058888888889</v>
      </c>
      <c r="AP95" s="103" t="n">
        <v>8.49164444444445</v>
      </c>
      <c r="AQ95" s="103" t="n">
        <v>7.9527</v>
      </c>
      <c r="AR95" s="103" t="n">
        <v>7.41375555555556</v>
      </c>
      <c r="AS95" s="103" t="n">
        <v>6.87481111111111</v>
      </c>
      <c r="AT95" s="103" t="n">
        <v>6.33586666666667</v>
      </c>
      <c r="AU95" s="103" t="n">
        <v>5.79692222222222</v>
      </c>
      <c r="AV95" s="103" t="n">
        <v>5.25797777777778</v>
      </c>
      <c r="AW95" s="103" t="n">
        <v>4.71903333333333</v>
      </c>
      <c r="AX95" s="103" t="n">
        <v>4.18008888888889</v>
      </c>
      <c r="AY95" s="103" t="n">
        <v>3.64114444444444</v>
      </c>
      <c r="AZ95" s="103" t="n">
        <v>3.1022</v>
      </c>
      <c r="BA95" s="103" t="n">
        <v>2.56325555555556</v>
      </c>
      <c r="BB95" s="103" t="n">
        <v>2.02431111111111</v>
      </c>
      <c r="BC95" s="103" t="n">
        <v>1.48536666666667</v>
      </c>
      <c r="BD95" s="103" t="n">
        <v>0.946422222222221</v>
      </c>
      <c r="BE95" s="103" t="n">
        <v>0.407477777777777</v>
      </c>
      <c r="BF95" s="103" t="n">
        <v>-0.131466666666668</v>
      </c>
      <c r="BG95" s="103" t="n">
        <v>-0.670411111111112</v>
      </c>
      <c r="BH95" s="103" t="n">
        <v>-1.20935555555556</v>
      </c>
      <c r="BI95" s="103" t="n">
        <v>-1.7483</v>
      </c>
      <c r="BJ95" s="103" t="n">
        <v>-2.28724444444445</v>
      </c>
    </row>
    <row r="96" customFormat="false" ht="12.8" hidden="false" customHeight="false" outlineLevel="0" collapsed="false">
      <c r="A96" s="104" t="n">
        <v>129</v>
      </c>
      <c r="B96" s="103" t="n">
        <v>0</v>
      </c>
      <c r="C96" s="103" t="n">
        <v>0.654466666666667</v>
      </c>
      <c r="D96" s="103" t="n">
        <v>1.30893333333333</v>
      </c>
      <c r="E96" s="103" t="n">
        <v>1.9634</v>
      </c>
      <c r="F96" s="103" t="n">
        <v>2.61786666666667</v>
      </c>
      <c r="G96" s="103" t="n">
        <v>3.27233333333333</v>
      </c>
      <c r="H96" s="103" t="n">
        <v>3.9268</v>
      </c>
      <c r="I96" s="103" t="n">
        <v>4.3024</v>
      </c>
      <c r="J96" s="103" t="n">
        <v>5.2932</v>
      </c>
      <c r="K96" s="103" t="n">
        <v>6.561</v>
      </c>
      <c r="L96" s="103" t="n">
        <v>7.449</v>
      </c>
      <c r="M96" s="103" t="n">
        <v>6.656</v>
      </c>
      <c r="N96" s="103" t="n">
        <v>12.1716</v>
      </c>
      <c r="O96" s="103" t="n">
        <v>10.8774</v>
      </c>
      <c r="P96" s="103" t="n">
        <v>17.622</v>
      </c>
      <c r="Q96" s="103" t="n">
        <v>18.841</v>
      </c>
      <c r="R96" s="103" t="n">
        <v>20.06</v>
      </c>
      <c r="S96" s="103" t="n">
        <v>22.85</v>
      </c>
      <c r="T96" s="103" t="n">
        <v>25.64</v>
      </c>
      <c r="U96" s="103" t="n">
        <v>26.3329</v>
      </c>
      <c r="V96" s="103" t="n">
        <v>27.0258</v>
      </c>
      <c r="W96" s="103" t="n">
        <v>27.1114</v>
      </c>
      <c r="X96" s="103" t="n">
        <v>27.197</v>
      </c>
      <c r="Y96" s="103" t="n">
        <v>26.4077</v>
      </c>
      <c r="Z96" s="103" t="n">
        <v>25.6184</v>
      </c>
      <c r="AA96" s="103" t="n">
        <v>22.3144</v>
      </c>
      <c r="AB96" s="103" t="n">
        <v>19.0104</v>
      </c>
      <c r="AC96" s="103" t="n">
        <v>18.2435</v>
      </c>
      <c r="AD96" s="103" t="n">
        <v>17.4766</v>
      </c>
      <c r="AE96" s="103" t="n">
        <v>16.646</v>
      </c>
      <c r="AF96" s="103" t="n">
        <v>15.8154</v>
      </c>
      <c r="AG96" s="103" t="n">
        <v>14.356</v>
      </c>
      <c r="AH96" s="103" t="n">
        <v>12.8966</v>
      </c>
      <c r="AI96" s="103" t="n">
        <v>12.3540444444444</v>
      </c>
      <c r="AJ96" s="103" t="n">
        <v>11.8114888888889</v>
      </c>
      <c r="AK96" s="103" t="n">
        <v>11.2689333333333</v>
      </c>
      <c r="AL96" s="103" t="n">
        <v>10.7263777777778</v>
      </c>
      <c r="AM96" s="103" t="n">
        <v>10.1838222222222</v>
      </c>
      <c r="AN96" s="103" t="n">
        <v>9.64126666666667</v>
      </c>
      <c r="AO96" s="103" t="n">
        <v>9.09871111111112</v>
      </c>
      <c r="AP96" s="103" t="n">
        <v>8.55615555555556</v>
      </c>
      <c r="AQ96" s="103" t="n">
        <v>8.0136</v>
      </c>
      <c r="AR96" s="103" t="n">
        <v>7.47104444444445</v>
      </c>
      <c r="AS96" s="103" t="n">
        <v>6.92848888888889</v>
      </c>
      <c r="AT96" s="103" t="n">
        <v>6.38593333333334</v>
      </c>
      <c r="AU96" s="103" t="n">
        <v>5.84337777777778</v>
      </c>
      <c r="AV96" s="103" t="n">
        <v>5.30082222222223</v>
      </c>
      <c r="AW96" s="103" t="n">
        <v>4.75826666666667</v>
      </c>
      <c r="AX96" s="103" t="n">
        <v>4.21571111111112</v>
      </c>
      <c r="AY96" s="103" t="n">
        <v>3.67315555555556</v>
      </c>
      <c r="AZ96" s="103" t="n">
        <v>3.1306</v>
      </c>
      <c r="BA96" s="103" t="n">
        <v>2.58804444444444</v>
      </c>
      <c r="BB96" s="103" t="n">
        <v>2.04548888888889</v>
      </c>
      <c r="BC96" s="103" t="n">
        <v>1.50293333333333</v>
      </c>
      <c r="BD96" s="103" t="n">
        <v>0.960377777777776</v>
      </c>
      <c r="BE96" s="103" t="n">
        <v>0.417822222222221</v>
      </c>
      <c r="BF96" s="103" t="n">
        <v>-0.124733333333335</v>
      </c>
      <c r="BG96" s="103" t="n">
        <v>-0.667288888888891</v>
      </c>
      <c r="BH96" s="103" t="n">
        <v>-1.20984444444445</v>
      </c>
      <c r="BI96" s="103" t="n">
        <v>-1.7524</v>
      </c>
      <c r="BJ96" s="103" t="n">
        <v>-2.29495555555556</v>
      </c>
    </row>
    <row r="97" customFormat="false" ht="12.8" hidden="false" customHeight="false" outlineLevel="0" collapsed="false">
      <c r="A97" s="104" t="n">
        <v>130</v>
      </c>
      <c r="B97" s="103" t="n">
        <v>0</v>
      </c>
      <c r="C97" s="103" t="n">
        <v>0.644833333333333</v>
      </c>
      <c r="D97" s="103" t="n">
        <v>1.28966666666667</v>
      </c>
      <c r="E97" s="103" t="n">
        <v>1.9345</v>
      </c>
      <c r="F97" s="103" t="n">
        <v>2.57933333333333</v>
      </c>
      <c r="G97" s="103" t="n">
        <v>3.22416666666667</v>
      </c>
      <c r="H97" s="103" t="n">
        <v>3.869</v>
      </c>
      <c r="I97" s="103" t="n">
        <v>4.236</v>
      </c>
      <c r="J97" s="103" t="n">
        <v>5.201</v>
      </c>
      <c r="K97" s="103" t="n">
        <v>6.422</v>
      </c>
      <c r="L97" s="103" t="n">
        <v>7.214</v>
      </c>
      <c r="M97" s="103" t="n">
        <v>6.476</v>
      </c>
      <c r="N97" s="103" t="n">
        <v>11.786</v>
      </c>
      <c r="O97" s="103" t="n">
        <v>10.17</v>
      </c>
      <c r="P97" s="103" t="n">
        <v>17.032</v>
      </c>
      <c r="Q97" s="103" t="n">
        <v>18.066</v>
      </c>
      <c r="R97" s="103" t="n">
        <v>19.1</v>
      </c>
      <c r="S97" s="103" t="n">
        <v>22.35</v>
      </c>
      <c r="T97" s="103" t="n">
        <v>25.6</v>
      </c>
      <c r="U97" s="103" t="n">
        <v>26.3</v>
      </c>
      <c r="V97" s="103" t="n">
        <v>27</v>
      </c>
      <c r="W97" s="103" t="n">
        <v>27.103</v>
      </c>
      <c r="X97" s="103" t="n">
        <v>27.206</v>
      </c>
      <c r="Y97" s="103" t="n">
        <v>26.4125</v>
      </c>
      <c r="Z97" s="103" t="n">
        <v>25.619</v>
      </c>
      <c r="AA97" s="103" t="n">
        <v>22.358</v>
      </c>
      <c r="AB97" s="103" t="n">
        <v>19.097</v>
      </c>
      <c r="AC97" s="103" t="n">
        <v>18.335</v>
      </c>
      <c r="AD97" s="103" t="n">
        <v>17.573</v>
      </c>
      <c r="AE97" s="103" t="n">
        <v>16.743</v>
      </c>
      <c r="AF97" s="103" t="n">
        <v>15.913</v>
      </c>
      <c r="AG97" s="103" t="n">
        <v>14.4515</v>
      </c>
      <c r="AH97" s="103" t="n">
        <v>12.99</v>
      </c>
      <c r="AI97" s="103" t="n">
        <v>12.4438333333333</v>
      </c>
      <c r="AJ97" s="103" t="n">
        <v>11.8976666666667</v>
      </c>
      <c r="AK97" s="103" t="n">
        <v>11.3515</v>
      </c>
      <c r="AL97" s="103" t="n">
        <v>10.8053333333333</v>
      </c>
      <c r="AM97" s="103" t="n">
        <v>10.2591666666667</v>
      </c>
      <c r="AN97" s="103" t="n">
        <v>9.713</v>
      </c>
      <c r="AO97" s="103" t="n">
        <v>9.16683333333334</v>
      </c>
      <c r="AP97" s="103" t="n">
        <v>8.62066666666667</v>
      </c>
      <c r="AQ97" s="103" t="n">
        <v>8.0745</v>
      </c>
      <c r="AR97" s="103" t="n">
        <v>7.52833333333334</v>
      </c>
      <c r="AS97" s="103" t="n">
        <v>6.98216666666667</v>
      </c>
      <c r="AT97" s="103" t="n">
        <v>6.43600000000001</v>
      </c>
      <c r="AU97" s="103" t="n">
        <v>5.88983333333334</v>
      </c>
      <c r="AV97" s="103" t="n">
        <v>5.34366666666667</v>
      </c>
      <c r="AW97" s="103" t="n">
        <v>4.79750000000001</v>
      </c>
      <c r="AX97" s="103" t="n">
        <v>4.25133333333334</v>
      </c>
      <c r="AY97" s="103" t="n">
        <v>3.70516666666667</v>
      </c>
      <c r="AZ97" s="103" t="n">
        <v>3.159</v>
      </c>
      <c r="BA97" s="103" t="n">
        <v>2.61283333333333</v>
      </c>
      <c r="BB97" s="103" t="n">
        <v>2.06666666666667</v>
      </c>
      <c r="BC97" s="103" t="n">
        <v>1.5205</v>
      </c>
      <c r="BD97" s="103" t="n">
        <v>0.974333333333333</v>
      </c>
      <c r="BE97" s="103" t="n">
        <v>0.428166666666666</v>
      </c>
      <c r="BF97" s="103" t="n">
        <v>-0.118</v>
      </c>
      <c r="BG97" s="103" t="n">
        <v>-0.664166666666667</v>
      </c>
      <c r="BH97" s="103" t="n">
        <v>-1.21033333333333</v>
      </c>
      <c r="BI97" s="103" t="n">
        <v>-1.7565</v>
      </c>
      <c r="BJ97" s="103" t="n">
        <v>-2.30266666666667</v>
      </c>
    </row>
    <row r="98" customFormat="false" ht="12.8" hidden="false" customHeight="false" outlineLevel="0" collapsed="false">
      <c r="A98" s="104" t="n">
        <v>131</v>
      </c>
      <c r="B98" s="103" t="n">
        <v>0</v>
      </c>
      <c r="C98" s="103" t="n">
        <v>0.6358</v>
      </c>
      <c r="D98" s="103" t="n">
        <v>1.2716</v>
      </c>
      <c r="E98" s="103" t="n">
        <v>1.9074</v>
      </c>
      <c r="F98" s="103" t="n">
        <v>2.5432</v>
      </c>
      <c r="G98" s="103" t="n">
        <v>3.179</v>
      </c>
      <c r="H98" s="103" t="n">
        <v>3.8148</v>
      </c>
      <c r="I98" s="103" t="n">
        <v>4.1742</v>
      </c>
      <c r="J98" s="103" t="n">
        <v>5.1114</v>
      </c>
      <c r="K98" s="103" t="n">
        <v>6.2874</v>
      </c>
      <c r="L98" s="103" t="n">
        <v>7</v>
      </c>
      <c r="M98" s="103" t="n">
        <v>6.37</v>
      </c>
      <c r="N98" s="103" t="n">
        <v>11.4002</v>
      </c>
      <c r="O98" s="103" t="n">
        <v>9.7862</v>
      </c>
      <c r="P98" s="103" t="n">
        <v>16.3862</v>
      </c>
      <c r="Q98" s="103" t="n">
        <v>17.3426</v>
      </c>
      <c r="R98" s="103" t="n">
        <v>18.299</v>
      </c>
      <c r="S98" s="103" t="n">
        <v>21.6996</v>
      </c>
      <c r="T98" s="103" t="n">
        <v>25.1002</v>
      </c>
      <c r="U98" s="103" t="n">
        <v>25.9501</v>
      </c>
      <c r="V98" s="103" t="n">
        <v>26.8</v>
      </c>
      <c r="W98" s="103" t="n">
        <v>26.9824</v>
      </c>
      <c r="X98" s="103" t="n">
        <v>27.1648</v>
      </c>
      <c r="Y98" s="103" t="n">
        <v>26.3974</v>
      </c>
      <c r="Z98" s="103" t="n">
        <v>25.63</v>
      </c>
      <c r="AA98" s="103" t="n">
        <v>22.3589</v>
      </c>
      <c r="AB98" s="103" t="n">
        <v>19.0878</v>
      </c>
      <c r="AC98" s="103" t="n">
        <v>18.3541</v>
      </c>
      <c r="AD98" s="103" t="n">
        <v>17.6204</v>
      </c>
      <c r="AE98" s="103" t="n">
        <v>16.8007</v>
      </c>
      <c r="AF98" s="103" t="n">
        <v>15.981</v>
      </c>
      <c r="AG98" s="103" t="n">
        <v>14.5239</v>
      </c>
      <c r="AH98" s="103" t="n">
        <v>13.0668</v>
      </c>
      <c r="AI98" s="103" t="n">
        <v>12.5178222222222</v>
      </c>
      <c r="AJ98" s="103" t="n">
        <v>11.9688444444444</v>
      </c>
      <c r="AK98" s="103" t="n">
        <v>11.4198666666667</v>
      </c>
      <c r="AL98" s="103" t="n">
        <v>10.8708888888889</v>
      </c>
      <c r="AM98" s="103" t="n">
        <v>10.3219111111111</v>
      </c>
      <c r="AN98" s="103" t="n">
        <v>9.77293333333334</v>
      </c>
      <c r="AO98" s="103" t="n">
        <v>9.22395555555556</v>
      </c>
      <c r="AP98" s="103" t="n">
        <v>8.67497777777778</v>
      </c>
      <c r="AQ98" s="103" t="n">
        <v>8.12600000000001</v>
      </c>
      <c r="AR98" s="103" t="n">
        <v>7.57702222222223</v>
      </c>
      <c r="AS98" s="103" t="n">
        <v>7.02804444444445</v>
      </c>
      <c r="AT98" s="103" t="n">
        <v>6.47906666666667</v>
      </c>
      <c r="AU98" s="103" t="n">
        <v>5.93008888888889</v>
      </c>
      <c r="AV98" s="103" t="n">
        <v>5.38111111111112</v>
      </c>
      <c r="AW98" s="103" t="n">
        <v>4.83213333333334</v>
      </c>
      <c r="AX98" s="103" t="n">
        <v>4.28315555555556</v>
      </c>
      <c r="AY98" s="103" t="n">
        <v>3.73417777777778</v>
      </c>
      <c r="AZ98" s="103" t="n">
        <v>3.1852</v>
      </c>
      <c r="BA98" s="103" t="n">
        <v>2.63622222222222</v>
      </c>
      <c r="BB98" s="103" t="n">
        <v>2.08724444444444</v>
      </c>
      <c r="BC98" s="103" t="n">
        <v>1.53826666666667</v>
      </c>
      <c r="BD98" s="103" t="n">
        <v>0.989288888888888</v>
      </c>
      <c r="BE98" s="103" t="n">
        <v>0.440311111111111</v>
      </c>
      <c r="BF98" s="103" t="n">
        <v>-0.108666666666667</v>
      </c>
      <c r="BG98" s="103" t="n">
        <v>-0.657644444444445</v>
      </c>
      <c r="BH98" s="103" t="n">
        <v>-1.20662222222222</v>
      </c>
      <c r="BI98" s="103" t="n">
        <v>-1.7556</v>
      </c>
      <c r="BJ98" s="103" t="n">
        <v>-2.30457777777778</v>
      </c>
    </row>
    <row r="99" customFormat="false" ht="12.8" hidden="false" customHeight="false" outlineLevel="0" collapsed="false">
      <c r="A99" s="104" t="n">
        <v>132</v>
      </c>
      <c r="B99" s="103" t="n">
        <v>0</v>
      </c>
      <c r="C99" s="103" t="n">
        <v>0.626766666666667</v>
      </c>
      <c r="D99" s="103" t="n">
        <v>1.25353333333333</v>
      </c>
      <c r="E99" s="103" t="n">
        <v>1.8803</v>
      </c>
      <c r="F99" s="103" t="n">
        <v>2.50706666666667</v>
      </c>
      <c r="G99" s="103" t="n">
        <v>3.13383333333333</v>
      </c>
      <c r="H99" s="103" t="n">
        <v>3.7606</v>
      </c>
      <c r="I99" s="103" t="n">
        <v>4.1124</v>
      </c>
      <c r="J99" s="103" t="n">
        <v>5.0218</v>
      </c>
      <c r="K99" s="103" t="n">
        <v>6.1528</v>
      </c>
      <c r="L99" s="103" t="n">
        <v>6.786</v>
      </c>
      <c r="M99" s="103" t="n">
        <v>6.264</v>
      </c>
      <c r="N99" s="103" t="n">
        <v>11.0144</v>
      </c>
      <c r="O99" s="103" t="n">
        <v>9.4024</v>
      </c>
      <c r="P99" s="103" t="n">
        <v>15.7404</v>
      </c>
      <c r="Q99" s="103" t="n">
        <v>16.6192</v>
      </c>
      <c r="R99" s="103" t="n">
        <v>17.498</v>
      </c>
      <c r="S99" s="103" t="n">
        <v>21.0492</v>
      </c>
      <c r="T99" s="103" t="n">
        <v>24.6004</v>
      </c>
      <c r="U99" s="103" t="n">
        <v>25.6002</v>
      </c>
      <c r="V99" s="103" t="n">
        <v>26.6</v>
      </c>
      <c r="W99" s="103" t="n">
        <v>26.8618</v>
      </c>
      <c r="X99" s="103" t="n">
        <v>27.1236</v>
      </c>
      <c r="Y99" s="103" t="n">
        <v>26.3823</v>
      </c>
      <c r="Z99" s="103" t="n">
        <v>25.641</v>
      </c>
      <c r="AA99" s="103" t="n">
        <v>22.3598</v>
      </c>
      <c r="AB99" s="103" t="n">
        <v>19.0786</v>
      </c>
      <c r="AC99" s="103" t="n">
        <v>18.3732</v>
      </c>
      <c r="AD99" s="103" t="n">
        <v>17.6678</v>
      </c>
      <c r="AE99" s="103" t="n">
        <v>16.8584</v>
      </c>
      <c r="AF99" s="103" t="n">
        <v>16.049</v>
      </c>
      <c r="AG99" s="103" t="n">
        <v>14.5963</v>
      </c>
      <c r="AH99" s="103" t="n">
        <v>13.1436</v>
      </c>
      <c r="AI99" s="103" t="n">
        <v>12.5918111111111</v>
      </c>
      <c r="AJ99" s="103" t="n">
        <v>12.0400222222222</v>
      </c>
      <c r="AK99" s="103" t="n">
        <v>11.4882333333333</v>
      </c>
      <c r="AL99" s="103" t="n">
        <v>10.9364444444444</v>
      </c>
      <c r="AM99" s="103" t="n">
        <v>10.3846555555556</v>
      </c>
      <c r="AN99" s="103" t="n">
        <v>9.83286666666666</v>
      </c>
      <c r="AO99" s="103" t="n">
        <v>9.28107777777777</v>
      </c>
      <c r="AP99" s="103" t="n">
        <v>8.72928888888888</v>
      </c>
      <c r="AQ99" s="103" t="n">
        <v>8.17749999999999</v>
      </c>
      <c r="AR99" s="103" t="n">
        <v>7.6257111111111</v>
      </c>
      <c r="AS99" s="103" t="n">
        <v>7.07392222222222</v>
      </c>
      <c r="AT99" s="103" t="n">
        <v>6.52213333333333</v>
      </c>
      <c r="AU99" s="103" t="n">
        <v>5.97034444444444</v>
      </c>
      <c r="AV99" s="103" t="n">
        <v>5.41855555555555</v>
      </c>
      <c r="AW99" s="103" t="n">
        <v>4.86676666666666</v>
      </c>
      <c r="AX99" s="103" t="n">
        <v>4.31497777777777</v>
      </c>
      <c r="AY99" s="103" t="n">
        <v>3.76318888888888</v>
      </c>
      <c r="AZ99" s="103" t="n">
        <v>3.2114</v>
      </c>
      <c r="BA99" s="103" t="n">
        <v>2.65961111111111</v>
      </c>
      <c r="BB99" s="103" t="n">
        <v>2.10782222222222</v>
      </c>
      <c r="BC99" s="103" t="n">
        <v>1.55603333333333</v>
      </c>
      <c r="BD99" s="103" t="n">
        <v>1.00424444444444</v>
      </c>
      <c r="BE99" s="103" t="n">
        <v>0.452455555555556</v>
      </c>
      <c r="BF99" s="103" t="n">
        <v>-0.0993333333333333</v>
      </c>
      <c r="BG99" s="103" t="n">
        <v>-0.651122222222222</v>
      </c>
      <c r="BH99" s="103" t="n">
        <v>-1.20291111111111</v>
      </c>
      <c r="BI99" s="103" t="n">
        <v>-1.7547</v>
      </c>
      <c r="BJ99" s="103" t="n">
        <v>-2.30648888888889</v>
      </c>
    </row>
    <row r="100" customFormat="false" ht="12.8" hidden="false" customHeight="false" outlineLevel="0" collapsed="false">
      <c r="A100" s="104" t="n">
        <v>133</v>
      </c>
      <c r="B100" s="103" t="n">
        <v>0</v>
      </c>
      <c r="C100" s="103" t="n">
        <v>0.617733333333333</v>
      </c>
      <c r="D100" s="103" t="n">
        <v>1.23546666666667</v>
      </c>
      <c r="E100" s="103" t="n">
        <v>1.8532</v>
      </c>
      <c r="F100" s="103" t="n">
        <v>2.47093333333333</v>
      </c>
      <c r="G100" s="103" t="n">
        <v>3.08866666666667</v>
      </c>
      <c r="H100" s="103" t="n">
        <v>3.7064</v>
      </c>
      <c r="I100" s="103" t="n">
        <v>4.0506</v>
      </c>
      <c r="J100" s="103" t="n">
        <v>4.9322</v>
      </c>
      <c r="K100" s="103" t="n">
        <v>6.0182</v>
      </c>
      <c r="L100" s="103" t="n">
        <v>6.572</v>
      </c>
      <c r="M100" s="103" t="n">
        <v>6.158</v>
      </c>
      <c r="N100" s="103" t="n">
        <v>10.6286</v>
      </c>
      <c r="O100" s="103" t="n">
        <v>9.0186</v>
      </c>
      <c r="P100" s="103" t="n">
        <v>15.0946</v>
      </c>
      <c r="Q100" s="103" t="n">
        <v>15.8958</v>
      </c>
      <c r="R100" s="103" t="n">
        <v>16.697</v>
      </c>
      <c r="S100" s="103" t="n">
        <v>20.3988</v>
      </c>
      <c r="T100" s="103" t="n">
        <v>24.1006</v>
      </c>
      <c r="U100" s="103" t="n">
        <v>25.2503</v>
      </c>
      <c r="V100" s="103" t="n">
        <v>26.4</v>
      </c>
      <c r="W100" s="103" t="n">
        <v>26.7412</v>
      </c>
      <c r="X100" s="103" t="n">
        <v>27.0824</v>
      </c>
      <c r="Y100" s="103" t="n">
        <v>26.3672</v>
      </c>
      <c r="Z100" s="103" t="n">
        <v>25.652</v>
      </c>
      <c r="AA100" s="103" t="n">
        <v>22.3607</v>
      </c>
      <c r="AB100" s="103" t="n">
        <v>19.0694</v>
      </c>
      <c r="AC100" s="103" t="n">
        <v>18.3923</v>
      </c>
      <c r="AD100" s="103" t="n">
        <v>17.7152</v>
      </c>
      <c r="AE100" s="103" t="n">
        <v>16.9161</v>
      </c>
      <c r="AF100" s="103" t="n">
        <v>16.117</v>
      </c>
      <c r="AG100" s="103" t="n">
        <v>14.6687</v>
      </c>
      <c r="AH100" s="103" t="n">
        <v>13.2204</v>
      </c>
      <c r="AI100" s="103" t="n">
        <v>12.6658</v>
      </c>
      <c r="AJ100" s="103" t="n">
        <v>12.1112</v>
      </c>
      <c r="AK100" s="103" t="n">
        <v>11.5566</v>
      </c>
      <c r="AL100" s="103" t="n">
        <v>11.002</v>
      </c>
      <c r="AM100" s="103" t="n">
        <v>10.4474</v>
      </c>
      <c r="AN100" s="103" t="n">
        <v>9.8928</v>
      </c>
      <c r="AO100" s="103" t="n">
        <v>9.3382</v>
      </c>
      <c r="AP100" s="103" t="n">
        <v>8.7836</v>
      </c>
      <c r="AQ100" s="103" t="n">
        <v>8.229</v>
      </c>
      <c r="AR100" s="103" t="n">
        <v>7.6744</v>
      </c>
      <c r="AS100" s="103" t="n">
        <v>7.1198</v>
      </c>
      <c r="AT100" s="103" t="n">
        <v>6.5652</v>
      </c>
      <c r="AU100" s="103" t="n">
        <v>6.0106</v>
      </c>
      <c r="AV100" s="103" t="n">
        <v>5.456</v>
      </c>
      <c r="AW100" s="103" t="n">
        <v>4.9014</v>
      </c>
      <c r="AX100" s="103" t="n">
        <v>4.3468</v>
      </c>
      <c r="AY100" s="103" t="n">
        <v>3.7922</v>
      </c>
      <c r="AZ100" s="103" t="n">
        <v>3.2376</v>
      </c>
      <c r="BA100" s="103" t="n">
        <v>2.683</v>
      </c>
      <c r="BB100" s="103" t="n">
        <v>2.1284</v>
      </c>
      <c r="BC100" s="103" t="n">
        <v>1.5738</v>
      </c>
      <c r="BD100" s="103" t="n">
        <v>1.0192</v>
      </c>
      <c r="BE100" s="103" t="n">
        <v>0.4646</v>
      </c>
      <c r="BF100" s="103" t="n">
        <v>-0.0900000000000005</v>
      </c>
      <c r="BG100" s="103" t="n">
        <v>-0.644600000000001</v>
      </c>
      <c r="BH100" s="103" t="n">
        <v>-1.1992</v>
      </c>
      <c r="BI100" s="103" t="n">
        <v>-1.7538</v>
      </c>
      <c r="BJ100" s="103" t="n">
        <v>-2.3084</v>
      </c>
    </row>
    <row r="101" customFormat="false" ht="12.8" hidden="false" customHeight="false" outlineLevel="0" collapsed="false">
      <c r="A101" s="104" t="n">
        <v>134</v>
      </c>
      <c r="B101" s="103" t="n">
        <v>0</v>
      </c>
      <c r="C101" s="103" t="n">
        <v>0.6087</v>
      </c>
      <c r="D101" s="103" t="n">
        <v>1.2174</v>
      </c>
      <c r="E101" s="103" t="n">
        <v>1.8261</v>
      </c>
      <c r="F101" s="103" t="n">
        <v>2.4348</v>
      </c>
      <c r="G101" s="103" t="n">
        <v>3.0435</v>
      </c>
      <c r="H101" s="103" t="n">
        <v>3.6522</v>
      </c>
      <c r="I101" s="103" t="n">
        <v>3.9888</v>
      </c>
      <c r="J101" s="103" t="n">
        <v>4.8426</v>
      </c>
      <c r="K101" s="103" t="n">
        <v>5.8836</v>
      </c>
      <c r="L101" s="103" t="n">
        <v>6.358</v>
      </c>
      <c r="M101" s="103" t="n">
        <v>6.052</v>
      </c>
      <c r="N101" s="103" t="n">
        <v>10.2428</v>
      </c>
      <c r="O101" s="103" t="n">
        <v>8.6348</v>
      </c>
      <c r="P101" s="103" t="n">
        <v>14.4488</v>
      </c>
      <c r="Q101" s="103" t="n">
        <v>15.1724</v>
      </c>
      <c r="R101" s="103" t="n">
        <v>15.896</v>
      </c>
      <c r="S101" s="103" t="n">
        <v>19.7484</v>
      </c>
      <c r="T101" s="103" t="n">
        <v>23.6008</v>
      </c>
      <c r="U101" s="103" t="n">
        <v>24.9004</v>
      </c>
      <c r="V101" s="103" t="n">
        <v>26.2</v>
      </c>
      <c r="W101" s="103" t="n">
        <v>26.6206</v>
      </c>
      <c r="X101" s="103" t="n">
        <v>27.0412</v>
      </c>
      <c r="Y101" s="103" t="n">
        <v>26.3521</v>
      </c>
      <c r="Z101" s="103" t="n">
        <v>25.663</v>
      </c>
      <c r="AA101" s="103" t="n">
        <v>22.3616</v>
      </c>
      <c r="AB101" s="103" t="n">
        <v>19.0602</v>
      </c>
      <c r="AC101" s="103" t="n">
        <v>18.4114</v>
      </c>
      <c r="AD101" s="103" t="n">
        <v>17.7626</v>
      </c>
      <c r="AE101" s="103" t="n">
        <v>16.9738</v>
      </c>
      <c r="AF101" s="103" t="n">
        <v>16.185</v>
      </c>
      <c r="AG101" s="103" t="n">
        <v>14.7411</v>
      </c>
      <c r="AH101" s="103" t="n">
        <v>13.2972</v>
      </c>
      <c r="AI101" s="103" t="n">
        <v>12.7397888888889</v>
      </c>
      <c r="AJ101" s="103" t="n">
        <v>12.1823777777778</v>
      </c>
      <c r="AK101" s="103" t="n">
        <v>11.6249666666667</v>
      </c>
      <c r="AL101" s="103" t="n">
        <v>11.0675555555556</v>
      </c>
      <c r="AM101" s="103" t="n">
        <v>10.5101444444444</v>
      </c>
      <c r="AN101" s="103" t="n">
        <v>9.95273333333333</v>
      </c>
      <c r="AO101" s="103" t="n">
        <v>9.39532222222222</v>
      </c>
      <c r="AP101" s="103" t="n">
        <v>8.83791111111111</v>
      </c>
      <c r="AQ101" s="103" t="n">
        <v>8.2805</v>
      </c>
      <c r="AR101" s="103" t="n">
        <v>7.72308888888889</v>
      </c>
      <c r="AS101" s="103" t="n">
        <v>7.16567777777778</v>
      </c>
      <c r="AT101" s="103" t="n">
        <v>6.60826666666666</v>
      </c>
      <c r="AU101" s="103" t="n">
        <v>6.05085555555555</v>
      </c>
      <c r="AV101" s="103" t="n">
        <v>5.49344444444444</v>
      </c>
      <c r="AW101" s="103" t="n">
        <v>4.93603333333333</v>
      </c>
      <c r="AX101" s="103" t="n">
        <v>4.37862222222222</v>
      </c>
      <c r="AY101" s="103" t="n">
        <v>3.82121111111111</v>
      </c>
      <c r="AZ101" s="103" t="n">
        <v>3.2638</v>
      </c>
      <c r="BA101" s="103" t="n">
        <v>2.70638888888889</v>
      </c>
      <c r="BB101" s="103" t="n">
        <v>2.14897777777778</v>
      </c>
      <c r="BC101" s="103" t="n">
        <v>1.59156666666667</v>
      </c>
      <c r="BD101" s="103" t="n">
        <v>1.03415555555556</v>
      </c>
      <c r="BE101" s="103" t="n">
        <v>0.476744444444445</v>
      </c>
      <c r="BF101" s="103" t="n">
        <v>-0.0806666666666658</v>
      </c>
      <c r="BG101" s="103" t="n">
        <v>-0.638077777777777</v>
      </c>
      <c r="BH101" s="103" t="n">
        <v>-1.19548888888889</v>
      </c>
      <c r="BI101" s="103" t="n">
        <v>-1.7529</v>
      </c>
      <c r="BJ101" s="103" t="n">
        <v>-2.31031111111111</v>
      </c>
    </row>
    <row r="102" customFormat="false" ht="12.8" hidden="false" customHeight="false" outlineLevel="0" collapsed="false">
      <c r="A102" s="104" t="n">
        <v>135</v>
      </c>
      <c r="B102" s="103" t="n">
        <v>0</v>
      </c>
      <c r="C102" s="103" t="n">
        <v>0.599666666666667</v>
      </c>
      <c r="D102" s="103" t="n">
        <v>1.19933333333333</v>
      </c>
      <c r="E102" s="103" t="n">
        <v>1.799</v>
      </c>
      <c r="F102" s="103" t="n">
        <v>2.39866666666667</v>
      </c>
      <c r="G102" s="103" t="n">
        <v>2.99833333333333</v>
      </c>
      <c r="H102" s="103" t="n">
        <v>3.598</v>
      </c>
      <c r="I102" s="103" t="n">
        <v>3.927</v>
      </c>
      <c r="J102" s="103" t="n">
        <v>4.753</v>
      </c>
      <c r="K102" s="103" t="n">
        <v>5.749</v>
      </c>
      <c r="L102" s="103" t="n">
        <v>6.144</v>
      </c>
      <c r="M102" s="103" t="n">
        <v>5.946</v>
      </c>
      <c r="N102" s="103" t="n">
        <v>9.857</v>
      </c>
      <c r="O102" s="103" t="n">
        <v>8.251</v>
      </c>
      <c r="P102" s="103" t="n">
        <v>13.803</v>
      </c>
      <c r="Q102" s="103" t="n">
        <v>14.449</v>
      </c>
      <c r="R102" s="103" t="n">
        <v>15.095</v>
      </c>
      <c r="S102" s="103" t="n">
        <v>19.098</v>
      </c>
      <c r="T102" s="103" t="n">
        <v>23.101</v>
      </c>
      <c r="U102" s="103" t="n">
        <v>24.5505</v>
      </c>
      <c r="V102" s="103" t="n">
        <v>26</v>
      </c>
      <c r="W102" s="103" t="n">
        <v>26.5</v>
      </c>
      <c r="X102" s="103" t="n">
        <v>27</v>
      </c>
      <c r="Y102" s="103" t="n">
        <v>26.337</v>
      </c>
      <c r="Z102" s="103" t="n">
        <v>25.674</v>
      </c>
      <c r="AA102" s="103" t="n">
        <v>22.3625</v>
      </c>
      <c r="AB102" s="103" t="n">
        <v>19.051</v>
      </c>
      <c r="AC102" s="103" t="n">
        <v>18.4305</v>
      </c>
      <c r="AD102" s="103" t="n">
        <v>17.81</v>
      </c>
      <c r="AE102" s="103" t="n">
        <v>17.0315</v>
      </c>
      <c r="AF102" s="103" t="n">
        <v>16.253</v>
      </c>
      <c r="AG102" s="103" t="n">
        <v>14.8135</v>
      </c>
      <c r="AH102" s="103" t="n">
        <v>13.374</v>
      </c>
      <c r="AI102" s="103" t="n">
        <v>12.8137777777778</v>
      </c>
      <c r="AJ102" s="103" t="n">
        <v>12.2535555555556</v>
      </c>
      <c r="AK102" s="103" t="n">
        <v>11.6933333333333</v>
      </c>
      <c r="AL102" s="103" t="n">
        <v>11.1331111111111</v>
      </c>
      <c r="AM102" s="103" t="n">
        <v>10.5728888888889</v>
      </c>
      <c r="AN102" s="103" t="n">
        <v>10.0126666666667</v>
      </c>
      <c r="AO102" s="103" t="n">
        <v>9.45244444444444</v>
      </c>
      <c r="AP102" s="103" t="n">
        <v>8.89222222222222</v>
      </c>
      <c r="AQ102" s="103" t="n">
        <v>8.332</v>
      </c>
      <c r="AR102" s="103" t="n">
        <v>7.77177777777778</v>
      </c>
      <c r="AS102" s="103" t="n">
        <v>7.21155555555555</v>
      </c>
      <c r="AT102" s="103" t="n">
        <v>6.65133333333333</v>
      </c>
      <c r="AU102" s="103" t="n">
        <v>6.09111111111111</v>
      </c>
      <c r="AV102" s="103" t="n">
        <v>5.53088888888889</v>
      </c>
      <c r="AW102" s="103" t="n">
        <v>4.97066666666666</v>
      </c>
      <c r="AX102" s="103" t="n">
        <v>4.41044444444444</v>
      </c>
      <c r="AY102" s="103" t="n">
        <v>3.85022222222222</v>
      </c>
      <c r="AZ102" s="103" t="n">
        <v>3.29</v>
      </c>
      <c r="BA102" s="103" t="n">
        <v>2.72977777777778</v>
      </c>
      <c r="BB102" s="103" t="n">
        <v>2.16955555555556</v>
      </c>
      <c r="BC102" s="103" t="n">
        <v>1.60933333333333</v>
      </c>
      <c r="BD102" s="103" t="n">
        <v>1.04911111111111</v>
      </c>
      <c r="BE102" s="103" t="n">
        <v>0.488888888888889</v>
      </c>
      <c r="BF102" s="103" t="n">
        <v>-0.0713333333333335</v>
      </c>
      <c r="BG102" s="103" t="n">
        <v>-0.631555555555556</v>
      </c>
      <c r="BH102" s="103" t="n">
        <v>-1.19177777777778</v>
      </c>
      <c r="BI102" s="103" t="n">
        <v>-1.752</v>
      </c>
      <c r="BJ102" s="103" t="n">
        <v>-2.31222222222222</v>
      </c>
    </row>
    <row r="103" customFormat="false" ht="12.8" hidden="false" customHeight="false" outlineLevel="0" collapsed="false">
      <c r="A103" s="104" t="n">
        <v>136</v>
      </c>
      <c r="B103" s="103" t="n">
        <v>0</v>
      </c>
      <c r="C103" s="103" t="n">
        <v>0.591733333333333</v>
      </c>
      <c r="D103" s="103" t="n">
        <v>1.18346666666667</v>
      </c>
      <c r="E103" s="103" t="n">
        <v>1.7752</v>
      </c>
      <c r="F103" s="103" t="n">
        <v>2.36693333333333</v>
      </c>
      <c r="G103" s="103" t="n">
        <v>2.95866666666667</v>
      </c>
      <c r="H103" s="103" t="n">
        <v>3.5504</v>
      </c>
      <c r="I103" s="103" t="n">
        <v>3.8736</v>
      </c>
      <c r="J103" s="103" t="n">
        <v>4.668</v>
      </c>
      <c r="K103" s="103" t="n">
        <v>5.6224</v>
      </c>
      <c r="L103" s="103" t="n">
        <v>5.9712</v>
      </c>
      <c r="M103" s="103" t="n">
        <v>5.883</v>
      </c>
      <c r="N103" s="103" t="n">
        <v>9.4714</v>
      </c>
      <c r="O103" s="103" t="n">
        <v>8.0374</v>
      </c>
      <c r="P103" s="103" t="n">
        <v>13.2024</v>
      </c>
      <c r="Q103" s="103" t="n">
        <v>13.8392</v>
      </c>
      <c r="R103" s="103" t="n">
        <v>14.476</v>
      </c>
      <c r="S103" s="103" t="n">
        <v>18.4317</v>
      </c>
      <c r="T103" s="103" t="n">
        <v>22.3874</v>
      </c>
      <c r="U103" s="103" t="n">
        <v>23.6166</v>
      </c>
      <c r="V103" s="103" t="n">
        <v>24.8458</v>
      </c>
      <c r="W103" s="103" t="n">
        <v>25.8729</v>
      </c>
      <c r="X103" s="103" t="n">
        <v>26.9</v>
      </c>
      <c r="Y103" s="103" t="n">
        <v>26.2725</v>
      </c>
      <c r="Z103" s="103" t="n">
        <v>25.645</v>
      </c>
      <c r="AA103" s="103" t="n">
        <v>22.3038</v>
      </c>
      <c r="AB103" s="103" t="n">
        <v>18.9626</v>
      </c>
      <c r="AC103" s="103" t="n">
        <v>18.3463</v>
      </c>
      <c r="AD103" s="103" t="n">
        <v>17.73</v>
      </c>
      <c r="AE103" s="103" t="n">
        <v>16.999</v>
      </c>
      <c r="AF103" s="103" t="n">
        <v>16.268</v>
      </c>
      <c r="AG103" s="103" t="n">
        <v>14.848</v>
      </c>
      <c r="AH103" s="103" t="n">
        <v>13.428</v>
      </c>
      <c r="AI103" s="103" t="n">
        <v>12.8660888888889</v>
      </c>
      <c r="AJ103" s="103" t="n">
        <v>12.3041777777778</v>
      </c>
      <c r="AK103" s="103" t="n">
        <v>11.7422666666667</v>
      </c>
      <c r="AL103" s="103" t="n">
        <v>11.1803555555556</v>
      </c>
      <c r="AM103" s="103" t="n">
        <v>10.6184444444444</v>
      </c>
      <c r="AN103" s="103" t="n">
        <v>10.0565333333333</v>
      </c>
      <c r="AO103" s="103" t="n">
        <v>9.49462222222222</v>
      </c>
      <c r="AP103" s="103" t="n">
        <v>8.93271111111111</v>
      </c>
      <c r="AQ103" s="103" t="n">
        <v>8.3708</v>
      </c>
      <c r="AR103" s="103" t="n">
        <v>7.80888888888889</v>
      </c>
      <c r="AS103" s="103" t="n">
        <v>7.24697777777777</v>
      </c>
      <c r="AT103" s="103" t="n">
        <v>6.68506666666666</v>
      </c>
      <c r="AU103" s="103" t="n">
        <v>6.12315555555555</v>
      </c>
      <c r="AV103" s="103" t="n">
        <v>5.56124444444444</v>
      </c>
      <c r="AW103" s="103" t="n">
        <v>4.99933333333333</v>
      </c>
      <c r="AX103" s="103" t="n">
        <v>4.43742222222222</v>
      </c>
      <c r="AY103" s="103" t="n">
        <v>3.87551111111111</v>
      </c>
      <c r="AZ103" s="103" t="n">
        <v>3.3136</v>
      </c>
      <c r="BA103" s="103" t="n">
        <v>2.75168888888889</v>
      </c>
      <c r="BB103" s="103" t="n">
        <v>2.18977777777778</v>
      </c>
      <c r="BC103" s="103" t="n">
        <v>1.62786666666667</v>
      </c>
      <c r="BD103" s="103" t="n">
        <v>1.06595555555556</v>
      </c>
      <c r="BE103" s="103" t="n">
        <v>0.504044444444444</v>
      </c>
      <c r="BF103" s="103" t="n">
        <v>-0.0578666666666672</v>
      </c>
      <c r="BG103" s="103" t="n">
        <v>-0.619777777777778</v>
      </c>
      <c r="BH103" s="103" t="n">
        <v>-1.18168888888889</v>
      </c>
      <c r="BI103" s="103" t="n">
        <v>-1.7436</v>
      </c>
      <c r="BJ103" s="103" t="n">
        <v>-2.30551111111111</v>
      </c>
    </row>
    <row r="104" customFormat="false" ht="12.8" hidden="false" customHeight="false" outlineLevel="0" collapsed="false">
      <c r="A104" s="104" t="n">
        <v>137</v>
      </c>
      <c r="B104" s="103" t="n">
        <v>0</v>
      </c>
      <c r="C104" s="103" t="n">
        <v>0.5838</v>
      </c>
      <c r="D104" s="103" t="n">
        <v>1.1676</v>
      </c>
      <c r="E104" s="103" t="n">
        <v>1.7514</v>
      </c>
      <c r="F104" s="103" t="n">
        <v>2.3352</v>
      </c>
      <c r="G104" s="103" t="n">
        <v>2.919</v>
      </c>
      <c r="H104" s="103" t="n">
        <v>3.5028</v>
      </c>
      <c r="I104" s="103" t="n">
        <v>3.8202</v>
      </c>
      <c r="J104" s="103" t="n">
        <v>4.583</v>
      </c>
      <c r="K104" s="103" t="n">
        <v>5.4958</v>
      </c>
      <c r="L104" s="103" t="n">
        <v>5.7984</v>
      </c>
      <c r="M104" s="103" t="n">
        <v>5.82</v>
      </c>
      <c r="N104" s="103" t="n">
        <v>9.0858</v>
      </c>
      <c r="O104" s="103" t="n">
        <v>7.8238</v>
      </c>
      <c r="P104" s="103" t="n">
        <v>12.6018</v>
      </c>
      <c r="Q104" s="103" t="n">
        <v>13.2294</v>
      </c>
      <c r="R104" s="103" t="n">
        <v>13.857</v>
      </c>
      <c r="S104" s="103" t="n">
        <v>17.7654</v>
      </c>
      <c r="T104" s="103" t="n">
        <v>21.6738</v>
      </c>
      <c r="U104" s="103" t="n">
        <v>22.6827</v>
      </c>
      <c r="V104" s="103" t="n">
        <v>23.6916</v>
      </c>
      <c r="W104" s="103" t="n">
        <v>25.2458</v>
      </c>
      <c r="X104" s="103" t="n">
        <v>26.8</v>
      </c>
      <c r="Y104" s="103" t="n">
        <v>26.208</v>
      </c>
      <c r="Z104" s="103" t="n">
        <v>25.616</v>
      </c>
      <c r="AA104" s="103" t="n">
        <v>22.2451</v>
      </c>
      <c r="AB104" s="103" t="n">
        <v>18.8742</v>
      </c>
      <c r="AC104" s="103" t="n">
        <v>18.2621</v>
      </c>
      <c r="AD104" s="103" t="n">
        <v>17.65</v>
      </c>
      <c r="AE104" s="103" t="n">
        <v>16.9665</v>
      </c>
      <c r="AF104" s="103" t="n">
        <v>16.283</v>
      </c>
      <c r="AG104" s="103" t="n">
        <v>14.8825</v>
      </c>
      <c r="AH104" s="103" t="n">
        <v>13.482</v>
      </c>
      <c r="AI104" s="103" t="n">
        <v>12.9184</v>
      </c>
      <c r="AJ104" s="103" t="n">
        <v>12.3548</v>
      </c>
      <c r="AK104" s="103" t="n">
        <v>11.7912</v>
      </c>
      <c r="AL104" s="103" t="n">
        <v>11.2276</v>
      </c>
      <c r="AM104" s="103" t="n">
        <v>10.664</v>
      </c>
      <c r="AN104" s="103" t="n">
        <v>10.1004</v>
      </c>
      <c r="AO104" s="103" t="n">
        <v>9.53680000000001</v>
      </c>
      <c r="AP104" s="103" t="n">
        <v>8.97320000000001</v>
      </c>
      <c r="AQ104" s="103" t="n">
        <v>8.40960000000001</v>
      </c>
      <c r="AR104" s="103" t="n">
        <v>7.84600000000001</v>
      </c>
      <c r="AS104" s="103" t="n">
        <v>7.28240000000001</v>
      </c>
      <c r="AT104" s="103" t="n">
        <v>6.71880000000001</v>
      </c>
      <c r="AU104" s="103" t="n">
        <v>6.15520000000001</v>
      </c>
      <c r="AV104" s="103" t="n">
        <v>5.59160000000001</v>
      </c>
      <c r="AW104" s="103" t="n">
        <v>5.02800000000001</v>
      </c>
      <c r="AX104" s="103" t="n">
        <v>4.46440000000001</v>
      </c>
      <c r="AY104" s="103" t="n">
        <v>3.90080000000001</v>
      </c>
      <c r="AZ104" s="103" t="n">
        <v>3.3372</v>
      </c>
      <c r="BA104" s="103" t="n">
        <v>2.7736</v>
      </c>
      <c r="BB104" s="103" t="n">
        <v>2.21</v>
      </c>
      <c r="BC104" s="103" t="n">
        <v>1.6464</v>
      </c>
      <c r="BD104" s="103" t="n">
        <v>1.0828</v>
      </c>
      <c r="BE104" s="103" t="n">
        <v>0.5192</v>
      </c>
      <c r="BF104" s="103" t="n">
        <v>-0.0444000000000002</v>
      </c>
      <c r="BG104" s="103" t="n">
        <v>-0.608</v>
      </c>
      <c r="BH104" s="103" t="n">
        <v>-1.1716</v>
      </c>
      <c r="BI104" s="103" t="n">
        <v>-1.7352</v>
      </c>
      <c r="BJ104" s="103" t="n">
        <v>-2.2988</v>
      </c>
    </row>
    <row r="105" customFormat="false" ht="12.8" hidden="false" customHeight="false" outlineLevel="0" collapsed="false">
      <c r="A105" s="104" t="n">
        <v>138</v>
      </c>
      <c r="B105" s="103" t="n">
        <v>0</v>
      </c>
      <c r="C105" s="103" t="n">
        <v>0.575866666666667</v>
      </c>
      <c r="D105" s="103" t="n">
        <v>1.15173333333333</v>
      </c>
      <c r="E105" s="103" t="n">
        <v>1.7276</v>
      </c>
      <c r="F105" s="103" t="n">
        <v>2.30346666666667</v>
      </c>
      <c r="G105" s="103" t="n">
        <v>2.87933333333333</v>
      </c>
      <c r="H105" s="103" t="n">
        <v>3.4552</v>
      </c>
      <c r="I105" s="103" t="n">
        <v>3.7668</v>
      </c>
      <c r="J105" s="103" t="n">
        <v>4.498</v>
      </c>
      <c r="K105" s="103" t="n">
        <v>5.3692</v>
      </c>
      <c r="L105" s="103" t="n">
        <v>5.6256</v>
      </c>
      <c r="M105" s="103" t="n">
        <v>5.757</v>
      </c>
      <c r="N105" s="103" t="n">
        <v>8.7002</v>
      </c>
      <c r="O105" s="103" t="n">
        <v>7.6102</v>
      </c>
      <c r="P105" s="103" t="n">
        <v>12.0012</v>
      </c>
      <c r="Q105" s="103" t="n">
        <v>12.6196</v>
      </c>
      <c r="R105" s="103" t="n">
        <v>13.238</v>
      </c>
      <c r="S105" s="103" t="n">
        <v>17.0991</v>
      </c>
      <c r="T105" s="103" t="n">
        <v>20.9602</v>
      </c>
      <c r="U105" s="103" t="n">
        <v>21.7488</v>
      </c>
      <c r="V105" s="103" t="n">
        <v>22.5374</v>
      </c>
      <c r="W105" s="103" t="n">
        <v>24.6187</v>
      </c>
      <c r="X105" s="103" t="n">
        <v>26.7</v>
      </c>
      <c r="Y105" s="103" t="n">
        <v>26.1435</v>
      </c>
      <c r="Z105" s="103" t="n">
        <v>25.587</v>
      </c>
      <c r="AA105" s="103" t="n">
        <v>22.1864</v>
      </c>
      <c r="AB105" s="103" t="n">
        <v>18.7858</v>
      </c>
      <c r="AC105" s="103" t="n">
        <v>18.1779</v>
      </c>
      <c r="AD105" s="103" t="n">
        <v>17.57</v>
      </c>
      <c r="AE105" s="103" t="n">
        <v>16.934</v>
      </c>
      <c r="AF105" s="103" t="n">
        <v>16.298</v>
      </c>
      <c r="AG105" s="103" t="n">
        <v>14.917</v>
      </c>
      <c r="AH105" s="103" t="n">
        <v>13.536</v>
      </c>
      <c r="AI105" s="103" t="n">
        <v>12.9707111111111</v>
      </c>
      <c r="AJ105" s="103" t="n">
        <v>12.4054222222222</v>
      </c>
      <c r="AK105" s="103" t="n">
        <v>11.8401333333333</v>
      </c>
      <c r="AL105" s="103" t="n">
        <v>11.2748444444444</v>
      </c>
      <c r="AM105" s="103" t="n">
        <v>10.7095555555556</v>
      </c>
      <c r="AN105" s="103" t="n">
        <v>10.1442666666667</v>
      </c>
      <c r="AO105" s="103" t="n">
        <v>9.57897777777778</v>
      </c>
      <c r="AP105" s="103" t="n">
        <v>9.01368888888889</v>
      </c>
      <c r="AQ105" s="103" t="n">
        <v>8.44840000000001</v>
      </c>
      <c r="AR105" s="103" t="n">
        <v>7.88311111111112</v>
      </c>
      <c r="AS105" s="103" t="n">
        <v>7.31782222222223</v>
      </c>
      <c r="AT105" s="103" t="n">
        <v>6.75253333333334</v>
      </c>
      <c r="AU105" s="103" t="n">
        <v>6.18724444444445</v>
      </c>
      <c r="AV105" s="103" t="n">
        <v>5.62195555555556</v>
      </c>
      <c r="AW105" s="103" t="n">
        <v>5.05666666666667</v>
      </c>
      <c r="AX105" s="103" t="n">
        <v>4.49137777777779</v>
      </c>
      <c r="AY105" s="103" t="n">
        <v>3.9260888888889</v>
      </c>
      <c r="AZ105" s="103" t="n">
        <v>3.3608</v>
      </c>
      <c r="BA105" s="103" t="n">
        <v>2.79551111111111</v>
      </c>
      <c r="BB105" s="103" t="n">
        <v>2.23022222222222</v>
      </c>
      <c r="BC105" s="103" t="n">
        <v>1.66493333333333</v>
      </c>
      <c r="BD105" s="103" t="n">
        <v>1.09964444444444</v>
      </c>
      <c r="BE105" s="103" t="n">
        <v>0.534355555555556</v>
      </c>
      <c r="BF105" s="103" t="n">
        <v>-0.0309333333333335</v>
      </c>
      <c r="BG105" s="103" t="n">
        <v>-0.596222222222222</v>
      </c>
      <c r="BH105" s="103" t="n">
        <v>-1.16151111111111</v>
      </c>
      <c r="BI105" s="103" t="n">
        <v>-1.7268</v>
      </c>
      <c r="BJ105" s="103" t="n">
        <v>-2.29208888888889</v>
      </c>
    </row>
    <row r="106" customFormat="false" ht="12.8" hidden="false" customHeight="false" outlineLevel="0" collapsed="false">
      <c r="A106" s="104" t="n">
        <v>139</v>
      </c>
      <c r="B106" s="103" t="n">
        <v>0</v>
      </c>
      <c r="C106" s="103" t="n">
        <v>0.567933333333333</v>
      </c>
      <c r="D106" s="103" t="n">
        <v>1.13586666666667</v>
      </c>
      <c r="E106" s="103" t="n">
        <v>1.7038</v>
      </c>
      <c r="F106" s="103" t="n">
        <v>2.27173333333333</v>
      </c>
      <c r="G106" s="103" t="n">
        <v>2.83966666666667</v>
      </c>
      <c r="H106" s="103" t="n">
        <v>3.4076</v>
      </c>
      <c r="I106" s="103" t="n">
        <v>3.7134</v>
      </c>
      <c r="J106" s="103" t="n">
        <v>4.413</v>
      </c>
      <c r="K106" s="103" t="n">
        <v>5.2426</v>
      </c>
      <c r="L106" s="103" t="n">
        <v>5.4528</v>
      </c>
      <c r="M106" s="103" t="n">
        <v>5.694</v>
      </c>
      <c r="N106" s="103" t="n">
        <v>8.3146</v>
      </c>
      <c r="O106" s="103" t="n">
        <v>7.3966</v>
      </c>
      <c r="P106" s="103" t="n">
        <v>11.4006</v>
      </c>
      <c r="Q106" s="103" t="n">
        <v>12.0098</v>
      </c>
      <c r="R106" s="103" t="n">
        <v>12.619</v>
      </c>
      <c r="S106" s="103" t="n">
        <v>16.4328</v>
      </c>
      <c r="T106" s="103" t="n">
        <v>20.2466</v>
      </c>
      <c r="U106" s="103" t="n">
        <v>20.8149</v>
      </c>
      <c r="V106" s="103" t="n">
        <v>21.3832</v>
      </c>
      <c r="W106" s="103" t="n">
        <v>23.9916</v>
      </c>
      <c r="X106" s="103" t="n">
        <v>26.6</v>
      </c>
      <c r="Y106" s="103" t="n">
        <v>26.079</v>
      </c>
      <c r="Z106" s="103" t="n">
        <v>25.558</v>
      </c>
      <c r="AA106" s="103" t="n">
        <v>22.1277</v>
      </c>
      <c r="AB106" s="103" t="n">
        <v>18.6974</v>
      </c>
      <c r="AC106" s="103" t="n">
        <v>18.0937</v>
      </c>
      <c r="AD106" s="103" t="n">
        <v>17.49</v>
      </c>
      <c r="AE106" s="103" t="n">
        <v>16.9015</v>
      </c>
      <c r="AF106" s="103" t="n">
        <v>16.313</v>
      </c>
      <c r="AG106" s="103" t="n">
        <v>14.9515</v>
      </c>
      <c r="AH106" s="103" t="n">
        <v>13.59</v>
      </c>
      <c r="AI106" s="103" t="n">
        <v>13.0230222222222</v>
      </c>
      <c r="AJ106" s="103" t="n">
        <v>12.4560444444444</v>
      </c>
      <c r="AK106" s="103" t="n">
        <v>11.8890666666667</v>
      </c>
      <c r="AL106" s="103" t="n">
        <v>11.3220888888889</v>
      </c>
      <c r="AM106" s="103" t="n">
        <v>10.7551111111111</v>
      </c>
      <c r="AN106" s="103" t="n">
        <v>10.1881333333333</v>
      </c>
      <c r="AO106" s="103" t="n">
        <v>9.62115555555556</v>
      </c>
      <c r="AP106" s="103" t="n">
        <v>9.05417777777778</v>
      </c>
      <c r="AQ106" s="103" t="n">
        <v>8.4872</v>
      </c>
      <c r="AR106" s="103" t="n">
        <v>7.92022222222222</v>
      </c>
      <c r="AS106" s="103" t="n">
        <v>7.35324444444445</v>
      </c>
      <c r="AT106" s="103" t="n">
        <v>6.78626666666667</v>
      </c>
      <c r="AU106" s="103" t="n">
        <v>6.21928888888889</v>
      </c>
      <c r="AV106" s="103" t="n">
        <v>5.65231111111111</v>
      </c>
      <c r="AW106" s="103" t="n">
        <v>5.08533333333333</v>
      </c>
      <c r="AX106" s="103" t="n">
        <v>4.51835555555556</v>
      </c>
      <c r="AY106" s="103" t="n">
        <v>3.95137777777778</v>
      </c>
      <c r="AZ106" s="103" t="n">
        <v>3.3844</v>
      </c>
      <c r="BA106" s="103" t="n">
        <v>2.81742222222222</v>
      </c>
      <c r="BB106" s="103" t="n">
        <v>2.25044444444444</v>
      </c>
      <c r="BC106" s="103" t="n">
        <v>1.68346666666667</v>
      </c>
      <c r="BD106" s="103" t="n">
        <v>1.11648888888889</v>
      </c>
      <c r="BE106" s="103" t="n">
        <v>0.549511111111111</v>
      </c>
      <c r="BF106" s="103" t="n">
        <v>-0.0174666666666665</v>
      </c>
      <c r="BG106" s="103" t="n">
        <v>-0.584444444444444</v>
      </c>
      <c r="BH106" s="103" t="n">
        <v>-1.15142222222222</v>
      </c>
      <c r="BI106" s="103" t="n">
        <v>-1.7184</v>
      </c>
      <c r="BJ106" s="103" t="n">
        <v>-2.28537777777778</v>
      </c>
    </row>
    <row r="107" customFormat="false" ht="12.8" hidden="false" customHeight="false" outlineLevel="0" collapsed="false">
      <c r="A107" s="104" t="n">
        <v>140</v>
      </c>
      <c r="B107" s="103" t="n">
        <v>0</v>
      </c>
      <c r="C107" s="103" t="n">
        <v>0.56</v>
      </c>
      <c r="D107" s="103" t="n">
        <v>1.12</v>
      </c>
      <c r="E107" s="103" t="n">
        <v>1.68</v>
      </c>
      <c r="F107" s="103" t="n">
        <v>2.24</v>
      </c>
      <c r="G107" s="103" t="n">
        <v>2.8</v>
      </c>
      <c r="H107" s="103" t="n">
        <v>3.36</v>
      </c>
      <c r="I107" s="103" t="n">
        <v>3.66</v>
      </c>
      <c r="J107" s="103" t="n">
        <v>4.328</v>
      </c>
      <c r="K107" s="103" t="n">
        <v>5.116</v>
      </c>
      <c r="L107" s="103" t="n">
        <v>5.28</v>
      </c>
      <c r="M107" s="103" t="n">
        <v>5.631</v>
      </c>
      <c r="N107" s="103" t="n">
        <v>7.929</v>
      </c>
      <c r="O107" s="103" t="n">
        <v>7.183</v>
      </c>
      <c r="P107" s="103" t="n">
        <v>10.8</v>
      </c>
      <c r="Q107" s="103" t="n">
        <v>11.4</v>
      </c>
      <c r="R107" s="103" t="n">
        <v>12</v>
      </c>
      <c r="S107" s="103" t="n">
        <v>15.7665</v>
      </c>
      <c r="T107" s="103" t="n">
        <v>19.533</v>
      </c>
      <c r="U107" s="103" t="n">
        <v>19.881</v>
      </c>
      <c r="V107" s="103" t="n">
        <v>20.229</v>
      </c>
      <c r="W107" s="103" t="n">
        <v>23.3645</v>
      </c>
      <c r="X107" s="103" t="n">
        <v>26.5</v>
      </c>
      <c r="Y107" s="103" t="n">
        <v>26.0145</v>
      </c>
      <c r="Z107" s="103" t="n">
        <v>25.529</v>
      </c>
      <c r="AA107" s="103" t="n">
        <v>22.069</v>
      </c>
      <c r="AB107" s="103" t="n">
        <v>18.609</v>
      </c>
      <c r="AC107" s="103" t="n">
        <v>18.0095</v>
      </c>
      <c r="AD107" s="103" t="n">
        <v>17.41</v>
      </c>
      <c r="AE107" s="103" t="n">
        <v>16.869</v>
      </c>
      <c r="AF107" s="103" t="n">
        <v>16.328</v>
      </c>
      <c r="AG107" s="103" t="n">
        <v>14.986</v>
      </c>
      <c r="AH107" s="103" t="n">
        <v>13.644</v>
      </c>
      <c r="AI107" s="103" t="n">
        <v>13.0753333333333</v>
      </c>
      <c r="AJ107" s="103" t="n">
        <v>12.5066666666667</v>
      </c>
      <c r="AK107" s="103" t="n">
        <v>11.938</v>
      </c>
      <c r="AL107" s="103" t="n">
        <v>11.3693333333333</v>
      </c>
      <c r="AM107" s="103" t="n">
        <v>10.8006666666667</v>
      </c>
      <c r="AN107" s="103" t="n">
        <v>10.232</v>
      </c>
      <c r="AO107" s="103" t="n">
        <v>9.66333333333333</v>
      </c>
      <c r="AP107" s="103" t="n">
        <v>9.09466666666666</v>
      </c>
      <c r="AQ107" s="103" t="n">
        <v>8.526</v>
      </c>
      <c r="AR107" s="103" t="n">
        <v>7.95733333333333</v>
      </c>
      <c r="AS107" s="103" t="n">
        <v>7.38866666666666</v>
      </c>
      <c r="AT107" s="103" t="n">
        <v>6.82</v>
      </c>
      <c r="AU107" s="103" t="n">
        <v>6.25133333333333</v>
      </c>
      <c r="AV107" s="103" t="n">
        <v>5.68266666666666</v>
      </c>
      <c r="AW107" s="103" t="n">
        <v>5.11399999999999</v>
      </c>
      <c r="AX107" s="103" t="n">
        <v>4.54533333333333</v>
      </c>
      <c r="AY107" s="103" t="n">
        <v>3.97666666666666</v>
      </c>
      <c r="AZ107" s="103" t="n">
        <v>3.408</v>
      </c>
      <c r="BA107" s="103" t="n">
        <v>2.83933333333333</v>
      </c>
      <c r="BB107" s="103" t="n">
        <v>2.27066666666667</v>
      </c>
      <c r="BC107" s="103" t="n">
        <v>1.702</v>
      </c>
      <c r="BD107" s="103" t="n">
        <v>1.13333333333333</v>
      </c>
      <c r="BE107" s="103" t="n">
        <v>0.564666666666667</v>
      </c>
      <c r="BF107" s="103" t="n">
        <v>-0.004</v>
      </c>
      <c r="BG107" s="103" t="n">
        <v>-0.572666666666667</v>
      </c>
      <c r="BH107" s="103" t="n">
        <v>-1.14133333333333</v>
      </c>
      <c r="BI107" s="103" t="n">
        <v>-1.71</v>
      </c>
      <c r="BJ107" s="103" t="n">
        <v>-2.27866666666667</v>
      </c>
    </row>
    <row r="108" customFormat="false" ht="12.8" hidden="false" customHeight="false" outlineLevel="0" collapsed="false">
      <c r="A108" s="104" t="n">
        <v>141</v>
      </c>
      <c r="B108" s="103" t="n">
        <v>0</v>
      </c>
      <c r="C108" s="103" t="n">
        <v>0.554</v>
      </c>
      <c r="D108" s="103" t="n">
        <v>1.108</v>
      </c>
      <c r="E108" s="103" t="n">
        <v>1.662</v>
      </c>
      <c r="F108" s="103" t="n">
        <v>2.216</v>
      </c>
      <c r="G108" s="103" t="n">
        <v>2.77</v>
      </c>
      <c r="H108" s="103" t="n">
        <v>3.324</v>
      </c>
      <c r="I108" s="103" t="n">
        <v>3.6216</v>
      </c>
      <c r="J108" s="103" t="n">
        <v>4.2512</v>
      </c>
      <c r="K108" s="103" t="n">
        <v>5.0018</v>
      </c>
      <c r="L108" s="103" t="n">
        <v>5.183</v>
      </c>
      <c r="M108" s="103" t="n">
        <v>5.5878</v>
      </c>
      <c r="N108" s="103" t="n">
        <v>7.5432</v>
      </c>
      <c r="O108" s="103" t="n">
        <v>7.06</v>
      </c>
      <c r="P108" s="103" t="n">
        <v>10.3706</v>
      </c>
      <c r="Q108" s="103" t="n">
        <v>10.9962</v>
      </c>
      <c r="R108" s="103" t="n">
        <v>11.6218</v>
      </c>
      <c r="S108" s="103" t="n">
        <v>15.1959</v>
      </c>
      <c r="T108" s="103" t="n">
        <v>18.77</v>
      </c>
      <c r="U108" s="103" t="n">
        <v>18.8626</v>
      </c>
      <c r="V108" s="103" t="n">
        <v>18.9552</v>
      </c>
      <c r="W108" s="103" t="n">
        <v>22.6276</v>
      </c>
      <c r="X108" s="103" t="n">
        <v>26.3</v>
      </c>
      <c r="Y108" s="103" t="n">
        <v>25.8012</v>
      </c>
      <c r="Z108" s="103" t="n">
        <v>25.3024</v>
      </c>
      <c r="AA108" s="103" t="n">
        <v>21.8879</v>
      </c>
      <c r="AB108" s="103" t="n">
        <v>18.4734</v>
      </c>
      <c r="AC108" s="103" t="n">
        <v>17.8763</v>
      </c>
      <c r="AD108" s="103" t="n">
        <v>17.2792</v>
      </c>
      <c r="AE108" s="103" t="n">
        <v>16.7406</v>
      </c>
      <c r="AF108" s="103" t="n">
        <v>16.202</v>
      </c>
      <c r="AG108" s="103" t="n">
        <v>14.9324</v>
      </c>
      <c r="AH108" s="103" t="n">
        <v>13.6628</v>
      </c>
      <c r="AI108" s="103" t="n">
        <v>13.0942111111111</v>
      </c>
      <c r="AJ108" s="103" t="n">
        <v>12.5256222222222</v>
      </c>
      <c r="AK108" s="103" t="n">
        <v>11.9570333333333</v>
      </c>
      <c r="AL108" s="103" t="n">
        <v>11.3884444444444</v>
      </c>
      <c r="AM108" s="103" t="n">
        <v>10.8198555555556</v>
      </c>
      <c r="AN108" s="103" t="n">
        <v>10.2512666666667</v>
      </c>
      <c r="AO108" s="103" t="n">
        <v>9.68267777777777</v>
      </c>
      <c r="AP108" s="103" t="n">
        <v>9.11408888888888</v>
      </c>
      <c r="AQ108" s="103" t="n">
        <v>8.54549999999999</v>
      </c>
      <c r="AR108" s="103" t="n">
        <v>7.9769111111111</v>
      </c>
      <c r="AS108" s="103" t="n">
        <v>7.40832222222222</v>
      </c>
      <c r="AT108" s="103" t="n">
        <v>6.83973333333333</v>
      </c>
      <c r="AU108" s="103" t="n">
        <v>6.27114444444444</v>
      </c>
      <c r="AV108" s="103" t="n">
        <v>5.70255555555555</v>
      </c>
      <c r="AW108" s="103" t="n">
        <v>5.13396666666666</v>
      </c>
      <c r="AX108" s="103" t="n">
        <v>4.56537777777777</v>
      </c>
      <c r="AY108" s="103" t="n">
        <v>3.99678888888888</v>
      </c>
      <c r="AZ108" s="103" t="n">
        <v>3.4282</v>
      </c>
      <c r="BA108" s="103" t="n">
        <v>2.85961111111111</v>
      </c>
      <c r="BB108" s="103" t="n">
        <v>2.29102222222222</v>
      </c>
      <c r="BC108" s="103" t="n">
        <v>1.72243333333333</v>
      </c>
      <c r="BD108" s="103" t="n">
        <v>1.15384444444444</v>
      </c>
      <c r="BE108" s="103" t="n">
        <v>0.585255555555556</v>
      </c>
      <c r="BF108" s="103" t="n">
        <v>0.0166666666666668</v>
      </c>
      <c r="BG108" s="103" t="n">
        <v>-0.551922222222222</v>
      </c>
      <c r="BH108" s="103" t="n">
        <v>-1.12051111111111</v>
      </c>
      <c r="BI108" s="103" t="n">
        <v>-1.6891</v>
      </c>
      <c r="BJ108" s="103" t="n">
        <v>-2.25768888888889</v>
      </c>
    </row>
    <row r="109" customFormat="false" ht="12.8" hidden="false" customHeight="false" outlineLevel="0" collapsed="false">
      <c r="A109" s="104" t="n">
        <v>142</v>
      </c>
      <c r="B109" s="103" t="n">
        <v>0</v>
      </c>
      <c r="C109" s="103" t="n">
        <v>0.548</v>
      </c>
      <c r="D109" s="103" t="n">
        <v>1.096</v>
      </c>
      <c r="E109" s="103" t="n">
        <v>1.644</v>
      </c>
      <c r="F109" s="103" t="n">
        <v>2.192</v>
      </c>
      <c r="G109" s="103" t="n">
        <v>2.74</v>
      </c>
      <c r="H109" s="103" t="n">
        <v>3.288</v>
      </c>
      <c r="I109" s="103" t="n">
        <v>3.5832</v>
      </c>
      <c r="J109" s="103" t="n">
        <v>4.1744</v>
      </c>
      <c r="K109" s="103" t="n">
        <v>4.8876</v>
      </c>
      <c r="L109" s="103" t="n">
        <v>5.086</v>
      </c>
      <c r="M109" s="103" t="n">
        <v>5.5446</v>
      </c>
      <c r="N109" s="103" t="n">
        <v>7.1574</v>
      </c>
      <c r="O109" s="103" t="n">
        <v>6.937</v>
      </c>
      <c r="P109" s="103" t="n">
        <v>9.9412</v>
      </c>
      <c r="Q109" s="103" t="n">
        <v>10.5924</v>
      </c>
      <c r="R109" s="103" t="n">
        <v>11.2436</v>
      </c>
      <c r="S109" s="103" t="n">
        <v>14.6253</v>
      </c>
      <c r="T109" s="103" t="n">
        <v>18.007</v>
      </c>
      <c r="U109" s="103" t="n">
        <v>17.8442</v>
      </c>
      <c r="V109" s="103" t="n">
        <v>17.6814</v>
      </c>
      <c r="W109" s="103" t="n">
        <v>21.8907</v>
      </c>
      <c r="X109" s="103" t="n">
        <v>26.1</v>
      </c>
      <c r="Y109" s="103" t="n">
        <v>25.5879</v>
      </c>
      <c r="Z109" s="103" t="n">
        <v>25.0758</v>
      </c>
      <c r="AA109" s="103" t="n">
        <v>21.7068</v>
      </c>
      <c r="AB109" s="103" t="n">
        <v>18.3378</v>
      </c>
      <c r="AC109" s="103" t="n">
        <v>17.7431</v>
      </c>
      <c r="AD109" s="103" t="n">
        <v>17.1484</v>
      </c>
      <c r="AE109" s="103" t="n">
        <v>16.6122</v>
      </c>
      <c r="AF109" s="103" t="n">
        <v>16.076</v>
      </c>
      <c r="AG109" s="103" t="n">
        <v>14.8788</v>
      </c>
      <c r="AH109" s="103" t="n">
        <v>13.6816</v>
      </c>
      <c r="AI109" s="103" t="n">
        <v>13.1130888888889</v>
      </c>
      <c r="AJ109" s="103" t="n">
        <v>12.5445777777778</v>
      </c>
      <c r="AK109" s="103" t="n">
        <v>11.9760666666667</v>
      </c>
      <c r="AL109" s="103" t="n">
        <v>11.4075555555556</v>
      </c>
      <c r="AM109" s="103" t="n">
        <v>10.8390444444444</v>
      </c>
      <c r="AN109" s="103" t="n">
        <v>10.2705333333333</v>
      </c>
      <c r="AO109" s="103" t="n">
        <v>9.70202222222223</v>
      </c>
      <c r="AP109" s="103" t="n">
        <v>9.13351111111112</v>
      </c>
      <c r="AQ109" s="103" t="n">
        <v>8.56500000000001</v>
      </c>
      <c r="AR109" s="103" t="n">
        <v>7.9964888888889</v>
      </c>
      <c r="AS109" s="103" t="n">
        <v>7.42797777777778</v>
      </c>
      <c r="AT109" s="103" t="n">
        <v>6.85946666666667</v>
      </c>
      <c r="AU109" s="103" t="n">
        <v>6.29095555555556</v>
      </c>
      <c r="AV109" s="103" t="n">
        <v>5.72244444444445</v>
      </c>
      <c r="AW109" s="103" t="n">
        <v>5.15393333333334</v>
      </c>
      <c r="AX109" s="103" t="n">
        <v>4.58542222222223</v>
      </c>
      <c r="AY109" s="103" t="n">
        <v>4.01691111111112</v>
      </c>
      <c r="AZ109" s="103" t="n">
        <v>3.4484</v>
      </c>
      <c r="BA109" s="103" t="n">
        <v>2.87988888888889</v>
      </c>
      <c r="BB109" s="103" t="n">
        <v>2.31137777777778</v>
      </c>
      <c r="BC109" s="103" t="n">
        <v>1.74286666666667</v>
      </c>
      <c r="BD109" s="103" t="n">
        <v>1.17435555555556</v>
      </c>
      <c r="BE109" s="103" t="n">
        <v>0.605844444444444</v>
      </c>
      <c r="BF109" s="103" t="n">
        <v>0.0373333333333328</v>
      </c>
      <c r="BG109" s="103" t="n">
        <v>-0.531177777777778</v>
      </c>
      <c r="BH109" s="103" t="n">
        <v>-1.09968888888889</v>
      </c>
      <c r="BI109" s="103" t="n">
        <v>-1.6682</v>
      </c>
      <c r="BJ109" s="103" t="n">
        <v>-2.23671111111111</v>
      </c>
    </row>
    <row r="110" customFormat="false" ht="12.8" hidden="false" customHeight="false" outlineLevel="0" collapsed="false">
      <c r="A110" s="104" t="n">
        <v>143</v>
      </c>
      <c r="B110" s="103" t="n">
        <v>0</v>
      </c>
      <c r="C110" s="103" t="n">
        <v>0.542</v>
      </c>
      <c r="D110" s="103" t="n">
        <v>1.084</v>
      </c>
      <c r="E110" s="103" t="n">
        <v>1.626</v>
      </c>
      <c r="F110" s="103" t="n">
        <v>2.168</v>
      </c>
      <c r="G110" s="103" t="n">
        <v>2.71</v>
      </c>
      <c r="H110" s="103" t="n">
        <v>3.252</v>
      </c>
      <c r="I110" s="103" t="n">
        <v>3.5448</v>
      </c>
      <c r="J110" s="103" t="n">
        <v>4.0976</v>
      </c>
      <c r="K110" s="103" t="n">
        <v>4.7734</v>
      </c>
      <c r="L110" s="103" t="n">
        <v>4.989</v>
      </c>
      <c r="M110" s="103" t="n">
        <v>5.5014</v>
      </c>
      <c r="N110" s="103" t="n">
        <v>6.7716</v>
      </c>
      <c r="O110" s="103" t="n">
        <v>6.814</v>
      </c>
      <c r="P110" s="103" t="n">
        <v>9.5118</v>
      </c>
      <c r="Q110" s="103" t="n">
        <v>10.1886</v>
      </c>
      <c r="R110" s="103" t="n">
        <v>10.8654</v>
      </c>
      <c r="S110" s="103" t="n">
        <v>14.0547</v>
      </c>
      <c r="T110" s="103" t="n">
        <v>17.244</v>
      </c>
      <c r="U110" s="103" t="n">
        <v>16.8258</v>
      </c>
      <c r="V110" s="103" t="n">
        <v>16.4076</v>
      </c>
      <c r="W110" s="103" t="n">
        <v>21.1538</v>
      </c>
      <c r="X110" s="103" t="n">
        <v>25.9</v>
      </c>
      <c r="Y110" s="103" t="n">
        <v>25.3746</v>
      </c>
      <c r="Z110" s="103" t="n">
        <v>24.8492</v>
      </c>
      <c r="AA110" s="103" t="n">
        <v>21.5257</v>
      </c>
      <c r="AB110" s="103" t="n">
        <v>18.2022</v>
      </c>
      <c r="AC110" s="103" t="n">
        <v>17.6099</v>
      </c>
      <c r="AD110" s="103" t="n">
        <v>17.0176</v>
      </c>
      <c r="AE110" s="103" t="n">
        <v>16.4838</v>
      </c>
      <c r="AF110" s="103" t="n">
        <v>15.95</v>
      </c>
      <c r="AG110" s="103" t="n">
        <v>14.8252</v>
      </c>
      <c r="AH110" s="103" t="n">
        <v>13.7004</v>
      </c>
      <c r="AI110" s="103" t="n">
        <v>13.1319666666667</v>
      </c>
      <c r="AJ110" s="103" t="n">
        <v>12.5635333333333</v>
      </c>
      <c r="AK110" s="103" t="n">
        <v>11.9951</v>
      </c>
      <c r="AL110" s="103" t="n">
        <v>11.4266666666667</v>
      </c>
      <c r="AM110" s="103" t="n">
        <v>10.8582333333333</v>
      </c>
      <c r="AN110" s="103" t="n">
        <v>10.2898</v>
      </c>
      <c r="AO110" s="103" t="n">
        <v>9.72136666666667</v>
      </c>
      <c r="AP110" s="103" t="n">
        <v>9.15293333333334</v>
      </c>
      <c r="AQ110" s="103" t="n">
        <v>8.5845</v>
      </c>
      <c r="AR110" s="103" t="n">
        <v>8.01606666666667</v>
      </c>
      <c r="AS110" s="103" t="n">
        <v>7.44763333333334</v>
      </c>
      <c r="AT110" s="103" t="n">
        <v>6.8792</v>
      </c>
      <c r="AU110" s="103" t="n">
        <v>6.31076666666667</v>
      </c>
      <c r="AV110" s="103" t="n">
        <v>5.74233333333334</v>
      </c>
      <c r="AW110" s="103" t="n">
        <v>5.17390000000001</v>
      </c>
      <c r="AX110" s="103" t="n">
        <v>4.60546666666667</v>
      </c>
      <c r="AY110" s="103" t="n">
        <v>4.03703333333334</v>
      </c>
      <c r="AZ110" s="103" t="n">
        <v>3.4686</v>
      </c>
      <c r="BA110" s="103" t="n">
        <v>2.90016666666667</v>
      </c>
      <c r="BB110" s="103" t="n">
        <v>2.33173333333333</v>
      </c>
      <c r="BC110" s="103" t="n">
        <v>1.7633</v>
      </c>
      <c r="BD110" s="103" t="n">
        <v>1.19486666666667</v>
      </c>
      <c r="BE110" s="103" t="n">
        <v>0.626433333333332</v>
      </c>
      <c r="BF110" s="103" t="n">
        <v>0.0579999999999987</v>
      </c>
      <c r="BG110" s="103" t="n">
        <v>-0.510433333333335</v>
      </c>
      <c r="BH110" s="103" t="n">
        <v>-1.07886666666667</v>
      </c>
      <c r="BI110" s="103" t="n">
        <v>-1.6473</v>
      </c>
      <c r="BJ110" s="103" t="n">
        <v>-2.21573333333334</v>
      </c>
    </row>
    <row r="111" customFormat="false" ht="12.8" hidden="false" customHeight="false" outlineLevel="0" collapsed="false">
      <c r="A111" s="104" t="n">
        <v>144</v>
      </c>
      <c r="B111" s="103" t="n">
        <v>0</v>
      </c>
      <c r="C111" s="103" t="n">
        <v>0.536</v>
      </c>
      <c r="D111" s="103" t="n">
        <v>1.072</v>
      </c>
      <c r="E111" s="103" t="n">
        <v>1.608</v>
      </c>
      <c r="F111" s="103" t="n">
        <v>2.144</v>
      </c>
      <c r="G111" s="103" t="n">
        <v>2.68</v>
      </c>
      <c r="H111" s="103" t="n">
        <v>3.216</v>
      </c>
      <c r="I111" s="103" t="n">
        <v>3.5064</v>
      </c>
      <c r="J111" s="103" t="n">
        <v>4.0208</v>
      </c>
      <c r="K111" s="103" t="n">
        <v>4.6592</v>
      </c>
      <c r="L111" s="103" t="n">
        <v>4.892</v>
      </c>
      <c r="M111" s="103" t="n">
        <v>5.4582</v>
      </c>
      <c r="N111" s="103" t="n">
        <v>6.3858</v>
      </c>
      <c r="O111" s="103" t="n">
        <v>6.691</v>
      </c>
      <c r="P111" s="103" t="n">
        <v>9.0824</v>
      </c>
      <c r="Q111" s="103" t="n">
        <v>9.7848</v>
      </c>
      <c r="R111" s="103" t="n">
        <v>10.4872</v>
      </c>
      <c r="S111" s="103" t="n">
        <v>13.4841</v>
      </c>
      <c r="T111" s="103" t="n">
        <v>16.481</v>
      </c>
      <c r="U111" s="103" t="n">
        <v>15.8074</v>
      </c>
      <c r="V111" s="103" t="n">
        <v>15.1338</v>
      </c>
      <c r="W111" s="103" t="n">
        <v>20.4169</v>
      </c>
      <c r="X111" s="103" t="n">
        <v>25.7</v>
      </c>
      <c r="Y111" s="103" t="n">
        <v>25.1613</v>
      </c>
      <c r="Z111" s="103" t="n">
        <v>24.6226</v>
      </c>
      <c r="AA111" s="103" t="n">
        <v>21.3446</v>
      </c>
      <c r="AB111" s="103" t="n">
        <v>18.0666</v>
      </c>
      <c r="AC111" s="103" t="n">
        <v>17.4767</v>
      </c>
      <c r="AD111" s="103" t="n">
        <v>16.8868</v>
      </c>
      <c r="AE111" s="103" t="n">
        <v>16.3554</v>
      </c>
      <c r="AF111" s="103" t="n">
        <v>15.824</v>
      </c>
      <c r="AG111" s="103" t="n">
        <v>14.7716</v>
      </c>
      <c r="AH111" s="103" t="n">
        <v>13.7192</v>
      </c>
      <c r="AI111" s="103" t="n">
        <v>13.1508444444444</v>
      </c>
      <c r="AJ111" s="103" t="n">
        <v>12.5824888888889</v>
      </c>
      <c r="AK111" s="103" t="n">
        <v>12.0141333333333</v>
      </c>
      <c r="AL111" s="103" t="n">
        <v>11.4457777777778</v>
      </c>
      <c r="AM111" s="103" t="n">
        <v>10.8774222222222</v>
      </c>
      <c r="AN111" s="103" t="n">
        <v>10.3090666666667</v>
      </c>
      <c r="AO111" s="103" t="n">
        <v>9.74071111111111</v>
      </c>
      <c r="AP111" s="103" t="n">
        <v>9.17235555555556</v>
      </c>
      <c r="AQ111" s="103" t="n">
        <v>8.604</v>
      </c>
      <c r="AR111" s="103" t="n">
        <v>8.03564444444445</v>
      </c>
      <c r="AS111" s="103" t="n">
        <v>7.46728888888889</v>
      </c>
      <c r="AT111" s="103" t="n">
        <v>6.89893333333333</v>
      </c>
      <c r="AU111" s="103" t="n">
        <v>6.33057777777778</v>
      </c>
      <c r="AV111" s="103" t="n">
        <v>5.76222222222222</v>
      </c>
      <c r="AW111" s="103" t="n">
        <v>5.19386666666667</v>
      </c>
      <c r="AX111" s="103" t="n">
        <v>4.62551111111111</v>
      </c>
      <c r="AY111" s="103" t="n">
        <v>4.05715555555556</v>
      </c>
      <c r="AZ111" s="103" t="n">
        <v>3.4888</v>
      </c>
      <c r="BA111" s="103" t="n">
        <v>2.92044444444444</v>
      </c>
      <c r="BB111" s="103" t="n">
        <v>2.35208888888889</v>
      </c>
      <c r="BC111" s="103" t="n">
        <v>1.78373333333333</v>
      </c>
      <c r="BD111" s="103" t="n">
        <v>1.21537777777778</v>
      </c>
      <c r="BE111" s="103" t="n">
        <v>0.647022222222221</v>
      </c>
      <c r="BF111" s="103" t="n">
        <v>0.0786666666666656</v>
      </c>
      <c r="BG111" s="103" t="n">
        <v>-0.48968888888889</v>
      </c>
      <c r="BH111" s="103" t="n">
        <v>-1.05804444444445</v>
      </c>
      <c r="BI111" s="103" t="n">
        <v>-1.6264</v>
      </c>
      <c r="BJ111" s="103" t="n">
        <v>-2.19475555555556</v>
      </c>
    </row>
    <row r="112" customFormat="false" ht="12.8" hidden="false" customHeight="false" outlineLevel="0" collapsed="false">
      <c r="A112" s="104" t="n">
        <v>145</v>
      </c>
      <c r="B112" s="103" t="n">
        <v>0</v>
      </c>
      <c r="C112" s="103" t="n">
        <v>0.53</v>
      </c>
      <c r="D112" s="103" t="n">
        <v>1.06</v>
      </c>
      <c r="E112" s="103" t="n">
        <v>1.59</v>
      </c>
      <c r="F112" s="103" t="n">
        <v>2.12</v>
      </c>
      <c r="G112" s="103" t="n">
        <v>2.65</v>
      </c>
      <c r="H112" s="103" t="n">
        <v>3.18</v>
      </c>
      <c r="I112" s="103" t="n">
        <v>3.468</v>
      </c>
      <c r="J112" s="103" t="n">
        <v>3.944</v>
      </c>
      <c r="K112" s="103" t="n">
        <v>4.545</v>
      </c>
      <c r="L112" s="103" t="n">
        <v>4.795</v>
      </c>
      <c r="M112" s="103" t="n">
        <v>5.415</v>
      </c>
      <c r="N112" s="103" t="n">
        <v>6</v>
      </c>
      <c r="O112" s="103" t="n">
        <v>6.568</v>
      </c>
      <c r="P112" s="103" t="n">
        <v>8.653</v>
      </c>
      <c r="Q112" s="103" t="n">
        <v>9.381</v>
      </c>
      <c r="R112" s="103" t="n">
        <v>10.109</v>
      </c>
      <c r="S112" s="103" t="n">
        <v>12.9135</v>
      </c>
      <c r="T112" s="103" t="n">
        <v>15.718</v>
      </c>
      <c r="U112" s="103" t="n">
        <v>14.789</v>
      </c>
      <c r="V112" s="103" t="n">
        <v>13.86</v>
      </c>
      <c r="W112" s="103" t="n">
        <v>19.68</v>
      </c>
      <c r="X112" s="103" t="n">
        <v>25.5</v>
      </c>
      <c r="Y112" s="103" t="n">
        <v>24.948</v>
      </c>
      <c r="Z112" s="103" t="n">
        <v>24.396</v>
      </c>
      <c r="AA112" s="103" t="n">
        <v>21.1635</v>
      </c>
      <c r="AB112" s="103" t="n">
        <v>17.931</v>
      </c>
      <c r="AC112" s="103" t="n">
        <v>17.3435</v>
      </c>
      <c r="AD112" s="103" t="n">
        <v>16.756</v>
      </c>
      <c r="AE112" s="103" t="n">
        <v>16.227</v>
      </c>
      <c r="AF112" s="103" t="n">
        <v>15.698</v>
      </c>
      <c r="AG112" s="103" t="n">
        <v>14.718</v>
      </c>
      <c r="AH112" s="103" t="n">
        <v>13.738</v>
      </c>
      <c r="AI112" s="103" t="n">
        <v>13.1697222222222</v>
      </c>
      <c r="AJ112" s="103" t="n">
        <v>12.6014444444444</v>
      </c>
      <c r="AK112" s="103" t="n">
        <v>12.0331666666667</v>
      </c>
      <c r="AL112" s="103" t="n">
        <v>11.4648888888889</v>
      </c>
      <c r="AM112" s="103" t="n">
        <v>10.8966111111111</v>
      </c>
      <c r="AN112" s="103" t="n">
        <v>10.3283333333333</v>
      </c>
      <c r="AO112" s="103" t="n">
        <v>9.76005555555555</v>
      </c>
      <c r="AP112" s="103" t="n">
        <v>9.19177777777777</v>
      </c>
      <c r="AQ112" s="103" t="n">
        <v>8.62349999999999</v>
      </c>
      <c r="AR112" s="103" t="n">
        <v>8.05522222222222</v>
      </c>
      <c r="AS112" s="103" t="n">
        <v>7.48694444444444</v>
      </c>
      <c r="AT112" s="103" t="n">
        <v>6.91866666666666</v>
      </c>
      <c r="AU112" s="103" t="n">
        <v>6.35038888888888</v>
      </c>
      <c r="AV112" s="103" t="n">
        <v>5.78211111111111</v>
      </c>
      <c r="AW112" s="103" t="n">
        <v>5.21383333333333</v>
      </c>
      <c r="AX112" s="103" t="n">
        <v>4.64555555555555</v>
      </c>
      <c r="AY112" s="103" t="n">
        <v>4.07727777777777</v>
      </c>
      <c r="AZ112" s="103" t="n">
        <v>3.509</v>
      </c>
      <c r="BA112" s="103" t="n">
        <v>2.94072222222222</v>
      </c>
      <c r="BB112" s="103" t="n">
        <v>2.37244444444444</v>
      </c>
      <c r="BC112" s="103" t="n">
        <v>1.80416666666667</v>
      </c>
      <c r="BD112" s="103" t="n">
        <v>1.23588888888889</v>
      </c>
      <c r="BE112" s="103" t="n">
        <v>0.667611111111111</v>
      </c>
      <c r="BF112" s="103" t="n">
        <v>0.0993333333333328</v>
      </c>
      <c r="BG112" s="103" t="n">
        <v>-0.468944444444445</v>
      </c>
      <c r="BH112" s="103" t="n">
        <v>-1.03722222222222</v>
      </c>
      <c r="BI112" s="103" t="n">
        <v>-1.6055</v>
      </c>
      <c r="BJ112" s="103" t="n">
        <v>-2.17377777777778</v>
      </c>
    </row>
    <row r="113" customFormat="false" ht="12.8" hidden="false" customHeight="false" outlineLevel="0" collapsed="false">
      <c r="A113" s="104" t="n">
        <v>146</v>
      </c>
      <c r="B113" s="103" t="n">
        <v>0</v>
      </c>
      <c r="C113" s="103" t="n">
        <v>0.525166666666667</v>
      </c>
      <c r="D113" s="103" t="n">
        <v>1.05033333333333</v>
      </c>
      <c r="E113" s="103" t="n">
        <v>1.5755</v>
      </c>
      <c r="F113" s="103" t="n">
        <v>2.10066666666667</v>
      </c>
      <c r="G113" s="103" t="n">
        <v>2.62583333333333</v>
      </c>
      <c r="H113" s="103" t="n">
        <v>3.151</v>
      </c>
      <c r="I113" s="103" t="n">
        <v>3.4388</v>
      </c>
      <c r="J113" s="103" t="n">
        <v>3.8812</v>
      </c>
      <c r="K113" s="103" t="n">
        <v>4.452</v>
      </c>
      <c r="L113" s="103" t="n">
        <v>4.736</v>
      </c>
      <c r="M113" s="103" t="n">
        <v>5.3676</v>
      </c>
      <c r="N113" s="103" t="n">
        <v>5.94</v>
      </c>
      <c r="O113" s="103" t="n">
        <v>6.4988</v>
      </c>
      <c r="P113" s="103" t="n">
        <v>8.3624</v>
      </c>
      <c r="Q113" s="103" t="n">
        <v>9.1132</v>
      </c>
      <c r="R113" s="103" t="n">
        <v>9.864</v>
      </c>
      <c r="S113" s="103" t="n">
        <v>12.4552</v>
      </c>
      <c r="T113" s="103" t="n">
        <v>15.0464</v>
      </c>
      <c r="U113" s="103" t="n">
        <v>14.1561</v>
      </c>
      <c r="V113" s="103" t="n">
        <v>13.2658</v>
      </c>
      <c r="W113" s="103" t="n">
        <v>19.1829</v>
      </c>
      <c r="X113" s="103" t="n">
        <v>25.1</v>
      </c>
      <c r="Y113" s="103" t="n">
        <v>24.5417</v>
      </c>
      <c r="Z113" s="103" t="n">
        <v>23.9834</v>
      </c>
      <c r="AA113" s="103" t="n">
        <v>20.7599</v>
      </c>
      <c r="AB113" s="103" t="n">
        <v>17.5364</v>
      </c>
      <c r="AC113" s="103" t="n">
        <v>17.025</v>
      </c>
      <c r="AD113" s="103" t="n">
        <v>16.5136</v>
      </c>
      <c r="AE113" s="103" t="n">
        <v>15.9857</v>
      </c>
      <c r="AF113" s="103" t="n">
        <v>15.4578</v>
      </c>
      <c r="AG113" s="103" t="n">
        <v>14.5701</v>
      </c>
      <c r="AH113" s="103" t="n">
        <v>13.6824</v>
      </c>
      <c r="AI113" s="103" t="n">
        <v>13.1180333333333</v>
      </c>
      <c r="AJ113" s="103" t="n">
        <v>12.5536666666667</v>
      </c>
      <c r="AK113" s="103" t="n">
        <v>11.9893</v>
      </c>
      <c r="AL113" s="103" t="n">
        <v>11.4249333333333</v>
      </c>
      <c r="AM113" s="103" t="n">
        <v>10.8605666666667</v>
      </c>
      <c r="AN113" s="103" t="n">
        <v>10.2962</v>
      </c>
      <c r="AO113" s="103" t="n">
        <v>9.73183333333333</v>
      </c>
      <c r="AP113" s="103" t="n">
        <v>9.16746666666667</v>
      </c>
      <c r="AQ113" s="103" t="n">
        <v>8.6031</v>
      </c>
      <c r="AR113" s="103" t="n">
        <v>8.03873333333334</v>
      </c>
      <c r="AS113" s="103" t="n">
        <v>7.47436666666667</v>
      </c>
      <c r="AT113" s="103" t="n">
        <v>6.91</v>
      </c>
      <c r="AU113" s="103" t="n">
        <v>6.34563333333334</v>
      </c>
      <c r="AV113" s="103" t="n">
        <v>5.78126666666667</v>
      </c>
      <c r="AW113" s="103" t="n">
        <v>5.2169</v>
      </c>
      <c r="AX113" s="103" t="n">
        <v>4.65253333333334</v>
      </c>
      <c r="AY113" s="103" t="n">
        <v>4.08816666666667</v>
      </c>
      <c r="AZ113" s="103" t="n">
        <v>3.5238</v>
      </c>
      <c r="BA113" s="103" t="n">
        <v>2.95943333333333</v>
      </c>
      <c r="BB113" s="103" t="n">
        <v>2.39506666666667</v>
      </c>
      <c r="BC113" s="103" t="n">
        <v>1.8307</v>
      </c>
      <c r="BD113" s="103" t="n">
        <v>1.26633333333333</v>
      </c>
      <c r="BE113" s="103" t="n">
        <v>0.701966666666667</v>
      </c>
      <c r="BF113" s="103" t="n">
        <v>0.1376</v>
      </c>
      <c r="BG113" s="103" t="n">
        <v>-0.426766666666667</v>
      </c>
      <c r="BH113" s="103" t="n">
        <v>-0.991133333333333</v>
      </c>
      <c r="BI113" s="103" t="n">
        <v>-1.5555</v>
      </c>
      <c r="BJ113" s="103" t="n">
        <v>-2.11986666666667</v>
      </c>
    </row>
    <row r="114" customFormat="false" ht="12.8" hidden="false" customHeight="false" outlineLevel="0" collapsed="false">
      <c r="A114" s="104" t="n">
        <v>147</v>
      </c>
      <c r="B114" s="103" t="n">
        <v>0</v>
      </c>
      <c r="C114" s="103" t="n">
        <v>0.520333333333333</v>
      </c>
      <c r="D114" s="103" t="n">
        <v>1.04066666666667</v>
      </c>
      <c r="E114" s="103" t="n">
        <v>1.561</v>
      </c>
      <c r="F114" s="103" t="n">
        <v>2.08133333333333</v>
      </c>
      <c r="G114" s="103" t="n">
        <v>2.60166666666667</v>
      </c>
      <c r="H114" s="103" t="n">
        <v>3.122</v>
      </c>
      <c r="I114" s="103" t="n">
        <v>3.4096</v>
      </c>
      <c r="J114" s="103" t="n">
        <v>3.8184</v>
      </c>
      <c r="K114" s="103" t="n">
        <v>4.359</v>
      </c>
      <c r="L114" s="103" t="n">
        <v>4.677</v>
      </c>
      <c r="M114" s="103" t="n">
        <v>5.3202</v>
      </c>
      <c r="N114" s="103" t="n">
        <v>5.88</v>
      </c>
      <c r="O114" s="103" t="n">
        <v>6.4296</v>
      </c>
      <c r="P114" s="103" t="n">
        <v>8.0718</v>
      </c>
      <c r="Q114" s="103" t="n">
        <v>8.8454</v>
      </c>
      <c r="R114" s="103" t="n">
        <v>9.619</v>
      </c>
      <c r="S114" s="103" t="n">
        <v>11.9969</v>
      </c>
      <c r="T114" s="103" t="n">
        <v>14.3748</v>
      </c>
      <c r="U114" s="103" t="n">
        <v>13.5232</v>
      </c>
      <c r="V114" s="103" t="n">
        <v>12.6716</v>
      </c>
      <c r="W114" s="103" t="n">
        <v>18.6858</v>
      </c>
      <c r="X114" s="103" t="n">
        <v>24.7</v>
      </c>
      <c r="Y114" s="103" t="n">
        <v>24.1354</v>
      </c>
      <c r="Z114" s="103" t="n">
        <v>23.5708</v>
      </c>
      <c r="AA114" s="103" t="n">
        <v>20.3563</v>
      </c>
      <c r="AB114" s="103" t="n">
        <v>17.1418</v>
      </c>
      <c r="AC114" s="103" t="n">
        <v>16.7065</v>
      </c>
      <c r="AD114" s="103" t="n">
        <v>16.2712</v>
      </c>
      <c r="AE114" s="103" t="n">
        <v>15.7444</v>
      </c>
      <c r="AF114" s="103" t="n">
        <v>15.2176</v>
      </c>
      <c r="AG114" s="103" t="n">
        <v>14.4222</v>
      </c>
      <c r="AH114" s="103" t="n">
        <v>13.6268</v>
      </c>
      <c r="AI114" s="103" t="n">
        <v>13.0663444444444</v>
      </c>
      <c r="AJ114" s="103" t="n">
        <v>12.5058888888889</v>
      </c>
      <c r="AK114" s="103" t="n">
        <v>11.9454333333333</v>
      </c>
      <c r="AL114" s="103" t="n">
        <v>11.3849777777778</v>
      </c>
      <c r="AM114" s="103" t="n">
        <v>10.8245222222222</v>
      </c>
      <c r="AN114" s="103" t="n">
        <v>10.2640666666667</v>
      </c>
      <c r="AO114" s="103" t="n">
        <v>9.70361111111111</v>
      </c>
      <c r="AP114" s="103" t="n">
        <v>9.14315555555555</v>
      </c>
      <c r="AQ114" s="103" t="n">
        <v>8.58269999999999</v>
      </c>
      <c r="AR114" s="103" t="n">
        <v>8.02224444444444</v>
      </c>
      <c r="AS114" s="103" t="n">
        <v>7.46178888888888</v>
      </c>
      <c r="AT114" s="103" t="n">
        <v>6.90133333333332</v>
      </c>
      <c r="AU114" s="103" t="n">
        <v>6.34087777777777</v>
      </c>
      <c r="AV114" s="103" t="n">
        <v>5.78042222222221</v>
      </c>
      <c r="AW114" s="103" t="n">
        <v>5.21996666666666</v>
      </c>
      <c r="AX114" s="103" t="n">
        <v>4.6595111111111</v>
      </c>
      <c r="AY114" s="103" t="n">
        <v>4.09905555555555</v>
      </c>
      <c r="AZ114" s="103" t="n">
        <v>3.5386</v>
      </c>
      <c r="BA114" s="103" t="n">
        <v>2.97814444444444</v>
      </c>
      <c r="BB114" s="103" t="n">
        <v>2.41768888888889</v>
      </c>
      <c r="BC114" s="103" t="n">
        <v>1.85723333333333</v>
      </c>
      <c r="BD114" s="103" t="n">
        <v>1.29677777777778</v>
      </c>
      <c r="BE114" s="103" t="n">
        <v>0.736322222222223</v>
      </c>
      <c r="BF114" s="103" t="n">
        <v>0.175866666666667</v>
      </c>
      <c r="BG114" s="103" t="n">
        <v>-0.384588888888888</v>
      </c>
      <c r="BH114" s="103" t="n">
        <v>-0.945044444444444</v>
      </c>
      <c r="BI114" s="103" t="n">
        <v>-1.5055</v>
      </c>
      <c r="BJ114" s="103" t="n">
        <v>-2.06595555555555</v>
      </c>
    </row>
    <row r="115" customFormat="false" ht="12.8" hidden="false" customHeight="false" outlineLevel="0" collapsed="false">
      <c r="A115" s="104" t="n">
        <v>148</v>
      </c>
      <c r="B115" s="103" t="n">
        <v>0</v>
      </c>
      <c r="C115" s="103" t="n">
        <v>0.5155</v>
      </c>
      <c r="D115" s="103" t="n">
        <v>1.031</v>
      </c>
      <c r="E115" s="103" t="n">
        <v>1.5465</v>
      </c>
      <c r="F115" s="103" t="n">
        <v>2.062</v>
      </c>
      <c r="G115" s="103" t="n">
        <v>2.5775</v>
      </c>
      <c r="H115" s="103" t="n">
        <v>3.093</v>
      </c>
      <c r="I115" s="103" t="n">
        <v>3.3804</v>
      </c>
      <c r="J115" s="103" t="n">
        <v>3.7556</v>
      </c>
      <c r="K115" s="103" t="n">
        <v>4.266</v>
      </c>
      <c r="L115" s="103" t="n">
        <v>4.618</v>
      </c>
      <c r="M115" s="103" t="n">
        <v>5.2728</v>
      </c>
      <c r="N115" s="103" t="n">
        <v>5.82</v>
      </c>
      <c r="O115" s="103" t="n">
        <v>6.3604</v>
      </c>
      <c r="P115" s="103" t="n">
        <v>7.7812</v>
      </c>
      <c r="Q115" s="103" t="n">
        <v>8.5776</v>
      </c>
      <c r="R115" s="103" t="n">
        <v>9.374</v>
      </c>
      <c r="S115" s="103" t="n">
        <v>11.5386</v>
      </c>
      <c r="T115" s="103" t="n">
        <v>13.7032</v>
      </c>
      <c r="U115" s="103" t="n">
        <v>12.8903</v>
      </c>
      <c r="V115" s="103" t="n">
        <v>12.0774</v>
      </c>
      <c r="W115" s="103" t="n">
        <v>18.1887</v>
      </c>
      <c r="X115" s="103" t="n">
        <v>24.3</v>
      </c>
      <c r="Y115" s="103" t="n">
        <v>23.7291</v>
      </c>
      <c r="Z115" s="103" t="n">
        <v>23.1582</v>
      </c>
      <c r="AA115" s="103" t="n">
        <v>19.9527</v>
      </c>
      <c r="AB115" s="103" t="n">
        <v>16.7472</v>
      </c>
      <c r="AC115" s="103" t="n">
        <v>16.388</v>
      </c>
      <c r="AD115" s="103" t="n">
        <v>16.0288</v>
      </c>
      <c r="AE115" s="103" t="n">
        <v>15.5031</v>
      </c>
      <c r="AF115" s="103" t="n">
        <v>14.9774</v>
      </c>
      <c r="AG115" s="103" t="n">
        <v>14.2743</v>
      </c>
      <c r="AH115" s="103" t="n">
        <v>13.5712</v>
      </c>
      <c r="AI115" s="103" t="n">
        <v>13.0146555555556</v>
      </c>
      <c r="AJ115" s="103" t="n">
        <v>12.4581111111111</v>
      </c>
      <c r="AK115" s="103" t="n">
        <v>11.9015666666667</v>
      </c>
      <c r="AL115" s="103" t="n">
        <v>11.3450222222222</v>
      </c>
      <c r="AM115" s="103" t="n">
        <v>10.7884777777778</v>
      </c>
      <c r="AN115" s="103" t="n">
        <v>10.2319333333333</v>
      </c>
      <c r="AO115" s="103" t="n">
        <v>9.67538888888889</v>
      </c>
      <c r="AP115" s="103" t="n">
        <v>9.11884444444444</v>
      </c>
      <c r="AQ115" s="103" t="n">
        <v>8.5623</v>
      </c>
      <c r="AR115" s="103" t="n">
        <v>8.00575555555555</v>
      </c>
      <c r="AS115" s="103" t="n">
        <v>7.44921111111111</v>
      </c>
      <c r="AT115" s="103" t="n">
        <v>6.89266666666667</v>
      </c>
      <c r="AU115" s="103" t="n">
        <v>6.33612222222222</v>
      </c>
      <c r="AV115" s="103" t="n">
        <v>5.77957777777778</v>
      </c>
      <c r="AW115" s="103" t="n">
        <v>5.22303333333333</v>
      </c>
      <c r="AX115" s="103" t="n">
        <v>4.66648888888889</v>
      </c>
      <c r="AY115" s="103" t="n">
        <v>4.10994444444444</v>
      </c>
      <c r="AZ115" s="103" t="n">
        <v>3.5534</v>
      </c>
      <c r="BA115" s="103" t="n">
        <v>2.99685555555556</v>
      </c>
      <c r="BB115" s="103" t="n">
        <v>2.44031111111111</v>
      </c>
      <c r="BC115" s="103" t="n">
        <v>1.88376666666667</v>
      </c>
      <c r="BD115" s="103" t="n">
        <v>1.32722222222222</v>
      </c>
      <c r="BE115" s="103" t="n">
        <v>0.770677777777778</v>
      </c>
      <c r="BF115" s="103" t="n">
        <v>0.214133333333333</v>
      </c>
      <c r="BG115" s="103" t="n">
        <v>-0.342411111111111</v>
      </c>
      <c r="BH115" s="103" t="n">
        <v>-0.898955555555555</v>
      </c>
      <c r="BI115" s="103" t="n">
        <v>-1.4555</v>
      </c>
      <c r="BJ115" s="103" t="n">
        <v>-2.01204444444444</v>
      </c>
    </row>
    <row r="116" customFormat="false" ht="12.8" hidden="false" customHeight="false" outlineLevel="0" collapsed="false">
      <c r="A116" s="104" t="n">
        <v>149</v>
      </c>
      <c r="B116" s="103" t="n">
        <v>0</v>
      </c>
      <c r="C116" s="103" t="n">
        <v>0.510666666666667</v>
      </c>
      <c r="D116" s="103" t="n">
        <v>1.02133333333333</v>
      </c>
      <c r="E116" s="103" t="n">
        <v>1.532</v>
      </c>
      <c r="F116" s="103" t="n">
        <v>2.04266666666667</v>
      </c>
      <c r="G116" s="103" t="n">
        <v>2.55333333333333</v>
      </c>
      <c r="H116" s="103" t="n">
        <v>3.064</v>
      </c>
      <c r="I116" s="103" t="n">
        <v>3.3512</v>
      </c>
      <c r="J116" s="103" t="n">
        <v>3.6928</v>
      </c>
      <c r="K116" s="103" t="n">
        <v>4.173</v>
      </c>
      <c r="L116" s="103" t="n">
        <v>4.559</v>
      </c>
      <c r="M116" s="103" t="n">
        <v>5.2254</v>
      </c>
      <c r="N116" s="103" t="n">
        <v>5.76</v>
      </c>
      <c r="O116" s="103" t="n">
        <v>6.2912</v>
      </c>
      <c r="P116" s="103" t="n">
        <v>7.4906</v>
      </c>
      <c r="Q116" s="103" t="n">
        <v>8.3098</v>
      </c>
      <c r="R116" s="103" t="n">
        <v>9.129</v>
      </c>
      <c r="S116" s="103" t="n">
        <v>11.0803</v>
      </c>
      <c r="T116" s="103" t="n">
        <v>13.0316</v>
      </c>
      <c r="U116" s="103" t="n">
        <v>12.2574</v>
      </c>
      <c r="V116" s="103" t="n">
        <v>11.4832</v>
      </c>
      <c r="W116" s="103" t="n">
        <v>17.6916</v>
      </c>
      <c r="X116" s="103" t="n">
        <v>23.9</v>
      </c>
      <c r="Y116" s="103" t="n">
        <v>23.3228</v>
      </c>
      <c r="Z116" s="103" t="n">
        <v>22.7456</v>
      </c>
      <c r="AA116" s="103" t="n">
        <v>19.5491</v>
      </c>
      <c r="AB116" s="103" t="n">
        <v>16.3526</v>
      </c>
      <c r="AC116" s="103" t="n">
        <v>16.0695</v>
      </c>
      <c r="AD116" s="103" t="n">
        <v>15.7864</v>
      </c>
      <c r="AE116" s="103" t="n">
        <v>15.2618</v>
      </c>
      <c r="AF116" s="103" t="n">
        <v>14.7372</v>
      </c>
      <c r="AG116" s="103" t="n">
        <v>14.1264</v>
      </c>
      <c r="AH116" s="103" t="n">
        <v>13.5156</v>
      </c>
      <c r="AI116" s="103" t="n">
        <v>12.9629666666667</v>
      </c>
      <c r="AJ116" s="103" t="n">
        <v>12.4103333333333</v>
      </c>
      <c r="AK116" s="103" t="n">
        <v>11.8577</v>
      </c>
      <c r="AL116" s="103" t="n">
        <v>11.3050666666667</v>
      </c>
      <c r="AM116" s="103" t="n">
        <v>10.7524333333333</v>
      </c>
      <c r="AN116" s="103" t="n">
        <v>10.1998</v>
      </c>
      <c r="AO116" s="103" t="n">
        <v>9.64716666666667</v>
      </c>
      <c r="AP116" s="103" t="n">
        <v>9.09453333333334</v>
      </c>
      <c r="AQ116" s="103" t="n">
        <v>8.54190000000001</v>
      </c>
      <c r="AR116" s="103" t="n">
        <v>7.98926666666667</v>
      </c>
      <c r="AS116" s="103" t="n">
        <v>7.43663333333334</v>
      </c>
      <c r="AT116" s="103" t="n">
        <v>6.88400000000001</v>
      </c>
      <c r="AU116" s="103" t="n">
        <v>6.33136666666667</v>
      </c>
      <c r="AV116" s="103" t="n">
        <v>5.77873333333334</v>
      </c>
      <c r="AW116" s="103" t="n">
        <v>5.2261</v>
      </c>
      <c r="AX116" s="103" t="n">
        <v>4.67346666666667</v>
      </c>
      <c r="AY116" s="103" t="n">
        <v>4.12083333333334</v>
      </c>
      <c r="AZ116" s="103" t="n">
        <v>3.5682</v>
      </c>
      <c r="BA116" s="103" t="n">
        <v>3.01556666666667</v>
      </c>
      <c r="BB116" s="103" t="n">
        <v>2.46293333333333</v>
      </c>
      <c r="BC116" s="103" t="n">
        <v>1.9103</v>
      </c>
      <c r="BD116" s="103" t="n">
        <v>1.35766666666667</v>
      </c>
      <c r="BE116" s="103" t="n">
        <v>0.805033333333335</v>
      </c>
      <c r="BF116" s="103" t="n">
        <v>0.252400000000002</v>
      </c>
      <c r="BG116" s="103" t="n">
        <v>-0.300233333333331</v>
      </c>
      <c r="BH116" s="103" t="n">
        <v>-0.852866666666665</v>
      </c>
      <c r="BI116" s="103" t="n">
        <v>-1.4055</v>
      </c>
      <c r="BJ116" s="103" t="n">
        <v>-1.95813333333333</v>
      </c>
    </row>
    <row r="117" customFormat="false" ht="12.8" hidden="false" customHeight="false" outlineLevel="0" collapsed="false">
      <c r="A117" s="104" t="n">
        <v>150</v>
      </c>
      <c r="B117" s="103" t="n">
        <v>0</v>
      </c>
      <c r="C117" s="103" t="n">
        <v>0.505833333333333</v>
      </c>
      <c r="D117" s="103" t="n">
        <v>1.01166666666667</v>
      </c>
      <c r="E117" s="103" t="n">
        <v>1.5175</v>
      </c>
      <c r="F117" s="103" t="n">
        <v>2.02333333333333</v>
      </c>
      <c r="G117" s="103" t="n">
        <v>2.52916666666667</v>
      </c>
      <c r="H117" s="103" t="n">
        <v>3.035</v>
      </c>
      <c r="I117" s="103" t="n">
        <v>3.322</v>
      </c>
      <c r="J117" s="103" t="n">
        <v>3.63</v>
      </c>
      <c r="K117" s="103" t="n">
        <v>4.08</v>
      </c>
      <c r="L117" s="103" t="n">
        <v>4.5</v>
      </c>
      <c r="M117" s="103" t="n">
        <v>5.178</v>
      </c>
      <c r="N117" s="103" t="n">
        <v>5.7</v>
      </c>
      <c r="O117" s="103" t="n">
        <v>6.222</v>
      </c>
      <c r="P117" s="103" t="n">
        <v>7.2</v>
      </c>
      <c r="Q117" s="103" t="n">
        <v>8.042</v>
      </c>
      <c r="R117" s="103" t="n">
        <v>8.884</v>
      </c>
      <c r="S117" s="103" t="n">
        <v>10.622</v>
      </c>
      <c r="T117" s="103" t="n">
        <v>12.36</v>
      </c>
      <c r="U117" s="103" t="n">
        <v>11.6245</v>
      </c>
      <c r="V117" s="103" t="n">
        <v>10.889</v>
      </c>
      <c r="W117" s="103" t="n">
        <v>17.1945</v>
      </c>
      <c r="X117" s="103" t="n">
        <v>23.5</v>
      </c>
      <c r="Y117" s="103" t="n">
        <v>22.9165</v>
      </c>
      <c r="Z117" s="103" t="n">
        <v>22.333</v>
      </c>
      <c r="AA117" s="103" t="n">
        <v>19.1455</v>
      </c>
      <c r="AB117" s="103" t="n">
        <v>15.958</v>
      </c>
      <c r="AC117" s="103" t="n">
        <v>15.751</v>
      </c>
      <c r="AD117" s="103" t="n">
        <v>15.544</v>
      </c>
      <c r="AE117" s="103" t="n">
        <v>15.0205</v>
      </c>
      <c r="AF117" s="103" t="n">
        <v>14.497</v>
      </c>
      <c r="AG117" s="103" t="n">
        <v>13.9785</v>
      </c>
      <c r="AH117" s="103" t="n">
        <v>13.46</v>
      </c>
      <c r="AI117" s="103" t="n">
        <v>12.9112777777778</v>
      </c>
      <c r="AJ117" s="103" t="n">
        <v>12.3625555555556</v>
      </c>
      <c r="AK117" s="103" t="n">
        <v>11.8138333333333</v>
      </c>
      <c r="AL117" s="103" t="n">
        <v>11.2651111111111</v>
      </c>
      <c r="AM117" s="103" t="n">
        <v>10.7163888888889</v>
      </c>
      <c r="AN117" s="103" t="n">
        <v>10.1676666666667</v>
      </c>
      <c r="AO117" s="103" t="n">
        <v>9.61894444444444</v>
      </c>
      <c r="AP117" s="103" t="n">
        <v>9.07022222222222</v>
      </c>
      <c r="AQ117" s="103" t="n">
        <v>8.5215</v>
      </c>
      <c r="AR117" s="103" t="n">
        <v>7.97277777777778</v>
      </c>
      <c r="AS117" s="103" t="n">
        <v>7.42405555555555</v>
      </c>
      <c r="AT117" s="103" t="n">
        <v>6.87533333333333</v>
      </c>
      <c r="AU117" s="103" t="n">
        <v>6.32661111111111</v>
      </c>
      <c r="AV117" s="103" t="n">
        <v>5.77788888888889</v>
      </c>
      <c r="AW117" s="103" t="n">
        <v>5.22916666666666</v>
      </c>
      <c r="AX117" s="103" t="n">
        <v>4.68044444444444</v>
      </c>
      <c r="AY117" s="103" t="n">
        <v>4.13172222222222</v>
      </c>
      <c r="AZ117" s="103" t="n">
        <v>3.583</v>
      </c>
      <c r="BA117" s="103" t="n">
        <v>3.03427777777778</v>
      </c>
      <c r="BB117" s="103" t="n">
        <v>2.48555555555556</v>
      </c>
      <c r="BC117" s="103" t="n">
        <v>1.93683333333333</v>
      </c>
      <c r="BD117" s="103" t="n">
        <v>1.38811111111111</v>
      </c>
      <c r="BE117" s="103" t="n">
        <v>0.83938888888889</v>
      </c>
      <c r="BF117" s="103" t="n">
        <v>0.290666666666667</v>
      </c>
      <c r="BG117" s="103" t="n">
        <v>-0.258055555555555</v>
      </c>
      <c r="BH117" s="103" t="n">
        <v>-0.806777777777777</v>
      </c>
      <c r="BI117" s="103" t="n">
        <v>-1.3555</v>
      </c>
      <c r="BJ117" s="103" t="n">
        <v>-1.90422222222222</v>
      </c>
    </row>
    <row r="118" customFormat="false" ht="12.8" hidden="false" customHeight="false" outlineLevel="0" collapsed="false">
      <c r="A118" s="104" t="n">
        <v>151</v>
      </c>
      <c r="B118" s="103" t="n">
        <v>0</v>
      </c>
      <c r="C118" s="103" t="n">
        <v>0.5018</v>
      </c>
      <c r="D118" s="103" t="n">
        <v>1.0036</v>
      </c>
      <c r="E118" s="103" t="n">
        <v>1.5054</v>
      </c>
      <c r="F118" s="103" t="n">
        <v>2.0072</v>
      </c>
      <c r="G118" s="103" t="n">
        <v>2.509</v>
      </c>
      <c r="H118" s="103" t="n">
        <v>3.0108</v>
      </c>
      <c r="I118" s="103" t="n">
        <v>3.299</v>
      </c>
      <c r="J118" s="103" t="n">
        <v>3.5908</v>
      </c>
      <c r="K118" s="103" t="n">
        <v>4.0228</v>
      </c>
      <c r="L118" s="103" t="n">
        <v>4.4522</v>
      </c>
      <c r="M118" s="103" t="n">
        <v>5.1334</v>
      </c>
      <c r="N118" s="103" t="n">
        <v>5.6428</v>
      </c>
      <c r="O118" s="103" t="n">
        <v>6.1776</v>
      </c>
      <c r="P118" s="103" t="n">
        <v>7.0712</v>
      </c>
      <c r="Q118" s="103" t="n">
        <v>7.8948</v>
      </c>
      <c r="R118" s="103" t="n">
        <v>8.7184</v>
      </c>
      <c r="S118" s="103" t="n">
        <v>10.3435</v>
      </c>
      <c r="T118" s="103" t="n">
        <v>11.9686</v>
      </c>
      <c r="U118" s="103" t="n">
        <v>11.2988</v>
      </c>
      <c r="V118" s="103" t="n">
        <v>10.629</v>
      </c>
      <c r="W118" s="103" t="n">
        <v>16.7945</v>
      </c>
      <c r="X118" s="103" t="n">
        <v>22.96</v>
      </c>
      <c r="Y118" s="103" t="n">
        <v>22.3866</v>
      </c>
      <c r="Z118" s="103" t="n">
        <v>21.8132</v>
      </c>
      <c r="AA118" s="103" t="n">
        <v>18.6882</v>
      </c>
      <c r="AB118" s="103" t="n">
        <v>15.5632</v>
      </c>
      <c r="AC118" s="103" t="n">
        <v>15.3506</v>
      </c>
      <c r="AD118" s="103" t="n">
        <v>15.138</v>
      </c>
      <c r="AE118" s="103" t="n">
        <v>14.632</v>
      </c>
      <c r="AF118" s="103" t="n">
        <v>14.126</v>
      </c>
      <c r="AG118" s="103" t="n">
        <v>13.6416</v>
      </c>
      <c r="AH118" s="103" t="n">
        <v>13.1572</v>
      </c>
      <c r="AI118" s="103" t="n">
        <v>12.6255333333333</v>
      </c>
      <c r="AJ118" s="103" t="n">
        <v>12.0938666666667</v>
      </c>
      <c r="AK118" s="103" t="n">
        <v>11.5622</v>
      </c>
      <c r="AL118" s="103" t="n">
        <v>11.0305333333333</v>
      </c>
      <c r="AM118" s="103" t="n">
        <v>10.4988666666667</v>
      </c>
      <c r="AN118" s="103" t="n">
        <v>9.9672</v>
      </c>
      <c r="AO118" s="103" t="n">
        <v>9.43553333333334</v>
      </c>
      <c r="AP118" s="103" t="n">
        <v>8.90386666666667</v>
      </c>
      <c r="AQ118" s="103" t="n">
        <v>8.37220000000001</v>
      </c>
      <c r="AR118" s="103" t="n">
        <v>7.84053333333334</v>
      </c>
      <c r="AS118" s="103" t="n">
        <v>7.30886666666667</v>
      </c>
      <c r="AT118" s="103" t="n">
        <v>6.77720000000001</v>
      </c>
      <c r="AU118" s="103" t="n">
        <v>6.24553333333334</v>
      </c>
      <c r="AV118" s="103" t="n">
        <v>5.71386666666667</v>
      </c>
      <c r="AW118" s="103" t="n">
        <v>5.18220000000001</v>
      </c>
      <c r="AX118" s="103" t="n">
        <v>4.65053333333334</v>
      </c>
      <c r="AY118" s="103" t="n">
        <v>4.11886666666667</v>
      </c>
      <c r="AZ118" s="103" t="n">
        <v>3.5872</v>
      </c>
      <c r="BA118" s="103" t="n">
        <v>3.05553333333333</v>
      </c>
      <c r="BB118" s="103" t="n">
        <v>2.52386666666667</v>
      </c>
      <c r="BC118" s="103" t="n">
        <v>1.9922</v>
      </c>
      <c r="BD118" s="103" t="n">
        <v>1.46053333333333</v>
      </c>
      <c r="BE118" s="103" t="n">
        <v>0.928866666666666</v>
      </c>
      <c r="BF118" s="103" t="n">
        <v>0.3972</v>
      </c>
      <c r="BG118" s="103" t="n">
        <v>-0.134466666666667</v>
      </c>
      <c r="BH118" s="103" t="n">
        <v>-0.666133333333334</v>
      </c>
      <c r="BI118" s="103" t="n">
        <v>-1.1978</v>
      </c>
      <c r="BJ118" s="103" t="n">
        <v>-1.72946666666667</v>
      </c>
    </row>
    <row r="119" customFormat="false" ht="12.8" hidden="false" customHeight="false" outlineLevel="0" collapsed="false">
      <c r="A119" s="104" t="n">
        <v>152</v>
      </c>
      <c r="B119" s="103" t="n">
        <v>0</v>
      </c>
      <c r="C119" s="103" t="n">
        <v>0.497766666666667</v>
      </c>
      <c r="D119" s="103" t="n">
        <v>0.995533333333333</v>
      </c>
      <c r="E119" s="103" t="n">
        <v>1.4933</v>
      </c>
      <c r="F119" s="103" t="n">
        <v>1.99106666666667</v>
      </c>
      <c r="G119" s="103" t="n">
        <v>2.48883333333333</v>
      </c>
      <c r="H119" s="103" t="n">
        <v>2.9866</v>
      </c>
      <c r="I119" s="103" t="n">
        <v>3.276</v>
      </c>
      <c r="J119" s="103" t="n">
        <v>3.5516</v>
      </c>
      <c r="K119" s="103" t="n">
        <v>3.9656</v>
      </c>
      <c r="L119" s="103" t="n">
        <v>4.4044</v>
      </c>
      <c r="M119" s="103" t="n">
        <v>5.0888</v>
      </c>
      <c r="N119" s="103" t="n">
        <v>5.5856</v>
      </c>
      <c r="O119" s="103" t="n">
        <v>6.1332</v>
      </c>
      <c r="P119" s="103" t="n">
        <v>6.9424</v>
      </c>
      <c r="Q119" s="103" t="n">
        <v>7.7476</v>
      </c>
      <c r="R119" s="103" t="n">
        <v>8.5528</v>
      </c>
      <c r="S119" s="103" t="n">
        <v>10.065</v>
      </c>
      <c r="T119" s="103" t="n">
        <v>11.5772</v>
      </c>
      <c r="U119" s="103" t="n">
        <v>10.9731</v>
      </c>
      <c r="V119" s="103" t="n">
        <v>10.369</v>
      </c>
      <c r="W119" s="103" t="n">
        <v>16.3945</v>
      </c>
      <c r="X119" s="103" t="n">
        <v>22.42</v>
      </c>
      <c r="Y119" s="103" t="n">
        <v>21.8567</v>
      </c>
      <c r="Z119" s="103" t="n">
        <v>21.2934</v>
      </c>
      <c r="AA119" s="103" t="n">
        <v>18.2309</v>
      </c>
      <c r="AB119" s="103" t="n">
        <v>15.1684</v>
      </c>
      <c r="AC119" s="103" t="n">
        <v>14.9502</v>
      </c>
      <c r="AD119" s="103" t="n">
        <v>14.732</v>
      </c>
      <c r="AE119" s="103" t="n">
        <v>14.2435</v>
      </c>
      <c r="AF119" s="103" t="n">
        <v>13.755</v>
      </c>
      <c r="AG119" s="103" t="n">
        <v>13.3047</v>
      </c>
      <c r="AH119" s="103" t="n">
        <v>12.8544</v>
      </c>
      <c r="AI119" s="103" t="n">
        <v>12.3397888888889</v>
      </c>
      <c r="AJ119" s="103" t="n">
        <v>11.8251777777778</v>
      </c>
      <c r="AK119" s="103" t="n">
        <v>11.3105666666667</v>
      </c>
      <c r="AL119" s="103" t="n">
        <v>10.7959555555556</v>
      </c>
      <c r="AM119" s="103" t="n">
        <v>10.2813444444444</v>
      </c>
      <c r="AN119" s="103" t="n">
        <v>9.76673333333333</v>
      </c>
      <c r="AO119" s="103" t="n">
        <v>9.25212222222222</v>
      </c>
      <c r="AP119" s="103" t="n">
        <v>8.73751111111111</v>
      </c>
      <c r="AQ119" s="103" t="n">
        <v>8.2229</v>
      </c>
      <c r="AR119" s="103" t="n">
        <v>7.70828888888889</v>
      </c>
      <c r="AS119" s="103" t="n">
        <v>7.19367777777777</v>
      </c>
      <c r="AT119" s="103" t="n">
        <v>6.67906666666666</v>
      </c>
      <c r="AU119" s="103" t="n">
        <v>6.16445555555555</v>
      </c>
      <c r="AV119" s="103" t="n">
        <v>5.64984444444444</v>
      </c>
      <c r="AW119" s="103" t="n">
        <v>5.13523333333333</v>
      </c>
      <c r="AX119" s="103" t="n">
        <v>4.62062222222222</v>
      </c>
      <c r="AY119" s="103" t="n">
        <v>4.10601111111111</v>
      </c>
      <c r="AZ119" s="103" t="n">
        <v>3.5914</v>
      </c>
      <c r="BA119" s="103" t="n">
        <v>3.07678888888889</v>
      </c>
      <c r="BB119" s="103" t="n">
        <v>2.56217777777778</v>
      </c>
      <c r="BC119" s="103" t="n">
        <v>2.04756666666667</v>
      </c>
      <c r="BD119" s="103" t="n">
        <v>1.53295555555555</v>
      </c>
      <c r="BE119" s="103" t="n">
        <v>1.01834444444444</v>
      </c>
      <c r="BF119" s="103" t="n">
        <v>0.503733333333332</v>
      </c>
      <c r="BG119" s="103" t="n">
        <v>-0.0108777777777791</v>
      </c>
      <c r="BH119" s="103" t="n">
        <v>-0.52548888888889</v>
      </c>
      <c r="BI119" s="103" t="n">
        <v>-1.0401</v>
      </c>
      <c r="BJ119" s="103" t="n">
        <v>-1.55471111111111</v>
      </c>
    </row>
    <row r="120" customFormat="false" ht="12.8" hidden="false" customHeight="false" outlineLevel="0" collapsed="false">
      <c r="A120" s="104" t="n">
        <v>153</v>
      </c>
      <c r="B120" s="103" t="n">
        <v>0</v>
      </c>
      <c r="C120" s="103" t="n">
        <v>0.493733333333333</v>
      </c>
      <c r="D120" s="103" t="n">
        <v>0.987466666666667</v>
      </c>
      <c r="E120" s="103" t="n">
        <v>1.4812</v>
      </c>
      <c r="F120" s="103" t="n">
        <v>1.97493333333333</v>
      </c>
      <c r="G120" s="103" t="n">
        <v>2.46866666666667</v>
      </c>
      <c r="H120" s="103" t="n">
        <v>2.9624</v>
      </c>
      <c r="I120" s="103" t="n">
        <v>3.253</v>
      </c>
      <c r="J120" s="103" t="n">
        <v>3.5124</v>
      </c>
      <c r="K120" s="103" t="n">
        <v>3.9084</v>
      </c>
      <c r="L120" s="103" t="n">
        <v>4.3566</v>
      </c>
      <c r="M120" s="103" t="n">
        <v>5.0442</v>
      </c>
      <c r="N120" s="103" t="n">
        <v>5.5284</v>
      </c>
      <c r="O120" s="103" t="n">
        <v>6.0888</v>
      </c>
      <c r="P120" s="103" t="n">
        <v>6.8136</v>
      </c>
      <c r="Q120" s="103" t="n">
        <v>7.6004</v>
      </c>
      <c r="R120" s="103" t="n">
        <v>8.3872</v>
      </c>
      <c r="S120" s="103" t="n">
        <v>9.7865</v>
      </c>
      <c r="T120" s="103" t="n">
        <v>11.1858</v>
      </c>
      <c r="U120" s="103" t="n">
        <v>10.6474</v>
      </c>
      <c r="V120" s="103" t="n">
        <v>10.109</v>
      </c>
      <c r="W120" s="103" t="n">
        <v>15.9945</v>
      </c>
      <c r="X120" s="103" t="n">
        <v>21.88</v>
      </c>
      <c r="Y120" s="103" t="n">
        <v>21.3268</v>
      </c>
      <c r="Z120" s="103" t="n">
        <v>20.7736</v>
      </c>
      <c r="AA120" s="103" t="n">
        <v>17.7736</v>
      </c>
      <c r="AB120" s="103" t="n">
        <v>14.7736</v>
      </c>
      <c r="AC120" s="103" t="n">
        <v>14.5498</v>
      </c>
      <c r="AD120" s="103" t="n">
        <v>14.326</v>
      </c>
      <c r="AE120" s="103" t="n">
        <v>13.855</v>
      </c>
      <c r="AF120" s="103" t="n">
        <v>13.384</v>
      </c>
      <c r="AG120" s="103" t="n">
        <v>12.9678</v>
      </c>
      <c r="AH120" s="103" t="n">
        <v>12.5516</v>
      </c>
      <c r="AI120" s="103" t="n">
        <v>12.0540444444444</v>
      </c>
      <c r="AJ120" s="103" t="n">
        <v>11.5564888888889</v>
      </c>
      <c r="AK120" s="103" t="n">
        <v>11.0589333333333</v>
      </c>
      <c r="AL120" s="103" t="n">
        <v>10.5613777777778</v>
      </c>
      <c r="AM120" s="103" t="n">
        <v>10.0638222222222</v>
      </c>
      <c r="AN120" s="103" t="n">
        <v>9.56626666666667</v>
      </c>
      <c r="AO120" s="103" t="n">
        <v>9.06871111111111</v>
      </c>
      <c r="AP120" s="103" t="n">
        <v>8.57115555555556</v>
      </c>
      <c r="AQ120" s="103" t="n">
        <v>8.0736</v>
      </c>
      <c r="AR120" s="103" t="n">
        <v>7.57604444444445</v>
      </c>
      <c r="AS120" s="103" t="n">
        <v>7.07848888888889</v>
      </c>
      <c r="AT120" s="103" t="n">
        <v>6.58093333333334</v>
      </c>
      <c r="AU120" s="103" t="n">
        <v>6.08337777777778</v>
      </c>
      <c r="AV120" s="103" t="n">
        <v>5.58582222222223</v>
      </c>
      <c r="AW120" s="103" t="n">
        <v>5.08826666666667</v>
      </c>
      <c r="AX120" s="103" t="n">
        <v>4.59071111111111</v>
      </c>
      <c r="AY120" s="103" t="n">
        <v>4.09315555555556</v>
      </c>
      <c r="AZ120" s="103" t="n">
        <v>3.5956</v>
      </c>
      <c r="BA120" s="103" t="n">
        <v>3.09804444444444</v>
      </c>
      <c r="BB120" s="103" t="n">
        <v>2.60048888888889</v>
      </c>
      <c r="BC120" s="103" t="n">
        <v>2.10293333333333</v>
      </c>
      <c r="BD120" s="103" t="n">
        <v>1.60537777777778</v>
      </c>
      <c r="BE120" s="103" t="n">
        <v>1.10782222222222</v>
      </c>
      <c r="BF120" s="103" t="n">
        <v>0.610266666666666</v>
      </c>
      <c r="BG120" s="103" t="n">
        <v>0.112711111111111</v>
      </c>
      <c r="BH120" s="103" t="n">
        <v>-0.384844444444445</v>
      </c>
      <c r="BI120" s="103" t="n">
        <v>-0.882400000000001</v>
      </c>
      <c r="BJ120" s="103" t="n">
        <v>-1.37995555555556</v>
      </c>
    </row>
    <row r="121" customFormat="false" ht="12.8" hidden="false" customHeight="false" outlineLevel="0" collapsed="false">
      <c r="A121" s="104" t="n">
        <v>154</v>
      </c>
      <c r="B121" s="103" t="n">
        <v>0</v>
      </c>
      <c r="C121" s="103" t="n">
        <v>0.4897</v>
      </c>
      <c r="D121" s="103" t="n">
        <v>0.9794</v>
      </c>
      <c r="E121" s="103" t="n">
        <v>1.4691</v>
      </c>
      <c r="F121" s="103" t="n">
        <v>1.9588</v>
      </c>
      <c r="G121" s="103" t="n">
        <v>2.4485</v>
      </c>
      <c r="H121" s="103" t="n">
        <v>2.9382</v>
      </c>
      <c r="I121" s="103" t="n">
        <v>3.23</v>
      </c>
      <c r="J121" s="103" t="n">
        <v>3.4732</v>
      </c>
      <c r="K121" s="103" t="n">
        <v>3.8512</v>
      </c>
      <c r="L121" s="103" t="n">
        <v>4.3088</v>
      </c>
      <c r="M121" s="103" t="n">
        <v>4.9996</v>
      </c>
      <c r="N121" s="103" t="n">
        <v>5.4712</v>
      </c>
      <c r="O121" s="103" t="n">
        <v>6.0444</v>
      </c>
      <c r="P121" s="103" t="n">
        <v>6.6848</v>
      </c>
      <c r="Q121" s="103" t="n">
        <v>7.4532</v>
      </c>
      <c r="R121" s="103" t="n">
        <v>8.2216</v>
      </c>
      <c r="S121" s="103" t="n">
        <v>9.508</v>
      </c>
      <c r="T121" s="103" t="n">
        <v>10.7944</v>
      </c>
      <c r="U121" s="103" t="n">
        <v>10.3217</v>
      </c>
      <c r="V121" s="103" t="n">
        <v>9.849</v>
      </c>
      <c r="W121" s="103" t="n">
        <v>15.5945</v>
      </c>
      <c r="X121" s="103" t="n">
        <v>21.34</v>
      </c>
      <c r="Y121" s="103" t="n">
        <v>20.7969</v>
      </c>
      <c r="Z121" s="103" t="n">
        <v>20.2538</v>
      </c>
      <c r="AA121" s="103" t="n">
        <v>17.3163</v>
      </c>
      <c r="AB121" s="103" t="n">
        <v>14.3788</v>
      </c>
      <c r="AC121" s="103" t="n">
        <v>14.1494</v>
      </c>
      <c r="AD121" s="103" t="n">
        <v>13.92</v>
      </c>
      <c r="AE121" s="103" t="n">
        <v>13.4665</v>
      </c>
      <c r="AF121" s="103" t="n">
        <v>13.013</v>
      </c>
      <c r="AG121" s="103" t="n">
        <v>12.6309</v>
      </c>
      <c r="AH121" s="103" t="n">
        <v>12.2488</v>
      </c>
      <c r="AI121" s="103" t="n">
        <v>11.7683</v>
      </c>
      <c r="AJ121" s="103" t="n">
        <v>11.2878</v>
      </c>
      <c r="AK121" s="103" t="n">
        <v>10.8073</v>
      </c>
      <c r="AL121" s="103" t="n">
        <v>10.3268</v>
      </c>
      <c r="AM121" s="103" t="n">
        <v>9.84630000000001</v>
      </c>
      <c r="AN121" s="103" t="n">
        <v>9.36580000000001</v>
      </c>
      <c r="AO121" s="103" t="n">
        <v>8.88530000000001</v>
      </c>
      <c r="AP121" s="103" t="n">
        <v>8.40480000000001</v>
      </c>
      <c r="AQ121" s="103" t="n">
        <v>7.92430000000001</v>
      </c>
      <c r="AR121" s="103" t="n">
        <v>7.44380000000001</v>
      </c>
      <c r="AS121" s="103" t="n">
        <v>6.96330000000001</v>
      </c>
      <c r="AT121" s="103" t="n">
        <v>6.48280000000001</v>
      </c>
      <c r="AU121" s="103" t="n">
        <v>6.00230000000001</v>
      </c>
      <c r="AV121" s="103" t="n">
        <v>5.52180000000001</v>
      </c>
      <c r="AW121" s="103" t="n">
        <v>5.04130000000001</v>
      </c>
      <c r="AX121" s="103" t="n">
        <v>4.56080000000001</v>
      </c>
      <c r="AY121" s="103" t="n">
        <v>4.08030000000001</v>
      </c>
      <c r="AZ121" s="103" t="n">
        <v>3.5998</v>
      </c>
      <c r="BA121" s="103" t="n">
        <v>3.1193</v>
      </c>
      <c r="BB121" s="103" t="n">
        <v>2.6388</v>
      </c>
      <c r="BC121" s="103" t="n">
        <v>2.1583</v>
      </c>
      <c r="BD121" s="103" t="n">
        <v>1.6778</v>
      </c>
      <c r="BE121" s="103" t="n">
        <v>1.1973</v>
      </c>
      <c r="BF121" s="103" t="n">
        <v>0.716799999999999</v>
      </c>
      <c r="BG121" s="103" t="n">
        <v>0.236299999999999</v>
      </c>
      <c r="BH121" s="103" t="n">
        <v>-0.244200000000001</v>
      </c>
      <c r="BI121" s="103" t="n">
        <v>-0.724700000000001</v>
      </c>
      <c r="BJ121" s="103" t="n">
        <v>-1.2052</v>
      </c>
    </row>
    <row r="122" customFormat="false" ht="12.8" hidden="false" customHeight="false" outlineLevel="0" collapsed="false">
      <c r="A122" s="104" t="n">
        <v>155</v>
      </c>
      <c r="B122" s="103" t="n">
        <v>0</v>
      </c>
      <c r="C122" s="103" t="n">
        <v>0.485666666666667</v>
      </c>
      <c r="D122" s="103" t="n">
        <v>0.971333333333333</v>
      </c>
      <c r="E122" s="103" t="n">
        <v>1.457</v>
      </c>
      <c r="F122" s="103" t="n">
        <v>1.94266666666667</v>
      </c>
      <c r="G122" s="103" t="n">
        <v>2.42833333333333</v>
      </c>
      <c r="H122" s="103" t="n">
        <v>2.914</v>
      </c>
      <c r="I122" s="103" t="n">
        <v>3.207</v>
      </c>
      <c r="J122" s="103" t="n">
        <v>3.434</v>
      </c>
      <c r="K122" s="103" t="n">
        <v>3.794</v>
      </c>
      <c r="L122" s="103" t="n">
        <v>4.261</v>
      </c>
      <c r="M122" s="103" t="n">
        <v>4.955</v>
      </c>
      <c r="N122" s="103" t="n">
        <v>5.414</v>
      </c>
      <c r="O122" s="103" t="n">
        <v>6</v>
      </c>
      <c r="P122" s="103" t="n">
        <v>6.556</v>
      </c>
      <c r="Q122" s="103" t="n">
        <v>7.306</v>
      </c>
      <c r="R122" s="103" t="n">
        <v>8.056</v>
      </c>
      <c r="S122" s="103" t="n">
        <v>9.2295</v>
      </c>
      <c r="T122" s="103" t="n">
        <v>10.403</v>
      </c>
      <c r="U122" s="103" t="n">
        <v>9.996</v>
      </c>
      <c r="V122" s="103" t="n">
        <v>9.589</v>
      </c>
      <c r="W122" s="103" t="n">
        <v>15.1945</v>
      </c>
      <c r="X122" s="103" t="n">
        <v>20.8</v>
      </c>
      <c r="Y122" s="103" t="n">
        <v>20.267</v>
      </c>
      <c r="Z122" s="103" t="n">
        <v>19.734</v>
      </c>
      <c r="AA122" s="103" t="n">
        <v>16.859</v>
      </c>
      <c r="AB122" s="103" t="n">
        <v>13.984</v>
      </c>
      <c r="AC122" s="103" t="n">
        <v>13.749</v>
      </c>
      <c r="AD122" s="103" t="n">
        <v>13.514</v>
      </c>
      <c r="AE122" s="103" t="n">
        <v>13.078</v>
      </c>
      <c r="AF122" s="103" t="n">
        <v>12.642</v>
      </c>
      <c r="AG122" s="103" t="n">
        <v>12.294</v>
      </c>
      <c r="AH122" s="103" t="n">
        <v>11.946</v>
      </c>
      <c r="AI122" s="103" t="n">
        <v>11.4825555555556</v>
      </c>
      <c r="AJ122" s="103" t="n">
        <v>11.0191111111111</v>
      </c>
      <c r="AK122" s="103" t="n">
        <v>10.5556666666667</v>
      </c>
      <c r="AL122" s="103" t="n">
        <v>10.0922222222222</v>
      </c>
      <c r="AM122" s="103" t="n">
        <v>9.62877777777778</v>
      </c>
      <c r="AN122" s="103" t="n">
        <v>9.16533333333333</v>
      </c>
      <c r="AO122" s="103" t="n">
        <v>8.70188888888889</v>
      </c>
      <c r="AP122" s="103" t="n">
        <v>8.23844444444444</v>
      </c>
      <c r="AQ122" s="103" t="n">
        <v>7.775</v>
      </c>
      <c r="AR122" s="103" t="n">
        <v>7.31155555555555</v>
      </c>
      <c r="AS122" s="103" t="n">
        <v>6.84811111111111</v>
      </c>
      <c r="AT122" s="103" t="n">
        <v>6.38466666666666</v>
      </c>
      <c r="AU122" s="103" t="n">
        <v>5.92122222222222</v>
      </c>
      <c r="AV122" s="103" t="n">
        <v>5.45777777777777</v>
      </c>
      <c r="AW122" s="103" t="n">
        <v>4.99433333333333</v>
      </c>
      <c r="AX122" s="103" t="n">
        <v>4.53088888888888</v>
      </c>
      <c r="AY122" s="103" t="n">
        <v>4.06744444444444</v>
      </c>
      <c r="AZ122" s="103" t="n">
        <v>3.604</v>
      </c>
      <c r="BA122" s="103" t="n">
        <v>3.14055555555556</v>
      </c>
      <c r="BB122" s="103" t="n">
        <v>2.67711111111111</v>
      </c>
      <c r="BC122" s="103" t="n">
        <v>2.21366666666667</v>
      </c>
      <c r="BD122" s="103" t="n">
        <v>1.75022222222222</v>
      </c>
      <c r="BE122" s="103" t="n">
        <v>1.28677777777778</v>
      </c>
      <c r="BF122" s="103" t="n">
        <v>0.823333333333334</v>
      </c>
      <c r="BG122" s="103" t="n">
        <v>0.35988888888889</v>
      </c>
      <c r="BH122" s="103" t="n">
        <v>-0.103555555555555</v>
      </c>
      <c r="BI122" s="103" t="n">
        <v>-0.566999999999999</v>
      </c>
      <c r="BJ122" s="103" t="n">
        <v>-1.03044444444444</v>
      </c>
    </row>
    <row r="123" customFormat="false" ht="12.8" hidden="false" customHeight="false" outlineLevel="0" collapsed="false">
      <c r="A123" s="104" t="n">
        <v>156</v>
      </c>
      <c r="B123" s="103" t="n">
        <v>0</v>
      </c>
      <c r="C123" s="103" t="n">
        <v>0.482266666666667</v>
      </c>
      <c r="D123" s="103" t="n">
        <v>0.964533333333333</v>
      </c>
      <c r="E123" s="103" t="n">
        <v>1.4468</v>
      </c>
      <c r="F123" s="103" t="n">
        <v>1.92906666666667</v>
      </c>
      <c r="G123" s="103" t="n">
        <v>2.41133333333333</v>
      </c>
      <c r="H123" s="103" t="n">
        <v>2.8936</v>
      </c>
      <c r="I123" s="103" t="n">
        <v>3.1884</v>
      </c>
      <c r="J123" s="103" t="n">
        <v>3.409</v>
      </c>
      <c r="K123" s="103" t="n">
        <v>3.7586</v>
      </c>
      <c r="L123" s="103" t="n">
        <v>4.2238</v>
      </c>
      <c r="M123" s="103" t="n">
        <v>4.9154</v>
      </c>
      <c r="N123" s="103" t="n">
        <v>5.3644</v>
      </c>
      <c r="O123" s="103" t="n">
        <v>5.949</v>
      </c>
      <c r="P123" s="103" t="n">
        <v>6.5048</v>
      </c>
      <c r="Q123" s="103" t="n">
        <v>7.2248</v>
      </c>
      <c r="R123" s="103" t="n">
        <v>7.9448</v>
      </c>
      <c r="S123" s="103" t="n">
        <v>9.054</v>
      </c>
      <c r="T123" s="103" t="n">
        <v>10.1632</v>
      </c>
      <c r="U123" s="103" t="n">
        <v>9.8172</v>
      </c>
      <c r="V123" s="103" t="n">
        <v>9.4712</v>
      </c>
      <c r="W123" s="103" t="n">
        <v>14.7633</v>
      </c>
      <c r="X123" s="103" t="n">
        <v>20.0554</v>
      </c>
      <c r="Y123" s="103" t="n">
        <v>19.573</v>
      </c>
      <c r="Z123" s="103" t="n">
        <v>19.0906</v>
      </c>
      <c r="AA123" s="103" t="n">
        <v>16.34</v>
      </c>
      <c r="AB123" s="103" t="n">
        <v>13.5894</v>
      </c>
      <c r="AC123" s="103" t="n">
        <v>13.3488</v>
      </c>
      <c r="AD123" s="103" t="n">
        <v>13.1082</v>
      </c>
      <c r="AE123" s="103" t="n">
        <v>12.6896</v>
      </c>
      <c r="AF123" s="103" t="n">
        <v>12.271</v>
      </c>
      <c r="AG123" s="103" t="n">
        <v>11.9283</v>
      </c>
      <c r="AH123" s="103" t="n">
        <v>11.5856</v>
      </c>
      <c r="AI123" s="103" t="n">
        <v>11.1404888888889</v>
      </c>
      <c r="AJ123" s="103" t="n">
        <v>10.6953777777778</v>
      </c>
      <c r="AK123" s="103" t="n">
        <v>10.2502666666667</v>
      </c>
      <c r="AL123" s="103" t="n">
        <v>9.80515555555556</v>
      </c>
      <c r="AM123" s="103" t="n">
        <v>9.36004444444445</v>
      </c>
      <c r="AN123" s="103" t="n">
        <v>8.91493333333334</v>
      </c>
      <c r="AO123" s="103" t="n">
        <v>8.46982222222223</v>
      </c>
      <c r="AP123" s="103" t="n">
        <v>8.02471111111112</v>
      </c>
      <c r="AQ123" s="103" t="n">
        <v>7.57960000000001</v>
      </c>
      <c r="AR123" s="103" t="n">
        <v>7.13448888888889</v>
      </c>
      <c r="AS123" s="103" t="n">
        <v>6.68937777777778</v>
      </c>
      <c r="AT123" s="103" t="n">
        <v>6.24426666666667</v>
      </c>
      <c r="AU123" s="103" t="n">
        <v>5.79915555555556</v>
      </c>
      <c r="AV123" s="103" t="n">
        <v>5.35404444444445</v>
      </c>
      <c r="AW123" s="103" t="n">
        <v>4.90893333333334</v>
      </c>
      <c r="AX123" s="103" t="n">
        <v>4.46382222222223</v>
      </c>
      <c r="AY123" s="103" t="n">
        <v>4.01871111111112</v>
      </c>
      <c r="AZ123" s="103" t="n">
        <v>3.5736</v>
      </c>
      <c r="BA123" s="103" t="n">
        <v>3.12848888888889</v>
      </c>
      <c r="BB123" s="103" t="n">
        <v>2.68337777777778</v>
      </c>
      <c r="BC123" s="103" t="n">
        <v>2.23826666666667</v>
      </c>
      <c r="BD123" s="103" t="n">
        <v>1.79315555555556</v>
      </c>
      <c r="BE123" s="103" t="n">
        <v>1.34804444444444</v>
      </c>
      <c r="BF123" s="103" t="n">
        <v>0.902933333333333</v>
      </c>
      <c r="BG123" s="103" t="n">
        <v>0.457822222222221</v>
      </c>
      <c r="BH123" s="103" t="n">
        <v>0.0127111111111103</v>
      </c>
      <c r="BI123" s="103" t="n">
        <v>-0.432400000000001</v>
      </c>
      <c r="BJ123" s="103" t="n">
        <v>-0.877511111111112</v>
      </c>
    </row>
    <row r="124" customFormat="false" ht="12.8" hidden="false" customHeight="false" outlineLevel="0" collapsed="false">
      <c r="A124" s="104" t="n">
        <v>157</v>
      </c>
      <c r="B124" s="103" t="n">
        <v>0</v>
      </c>
      <c r="C124" s="103" t="n">
        <v>0.478866666666667</v>
      </c>
      <c r="D124" s="103" t="n">
        <v>0.957733333333333</v>
      </c>
      <c r="E124" s="103" t="n">
        <v>1.4366</v>
      </c>
      <c r="F124" s="103" t="n">
        <v>1.91546666666667</v>
      </c>
      <c r="G124" s="103" t="n">
        <v>2.39433333333333</v>
      </c>
      <c r="H124" s="103" t="n">
        <v>2.8732</v>
      </c>
      <c r="I124" s="103" t="n">
        <v>3.1698</v>
      </c>
      <c r="J124" s="103" t="n">
        <v>3.384</v>
      </c>
      <c r="K124" s="103" t="n">
        <v>3.7232</v>
      </c>
      <c r="L124" s="103" t="n">
        <v>4.1866</v>
      </c>
      <c r="M124" s="103" t="n">
        <v>4.8758</v>
      </c>
      <c r="N124" s="103" t="n">
        <v>5.3148</v>
      </c>
      <c r="O124" s="103" t="n">
        <v>5.898</v>
      </c>
      <c r="P124" s="103" t="n">
        <v>6.4536</v>
      </c>
      <c r="Q124" s="103" t="n">
        <v>7.1436</v>
      </c>
      <c r="R124" s="103" t="n">
        <v>7.8336</v>
      </c>
      <c r="S124" s="103" t="n">
        <v>8.8785</v>
      </c>
      <c r="T124" s="103" t="n">
        <v>9.9234</v>
      </c>
      <c r="U124" s="103" t="n">
        <v>9.6384</v>
      </c>
      <c r="V124" s="103" t="n">
        <v>9.3534</v>
      </c>
      <c r="W124" s="103" t="n">
        <v>14.3321</v>
      </c>
      <c r="X124" s="103" t="n">
        <v>19.3108</v>
      </c>
      <c r="Y124" s="103" t="n">
        <v>18.879</v>
      </c>
      <c r="Z124" s="103" t="n">
        <v>18.4472</v>
      </c>
      <c r="AA124" s="103" t="n">
        <v>15.821</v>
      </c>
      <c r="AB124" s="103" t="n">
        <v>13.1948</v>
      </c>
      <c r="AC124" s="103" t="n">
        <v>12.9486</v>
      </c>
      <c r="AD124" s="103" t="n">
        <v>12.7024</v>
      </c>
      <c r="AE124" s="103" t="n">
        <v>12.3012</v>
      </c>
      <c r="AF124" s="103" t="n">
        <v>11.9</v>
      </c>
      <c r="AG124" s="103" t="n">
        <v>11.5626</v>
      </c>
      <c r="AH124" s="103" t="n">
        <v>11.2252</v>
      </c>
      <c r="AI124" s="103" t="n">
        <v>10.7984222222222</v>
      </c>
      <c r="AJ124" s="103" t="n">
        <v>10.3716444444444</v>
      </c>
      <c r="AK124" s="103" t="n">
        <v>9.94486666666667</v>
      </c>
      <c r="AL124" s="103" t="n">
        <v>9.51808888888889</v>
      </c>
      <c r="AM124" s="103" t="n">
        <v>9.09131111111111</v>
      </c>
      <c r="AN124" s="103" t="n">
        <v>8.66453333333333</v>
      </c>
      <c r="AO124" s="103" t="n">
        <v>8.23775555555556</v>
      </c>
      <c r="AP124" s="103" t="n">
        <v>7.81097777777778</v>
      </c>
      <c r="AQ124" s="103" t="n">
        <v>7.3842</v>
      </c>
      <c r="AR124" s="103" t="n">
        <v>6.95742222222222</v>
      </c>
      <c r="AS124" s="103" t="n">
        <v>6.53064444444444</v>
      </c>
      <c r="AT124" s="103" t="n">
        <v>6.10386666666667</v>
      </c>
      <c r="AU124" s="103" t="n">
        <v>5.67708888888889</v>
      </c>
      <c r="AV124" s="103" t="n">
        <v>5.25031111111111</v>
      </c>
      <c r="AW124" s="103" t="n">
        <v>4.82353333333333</v>
      </c>
      <c r="AX124" s="103" t="n">
        <v>4.39675555555556</v>
      </c>
      <c r="AY124" s="103" t="n">
        <v>3.96997777777778</v>
      </c>
      <c r="AZ124" s="103" t="n">
        <v>3.5432</v>
      </c>
      <c r="BA124" s="103" t="n">
        <v>3.11642222222222</v>
      </c>
      <c r="BB124" s="103" t="n">
        <v>2.68964444444444</v>
      </c>
      <c r="BC124" s="103" t="n">
        <v>2.26286666666667</v>
      </c>
      <c r="BD124" s="103" t="n">
        <v>1.83608888888889</v>
      </c>
      <c r="BE124" s="103" t="n">
        <v>1.40931111111111</v>
      </c>
      <c r="BF124" s="103" t="n">
        <v>0.982533333333334</v>
      </c>
      <c r="BG124" s="103" t="n">
        <v>0.555755555555556</v>
      </c>
      <c r="BH124" s="103" t="n">
        <v>0.128977777777778</v>
      </c>
      <c r="BI124" s="103" t="n">
        <v>-0.2978</v>
      </c>
      <c r="BJ124" s="103" t="n">
        <v>-0.724577777777778</v>
      </c>
    </row>
    <row r="125" customFormat="false" ht="12.8" hidden="false" customHeight="false" outlineLevel="0" collapsed="false">
      <c r="A125" s="104" t="n">
        <v>158</v>
      </c>
      <c r="B125" s="103" t="n">
        <v>0</v>
      </c>
      <c r="C125" s="103" t="n">
        <v>0.475466666666667</v>
      </c>
      <c r="D125" s="103" t="n">
        <v>0.950933333333333</v>
      </c>
      <c r="E125" s="103" t="n">
        <v>1.4264</v>
      </c>
      <c r="F125" s="103" t="n">
        <v>1.90186666666667</v>
      </c>
      <c r="G125" s="103" t="n">
        <v>2.37733333333333</v>
      </c>
      <c r="H125" s="103" t="n">
        <v>2.8528</v>
      </c>
      <c r="I125" s="103" t="n">
        <v>3.1512</v>
      </c>
      <c r="J125" s="103" t="n">
        <v>3.359</v>
      </c>
      <c r="K125" s="103" t="n">
        <v>3.6878</v>
      </c>
      <c r="L125" s="103" t="n">
        <v>4.1494</v>
      </c>
      <c r="M125" s="103" t="n">
        <v>4.8362</v>
      </c>
      <c r="N125" s="103" t="n">
        <v>5.2652</v>
      </c>
      <c r="O125" s="103" t="n">
        <v>5.847</v>
      </c>
      <c r="P125" s="103" t="n">
        <v>6.4024</v>
      </c>
      <c r="Q125" s="103" t="n">
        <v>7.0624</v>
      </c>
      <c r="R125" s="103" t="n">
        <v>7.7224</v>
      </c>
      <c r="S125" s="103" t="n">
        <v>8.703</v>
      </c>
      <c r="T125" s="103" t="n">
        <v>9.6836</v>
      </c>
      <c r="U125" s="103" t="n">
        <v>9.4596</v>
      </c>
      <c r="V125" s="103" t="n">
        <v>9.2356</v>
      </c>
      <c r="W125" s="103" t="n">
        <v>13.9009</v>
      </c>
      <c r="X125" s="103" t="n">
        <v>18.5662</v>
      </c>
      <c r="Y125" s="103" t="n">
        <v>18.185</v>
      </c>
      <c r="Z125" s="103" t="n">
        <v>17.8038</v>
      </c>
      <c r="AA125" s="103" t="n">
        <v>15.302</v>
      </c>
      <c r="AB125" s="103" t="n">
        <v>12.8002</v>
      </c>
      <c r="AC125" s="103" t="n">
        <v>12.5484</v>
      </c>
      <c r="AD125" s="103" t="n">
        <v>12.2966</v>
      </c>
      <c r="AE125" s="103" t="n">
        <v>11.9128</v>
      </c>
      <c r="AF125" s="103" t="n">
        <v>11.529</v>
      </c>
      <c r="AG125" s="103" t="n">
        <v>11.1969</v>
      </c>
      <c r="AH125" s="103" t="n">
        <v>10.8648</v>
      </c>
      <c r="AI125" s="103" t="n">
        <v>10.4563555555556</v>
      </c>
      <c r="AJ125" s="103" t="n">
        <v>10.0479111111111</v>
      </c>
      <c r="AK125" s="103" t="n">
        <v>9.63946666666666</v>
      </c>
      <c r="AL125" s="103" t="n">
        <v>9.23102222222222</v>
      </c>
      <c r="AM125" s="103" t="n">
        <v>8.82257777777777</v>
      </c>
      <c r="AN125" s="103" t="n">
        <v>8.41413333333333</v>
      </c>
      <c r="AO125" s="103" t="n">
        <v>8.00568888888888</v>
      </c>
      <c r="AP125" s="103" t="n">
        <v>7.59724444444444</v>
      </c>
      <c r="AQ125" s="103" t="n">
        <v>7.1888</v>
      </c>
      <c r="AR125" s="103" t="n">
        <v>6.78035555555555</v>
      </c>
      <c r="AS125" s="103" t="n">
        <v>6.37191111111111</v>
      </c>
      <c r="AT125" s="103" t="n">
        <v>5.96346666666666</v>
      </c>
      <c r="AU125" s="103" t="n">
        <v>5.55502222222222</v>
      </c>
      <c r="AV125" s="103" t="n">
        <v>5.14657777777777</v>
      </c>
      <c r="AW125" s="103" t="n">
        <v>4.73813333333333</v>
      </c>
      <c r="AX125" s="103" t="n">
        <v>4.32968888888889</v>
      </c>
      <c r="AY125" s="103" t="n">
        <v>3.92124444444444</v>
      </c>
      <c r="AZ125" s="103" t="n">
        <v>3.5128</v>
      </c>
      <c r="BA125" s="103" t="n">
        <v>3.10435555555556</v>
      </c>
      <c r="BB125" s="103" t="n">
        <v>2.69591111111111</v>
      </c>
      <c r="BC125" s="103" t="n">
        <v>2.28746666666667</v>
      </c>
      <c r="BD125" s="103" t="n">
        <v>1.87902222222222</v>
      </c>
      <c r="BE125" s="103" t="n">
        <v>1.47057777777778</v>
      </c>
      <c r="BF125" s="103" t="n">
        <v>1.06213333333333</v>
      </c>
      <c r="BG125" s="103" t="n">
        <v>0.653688888888889</v>
      </c>
      <c r="BH125" s="103" t="n">
        <v>0.245244444444445</v>
      </c>
      <c r="BI125" s="103" t="n">
        <v>-0.163199999999999</v>
      </c>
      <c r="BJ125" s="103" t="n">
        <v>-0.571644444444444</v>
      </c>
    </row>
    <row r="126" customFormat="false" ht="12.8" hidden="false" customHeight="false" outlineLevel="0" collapsed="false">
      <c r="A126" s="104" t="n">
        <v>159</v>
      </c>
      <c r="B126" s="103" t="n">
        <v>0</v>
      </c>
      <c r="C126" s="103" t="n">
        <v>0.472066666666667</v>
      </c>
      <c r="D126" s="103" t="n">
        <v>0.944133333333333</v>
      </c>
      <c r="E126" s="103" t="n">
        <v>1.4162</v>
      </c>
      <c r="F126" s="103" t="n">
        <v>1.88826666666667</v>
      </c>
      <c r="G126" s="103" t="n">
        <v>2.36033333333333</v>
      </c>
      <c r="H126" s="103" t="n">
        <v>2.8324</v>
      </c>
      <c r="I126" s="103" t="n">
        <v>3.1326</v>
      </c>
      <c r="J126" s="103" t="n">
        <v>3.334</v>
      </c>
      <c r="K126" s="103" t="n">
        <v>3.6524</v>
      </c>
      <c r="L126" s="103" t="n">
        <v>4.1122</v>
      </c>
      <c r="M126" s="103" t="n">
        <v>4.7966</v>
      </c>
      <c r="N126" s="103" t="n">
        <v>5.2156</v>
      </c>
      <c r="O126" s="103" t="n">
        <v>5.796</v>
      </c>
      <c r="P126" s="103" t="n">
        <v>6.3512</v>
      </c>
      <c r="Q126" s="103" t="n">
        <v>6.9812</v>
      </c>
      <c r="R126" s="103" t="n">
        <v>7.6112</v>
      </c>
      <c r="S126" s="103" t="n">
        <v>8.5275</v>
      </c>
      <c r="T126" s="103" t="n">
        <v>9.4438</v>
      </c>
      <c r="U126" s="103" t="n">
        <v>9.2808</v>
      </c>
      <c r="V126" s="103" t="n">
        <v>9.1178</v>
      </c>
      <c r="W126" s="103" t="n">
        <v>13.4697</v>
      </c>
      <c r="X126" s="103" t="n">
        <v>17.8216</v>
      </c>
      <c r="Y126" s="103" t="n">
        <v>17.491</v>
      </c>
      <c r="Z126" s="103" t="n">
        <v>17.1604</v>
      </c>
      <c r="AA126" s="103" t="n">
        <v>14.783</v>
      </c>
      <c r="AB126" s="103" t="n">
        <v>12.4056</v>
      </c>
      <c r="AC126" s="103" t="n">
        <v>12.1482</v>
      </c>
      <c r="AD126" s="103" t="n">
        <v>11.8908</v>
      </c>
      <c r="AE126" s="103" t="n">
        <v>11.5244</v>
      </c>
      <c r="AF126" s="103" t="n">
        <v>11.158</v>
      </c>
      <c r="AG126" s="103" t="n">
        <v>10.8312</v>
      </c>
      <c r="AH126" s="103" t="n">
        <v>10.5044</v>
      </c>
      <c r="AI126" s="103" t="n">
        <v>10.1142888888889</v>
      </c>
      <c r="AJ126" s="103" t="n">
        <v>9.72417777777778</v>
      </c>
      <c r="AK126" s="103" t="n">
        <v>9.33406666666667</v>
      </c>
      <c r="AL126" s="103" t="n">
        <v>8.94395555555556</v>
      </c>
      <c r="AM126" s="103" t="n">
        <v>8.55384444444445</v>
      </c>
      <c r="AN126" s="103" t="n">
        <v>8.16373333333334</v>
      </c>
      <c r="AO126" s="103" t="n">
        <v>7.77362222222222</v>
      </c>
      <c r="AP126" s="103" t="n">
        <v>7.38351111111111</v>
      </c>
      <c r="AQ126" s="103" t="n">
        <v>6.9934</v>
      </c>
      <c r="AR126" s="103" t="n">
        <v>6.60328888888889</v>
      </c>
      <c r="AS126" s="103" t="n">
        <v>6.21317777777778</v>
      </c>
      <c r="AT126" s="103" t="n">
        <v>5.82306666666667</v>
      </c>
      <c r="AU126" s="103" t="n">
        <v>5.43295555555556</v>
      </c>
      <c r="AV126" s="103" t="n">
        <v>5.04284444444445</v>
      </c>
      <c r="AW126" s="103" t="n">
        <v>4.65273333333334</v>
      </c>
      <c r="AX126" s="103" t="n">
        <v>4.26262222222223</v>
      </c>
      <c r="AY126" s="103" t="n">
        <v>3.87251111111112</v>
      </c>
      <c r="AZ126" s="103" t="n">
        <v>3.4824</v>
      </c>
      <c r="BA126" s="103" t="n">
        <v>3.09228888888889</v>
      </c>
      <c r="BB126" s="103" t="n">
        <v>2.70217777777778</v>
      </c>
      <c r="BC126" s="103" t="n">
        <v>2.31206666666667</v>
      </c>
      <c r="BD126" s="103" t="n">
        <v>1.92195555555556</v>
      </c>
      <c r="BE126" s="103" t="n">
        <v>1.53184444444444</v>
      </c>
      <c r="BF126" s="103" t="n">
        <v>1.14173333333333</v>
      </c>
      <c r="BG126" s="103" t="n">
        <v>0.751622222222222</v>
      </c>
      <c r="BH126" s="103" t="n">
        <v>0.361511111111111</v>
      </c>
      <c r="BI126" s="103" t="n">
        <v>-0.0286000000000004</v>
      </c>
      <c r="BJ126" s="103" t="n">
        <v>-0.418711111111112</v>
      </c>
    </row>
    <row r="127" customFormat="false" ht="12.8" hidden="false" customHeight="false" outlineLevel="0" collapsed="false">
      <c r="A127" s="104" t="n">
        <v>160</v>
      </c>
      <c r="B127" s="103" t="n">
        <v>0</v>
      </c>
      <c r="C127" s="103" t="n">
        <v>0.468666666666667</v>
      </c>
      <c r="D127" s="103" t="n">
        <v>0.937333333333334</v>
      </c>
      <c r="E127" s="103" t="n">
        <v>1.406</v>
      </c>
      <c r="F127" s="103" t="n">
        <v>1.87466666666667</v>
      </c>
      <c r="G127" s="103" t="n">
        <v>2.34333333333333</v>
      </c>
      <c r="H127" s="103" t="n">
        <v>2.812</v>
      </c>
      <c r="I127" s="103" t="n">
        <v>3.114</v>
      </c>
      <c r="J127" s="103" t="n">
        <v>3.309</v>
      </c>
      <c r="K127" s="103" t="n">
        <v>3.617</v>
      </c>
      <c r="L127" s="103" t="n">
        <v>4.075</v>
      </c>
      <c r="M127" s="103" t="n">
        <v>4.757</v>
      </c>
      <c r="N127" s="103" t="n">
        <v>5.166</v>
      </c>
      <c r="O127" s="103" t="n">
        <v>5.745</v>
      </c>
      <c r="P127" s="103" t="n">
        <v>6.3</v>
      </c>
      <c r="Q127" s="103" t="n">
        <v>6.9</v>
      </c>
      <c r="R127" s="103" t="n">
        <v>7.5</v>
      </c>
      <c r="S127" s="103" t="n">
        <v>8.352</v>
      </c>
      <c r="T127" s="103" t="n">
        <v>9.204</v>
      </c>
      <c r="U127" s="103" t="n">
        <v>9.102</v>
      </c>
      <c r="V127" s="103" t="n">
        <v>9</v>
      </c>
      <c r="W127" s="103" t="n">
        <v>13.0385</v>
      </c>
      <c r="X127" s="103" t="n">
        <v>17.077</v>
      </c>
      <c r="Y127" s="103" t="n">
        <v>16.797</v>
      </c>
      <c r="Z127" s="103" t="n">
        <v>16.517</v>
      </c>
      <c r="AA127" s="103" t="n">
        <v>14.264</v>
      </c>
      <c r="AB127" s="103" t="n">
        <v>12.011</v>
      </c>
      <c r="AC127" s="103" t="n">
        <v>11.748</v>
      </c>
      <c r="AD127" s="103" t="n">
        <v>11.485</v>
      </c>
      <c r="AE127" s="103" t="n">
        <v>11.136</v>
      </c>
      <c r="AF127" s="103" t="n">
        <v>10.787</v>
      </c>
      <c r="AG127" s="103" t="n">
        <v>10.4655</v>
      </c>
      <c r="AH127" s="103" t="n">
        <v>10.144</v>
      </c>
      <c r="AI127" s="103" t="n">
        <v>9.77222222222222</v>
      </c>
      <c r="AJ127" s="103" t="n">
        <v>9.40044444444444</v>
      </c>
      <c r="AK127" s="103" t="n">
        <v>9.02866666666667</v>
      </c>
      <c r="AL127" s="103" t="n">
        <v>8.65688888888889</v>
      </c>
      <c r="AM127" s="103" t="n">
        <v>8.28511111111111</v>
      </c>
      <c r="AN127" s="103" t="n">
        <v>7.91333333333333</v>
      </c>
      <c r="AO127" s="103" t="n">
        <v>7.54155555555555</v>
      </c>
      <c r="AP127" s="103" t="n">
        <v>7.16977777777778</v>
      </c>
      <c r="AQ127" s="103" t="n">
        <v>6.798</v>
      </c>
      <c r="AR127" s="103" t="n">
        <v>6.42622222222222</v>
      </c>
      <c r="AS127" s="103" t="n">
        <v>6.05444444444444</v>
      </c>
      <c r="AT127" s="103" t="n">
        <v>5.68266666666666</v>
      </c>
      <c r="AU127" s="103" t="n">
        <v>5.31088888888889</v>
      </c>
      <c r="AV127" s="103" t="n">
        <v>4.93911111111111</v>
      </c>
      <c r="AW127" s="103" t="n">
        <v>4.56733333333333</v>
      </c>
      <c r="AX127" s="103" t="n">
        <v>4.19555555555555</v>
      </c>
      <c r="AY127" s="103" t="n">
        <v>3.82377777777777</v>
      </c>
      <c r="AZ127" s="103" t="n">
        <v>3.452</v>
      </c>
      <c r="BA127" s="103" t="n">
        <v>3.08022222222222</v>
      </c>
      <c r="BB127" s="103" t="n">
        <v>2.70844444444444</v>
      </c>
      <c r="BC127" s="103" t="n">
        <v>2.33666666666667</v>
      </c>
      <c r="BD127" s="103" t="n">
        <v>1.96488888888889</v>
      </c>
      <c r="BE127" s="103" t="n">
        <v>1.59311111111111</v>
      </c>
      <c r="BF127" s="103" t="n">
        <v>1.22133333333333</v>
      </c>
      <c r="BG127" s="103" t="n">
        <v>0.849555555555555</v>
      </c>
      <c r="BH127" s="103" t="n">
        <v>0.477777777777777</v>
      </c>
      <c r="BI127" s="103" t="n">
        <v>0.105999999999999</v>
      </c>
      <c r="BJ127" s="103" t="n">
        <v>-0.265777777777778</v>
      </c>
    </row>
    <row r="128" customFormat="false" ht="12.8" hidden="false" customHeight="false" outlineLevel="0" collapsed="false">
      <c r="A128" s="104" t="n">
        <v>161</v>
      </c>
      <c r="B128" s="103" t="n">
        <v>0</v>
      </c>
      <c r="C128" s="103" t="n">
        <v>0.465733333333333</v>
      </c>
      <c r="D128" s="103" t="n">
        <v>0.931466666666667</v>
      </c>
      <c r="E128" s="103" t="n">
        <v>1.3972</v>
      </c>
      <c r="F128" s="103" t="n">
        <v>1.86293333333333</v>
      </c>
      <c r="G128" s="103" t="n">
        <v>2.32866666666667</v>
      </c>
      <c r="H128" s="103" t="n">
        <v>2.7944</v>
      </c>
      <c r="I128" s="103" t="n">
        <v>3.099</v>
      </c>
      <c r="J128" s="103" t="n">
        <v>3.293</v>
      </c>
      <c r="K128" s="103" t="n">
        <v>3.5946</v>
      </c>
      <c r="L128" s="103" t="n">
        <v>4.047</v>
      </c>
      <c r="M128" s="103" t="n">
        <v>4.7226</v>
      </c>
      <c r="N128" s="103" t="n">
        <v>5.13</v>
      </c>
      <c r="O128" s="103" t="n">
        <v>5.7096</v>
      </c>
      <c r="P128" s="103" t="n">
        <v>6.2632</v>
      </c>
      <c r="Q128" s="103" t="n">
        <v>6.8452</v>
      </c>
      <c r="R128" s="103" t="n">
        <v>7.4272</v>
      </c>
      <c r="S128" s="103" t="n">
        <v>8.238</v>
      </c>
      <c r="T128" s="103" t="n">
        <v>9.0488</v>
      </c>
      <c r="U128" s="103" t="n">
        <v>8.9833</v>
      </c>
      <c r="V128" s="103" t="n">
        <v>8.9178</v>
      </c>
      <c r="W128" s="103" t="n">
        <v>12.6897</v>
      </c>
      <c r="X128" s="103" t="n">
        <v>16.4616</v>
      </c>
      <c r="Y128" s="103" t="n">
        <v>16.1675</v>
      </c>
      <c r="Z128" s="103" t="n">
        <v>15.8734</v>
      </c>
      <c r="AA128" s="103" t="n">
        <v>13.7449</v>
      </c>
      <c r="AB128" s="103" t="n">
        <v>11.6164</v>
      </c>
      <c r="AC128" s="103" t="n">
        <v>11.3477</v>
      </c>
      <c r="AD128" s="103" t="n">
        <v>11.079</v>
      </c>
      <c r="AE128" s="103" t="n">
        <v>10.7476</v>
      </c>
      <c r="AF128" s="103" t="n">
        <v>10.4162</v>
      </c>
      <c r="AG128" s="103" t="n">
        <v>10.0999</v>
      </c>
      <c r="AH128" s="103" t="n">
        <v>9.7836</v>
      </c>
      <c r="AI128" s="103" t="n">
        <v>9.42975555555556</v>
      </c>
      <c r="AJ128" s="103" t="n">
        <v>9.07591111111111</v>
      </c>
      <c r="AK128" s="103" t="n">
        <v>8.72206666666667</v>
      </c>
      <c r="AL128" s="103" t="n">
        <v>8.36822222222222</v>
      </c>
      <c r="AM128" s="103" t="n">
        <v>8.01437777777778</v>
      </c>
      <c r="AN128" s="103" t="n">
        <v>7.66053333333333</v>
      </c>
      <c r="AO128" s="103" t="n">
        <v>7.30668888888889</v>
      </c>
      <c r="AP128" s="103" t="n">
        <v>6.95284444444444</v>
      </c>
      <c r="AQ128" s="103" t="n">
        <v>6.599</v>
      </c>
      <c r="AR128" s="103" t="n">
        <v>6.24515555555556</v>
      </c>
      <c r="AS128" s="103" t="n">
        <v>5.89131111111111</v>
      </c>
      <c r="AT128" s="103" t="n">
        <v>5.53746666666667</v>
      </c>
      <c r="AU128" s="103" t="n">
        <v>5.18362222222222</v>
      </c>
      <c r="AV128" s="103" t="n">
        <v>4.82977777777778</v>
      </c>
      <c r="AW128" s="103" t="n">
        <v>4.47593333333333</v>
      </c>
      <c r="AX128" s="103" t="n">
        <v>4.12208888888889</v>
      </c>
      <c r="AY128" s="103" t="n">
        <v>3.76824444444444</v>
      </c>
      <c r="AZ128" s="103" t="n">
        <v>3.4144</v>
      </c>
      <c r="BA128" s="103" t="n">
        <v>3.06055555555556</v>
      </c>
      <c r="BB128" s="103" t="n">
        <v>2.70671111111111</v>
      </c>
      <c r="BC128" s="103" t="n">
        <v>2.35286666666667</v>
      </c>
      <c r="BD128" s="103" t="n">
        <v>1.99902222222222</v>
      </c>
      <c r="BE128" s="103" t="n">
        <v>1.64517777777778</v>
      </c>
      <c r="BF128" s="103" t="n">
        <v>1.29133333333333</v>
      </c>
      <c r="BG128" s="103" t="n">
        <v>0.937488888888889</v>
      </c>
      <c r="BH128" s="103" t="n">
        <v>0.583644444444445</v>
      </c>
      <c r="BI128" s="103" t="n">
        <v>0.2298</v>
      </c>
      <c r="BJ128" s="103" t="n">
        <v>-0.124044444444444</v>
      </c>
    </row>
    <row r="129" customFormat="false" ht="12.8" hidden="false" customHeight="false" outlineLevel="0" collapsed="false">
      <c r="A129" s="104" t="n">
        <v>162</v>
      </c>
      <c r="B129" s="103" t="n">
        <v>0</v>
      </c>
      <c r="C129" s="103" t="n">
        <v>0.4628</v>
      </c>
      <c r="D129" s="103" t="n">
        <v>0.9256</v>
      </c>
      <c r="E129" s="103" t="n">
        <v>1.3884</v>
      </c>
      <c r="F129" s="103" t="n">
        <v>1.8512</v>
      </c>
      <c r="G129" s="103" t="n">
        <v>2.314</v>
      </c>
      <c r="H129" s="103" t="n">
        <v>2.7768</v>
      </c>
      <c r="I129" s="103" t="n">
        <v>3.084</v>
      </c>
      <c r="J129" s="103" t="n">
        <v>3.277</v>
      </c>
      <c r="K129" s="103" t="n">
        <v>3.5722</v>
      </c>
      <c r="L129" s="103" t="n">
        <v>4.019</v>
      </c>
      <c r="M129" s="103" t="n">
        <v>4.6882</v>
      </c>
      <c r="N129" s="103" t="n">
        <v>5.094</v>
      </c>
      <c r="O129" s="103" t="n">
        <v>5.6742</v>
      </c>
      <c r="P129" s="103" t="n">
        <v>6.2264</v>
      </c>
      <c r="Q129" s="103" t="n">
        <v>6.7904</v>
      </c>
      <c r="R129" s="103" t="n">
        <v>7.3544</v>
      </c>
      <c r="S129" s="103" t="n">
        <v>8.124</v>
      </c>
      <c r="T129" s="103" t="n">
        <v>8.8936</v>
      </c>
      <c r="U129" s="103" t="n">
        <v>8.8646</v>
      </c>
      <c r="V129" s="103" t="n">
        <v>8.8356</v>
      </c>
      <c r="W129" s="103" t="n">
        <v>12.3409</v>
      </c>
      <c r="X129" s="103" t="n">
        <v>15.8462</v>
      </c>
      <c r="Y129" s="103" t="n">
        <v>15.538</v>
      </c>
      <c r="Z129" s="103" t="n">
        <v>15.2298</v>
      </c>
      <c r="AA129" s="103" t="n">
        <v>13.2258</v>
      </c>
      <c r="AB129" s="103" t="n">
        <v>11.2218</v>
      </c>
      <c r="AC129" s="103" t="n">
        <v>10.9474</v>
      </c>
      <c r="AD129" s="103" t="n">
        <v>10.673</v>
      </c>
      <c r="AE129" s="103" t="n">
        <v>10.3592</v>
      </c>
      <c r="AF129" s="103" t="n">
        <v>10.0454</v>
      </c>
      <c r="AG129" s="103" t="n">
        <v>9.7343</v>
      </c>
      <c r="AH129" s="103" t="n">
        <v>9.4232</v>
      </c>
      <c r="AI129" s="103" t="n">
        <v>9.08728888888889</v>
      </c>
      <c r="AJ129" s="103" t="n">
        <v>8.75137777777778</v>
      </c>
      <c r="AK129" s="103" t="n">
        <v>8.41546666666667</v>
      </c>
      <c r="AL129" s="103" t="n">
        <v>8.07955555555556</v>
      </c>
      <c r="AM129" s="103" t="n">
        <v>7.74364444444445</v>
      </c>
      <c r="AN129" s="103" t="n">
        <v>7.40773333333333</v>
      </c>
      <c r="AO129" s="103" t="n">
        <v>7.07182222222222</v>
      </c>
      <c r="AP129" s="103" t="n">
        <v>6.73591111111111</v>
      </c>
      <c r="AQ129" s="103" t="n">
        <v>6.4</v>
      </c>
      <c r="AR129" s="103" t="n">
        <v>6.06408888888889</v>
      </c>
      <c r="AS129" s="103" t="n">
        <v>5.72817777777778</v>
      </c>
      <c r="AT129" s="103" t="n">
        <v>5.39226666666667</v>
      </c>
      <c r="AU129" s="103" t="n">
        <v>5.05635555555556</v>
      </c>
      <c r="AV129" s="103" t="n">
        <v>4.72044444444445</v>
      </c>
      <c r="AW129" s="103" t="n">
        <v>4.38453333333334</v>
      </c>
      <c r="AX129" s="103" t="n">
        <v>4.04862222222223</v>
      </c>
      <c r="AY129" s="103" t="n">
        <v>3.71271111111112</v>
      </c>
      <c r="AZ129" s="103" t="n">
        <v>3.3768</v>
      </c>
      <c r="BA129" s="103" t="n">
        <v>3.04088888888889</v>
      </c>
      <c r="BB129" s="103" t="n">
        <v>2.70497777777778</v>
      </c>
      <c r="BC129" s="103" t="n">
        <v>2.36906666666667</v>
      </c>
      <c r="BD129" s="103" t="n">
        <v>2.03315555555556</v>
      </c>
      <c r="BE129" s="103" t="n">
        <v>1.69724444444445</v>
      </c>
      <c r="BF129" s="103" t="n">
        <v>1.36133333333333</v>
      </c>
      <c r="BG129" s="103" t="n">
        <v>1.02542222222222</v>
      </c>
      <c r="BH129" s="103" t="n">
        <v>0.689511111111113</v>
      </c>
      <c r="BI129" s="103" t="n">
        <v>0.353600000000002</v>
      </c>
      <c r="BJ129" s="103" t="n">
        <v>0.0176888888888906</v>
      </c>
    </row>
    <row r="130" customFormat="false" ht="12.8" hidden="false" customHeight="false" outlineLevel="0" collapsed="false">
      <c r="A130" s="104" t="n">
        <v>163</v>
      </c>
      <c r="B130" s="103" t="n">
        <v>0</v>
      </c>
      <c r="C130" s="103" t="n">
        <v>0.459866666666667</v>
      </c>
      <c r="D130" s="103" t="n">
        <v>0.919733333333334</v>
      </c>
      <c r="E130" s="103" t="n">
        <v>1.3796</v>
      </c>
      <c r="F130" s="103" t="n">
        <v>1.83946666666667</v>
      </c>
      <c r="G130" s="103" t="n">
        <v>2.29933333333333</v>
      </c>
      <c r="H130" s="103" t="n">
        <v>2.7592</v>
      </c>
      <c r="I130" s="103" t="n">
        <v>3.069</v>
      </c>
      <c r="J130" s="103" t="n">
        <v>3.261</v>
      </c>
      <c r="K130" s="103" t="n">
        <v>3.5498</v>
      </c>
      <c r="L130" s="103" t="n">
        <v>3.991</v>
      </c>
      <c r="M130" s="103" t="n">
        <v>4.6538</v>
      </c>
      <c r="N130" s="103" t="n">
        <v>5.058</v>
      </c>
      <c r="O130" s="103" t="n">
        <v>5.6388</v>
      </c>
      <c r="P130" s="103" t="n">
        <v>6.1896</v>
      </c>
      <c r="Q130" s="103" t="n">
        <v>6.7356</v>
      </c>
      <c r="R130" s="103" t="n">
        <v>7.2816</v>
      </c>
      <c r="S130" s="103" t="n">
        <v>8.01</v>
      </c>
      <c r="T130" s="103" t="n">
        <v>8.7384</v>
      </c>
      <c r="U130" s="103" t="n">
        <v>8.7459</v>
      </c>
      <c r="V130" s="103" t="n">
        <v>8.7534</v>
      </c>
      <c r="W130" s="103" t="n">
        <v>11.9921</v>
      </c>
      <c r="X130" s="103" t="n">
        <v>15.2308</v>
      </c>
      <c r="Y130" s="103" t="n">
        <v>14.9085</v>
      </c>
      <c r="Z130" s="103" t="n">
        <v>14.5862</v>
      </c>
      <c r="AA130" s="103" t="n">
        <v>12.7067</v>
      </c>
      <c r="AB130" s="103" t="n">
        <v>10.8272</v>
      </c>
      <c r="AC130" s="103" t="n">
        <v>10.5471</v>
      </c>
      <c r="AD130" s="103" t="n">
        <v>10.267</v>
      </c>
      <c r="AE130" s="103" t="n">
        <v>9.9708</v>
      </c>
      <c r="AF130" s="103" t="n">
        <v>9.6746</v>
      </c>
      <c r="AG130" s="103" t="n">
        <v>9.3687</v>
      </c>
      <c r="AH130" s="103" t="n">
        <v>9.0628</v>
      </c>
      <c r="AI130" s="103" t="n">
        <v>8.74482222222222</v>
      </c>
      <c r="AJ130" s="103" t="n">
        <v>8.42684444444445</v>
      </c>
      <c r="AK130" s="103" t="n">
        <v>8.10886666666667</v>
      </c>
      <c r="AL130" s="103" t="n">
        <v>7.79088888888889</v>
      </c>
      <c r="AM130" s="103" t="n">
        <v>7.47291111111111</v>
      </c>
      <c r="AN130" s="103" t="n">
        <v>7.15493333333333</v>
      </c>
      <c r="AO130" s="103" t="n">
        <v>6.83695555555556</v>
      </c>
      <c r="AP130" s="103" t="n">
        <v>6.51897777777778</v>
      </c>
      <c r="AQ130" s="103" t="n">
        <v>6.201</v>
      </c>
      <c r="AR130" s="103" t="n">
        <v>5.88302222222222</v>
      </c>
      <c r="AS130" s="103" t="n">
        <v>5.56504444444444</v>
      </c>
      <c r="AT130" s="103" t="n">
        <v>5.24706666666666</v>
      </c>
      <c r="AU130" s="103" t="n">
        <v>4.92908888888889</v>
      </c>
      <c r="AV130" s="103" t="n">
        <v>4.61111111111111</v>
      </c>
      <c r="AW130" s="103" t="n">
        <v>4.29313333333333</v>
      </c>
      <c r="AX130" s="103" t="n">
        <v>3.97515555555555</v>
      </c>
      <c r="AY130" s="103" t="n">
        <v>3.65717777777777</v>
      </c>
      <c r="AZ130" s="103" t="n">
        <v>3.3392</v>
      </c>
      <c r="BA130" s="103" t="n">
        <v>3.02122222222222</v>
      </c>
      <c r="BB130" s="103" t="n">
        <v>2.70324444444444</v>
      </c>
      <c r="BC130" s="103" t="n">
        <v>2.38526666666667</v>
      </c>
      <c r="BD130" s="103" t="n">
        <v>2.06728888888889</v>
      </c>
      <c r="BE130" s="103" t="n">
        <v>1.74931111111111</v>
      </c>
      <c r="BF130" s="103" t="n">
        <v>1.43133333333333</v>
      </c>
      <c r="BG130" s="103" t="n">
        <v>1.11335555555556</v>
      </c>
      <c r="BH130" s="103" t="n">
        <v>0.795377777777779</v>
      </c>
      <c r="BI130" s="103" t="n">
        <v>0.477400000000001</v>
      </c>
      <c r="BJ130" s="103" t="n">
        <v>0.159422222222223</v>
      </c>
    </row>
    <row r="131" customFormat="false" ht="12.8" hidden="false" customHeight="false" outlineLevel="0" collapsed="false">
      <c r="A131" s="104" t="n">
        <v>164</v>
      </c>
      <c r="B131" s="103" t="n">
        <v>0</v>
      </c>
      <c r="C131" s="103" t="n">
        <v>0.456933333333333</v>
      </c>
      <c r="D131" s="103" t="n">
        <v>0.913866666666667</v>
      </c>
      <c r="E131" s="103" t="n">
        <v>1.3708</v>
      </c>
      <c r="F131" s="103" t="n">
        <v>1.82773333333333</v>
      </c>
      <c r="G131" s="103" t="n">
        <v>2.28466666666667</v>
      </c>
      <c r="H131" s="103" t="n">
        <v>2.7416</v>
      </c>
      <c r="I131" s="103" t="n">
        <v>3.054</v>
      </c>
      <c r="J131" s="103" t="n">
        <v>3.245</v>
      </c>
      <c r="K131" s="103" t="n">
        <v>3.5274</v>
      </c>
      <c r="L131" s="103" t="n">
        <v>3.963</v>
      </c>
      <c r="M131" s="103" t="n">
        <v>4.6194</v>
      </c>
      <c r="N131" s="103" t="n">
        <v>5.022</v>
      </c>
      <c r="O131" s="103" t="n">
        <v>5.6034</v>
      </c>
      <c r="P131" s="103" t="n">
        <v>6.1528</v>
      </c>
      <c r="Q131" s="103" t="n">
        <v>6.6808</v>
      </c>
      <c r="R131" s="103" t="n">
        <v>7.2088</v>
      </c>
      <c r="S131" s="103" t="n">
        <v>7.896</v>
      </c>
      <c r="T131" s="103" t="n">
        <v>8.5832</v>
      </c>
      <c r="U131" s="103" t="n">
        <v>8.6272</v>
      </c>
      <c r="V131" s="103" t="n">
        <v>8.6712</v>
      </c>
      <c r="W131" s="103" t="n">
        <v>11.6433</v>
      </c>
      <c r="X131" s="103" t="n">
        <v>14.6154</v>
      </c>
      <c r="Y131" s="103" t="n">
        <v>14.279</v>
      </c>
      <c r="Z131" s="103" t="n">
        <v>13.9426</v>
      </c>
      <c r="AA131" s="103" t="n">
        <v>12.1876</v>
      </c>
      <c r="AB131" s="103" t="n">
        <v>10.4326</v>
      </c>
      <c r="AC131" s="103" t="n">
        <v>10.1468</v>
      </c>
      <c r="AD131" s="103" t="n">
        <v>9.861</v>
      </c>
      <c r="AE131" s="103" t="n">
        <v>9.5824</v>
      </c>
      <c r="AF131" s="103" t="n">
        <v>9.3038</v>
      </c>
      <c r="AG131" s="103" t="n">
        <v>9.0031</v>
      </c>
      <c r="AH131" s="103" t="n">
        <v>8.7024</v>
      </c>
      <c r="AI131" s="103" t="n">
        <v>8.40235555555556</v>
      </c>
      <c r="AJ131" s="103" t="n">
        <v>8.10231111111111</v>
      </c>
      <c r="AK131" s="103" t="n">
        <v>7.80226666666667</v>
      </c>
      <c r="AL131" s="103" t="n">
        <v>7.50222222222222</v>
      </c>
      <c r="AM131" s="103" t="n">
        <v>7.20217777777778</v>
      </c>
      <c r="AN131" s="103" t="n">
        <v>6.90213333333333</v>
      </c>
      <c r="AO131" s="103" t="n">
        <v>6.60208888888889</v>
      </c>
      <c r="AP131" s="103" t="n">
        <v>6.30204444444444</v>
      </c>
      <c r="AQ131" s="103" t="n">
        <v>6.002</v>
      </c>
      <c r="AR131" s="103" t="n">
        <v>5.70195555555556</v>
      </c>
      <c r="AS131" s="103" t="n">
        <v>5.40191111111111</v>
      </c>
      <c r="AT131" s="103" t="n">
        <v>5.10186666666667</v>
      </c>
      <c r="AU131" s="103" t="n">
        <v>4.80182222222222</v>
      </c>
      <c r="AV131" s="103" t="n">
        <v>4.50177777777778</v>
      </c>
      <c r="AW131" s="103" t="n">
        <v>4.20173333333333</v>
      </c>
      <c r="AX131" s="103" t="n">
        <v>3.90168888888889</v>
      </c>
      <c r="AY131" s="103" t="n">
        <v>3.60164444444444</v>
      </c>
      <c r="AZ131" s="103" t="n">
        <v>3.3016</v>
      </c>
      <c r="BA131" s="103" t="n">
        <v>3.00155555555556</v>
      </c>
      <c r="BB131" s="103" t="n">
        <v>2.70151111111111</v>
      </c>
      <c r="BC131" s="103" t="n">
        <v>2.40146666666667</v>
      </c>
      <c r="BD131" s="103" t="n">
        <v>2.10142222222222</v>
      </c>
      <c r="BE131" s="103" t="n">
        <v>1.80137777777778</v>
      </c>
      <c r="BF131" s="103" t="n">
        <v>1.50133333333333</v>
      </c>
      <c r="BG131" s="103" t="n">
        <v>1.20128888888889</v>
      </c>
      <c r="BH131" s="103" t="n">
        <v>0.901244444444445</v>
      </c>
      <c r="BI131" s="103" t="n">
        <v>0.601200000000001</v>
      </c>
      <c r="BJ131" s="103" t="n">
        <v>0.301155555555556</v>
      </c>
    </row>
    <row r="132" customFormat="false" ht="12.8" hidden="false" customHeight="false" outlineLevel="0" collapsed="false">
      <c r="A132" s="104" t="n">
        <v>165</v>
      </c>
      <c r="B132" s="103" t="n">
        <v>0</v>
      </c>
      <c r="C132" s="103" t="n">
        <v>0.454</v>
      </c>
      <c r="D132" s="103" t="n">
        <v>0.908</v>
      </c>
      <c r="E132" s="103" t="n">
        <v>1.362</v>
      </c>
      <c r="F132" s="103" t="n">
        <v>1.816</v>
      </c>
      <c r="G132" s="103" t="n">
        <v>2.27</v>
      </c>
      <c r="H132" s="103" t="n">
        <v>2.724</v>
      </c>
      <c r="I132" s="103" t="n">
        <v>3.039</v>
      </c>
      <c r="J132" s="103" t="n">
        <v>3.229</v>
      </c>
      <c r="K132" s="103" t="n">
        <v>3.505</v>
      </c>
      <c r="L132" s="103" t="n">
        <v>3.935</v>
      </c>
      <c r="M132" s="103" t="n">
        <v>4.585</v>
      </c>
      <c r="N132" s="103" t="n">
        <v>4.986</v>
      </c>
      <c r="O132" s="103" t="n">
        <v>5.568</v>
      </c>
      <c r="P132" s="103" t="n">
        <v>6.116</v>
      </c>
      <c r="Q132" s="103" t="n">
        <v>6.626</v>
      </c>
      <c r="R132" s="103" t="n">
        <v>7.136</v>
      </c>
      <c r="S132" s="103" t="n">
        <v>7.782</v>
      </c>
      <c r="T132" s="103" t="n">
        <v>8.428</v>
      </c>
      <c r="U132" s="103" t="n">
        <v>8.5085</v>
      </c>
      <c r="V132" s="103" t="n">
        <v>8.589</v>
      </c>
      <c r="W132" s="103" t="n">
        <v>11.2945</v>
      </c>
      <c r="X132" s="103" t="n">
        <v>14</v>
      </c>
      <c r="Y132" s="103" t="n">
        <v>13.6495</v>
      </c>
      <c r="Z132" s="103" t="n">
        <v>13.299</v>
      </c>
      <c r="AA132" s="103" t="n">
        <v>11.6685</v>
      </c>
      <c r="AB132" s="103" t="n">
        <v>10.038</v>
      </c>
      <c r="AC132" s="103" t="n">
        <v>9.7465</v>
      </c>
      <c r="AD132" s="103" t="n">
        <v>9.455</v>
      </c>
      <c r="AE132" s="103" t="n">
        <v>9.194</v>
      </c>
      <c r="AF132" s="103" t="n">
        <v>8.933</v>
      </c>
      <c r="AG132" s="103" t="n">
        <v>8.6375</v>
      </c>
      <c r="AH132" s="103" t="n">
        <v>8.342</v>
      </c>
      <c r="AI132" s="103" t="n">
        <v>8.05988888888889</v>
      </c>
      <c r="AJ132" s="103" t="n">
        <v>7.77777777777778</v>
      </c>
      <c r="AK132" s="103" t="n">
        <v>7.49566666666667</v>
      </c>
      <c r="AL132" s="103" t="n">
        <v>7.21355555555556</v>
      </c>
      <c r="AM132" s="103" t="n">
        <v>6.93144444444445</v>
      </c>
      <c r="AN132" s="103" t="n">
        <v>6.64933333333333</v>
      </c>
      <c r="AO132" s="103" t="n">
        <v>6.36722222222222</v>
      </c>
      <c r="AP132" s="103" t="n">
        <v>6.08511111111111</v>
      </c>
      <c r="AQ132" s="103" t="n">
        <v>5.803</v>
      </c>
      <c r="AR132" s="103" t="n">
        <v>5.52088888888889</v>
      </c>
      <c r="AS132" s="103" t="n">
        <v>5.23877777777778</v>
      </c>
      <c r="AT132" s="103" t="n">
        <v>4.95666666666667</v>
      </c>
      <c r="AU132" s="103" t="n">
        <v>4.67455555555556</v>
      </c>
      <c r="AV132" s="103" t="n">
        <v>4.39244444444445</v>
      </c>
      <c r="AW132" s="103" t="n">
        <v>4.11033333333334</v>
      </c>
      <c r="AX132" s="103" t="n">
        <v>3.82822222222222</v>
      </c>
      <c r="AY132" s="103" t="n">
        <v>3.54611111111111</v>
      </c>
      <c r="AZ132" s="103" t="n">
        <v>3.264</v>
      </c>
      <c r="BA132" s="103" t="n">
        <v>2.98188888888889</v>
      </c>
      <c r="BB132" s="103" t="n">
        <v>2.69977777777778</v>
      </c>
      <c r="BC132" s="103" t="n">
        <v>2.41766666666667</v>
      </c>
      <c r="BD132" s="103" t="n">
        <v>2.13555555555556</v>
      </c>
      <c r="BE132" s="103" t="n">
        <v>1.85344444444445</v>
      </c>
      <c r="BF132" s="103" t="n">
        <v>1.57133333333333</v>
      </c>
      <c r="BG132" s="103" t="n">
        <v>1.28922222222222</v>
      </c>
      <c r="BH132" s="103" t="n">
        <v>1.00711111111111</v>
      </c>
      <c r="BI132" s="103" t="n">
        <v>0.725</v>
      </c>
      <c r="BJ132" s="103" t="n">
        <v>0.442888888888889</v>
      </c>
    </row>
    <row r="133" customFormat="false" ht="12.8" hidden="false" customHeight="false" outlineLevel="0" collapsed="false">
      <c r="A133" s="104" t="n">
        <v>166</v>
      </c>
      <c r="B133" s="103" t="n">
        <v>0</v>
      </c>
      <c r="C133" s="103" t="n">
        <v>0.451433333333333</v>
      </c>
      <c r="D133" s="103" t="n">
        <v>0.902866666666667</v>
      </c>
      <c r="E133" s="103" t="n">
        <v>1.3543</v>
      </c>
      <c r="F133" s="103" t="n">
        <v>1.80573333333333</v>
      </c>
      <c r="G133" s="103" t="n">
        <v>2.25716666666667</v>
      </c>
      <c r="H133" s="103" t="n">
        <v>2.7086</v>
      </c>
      <c r="I133" s="103" t="n">
        <v>3.0266</v>
      </c>
      <c r="J133" s="103" t="n">
        <v>3.219</v>
      </c>
      <c r="K133" s="103" t="n">
        <v>3.4916</v>
      </c>
      <c r="L133" s="103" t="n">
        <v>3.9136</v>
      </c>
      <c r="M133" s="103" t="n">
        <v>4.5548</v>
      </c>
      <c r="N133" s="103" t="n">
        <v>4.9612</v>
      </c>
      <c r="O133" s="103" t="n">
        <v>5.5444</v>
      </c>
      <c r="P133" s="103" t="n">
        <v>6.0936</v>
      </c>
      <c r="Q133" s="103" t="n">
        <v>6.5914</v>
      </c>
      <c r="R133" s="103" t="n">
        <v>7.0892</v>
      </c>
      <c r="S133" s="103" t="n">
        <v>7.7077</v>
      </c>
      <c r="T133" s="103" t="n">
        <v>8.3262</v>
      </c>
      <c r="U133" s="103" t="n">
        <v>8.4327</v>
      </c>
      <c r="V133" s="103" t="n">
        <v>8.5392</v>
      </c>
      <c r="W133" s="103" t="n">
        <v>11.2196</v>
      </c>
      <c r="X133" s="103" t="n">
        <v>13.9</v>
      </c>
      <c r="Y133" s="103" t="n">
        <v>13.5603</v>
      </c>
      <c r="Z133" s="103" t="n">
        <v>13.2206</v>
      </c>
      <c r="AA133" s="103" t="n">
        <v>11.6011</v>
      </c>
      <c r="AB133" s="103" t="n">
        <v>9.9816</v>
      </c>
      <c r="AC133" s="103" t="n">
        <v>9.6919</v>
      </c>
      <c r="AD133" s="103" t="n">
        <v>9.4022</v>
      </c>
      <c r="AE133" s="103" t="n">
        <v>9.1408</v>
      </c>
      <c r="AF133" s="103" t="n">
        <v>8.8794</v>
      </c>
      <c r="AG133" s="103" t="n">
        <v>8.5861</v>
      </c>
      <c r="AH133" s="103" t="n">
        <v>8.2928</v>
      </c>
      <c r="AI133" s="103" t="n">
        <v>8.01191111111111</v>
      </c>
      <c r="AJ133" s="103" t="n">
        <v>7.73102222222222</v>
      </c>
      <c r="AK133" s="103" t="n">
        <v>7.45013333333333</v>
      </c>
      <c r="AL133" s="103" t="n">
        <v>7.16924444444445</v>
      </c>
      <c r="AM133" s="103" t="n">
        <v>6.88835555555556</v>
      </c>
      <c r="AN133" s="103" t="n">
        <v>6.60746666666667</v>
      </c>
      <c r="AO133" s="103" t="n">
        <v>6.32657777777778</v>
      </c>
      <c r="AP133" s="103" t="n">
        <v>6.04568888888889</v>
      </c>
      <c r="AQ133" s="103" t="n">
        <v>5.7648</v>
      </c>
      <c r="AR133" s="103" t="n">
        <v>5.48391111111111</v>
      </c>
      <c r="AS133" s="103" t="n">
        <v>5.20302222222222</v>
      </c>
      <c r="AT133" s="103" t="n">
        <v>4.92213333333334</v>
      </c>
      <c r="AU133" s="103" t="n">
        <v>4.64124444444445</v>
      </c>
      <c r="AV133" s="103" t="n">
        <v>4.36035555555556</v>
      </c>
      <c r="AW133" s="103" t="n">
        <v>4.07946666666667</v>
      </c>
      <c r="AX133" s="103" t="n">
        <v>3.79857777777778</v>
      </c>
      <c r="AY133" s="103" t="n">
        <v>3.51768888888889</v>
      </c>
      <c r="AZ133" s="103" t="n">
        <v>3.2368</v>
      </c>
      <c r="BA133" s="103" t="n">
        <v>2.95591111111111</v>
      </c>
      <c r="BB133" s="103" t="n">
        <v>2.67502222222222</v>
      </c>
      <c r="BC133" s="103" t="n">
        <v>2.39413333333333</v>
      </c>
      <c r="BD133" s="103" t="n">
        <v>2.11324444444445</v>
      </c>
      <c r="BE133" s="103" t="n">
        <v>1.83235555555556</v>
      </c>
      <c r="BF133" s="103" t="n">
        <v>1.55146666666667</v>
      </c>
      <c r="BG133" s="103" t="n">
        <v>1.27057777777778</v>
      </c>
      <c r="BH133" s="103" t="n">
        <v>0.98968888888889</v>
      </c>
      <c r="BI133" s="103" t="n">
        <v>0.708800000000001</v>
      </c>
      <c r="BJ133" s="103" t="n">
        <v>0.427911111111112</v>
      </c>
    </row>
    <row r="134" customFormat="false" ht="12.8" hidden="false" customHeight="false" outlineLevel="0" collapsed="false">
      <c r="A134" s="104" t="n">
        <v>167</v>
      </c>
      <c r="B134" s="103" t="n">
        <v>0</v>
      </c>
      <c r="C134" s="103" t="n">
        <v>0.448866666666667</v>
      </c>
      <c r="D134" s="103" t="n">
        <v>0.897733333333333</v>
      </c>
      <c r="E134" s="103" t="n">
        <v>1.3466</v>
      </c>
      <c r="F134" s="103" t="n">
        <v>1.79546666666667</v>
      </c>
      <c r="G134" s="103" t="n">
        <v>2.24433333333333</v>
      </c>
      <c r="H134" s="103" t="n">
        <v>2.6932</v>
      </c>
      <c r="I134" s="103" t="n">
        <v>3.0142</v>
      </c>
      <c r="J134" s="103" t="n">
        <v>3.209</v>
      </c>
      <c r="K134" s="103" t="n">
        <v>3.4782</v>
      </c>
      <c r="L134" s="103" t="n">
        <v>3.8922</v>
      </c>
      <c r="M134" s="103" t="n">
        <v>4.5246</v>
      </c>
      <c r="N134" s="103" t="n">
        <v>4.9364</v>
      </c>
      <c r="O134" s="103" t="n">
        <v>5.5208</v>
      </c>
      <c r="P134" s="103" t="n">
        <v>6.0712</v>
      </c>
      <c r="Q134" s="103" t="n">
        <v>6.5568</v>
      </c>
      <c r="R134" s="103" t="n">
        <v>7.0424</v>
      </c>
      <c r="S134" s="103" t="n">
        <v>7.6334</v>
      </c>
      <c r="T134" s="103" t="n">
        <v>8.2244</v>
      </c>
      <c r="U134" s="103" t="n">
        <v>8.3569</v>
      </c>
      <c r="V134" s="103" t="n">
        <v>8.4894</v>
      </c>
      <c r="W134" s="103" t="n">
        <v>11.1447</v>
      </c>
      <c r="X134" s="103" t="n">
        <v>13.8</v>
      </c>
      <c r="Y134" s="103" t="n">
        <v>13.4711</v>
      </c>
      <c r="Z134" s="103" t="n">
        <v>13.1422</v>
      </c>
      <c r="AA134" s="103" t="n">
        <v>11.5337</v>
      </c>
      <c r="AB134" s="103" t="n">
        <v>9.9252</v>
      </c>
      <c r="AC134" s="103" t="n">
        <v>9.6373</v>
      </c>
      <c r="AD134" s="103" t="n">
        <v>9.3494</v>
      </c>
      <c r="AE134" s="103" t="n">
        <v>9.0876</v>
      </c>
      <c r="AF134" s="103" t="n">
        <v>8.8258</v>
      </c>
      <c r="AG134" s="103" t="n">
        <v>8.5347</v>
      </c>
      <c r="AH134" s="103" t="n">
        <v>8.2436</v>
      </c>
      <c r="AI134" s="103" t="n">
        <v>7.96393333333333</v>
      </c>
      <c r="AJ134" s="103" t="n">
        <v>7.68426666666667</v>
      </c>
      <c r="AK134" s="103" t="n">
        <v>7.4046</v>
      </c>
      <c r="AL134" s="103" t="n">
        <v>7.12493333333333</v>
      </c>
      <c r="AM134" s="103" t="n">
        <v>6.84526666666667</v>
      </c>
      <c r="AN134" s="103" t="n">
        <v>6.5656</v>
      </c>
      <c r="AO134" s="103" t="n">
        <v>6.28593333333333</v>
      </c>
      <c r="AP134" s="103" t="n">
        <v>6.00626666666667</v>
      </c>
      <c r="AQ134" s="103" t="n">
        <v>5.7266</v>
      </c>
      <c r="AR134" s="103" t="n">
        <v>5.44693333333333</v>
      </c>
      <c r="AS134" s="103" t="n">
        <v>5.16726666666667</v>
      </c>
      <c r="AT134" s="103" t="n">
        <v>4.8876</v>
      </c>
      <c r="AU134" s="103" t="n">
        <v>4.60793333333333</v>
      </c>
      <c r="AV134" s="103" t="n">
        <v>4.32826666666667</v>
      </c>
      <c r="AW134" s="103" t="n">
        <v>4.0486</v>
      </c>
      <c r="AX134" s="103" t="n">
        <v>3.76893333333333</v>
      </c>
      <c r="AY134" s="103" t="n">
        <v>3.48926666666667</v>
      </c>
      <c r="AZ134" s="103" t="n">
        <v>3.2096</v>
      </c>
      <c r="BA134" s="103" t="n">
        <v>2.92993333333333</v>
      </c>
      <c r="BB134" s="103" t="n">
        <v>2.65026666666667</v>
      </c>
      <c r="BC134" s="103" t="n">
        <v>2.3706</v>
      </c>
      <c r="BD134" s="103" t="n">
        <v>2.09093333333333</v>
      </c>
      <c r="BE134" s="103" t="n">
        <v>1.81126666666667</v>
      </c>
      <c r="BF134" s="103" t="n">
        <v>1.5316</v>
      </c>
      <c r="BG134" s="103" t="n">
        <v>1.25193333333333</v>
      </c>
      <c r="BH134" s="103" t="n">
        <v>0.972266666666668</v>
      </c>
      <c r="BI134" s="103" t="n">
        <v>0.692600000000001</v>
      </c>
      <c r="BJ134" s="103" t="n">
        <v>0.412933333333335</v>
      </c>
    </row>
    <row r="135" customFormat="false" ht="12.8" hidden="false" customHeight="false" outlineLevel="0" collapsed="false">
      <c r="A135" s="104" t="n">
        <v>168</v>
      </c>
      <c r="B135" s="103" t="n">
        <v>0</v>
      </c>
      <c r="C135" s="103" t="n">
        <v>0.4463</v>
      </c>
      <c r="D135" s="103" t="n">
        <v>0.8926</v>
      </c>
      <c r="E135" s="103" t="n">
        <v>1.3389</v>
      </c>
      <c r="F135" s="103" t="n">
        <v>1.7852</v>
      </c>
      <c r="G135" s="103" t="n">
        <v>2.2315</v>
      </c>
      <c r="H135" s="103" t="n">
        <v>2.6778</v>
      </c>
      <c r="I135" s="103" t="n">
        <v>3.0018</v>
      </c>
      <c r="J135" s="103" t="n">
        <v>3.199</v>
      </c>
      <c r="K135" s="103" t="n">
        <v>3.4648</v>
      </c>
      <c r="L135" s="103" t="n">
        <v>3.8708</v>
      </c>
      <c r="M135" s="103" t="n">
        <v>4.4944</v>
      </c>
      <c r="N135" s="103" t="n">
        <v>4.9116</v>
      </c>
      <c r="O135" s="103" t="n">
        <v>5.4972</v>
      </c>
      <c r="P135" s="103" t="n">
        <v>6.0488</v>
      </c>
      <c r="Q135" s="103" t="n">
        <v>6.5222</v>
      </c>
      <c r="R135" s="103" t="n">
        <v>6.9956</v>
      </c>
      <c r="S135" s="103" t="n">
        <v>7.5591</v>
      </c>
      <c r="T135" s="103" t="n">
        <v>8.1226</v>
      </c>
      <c r="U135" s="103" t="n">
        <v>8.2811</v>
      </c>
      <c r="V135" s="103" t="n">
        <v>8.4396</v>
      </c>
      <c r="W135" s="103" t="n">
        <v>11.0698</v>
      </c>
      <c r="X135" s="103" t="n">
        <v>13.7</v>
      </c>
      <c r="Y135" s="103" t="n">
        <v>13.3819</v>
      </c>
      <c r="Z135" s="103" t="n">
        <v>13.0638</v>
      </c>
      <c r="AA135" s="103" t="n">
        <v>11.4663</v>
      </c>
      <c r="AB135" s="103" t="n">
        <v>9.8688</v>
      </c>
      <c r="AC135" s="103" t="n">
        <v>9.5827</v>
      </c>
      <c r="AD135" s="103" t="n">
        <v>9.2966</v>
      </c>
      <c r="AE135" s="103" t="n">
        <v>9.0344</v>
      </c>
      <c r="AF135" s="103" t="n">
        <v>8.7722</v>
      </c>
      <c r="AG135" s="103" t="n">
        <v>8.4833</v>
      </c>
      <c r="AH135" s="103" t="n">
        <v>8.1944</v>
      </c>
      <c r="AI135" s="103" t="n">
        <v>7.91595555555555</v>
      </c>
      <c r="AJ135" s="103" t="n">
        <v>7.63751111111111</v>
      </c>
      <c r="AK135" s="103" t="n">
        <v>7.35906666666667</v>
      </c>
      <c r="AL135" s="103" t="n">
        <v>7.08062222222222</v>
      </c>
      <c r="AM135" s="103" t="n">
        <v>6.80217777777778</v>
      </c>
      <c r="AN135" s="103" t="n">
        <v>6.52373333333333</v>
      </c>
      <c r="AO135" s="103" t="n">
        <v>6.24528888888889</v>
      </c>
      <c r="AP135" s="103" t="n">
        <v>5.96684444444444</v>
      </c>
      <c r="AQ135" s="103" t="n">
        <v>5.6884</v>
      </c>
      <c r="AR135" s="103" t="n">
        <v>5.40995555555556</v>
      </c>
      <c r="AS135" s="103" t="n">
        <v>5.13151111111111</v>
      </c>
      <c r="AT135" s="103" t="n">
        <v>4.85306666666667</v>
      </c>
      <c r="AU135" s="103" t="n">
        <v>4.57462222222222</v>
      </c>
      <c r="AV135" s="103" t="n">
        <v>4.29617777777778</v>
      </c>
      <c r="AW135" s="103" t="n">
        <v>4.01773333333333</v>
      </c>
      <c r="AX135" s="103" t="n">
        <v>3.73928888888889</v>
      </c>
      <c r="AY135" s="103" t="n">
        <v>3.46084444444445</v>
      </c>
      <c r="AZ135" s="103" t="n">
        <v>3.1824</v>
      </c>
      <c r="BA135" s="103" t="n">
        <v>2.90395555555556</v>
      </c>
      <c r="BB135" s="103" t="n">
        <v>2.62551111111111</v>
      </c>
      <c r="BC135" s="103" t="n">
        <v>2.34706666666667</v>
      </c>
      <c r="BD135" s="103" t="n">
        <v>2.06862222222222</v>
      </c>
      <c r="BE135" s="103" t="n">
        <v>1.79017777777778</v>
      </c>
      <c r="BF135" s="103" t="n">
        <v>1.51173333333333</v>
      </c>
      <c r="BG135" s="103" t="n">
        <v>1.23328888888889</v>
      </c>
      <c r="BH135" s="103" t="n">
        <v>0.954844444444446</v>
      </c>
      <c r="BI135" s="103" t="n">
        <v>0.676400000000001</v>
      </c>
      <c r="BJ135" s="103" t="n">
        <v>0.397955555555557</v>
      </c>
    </row>
    <row r="136" customFormat="false" ht="12.8" hidden="false" customHeight="false" outlineLevel="0" collapsed="false">
      <c r="A136" s="104" t="n">
        <v>169</v>
      </c>
      <c r="B136" s="103" t="n">
        <v>0</v>
      </c>
      <c r="C136" s="103" t="n">
        <v>0.443733333333333</v>
      </c>
      <c r="D136" s="103" t="n">
        <v>0.887466666666667</v>
      </c>
      <c r="E136" s="103" t="n">
        <v>1.3312</v>
      </c>
      <c r="F136" s="103" t="n">
        <v>1.77493333333333</v>
      </c>
      <c r="G136" s="103" t="n">
        <v>2.21866666666667</v>
      </c>
      <c r="H136" s="103" t="n">
        <v>2.6624</v>
      </c>
      <c r="I136" s="103" t="n">
        <v>2.9894</v>
      </c>
      <c r="J136" s="103" t="n">
        <v>3.189</v>
      </c>
      <c r="K136" s="103" t="n">
        <v>3.4514</v>
      </c>
      <c r="L136" s="103" t="n">
        <v>3.8494</v>
      </c>
      <c r="M136" s="103" t="n">
        <v>4.4642</v>
      </c>
      <c r="N136" s="103" t="n">
        <v>4.8868</v>
      </c>
      <c r="O136" s="103" t="n">
        <v>5.4736</v>
      </c>
      <c r="P136" s="103" t="n">
        <v>6.0264</v>
      </c>
      <c r="Q136" s="103" t="n">
        <v>6.4876</v>
      </c>
      <c r="R136" s="103" t="n">
        <v>6.9488</v>
      </c>
      <c r="S136" s="103" t="n">
        <v>7.4848</v>
      </c>
      <c r="T136" s="103" t="n">
        <v>8.0208</v>
      </c>
      <c r="U136" s="103" t="n">
        <v>8.2053</v>
      </c>
      <c r="V136" s="103" t="n">
        <v>8.3898</v>
      </c>
      <c r="W136" s="103" t="n">
        <v>10.9949</v>
      </c>
      <c r="X136" s="103" t="n">
        <v>13.6</v>
      </c>
      <c r="Y136" s="103" t="n">
        <v>13.2927</v>
      </c>
      <c r="Z136" s="103" t="n">
        <v>12.9854</v>
      </c>
      <c r="AA136" s="103" t="n">
        <v>11.3989</v>
      </c>
      <c r="AB136" s="103" t="n">
        <v>9.8124</v>
      </c>
      <c r="AC136" s="103" t="n">
        <v>9.5281</v>
      </c>
      <c r="AD136" s="103" t="n">
        <v>9.2438</v>
      </c>
      <c r="AE136" s="103" t="n">
        <v>8.9812</v>
      </c>
      <c r="AF136" s="103" t="n">
        <v>8.7186</v>
      </c>
      <c r="AG136" s="103" t="n">
        <v>8.4319</v>
      </c>
      <c r="AH136" s="103" t="n">
        <v>8.1452</v>
      </c>
      <c r="AI136" s="103" t="n">
        <v>7.86797777777778</v>
      </c>
      <c r="AJ136" s="103" t="n">
        <v>7.59075555555555</v>
      </c>
      <c r="AK136" s="103" t="n">
        <v>7.31353333333333</v>
      </c>
      <c r="AL136" s="103" t="n">
        <v>7.03631111111111</v>
      </c>
      <c r="AM136" s="103" t="n">
        <v>6.75908888888889</v>
      </c>
      <c r="AN136" s="103" t="n">
        <v>6.48186666666667</v>
      </c>
      <c r="AO136" s="103" t="n">
        <v>6.20464444444444</v>
      </c>
      <c r="AP136" s="103" t="n">
        <v>5.92742222222222</v>
      </c>
      <c r="AQ136" s="103" t="n">
        <v>5.6502</v>
      </c>
      <c r="AR136" s="103" t="n">
        <v>5.37297777777778</v>
      </c>
      <c r="AS136" s="103" t="n">
        <v>5.09575555555556</v>
      </c>
      <c r="AT136" s="103" t="n">
        <v>4.81853333333333</v>
      </c>
      <c r="AU136" s="103" t="n">
        <v>4.54131111111111</v>
      </c>
      <c r="AV136" s="103" t="n">
        <v>4.26408888888889</v>
      </c>
      <c r="AW136" s="103" t="n">
        <v>3.98686666666667</v>
      </c>
      <c r="AX136" s="103" t="n">
        <v>3.70964444444444</v>
      </c>
      <c r="AY136" s="103" t="n">
        <v>3.43242222222222</v>
      </c>
      <c r="AZ136" s="103" t="n">
        <v>3.1552</v>
      </c>
      <c r="BA136" s="103" t="n">
        <v>2.87797777777778</v>
      </c>
      <c r="BB136" s="103" t="n">
        <v>2.60075555555556</v>
      </c>
      <c r="BC136" s="103" t="n">
        <v>2.32353333333333</v>
      </c>
      <c r="BD136" s="103" t="n">
        <v>2.04631111111111</v>
      </c>
      <c r="BE136" s="103" t="n">
        <v>1.76908888888889</v>
      </c>
      <c r="BF136" s="103" t="n">
        <v>1.49186666666667</v>
      </c>
      <c r="BG136" s="103" t="n">
        <v>1.21464444444445</v>
      </c>
      <c r="BH136" s="103" t="n">
        <v>0.937422222222224</v>
      </c>
      <c r="BI136" s="103" t="n">
        <v>0.660200000000001</v>
      </c>
      <c r="BJ136" s="103" t="n">
        <v>0.382977777777779</v>
      </c>
    </row>
    <row r="137" customFormat="false" ht="12.8" hidden="false" customHeight="false" outlineLevel="0" collapsed="false">
      <c r="A137" s="104" t="n">
        <v>170</v>
      </c>
      <c r="B137" s="103" t="n">
        <v>0</v>
      </c>
      <c r="C137" s="103" t="n">
        <v>0.441166666666667</v>
      </c>
      <c r="D137" s="103" t="n">
        <v>0.882333333333333</v>
      </c>
      <c r="E137" s="103" t="n">
        <v>1.3235</v>
      </c>
      <c r="F137" s="103" t="n">
        <v>1.76466666666667</v>
      </c>
      <c r="G137" s="103" t="n">
        <v>2.20583333333333</v>
      </c>
      <c r="H137" s="103" t="n">
        <v>2.647</v>
      </c>
      <c r="I137" s="103" t="n">
        <v>2.977</v>
      </c>
      <c r="J137" s="103" t="n">
        <v>3.179</v>
      </c>
      <c r="K137" s="103" t="n">
        <v>3.438</v>
      </c>
      <c r="L137" s="103" t="n">
        <v>3.828</v>
      </c>
      <c r="M137" s="103" t="n">
        <v>4.434</v>
      </c>
      <c r="N137" s="103" t="n">
        <v>4.862</v>
      </c>
      <c r="O137" s="103" t="n">
        <v>5.45</v>
      </c>
      <c r="P137" s="103" t="n">
        <v>6.004</v>
      </c>
      <c r="Q137" s="103" t="n">
        <v>6.453</v>
      </c>
      <c r="R137" s="103" t="n">
        <v>6.902</v>
      </c>
      <c r="S137" s="103" t="n">
        <v>7.4105</v>
      </c>
      <c r="T137" s="103" t="n">
        <v>7.919</v>
      </c>
      <c r="U137" s="103" t="n">
        <v>8.1295</v>
      </c>
      <c r="V137" s="103" t="n">
        <v>8.34</v>
      </c>
      <c r="W137" s="103" t="n">
        <v>10.92</v>
      </c>
      <c r="X137" s="103" t="n">
        <v>13.5</v>
      </c>
      <c r="Y137" s="103" t="n">
        <v>13.2035</v>
      </c>
      <c r="Z137" s="103" t="n">
        <v>12.907</v>
      </c>
      <c r="AA137" s="103" t="n">
        <v>11.3315</v>
      </c>
      <c r="AB137" s="103" t="n">
        <v>9.756</v>
      </c>
      <c r="AC137" s="103" t="n">
        <v>9.4735</v>
      </c>
      <c r="AD137" s="103" t="n">
        <v>9.191</v>
      </c>
      <c r="AE137" s="103" t="n">
        <v>8.928</v>
      </c>
      <c r="AF137" s="103" t="n">
        <v>8.665</v>
      </c>
      <c r="AG137" s="103" t="n">
        <v>8.3805</v>
      </c>
      <c r="AH137" s="103" t="n">
        <v>8.096</v>
      </c>
      <c r="AI137" s="103" t="n">
        <v>7.82</v>
      </c>
      <c r="AJ137" s="103" t="n">
        <v>7.544</v>
      </c>
      <c r="AK137" s="103" t="n">
        <v>7.268</v>
      </c>
      <c r="AL137" s="103" t="n">
        <v>6.992</v>
      </c>
      <c r="AM137" s="103" t="n">
        <v>6.716</v>
      </c>
      <c r="AN137" s="103" t="n">
        <v>6.44</v>
      </c>
      <c r="AO137" s="103" t="n">
        <v>6.164</v>
      </c>
      <c r="AP137" s="103" t="n">
        <v>5.888</v>
      </c>
      <c r="AQ137" s="103" t="n">
        <v>5.612</v>
      </c>
      <c r="AR137" s="103" t="n">
        <v>5.336</v>
      </c>
      <c r="AS137" s="103" t="n">
        <v>5.06</v>
      </c>
      <c r="AT137" s="103" t="n">
        <v>4.784</v>
      </c>
      <c r="AU137" s="103" t="n">
        <v>4.508</v>
      </c>
      <c r="AV137" s="103" t="n">
        <v>4.232</v>
      </c>
      <c r="AW137" s="103" t="n">
        <v>3.956</v>
      </c>
      <c r="AX137" s="103" t="n">
        <v>3.68</v>
      </c>
      <c r="AY137" s="103" t="n">
        <v>3.404</v>
      </c>
      <c r="AZ137" s="103" t="n">
        <v>3.128</v>
      </c>
      <c r="BA137" s="103" t="n">
        <v>2.852</v>
      </c>
      <c r="BB137" s="103" t="n">
        <v>2.576</v>
      </c>
      <c r="BC137" s="103" t="n">
        <v>2.3</v>
      </c>
      <c r="BD137" s="103" t="n">
        <v>2.024</v>
      </c>
      <c r="BE137" s="103" t="n">
        <v>1.748</v>
      </c>
      <c r="BF137" s="103" t="n">
        <v>1.472</v>
      </c>
      <c r="BG137" s="103" t="n">
        <v>1.196</v>
      </c>
      <c r="BH137" s="103" t="n">
        <v>0.920000000000001</v>
      </c>
      <c r="BI137" s="103" t="n">
        <v>0.644000000000001</v>
      </c>
      <c r="BJ137" s="103" t="n">
        <v>0.368000000000001</v>
      </c>
    </row>
    <row r="138" customFormat="false" ht="12.8" hidden="false" customHeight="false" outlineLevel="0" collapsed="false">
      <c r="A138" s="104" t="n">
        <v>171</v>
      </c>
      <c r="B138" s="103" t="n">
        <v>0</v>
      </c>
      <c r="C138" s="103" t="n">
        <v>0.438933333333333</v>
      </c>
      <c r="D138" s="103" t="n">
        <v>0.877866666666667</v>
      </c>
      <c r="E138" s="103" t="n">
        <v>1.3168</v>
      </c>
      <c r="F138" s="103" t="n">
        <v>1.75573333333333</v>
      </c>
      <c r="G138" s="103" t="n">
        <v>2.19466666666667</v>
      </c>
      <c r="H138" s="103" t="n">
        <v>2.6336</v>
      </c>
      <c r="I138" s="103" t="n">
        <v>2.9666</v>
      </c>
      <c r="J138" s="103" t="n">
        <v>3.1726</v>
      </c>
      <c r="K138" s="103" t="n">
        <v>3.4298</v>
      </c>
      <c r="L138" s="103" t="n">
        <v>3.8108</v>
      </c>
      <c r="M138" s="103" t="n">
        <v>4.4068</v>
      </c>
      <c r="N138" s="103" t="n">
        <v>4.8436</v>
      </c>
      <c r="O138" s="103" t="n">
        <v>5.4328</v>
      </c>
      <c r="P138" s="103" t="n">
        <v>5.9918</v>
      </c>
      <c r="Q138" s="103" t="n">
        <v>6.4311</v>
      </c>
      <c r="R138" s="103" t="n">
        <v>6.8704</v>
      </c>
      <c r="S138" s="103" t="n">
        <v>7.3594</v>
      </c>
      <c r="T138" s="103" t="n">
        <v>7.8484</v>
      </c>
      <c r="U138" s="103" t="n">
        <v>8.0813</v>
      </c>
      <c r="V138" s="103" t="n">
        <v>8.3142</v>
      </c>
      <c r="W138" s="103" t="n">
        <v>10.8724</v>
      </c>
      <c r="X138" s="103" t="n">
        <v>13.4306</v>
      </c>
      <c r="Y138" s="103" t="n">
        <v>13.1296</v>
      </c>
      <c r="Z138" s="103" t="n">
        <v>12.8286</v>
      </c>
      <c r="AA138" s="103" t="n">
        <v>11.264</v>
      </c>
      <c r="AB138" s="103" t="n">
        <v>9.6994</v>
      </c>
      <c r="AC138" s="103" t="n">
        <v>9.4188</v>
      </c>
      <c r="AD138" s="103" t="n">
        <v>9.1382</v>
      </c>
      <c r="AE138" s="103" t="n">
        <v>8.8749</v>
      </c>
      <c r="AF138" s="103" t="n">
        <v>8.6116</v>
      </c>
      <c r="AG138" s="103" t="n">
        <v>8.3291</v>
      </c>
      <c r="AH138" s="103" t="n">
        <v>8.0466</v>
      </c>
      <c r="AI138" s="103" t="n">
        <v>7.77183333333333</v>
      </c>
      <c r="AJ138" s="103" t="n">
        <v>7.49706666666667</v>
      </c>
      <c r="AK138" s="103" t="n">
        <v>7.2223</v>
      </c>
      <c r="AL138" s="103" t="n">
        <v>6.94753333333333</v>
      </c>
      <c r="AM138" s="103" t="n">
        <v>6.67276666666667</v>
      </c>
      <c r="AN138" s="103" t="n">
        <v>6.398</v>
      </c>
      <c r="AO138" s="103" t="n">
        <v>6.12323333333334</v>
      </c>
      <c r="AP138" s="103" t="n">
        <v>5.84846666666667</v>
      </c>
      <c r="AQ138" s="103" t="n">
        <v>5.5737</v>
      </c>
      <c r="AR138" s="103" t="n">
        <v>5.29893333333334</v>
      </c>
      <c r="AS138" s="103" t="n">
        <v>5.02416666666667</v>
      </c>
      <c r="AT138" s="103" t="n">
        <v>4.7494</v>
      </c>
      <c r="AU138" s="103" t="n">
        <v>4.47463333333334</v>
      </c>
      <c r="AV138" s="103" t="n">
        <v>4.19986666666667</v>
      </c>
      <c r="AW138" s="103" t="n">
        <v>3.9251</v>
      </c>
      <c r="AX138" s="103" t="n">
        <v>3.65033333333334</v>
      </c>
      <c r="AY138" s="103" t="n">
        <v>3.37556666666667</v>
      </c>
      <c r="AZ138" s="103" t="n">
        <v>3.1008</v>
      </c>
      <c r="BA138" s="103" t="n">
        <v>2.82603333333333</v>
      </c>
      <c r="BB138" s="103" t="n">
        <v>2.55126666666667</v>
      </c>
      <c r="BC138" s="103" t="n">
        <v>2.2765</v>
      </c>
      <c r="BD138" s="103" t="n">
        <v>2.00173333333333</v>
      </c>
      <c r="BE138" s="103" t="n">
        <v>1.72696666666667</v>
      </c>
      <c r="BF138" s="103" t="n">
        <v>1.4522</v>
      </c>
      <c r="BG138" s="103" t="n">
        <v>1.17743333333333</v>
      </c>
      <c r="BH138" s="103" t="n">
        <v>0.902666666666666</v>
      </c>
      <c r="BI138" s="103" t="n">
        <v>0.6279</v>
      </c>
      <c r="BJ138" s="103" t="n">
        <v>0.353133333333333</v>
      </c>
    </row>
    <row r="139" customFormat="false" ht="12.8" hidden="false" customHeight="false" outlineLevel="0" collapsed="false">
      <c r="A139" s="104" t="n">
        <v>172</v>
      </c>
      <c r="B139" s="103" t="n">
        <v>0</v>
      </c>
      <c r="C139" s="103" t="n">
        <v>0.4367</v>
      </c>
      <c r="D139" s="103" t="n">
        <v>0.8734</v>
      </c>
      <c r="E139" s="103" t="n">
        <v>1.3101</v>
      </c>
      <c r="F139" s="103" t="n">
        <v>1.7468</v>
      </c>
      <c r="G139" s="103" t="n">
        <v>2.1835</v>
      </c>
      <c r="H139" s="103" t="n">
        <v>2.6202</v>
      </c>
      <c r="I139" s="103" t="n">
        <v>2.9562</v>
      </c>
      <c r="J139" s="103" t="n">
        <v>3.1662</v>
      </c>
      <c r="K139" s="103" t="n">
        <v>3.4216</v>
      </c>
      <c r="L139" s="103" t="n">
        <v>3.7936</v>
      </c>
      <c r="M139" s="103" t="n">
        <v>4.3796</v>
      </c>
      <c r="N139" s="103" t="n">
        <v>4.8252</v>
      </c>
      <c r="O139" s="103" t="n">
        <v>5.4156</v>
      </c>
      <c r="P139" s="103" t="n">
        <v>5.9796</v>
      </c>
      <c r="Q139" s="103" t="n">
        <v>6.4092</v>
      </c>
      <c r="R139" s="103" t="n">
        <v>6.8388</v>
      </c>
      <c r="S139" s="103" t="n">
        <v>7.3083</v>
      </c>
      <c r="T139" s="103" t="n">
        <v>7.7778</v>
      </c>
      <c r="U139" s="103" t="n">
        <v>8.0331</v>
      </c>
      <c r="V139" s="103" t="n">
        <v>8.2884</v>
      </c>
      <c r="W139" s="103" t="n">
        <v>10.8248</v>
      </c>
      <c r="X139" s="103" t="n">
        <v>13.3612</v>
      </c>
      <c r="Y139" s="103" t="n">
        <v>13.0557</v>
      </c>
      <c r="Z139" s="103" t="n">
        <v>12.7502</v>
      </c>
      <c r="AA139" s="103" t="n">
        <v>11.1965</v>
      </c>
      <c r="AB139" s="103" t="n">
        <v>9.6428</v>
      </c>
      <c r="AC139" s="103" t="n">
        <v>9.3641</v>
      </c>
      <c r="AD139" s="103" t="n">
        <v>9.0854</v>
      </c>
      <c r="AE139" s="103" t="n">
        <v>8.8218</v>
      </c>
      <c r="AF139" s="103" t="n">
        <v>8.5582</v>
      </c>
      <c r="AG139" s="103" t="n">
        <v>8.2777</v>
      </c>
      <c r="AH139" s="103" t="n">
        <v>7.9972</v>
      </c>
      <c r="AI139" s="103" t="n">
        <v>7.72366666666667</v>
      </c>
      <c r="AJ139" s="103" t="n">
        <v>7.45013333333333</v>
      </c>
      <c r="AK139" s="103" t="n">
        <v>7.1766</v>
      </c>
      <c r="AL139" s="103" t="n">
        <v>6.90306666666667</v>
      </c>
      <c r="AM139" s="103" t="n">
        <v>6.62953333333333</v>
      </c>
      <c r="AN139" s="103" t="n">
        <v>6.356</v>
      </c>
      <c r="AO139" s="103" t="n">
        <v>6.08246666666667</v>
      </c>
      <c r="AP139" s="103" t="n">
        <v>5.80893333333334</v>
      </c>
      <c r="AQ139" s="103" t="n">
        <v>5.5354</v>
      </c>
      <c r="AR139" s="103" t="n">
        <v>5.26186666666667</v>
      </c>
      <c r="AS139" s="103" t="n">
        <v>4.98833333333334</v>
      </c>
      <c r="AT139" s="103" t="n">
        <v>4.7148</v>
      </c>
      <c r="AU139" s="103" t="n">
        <v>4.44126666666667</v>
      </c>
      <c r="AV139" s="103" t="n">
        <v>4.16773333333334</v>
      </c>
      <c r="AW139" s="103" t="n">
        <v>3.8942</v>
      </c>
      <c r="AX139" s="103" t="n">
        <v>3.62066666666667</v>
      </c>
      <c r="AY139" s="103" t="n">
        <v>3.34713333333334</v>
      </c>
      <c r="AZ139" s="103" t="n">
        <v>3.0736</v>
      </c>
      <c r="BA139" s="103" t="n">
        <v>2.80006666666667</v>
      </c>
      <c r="BB139" s="103" t="n">
        <v>2.52653333333333</v>
      </c>
      <c r="BC139" s="103" t="n">
        <v>2.253</v>
      </c>
      <c r="BD139" s="103" t="n">
        <v>1.97946666666667</v>
      </c>
      <c r="BE139" s="103" t="n">
        <v>1.70593333333333</v>
      </c>
      <c r="BF139" s="103" t="n">
        <v>1.4324</v>
      </c>
      <c r="BG139" s="103" t="n">
        <v>1.15886666666667</v>
      </c>
      <c r="BH139" s="103" t="n">
        <v>0.885333333333333</v>
      </c>
      <c r="BI139" s="103" t="n">
        <v>0.611799999999999</v>
      </c>
      <c r="BJ139" s="103" t="n">
        <v>0.338266666666666</v>
      </c>
    </row>
    <row r="140" customFormat="false" ht="12.8" hidden="false" customHeight="false" outlineLevel="0" collapsed="false">
      <c r="A140" s="104" t="n">
        <v>173</v>
      </c>
      <c r="B140" s="103" t="n">
        <v>0</v>
      </c>
      <c r="C140" s="103" t="n">
        <v>0.434466666666667</v>
      </c>
      <c r="D140" s="103" t="n">
        <v>0.868933333333334</v>
      </c>
      <c r="E140" s="103" t="n">
        <v>1.3034</v>
      </c>
      <c r="F140" s="103" t="n">
        <v>1.73786666666667</v>
      </c>
      <c r="G140" s="103" t="n">
        <v>2.17233333333333</v>
      </c>
      <c r="H140" s="103" t="n">
        <v>2.6068</v>
      </c>
      <c r="I140" s="103" t="n">
        <v>2.9458</v>
      </c>
      <c r="J140" s="103" t="n">
        <v>3.1598</v>
      </c>
      <c r="K140" s="103" t="n">
        <v>3.4134</v>
      </c>
      <c r="L140" s="103" t="n">
        <v>3.7764</v>
      </c>
      <c r="M140" s="103" t="n">
        <v>4.3524</v>
      </c>
      <c r="N140" s="103" t="n">
        <v>4.8068</v>
      </c>
      <c r="O140" s="103" t="n">
        <v>5.3984</v>
      </c>
      <c r="P140" s="103" t="n">
        <v>5.9674</v>
      </c>
      <c r="Q140" s="103" t="n">
        <v>6.3873</v>
      </c>
      <c r="R140" s="103" t="n">
        <v>6.8072</v>
      </c>
      <c r="S140" s="103" t="n">
        <v>7.2572</v>
      </c>
      <c r="T140" s="103" t="n">
        <v>7.7072</v>
      </c>
      <c r="U140" s="103" t="n">
        <v>7.9849</v>
      </c>
      <c r="V140" s="103" t="n">
        <v>8.2626</v>
      </c>
      <c r="W140" s="103" t="n">
        <v>10.7772</v>
      </c>
      <c r="X140" s="103" t="n">
        <v>13.2918</v>
      </c>
      <c r="Y140" s="103" t="n">
        <v>12.9818</v>
      </c>
      <c r="Z140" s="103" t="n">
        <v>12.6718</v>
      </c>
      <c r="AA140" s="103" t="n">
        <v>11.129</v>
      </c>
      <c r="AB140" s="103" t="n">
        <v>9.5862</v>
      </c>
      <c r="AC140" s="103" t="n">
        <v>9.3094</v>
      </c>
      <c r="AD140" s="103" t="n">
        <v>9.0326</v>
      </c>
      <c r="AE140" s="103" t="n">
        <v>8.7687</v>
      </c>
      <c r="AF140" s="103" t="n">
        <v>8.5048</v>
      </c>
      <c r="AG140" s="103" t="n">
        <v>8.2263</v>
      </c>
      <c r="AH140" s="103" t="n">
        <v>7.9478</v>
      </c>
      <c r="AI140" s="103" t="n">
        <v>7.6755</v>
      </c>
      <c r="AJ140" s="103" t="n">
        <v>7.4032</v>
      </c>
      <c r="AK140" s="103" t="n">
        <v>7.1309</v>
      </c>
      <c r="AL140" s="103" t="n">
        <v>6.8586</v>
      </c>
      <c r="AM140" s="103" t="n">
        <v>6.5863</v>
      </c>
      <c r="AN140" s="103" t="n">
        <v>6.314</v>
      </c>
      <c r="AO140" s="103" t="n">
        <v>6.0417</v>
      </c>
      <c r="AP140" s="103" t="n">
        <v>5.7694</v>
      </c>
      <c r="AQ140" s="103" t="n">
        <v>5.4971</v>
      </c>
      <c r="AR140" s="103" t="n">
        <v>5.2248</v>
      </c>
      <c r="AS140" s="103" t="n">
        <v>4.9525</v>
      </c>
      <c r="AT140" s="103" t="n">
        <v>4.6802</v>
      </c>
      <c r="AU140" s="103" t="n">
        <v>4.40790000000001</v>
      </c>
      <c r="AV140" s="103" t="n">
        <v>4.13560000000001</v>
      </c>
      <c r="AW140" s="103" t="n">
        <v>3.86330000000001</v>
      </c>
      <c r="AX140" s="103" t="n">
        <v>3.59100000000001</v>
      </c>
      <c r="AY140" s="103" t="n">
        <v>3.31870000000001</v>
      </c>
      <c r="AZ140" s="103" t="n">
        <v>3.0464</v>
      </c>
      <c r="BA140" s="103" t="n">
        <v>2.7741</v>
      </c>
      <c r="BB140" s="103" t="n">
        <v>2.5018</v>
      </c>
      <c r="BC140" s="103" t="n">
        <v>2.2295</v>
      </c>
      <c r="BD140" s="103" t="n">
        <v>1.9572</v>
      </c>
      <c r="BE140" s="103" t="n">
        <v>1.6849</v>
      </c>
      <c r="BF140" s="103" t="n">
        <v>1.4126</v>
      </c>
      <c r="BG140" s="103" t="n">
        <v>1.1403</v>
      </c>
      <c r="BH140" s="103" t="n">
        <v>0.868</v>
      </c>
      <c r="BI140" s="103" t="n">
        <v>0.5957</v>
      </c>
      <c r="BJ140" s="103" t="n">
        <v>0.3234</v>
      </c>
    </row>
    <row r="141" customFormat="false" ht="12.8" hidden="false" customHeight="false" outlineLevel="0" collapsed="false">
      <c r="A141" s="104" t="n">
        <v>174</v>
      </c>
      <c r="B141" s="103" t="n">
        <v>0</v>
      </c>
      <c r="C141" s="103" t="n">
        <v>0.432233333333334</v>
      </c>
      <c r="D141" s="103" t="n">
        <v>0.864466666666667</v>
      </c>
      <c r="E141" s="103" t="n">
        <v>1.2967</v>
      </c>
      <c r="F141" s="103" t="n">
        <v>1.72893333333333</v>
      </c>
      <c r="G141" s="103" t="n">
        <v>2.16116666666667</v>
      </c>
      <c r="H141" s="103" t="n">
        <v>2.5934</v>
      </c>
      <c r="I141" s="103" t="n">
        <v>2.9354</v>
      </c>
      <c r="J141" s="103" t="n">
        <v>3.1534</v>
      </c>
      <c r="K141" s="103" t="n">
        <v>3.4052</v>
      </c>
      <c r="L141" s="103" t="n">
        <v>3.7592</v>
      </c>
      <c r="M141" s="103" t="n">
        <v>4.3252</v>
      </c>
      <c r="N141" s="103" t="n">
        <v>4.7884</v>
      </c>
      <c r="O141" s="103" t="n">
        <v>5.3812</v>
      </c>
      <c r="P141" s="103" t="n">
        <v>5.9552</v>
      </c>
      <c r="Q141" s="103" t="n">
        <v>6.3654</v>
      </c>
      <c r="R141" s="103" t="n">
        <v>6.7756</v>
      </c>
      <c r="S141" s="103" t="n">
        <v>7.2061</v>
      </c>
      <c r="T141" s="103" t="n">
        <v>7.6366</v>
      </c>
      <c r="U141" s="103" t="n">
        <v>7.9367</v>
      </c>
      <c r="V141" s="103" t="n">
        <v>8.2368</v>
      </c>
      <c r="W141" s="103" t="n">
        <v>10.7296</v>
      </c>
      <c r="X141" s="103" t="n">
        <v>13.2224</v>
      </c>
      <c r="Y141" s="103" t="n">
        <v>12.9079</v>
      </c>
      <c r="Z141" s="103" t="n">
        <v>12.5934</v>
      </c>
      <c r="AA141" s="103" t="n">
        <v>11.0615</v>
      </c>
      <c r="AB141" s="103" t="n">
        <v>9.5296</v>
      </c>
      <c r="AC141" s="103" t="n">
        <v>9.2547</v>
      </c>
      <c r="AD141" s="103" t="n">
        <v>8.9798</v>
      </c>
      <c r="AE141" s="103" t="n">
        <v>8.7156</v>
      </c>
      <c r="AF141" s="103" t="n">
        <v>8.4514</v>
      </c>
      <c r="AG141" s="103" t="n">
        <v>8.1749</v>
      </c>
      <c r="AH141" s="103" t="n">
        <v>7.8984</v>
      </c>
      <c r="AI141" s="103" t="n">
        <v>7.62733333333333</v>
      </c>
      <c r="AJ141" s="103" t="n">
        <v>7.35626666666667</v>
      </c>
      <c r="AK141" s="103" t="n">
        <v>7.0852</v>
      </c>
      <c r="AL141" s="103" t="n">
        <v>6.81413333333333</v>
      </c>
      <c r="AM141" s="103" t="n">
        <v>6.54306666666666</v>
      </c>
      <c r="AN141" s="103" t="n">
        <v>6.272</v>
      </c>
      <c r="AO141" s="103" t="n">
        <v>6.00093333333333</v>
      </c>
      <c r="AP141" s="103" t="n">
        <v>5.72986666666666</v>
      </c>
      <c r="AQ141" s="103" t="n">
        <v>5.4588</v>
      </c>
      <c r="AR141" s="103" t="n">
        <v>5.18773333333333</v>
      </c>
      <c r="AS141" s="103" t="n">
        <v>4.91666666666666</v>
      </c>
      <c r="AT141" s="103" t="n">
        <v>4.64559999999999</v>
      </c>
      <c r="AU141" s="103" t="n">
        <v>4.37453333333333</v>
      </c>
      <c r="AV141" s="103" t="n">
        <v>4.10346666666666</v>
      </c>
      <c r="AW141" s="103" t="n">
        <v>3.83239999999999</v>
      </c>
      <c r="AX141" s="103" t="n">
        <v>3.56133333333333</v>
      </c>
      <c r="AY141" s="103" t="n">
        <v>3.29026666666666</v>
      </c>
      <c r="AZ141" s="103" t="n">
        <v>3.0192</v>
      </c>
      <c r="BA141" s="103" t="n">
        <v>2.74813333333333</v>
      </c>
      <c r="BB141" s="103" t="n">
        <v>2.47706666666667</v>
      </c>
      <c r="BC141" s="103" t="n">
        <v>2.206</v>
      </c>
      <c r="BD141" s="103" t="n">
        <v>1.93493333333333</v>
      </c>
      <c r="BE141" s="103" t="n">
        <v>1.66386666666667</v>
      </c>
      <c r="BF141" s="103" t="n">
        <v>1.3928</v>
      </c>
      <c r="BG141" s="103" t="n">
        <v>1.12173333333333</v>
      </c>
      <c r="BH141" s="103" t="n">
        <v>0.850666666666667</v>
      </c>
      <c r="BI141" s="103" t="n">
        <v>0.579600000000001</v>
      </c>
      <c r="BJ141" s="103" t="n">
        <v>0.308533333333334</v>
      </c>
    </row>
    <row r="142" customFormat="false" ht="12.8" hidden="false" customHeight="false" outlineLevel="0" collapsed="false">
      <c r="A142" s="104" t="n">
        <v>175</v>
      </c>
      <c r="B142" s="103" t="n">
        <v>0</v>
      </c>
      <c r="C142" s="103" t="n">
        <v>0.43</v>
      </c>
      <c r="D142" s="103" t="n">
        <v>0.86</v>
      </c>
      <c r="E142" s="103" t="n">
        <v>1.29</v>
      </c>
      <c r="F142" s="103" t="n">
        <v>1.72</v>
      </c>
      <c r="G142" s="103" t="n">
        <v>2.15</v>
      </c>
      <c r="H142" s="103" t="n">
        <v>2.58</v>
      </c>
      <c r="I142" s="103" t="n">
        <v>2.925</v>
      </c>
      <c r="J142" s="103" t="n">
        <v>3.147</v>
      </c>
      <c r="K142" s="103" t="n">
        <v>3.397</v>
      </c>
      <c r="L142" s="103" t="n">
        <v>3.742</v>
      </c>
      <c r="M142" s="103" t="n">
        <v>4.298</v>
      </c>
      <c r="N142" s="103" t="n">
        <v>4.77</v>
      </c>
      <c r="O142" s="103" t="n">
        <v>5.364</v>
      </c>
      <c r="P142" s="103" t="n">
        <v>5.943</v>
      </c>
      <c r="Q142" s="103" t="n">
        <v>6.3435</v>
      </c>
      <c r="R142" s="103" t="n">
        <v>6.744</v>
      </c>
      <c r="S142" s="103" t="n">
        <v>7.155</v>
      </c>
      <c r="T142" s="103" t="n">
        <v>7.566</v>
      </c>
      <c r="U142" s="103" t="n">
        <v>7.8885</v>
      </c>
      <c r="V142" s="103" t="n">
        <v>8.211</v>
      </c>
      <c r="W142" s="103" t="n">
        <v>10.682</v>
      </c>
      <c r="X142" s="103" t="n">
        <v>13.153</v>
      </c>
      <c r="Y142" s="103" t="n">
        <v>12.834</v>
      </c>
      <c r="Z142" s="103" t="n">
        <v>12.515</v>
      </c>
      <c r="AA142" s="103" t="n">
        <v>10.994</v>
      </c>
      <c r="AB142" s="103" t="n">
        <v>9.473</v>
      </c>
      <c r="AC142" s="103" t="n">
        <v>9.2</v>
      </c>
      <c r="AD142" s="103" t="n">
        <v>8.927</v>
      </c>
      <c r="AE142" s="103" t="n">
        <v>8.6625</v>
      </c>
      <c r="AF142" s="103" t="n">
        <v>8.398</v>
      </c>
      <c r="AG142" s="103" t="n">
        <v>8.1235</v>
      </c>
      <c r="AH142" s="103" t="n">
        <v>7.849</v>
      </c>
      <c r="AI142" s="103" t="n">
        <v>7.57916666666667</v>
      </c>
      <c r="AJ142" s="103" t="n">
        <v>7.30933333333333</v>
      </c>
      <c r="AK142" s="103" t="n">
        <v>7.0395</v>
      </c>
      <c r="AL142" s="103" t="n">
        <v>6.76966666666667</v>
      </c>
      <c r="AM142" s="103" t="n">
        <v>6.49983333333333</v>
      </c>
      <c r="AN142" s="103" t="n">
        <v>6.23</v>
      </c>
      <c r="AO142" s="103" t="n">
        <v>5.96016666666667</v>
      </c>
      <c r="AP142" s="103" t="n">
        <v>5.69033333333333</v>
      </c>
      <c r="AQ142" s="103" t="n">
        <v>5.4205</v>
      </c>
      <c r="AR142" s="103" t="n">
        <v>5.15066666666666</v>
      </c>
      <c r="AS142" s="103" t="n">
        <v>4.88083333333333</v>
      </c>
      <c r="AT142" s="103" t="n">
        <v>4.611</v>
      </c>
      <c r="AU142" s="103" t="n">
        <v>4.34116666666666</v>
      </c>
      <c r="AV142" s="103" t="n">
        <v>4.07133333333333</v>
      </c>
      <c r="AW142" s="103" t="n">
        <v>3.8015</v>
      </c>
      <c r="AX142" s="103" t="n">
        <v>3.53166666666666</v>
      </c>
      <c r="AY142" s="103" t="n">
        <v>3.26183333333333</v>
      </c>
      <c r="AZ142" s="103" t="n">
        <v>2.992</v>
      </c>
      <c r="BA142" s="103" t="n">
        <v>2.72216666666667</v>
      </c>
      <c r="BB142" s="103" t="n">
        <v>2.45233333333333</v>
      </c>
      <c r="BC142" s="103" t="n">
        <v>2.1825</v>
      </c>
      <c r="BD142" s="103" t="n">
        <v>1.91266666666667</v>
      </c>
      <c r="BE142" s="103" t="n">
        <v>1.64283333333333</v>
      </c>
      <c r="BF142" s="103" t="n">
        <v>1.373</v>
      </c>
      <c r="BG142" s="103" t="n">
        <v>1.10316666666667</v>
      </c>
      <c r="BH142" s="103" t="n">
        <v>0.833333333333332</v>
      </c>
      <c r="BI142" s="103" t="n">
        <v>0.563499999999999</v>
      </c>
      <c r="BJ142" s="103" t="n">
        <v>0.293666666666666</v>
      </c>
    </row>
    <row r="143" customFormat="false" ht="12.8" hidden="false" customHeight="false" outlineLevel="0" collapsed="false">
      <c r="A143" s="104" t="n">
        <v>176</v>
      </c>
      <c r="B143" s="103" t="n">
        <v>0</v>
      </c>
      <c r="C143" s="103" t="n">
        <v>0.428</v>
      </c>
      <c r="D143" s="103" t="n">
        <v>0.856</v>
      </c>
      <c r="E143" s="103" t="n">
        <v>1.284</v>
      </c>
      <c r="F143" s="103" t="n">
        <v>1.712</v>
      </c>
      <c r="G143" s="103" t="n">
        <v>2.14</v>
      </c>
      <c r="H143" s="103" t="n">
        <v>2.568</v>
      </c>
      <c r="I143" s="103" t="n">
        <v>2.916</v>
      </c>
      <c r="J143" s="103" t="n">
        <v>3.1416</v>
      </c>
      <c r="K143" s="103" t="n">
        <v>3.3896</v>
      </c>
      <c r="L143" s="103" t="n">
        <v>3.7256</v>
      </c>
      <c r="M143" s="103" t="n">
        <v>4.2724</v>
      </c>
      <c r="N143" s="103" t="n">
        <v>4.752</v>
      </c>
      <c r="O143" s="103" t="n">
        <v>5.3472</v>
      </c>
      <c r="P143" s="103" t="n">
        <v>5.9304</v>
      </c>
      <c r="Q143" s="103" t="n">
        <v>6.3228</v>
      </c>
      <c r="R143" s="103" t="n">
        <v>6.7152</v>
      </c>
      <c r="S143" s="103" t="n">
        <v>7.11</v>
      </c>
      <c r="T143" s="103" t="n">
        <v>7.5048</v>
      </c>
      <c r="U143" s="103" t="n">
        <v>7.8468</v>
      </c>
      <c r="V143" s="103" t="n">
        <v>8.1888</v>
      </c>
      <c r="W143" s="103" t="n">
        <v>10.6356</v>
      </c>
      <c r="X143" s="103" t="n">
        <v>13.0824</v>
      </c>
      <c r="Y143" s="103" t="n">
        <v>12.7595</v>
      </c>
      <c r="Z143" s="103" t="n">
        <v>12.4366</v>
      </c>
      <c r="AA143" s="103" t="n">
        <v>10.9266</v>
      </c>
      <c r="AB143" s="103" t="n">
        <v>9.4166</v>
      </c>
      <c r="AC143" s="103" t="n">
        <v>9.1454</v>
      </c>
      <c r="AD143" s="103" t="n">
        <v>8.8742</v>
      </c>
      <c r="AE143" s="103" t="n">
        <v>8.6093</v>
      </c>
      <c r="AF143" s="103" t="n">
        <v>8.3444</v>
      </c>
      <c r="AG143" s="103" t="n">
        <v>8.0721</v>
      </c>
      <c r="AH143" s="103" t="n">
        <v>7.7998</v>
      </c>
      <c r="AI143" s="103" t="n">
        <v>7.53118888888889</v>
      </c>
      <c r="AJ143" s="103" t="n">
        <v>7.26257777777778</v>
      </c>
      <c r="AK143" s="103" t="n">
        <v>6.99396666666667</v>
      </c>
      <c r="AL143" s="103" t="n">
        <v>6.72535555555556</v>
      </c>
      <c r="AM143" s="103" t="n">
        <v>6.45674444444444</v>
      </c>
      <c r="AN143" s="103" t="n">
        <v>6.18813333333333</v>
      </c>
      <c r="AO143" s="103" t="n">
        <v>5.91952222222222</v>
      </c>
      <c r="AP143" s="103" t="n">
        <v>5.65091111111111</v>
      </c>
      <c r="AQ143" s="103" t="n">
        <v>5.3823</v>
      </c>
      <c r="AR143" s="103" t="n">
        <v>5.11368888888889</v>
      </c>
      <c r="AS143" s="103" t="n">
        <v>4.84507777777778</v>
      </c>
      <c r="AT143" s="103" t="n">
        <v>4.57646666666666</v>
      </c>
      <c r="AU143" s="103" t="n">
        <v>4.30785555555555</v>
      </c>
      <c r="AV143" s="103" t="n">
        <v>4.03924444444444</v>
      </c>
      <c r="AW143" s="103" t="n">
        <v>3.77063333333333</v>
      </c>
      <c r="AX143" s="103" t="n">
        <v>3.50202222222222</v>
      </c>
      <c r="AY143" s="103" t="n">
        <v>3.23341111111111</v>
      </c>
      <c r="AZ143" s="103" t="n">
        <v>2.9648</v>
      </c>
      <c r="BA143" s="103" t="n">
        <v>2.69618888888889</v>
      </c>
      <c r="BB143" s="103" t="n">
        <v>2.42757777777778</v>
      </c>
      <c r="BC143" s="103" t="n">
        <v>2.15896666666667</v>
      </c>
      <c r="BD143" s="103" t="n">
        <v>1.89035555555556</v>
      </c>
      <c r="BE143" s="103" t="n">
        <v>1.62174444444444</v>
      </c>
      <c r="BF143" s="103" t="n">
        <v>1.35313333333333</v>
      </c>
      <c r="BG143" s="103" t="n">
        <v>1.08452222222222</v>
      </c>
      <c r="BH143" s="103" t="n">
        <v>0.815911111111111</v>
      </c>
      <c r="BI143" s="103" t="n">
        <v>0.547299999999999</v>
      </c>
      <c r="BJ143" s="103" t="n">
        <v>0.278688888888888</v>
      </c>
    </row>
    <row r="144" customFormat="false" ht="12.8" hidden="false" customHeight="false" outlineLevel="0" collapsed="false">
      <c r="A144" s="104" t="n">
        <v>177</v>
      </c>
      <c r="B144" s="103" t="n">
        <v>0</v>
      </c>
      <c r="C144" s="103" t="n">
        <v>0.426</v>
      </c>
      <c r="D144" s="103" t="n">
        <v>0.852</v>
      </c>
      <c r="E144" s="103" t="n">
        <v>1.278</v>
      </c>
      <c r="F144" s="103" t="n">
        <v>1.704</v>
      </c>
      <c r="G144" s="103" t="n">
        <v>2.13</v>
      </c>
      <c r="H144" s="103" t="n">
        <v>2.556</v>
      </c>
      <c r="I144" s="103" t="n">
        <v>2.907</v>
      </c>
      <c r="J144" s="103" t="n">
        <v>3.1362</v>
      </c>
      <c r="K144" s="103" t="n">
        <v>3.3822</v>
      </c>
      <c r="L144" s="103" t="n">
        <v>3.7092</v>
      </c>
      <c r="M144" s="103" t="n">
        <v>4.2468</v>
      </c>
      <c r="N144" s="103" t="n">
        <v>4.734</v>
      </c>
      <c r="O144" s="103" t="n">
        <v>5.3304</v>
      </c>
      <c r="P144" s="103" t="n">
        <v>5.9178</v>
      </c>
      <c r="Q144" s="103" t="n">
        <v>6.3021</v>
      </c>
      <c r="R144" s="103" t="n">
        <v>6.6864</v>
      </c>
      <c r="S144" s="103" t="n">
        <v>7.065</v>
      </c>
      <c r="T144" s="103" t="n">
        <v>7.4436</v>
      </c>
      <c r="U144" s="103" t="n">
        <v>7.8051</v>
      </c>
      <c r="V144" s="103" t="n">
        <v>8.1666</v>
      </c>
      <c r="W144" s="103" t="n">
        <v>10.5892</v>
      </c>
      <c r="X144" s="103" t="n">
        <v>13.0118</v>
      </c>
      <c r="Y144" s="103" t="n">
        <v>12.685</v>
      </c>
      <c r="Z144" s="103" t="n">
        <v>12.3582</v>
      </c>
      <c r="AA144" s="103" t="n">
        <v>10.8592</v>
      </c>
      <c r="AB144" s="103" t="n">
        <v>9.3602</v>
      </c>
      <c r="AC144" s="103" t="n">
        <v>9.0908</v>
      </c>
      <c r="AD144" s="103" t="n">
        <v>8.8214</v>
      </c>
      <c r="AE144" s="103" t="n">
        <v>8.5561</v>
      </c>
      <c r="AF144" s="103" t="n">
        <v>8.2908</v>
      </c>
      <c r="AG144" s="103" t="n">
        <v>8.0207</v>
      </c>
      <c r="AH144" s="103" t="n">
        <v>7.7506</v>
      </c>
      <c r="AI144" s="103" t="n">
        <v>7.48321111111111</v>
      </c>
      <c r="AJ144" s="103" t="n">
        <v>7.21582222222222</v>
      </c>
      <c r="AK144" s="103" t="n">
        <v>6.94843333333333</v>
      </c>
      <c r="AL144" s="103" t="n">
        <v>6.68104444444444</v>
      </c>
      <c r="AM144" s="103" t="n">
        <v>6.41365555555556</v>
      </c>
      <c r="AN144" s="103" t="n">
        <v>6.14626666666667</v>
      </c>
      <c r="AO144" s="103" t="n">
        <v>5.87887777777778</v>
      </c>
      <c r="AP144" s="103" t="n">
        <v>5.61148888888889</v>
      </c>
      <c r="AQ144" s="103" t="n">
        <v>5.3441</v>
      </c>
      <c r="AR144" s="103" t="n">
        <v>5.07671111111111</v>
      </c>
      <c r="AS144" s="103" t="n">
        <v>4.80932222222222</v>
      </c>
      <c r="AT144" s="103" t="n">
        <v>4.54193333333333</v>
      </c>
      <c r="AU144" s="103" t="n">
        <v>4.27454444444444</v>
      </c>
      <c r="AV144" s="103" t="n">
        <v>4.00715555555555</v>
      </c>
      <c r="AW144" s="103" t="n">
        <v>3.73976666666666</v>
      </c>
      <c r="AX144" s="103" t="n">
        <v>3.47237777777777</v>
      </c>
      <c r="AY144" s="103" t="n">
        <v>3.20498888888889</v>
      </c>
      <c r="AZ144" s="103" t="n">
        <v>2.9376</v>
      </c>
      <c r="BA144" s="103" t="n">
        <v>2.67021111111111</v>
      </c>
      <c r="BB144" s="103" t="n">
        <v>2.40282222222222</v>
      </c>
      <c r="BC144" s="103" t="n">
        <v>2.13543333333333</v>
      </c>
      <c r="BD144" s="103" t="n">
        <v>1.86804444444444</v>
      </c>
      <c r="BE144" s="103" t="n">
        <v>1.60065555555555</v>
      </c>
      <c r="BF144" s="103" t="n">
        <v>1.33326666666667</v>
      </c>
      <c r="BG144" s="103" t="n">
        <v>1.06587777777778</v>
      </c>
      <c r="BH144" s="103" t="n">
        <v>0.798488888888888</v>
      </c>
      <c r="BI144" s="103" t="n">
        <v>0.531099999999999</v>
      </c>
      <c r="BJ144" s="103" t="n">
        <v>0.26371111111111</v>
      </c>
    </row>
    <row r="145" customFormat="false" ht="12.8" hidden="false" customHeight="false" outlineLevel="0" collapsed="false">
      <c r="A145" s="104" t="n">
        <v>178</v>
      </c>
      <c r="B145" s="103" t="n">
        <v>0</v>
      </c>
      <c r="C145" s="103" t="n">
        <v>0.424</v>
      </c>
      <c r="D145" s="103" t="n">
        <v>0.848</v>
      </c>
      <c r="E145" s="103" t="n">
        <v>1.272</v>
      </c>
      <c r="F145" s="103" t="n">
        <v>1.696</v>
      </c>
      <c r="G145" s="103" t="n">
        <v>2.12</v>
      </c>
      <c r="H145" s="103" t="n">
        <v>2.544</v>
      </c>
      <c r="I145" s="103" t="n">
        <v>2.898</v>
      </c>
      <c r="J145" s="103" t="n">
        <v>3.1308</v>
      </c>
      <c r="K145" s="103" t="n">
        <v>3.3748</v>
      </c>
      <c r="L145" s="103" t="n">
        <v>3.6928</v>
      </c>
      <c r="M145" s="103" t="n">
        <v>4.2212</v>
      </c>
      <c r="N145" s="103" t="n">
        <v>4.716</v>
      </c>
      <c r="O145" s="103" t="n">
        <v>5.3136</v>
      </c>
      <c r="P145" s="103" t="n">
        <v>5.9052</v>
      </c>
      <c r="Q145" s="103" t="n">
        <v>6.2814</v>
      </c>
      <c r="R145" s="103" t="n">
        <v>6.6576</v>
      </c>
      <c r="S145" s="103" t="n">
        <v>7.02</v>
      </c>
      <c r="T145" s="103" t="n">
        <v>7.3824</v>
      </c>
      <c r="U145" s="103" t="n">
        <v>7.7634</v>
      </c>
      <c r="V145" s="103" t="n">
        <v>8.1444</v>
      </c>
      <c r="W145" s="103" t="n">
        <v>10.5428</v>
      </c>
      <c r="X145" s="103" t="n">
        <v>12.9412</v>
      </c>
      <c r="Y145" s="103" t="n">
        <v>12.6105</v>
      </c>
      <c r="Z145" s="103" t="n">
        <v>12.2798</v>
      </c>
      <c r="AA145" s="103" t="n">
        <v>10.7918</v>
      </c>
      <c r="AB145" s="103" t="n">
        <v>9.3038</v>
      </c>
      <c r="AC145" s="103" t="n">
        <v>9.0362</v>
      </c>
      <c r="AD145" s="103" t="n">
        <v>8.7686</v>
      </c>
      <c r="AE145" s="103" t="n">
        <v>8.5029</v>
      </c>
      <c r="AF145" s="103" t="n">
        <v>8.2372</v>
      </c>
      <c r="AG145" s="103" t="n">
        <v>7.9693</v>
      </c>
      <c r="AH145" s="103" t="n">
        <v>7.7014</v>
      </c>
      <c r="AI145" s="103" t="n">
        <v>7.43523333333333</v>
      </c>
      <c r="AJ145" s="103" t="n">
        <v>7.16906666666667</v>
      </c>
      <c r="AK145" s="103" t="n">
        <v>6.9029</v>
      </c>
      <c r="AL145" s="103" t="n">
        <v>6.63673333333333</v>
      </c>
      <c r="AM145" s="103" t="n">
        <v>6.37056666666667</v>
      </c>
      <c r="AN145" s="103" t="n">
        <v>6.1044</v>
      </c>
      <c r="AO145" s="103" t="n">
        <v>5.83823333333333</v>
      </c>
      <c r="AP145" s="103" t="n">
        <v>5.57206666666667</v>
      </c>
      <c r="AQ145" s="103" t="n">
        <v>5.3059</v>
      </c>
      <c r="AR145" s="103" t="n">
        <v>5.03973333333333</v>
      </c>
      <c r="AS145" s="103" t="n">
        <v>4.77356666666667</v>
      </c>
      <c r="AT145" s="103" t="n">
        <v>4.5074</v>
      </c>
      <c r="AU145" s="103" t="n">
        <v>4.24123333333333</v>
      </c>
      <c r="AV145" s="103" t="n">
        <v>3.97506666666666</v>
      </c>
      <c r="AW145" s="103" t="n">
        <v>3.7089</v>
      </c>
      <c r="AX145" s="103" t="n">
        <v>3.44273333333333</v>
      </c>
      <c r="AY145" s="103" t="n">
        <v>3.17656666666666</v>
      </c>
      <c r="AZ145" s="103" t="n">
        <v>2.9104</v>
      </c>
      <c r="BA145" s="103" t="n">
        <v>2.64423333333333</v>
      </c>
      <c r="BB145" s="103" t="n">
        <v>2.37806666666667</v>
      </c>
      <c r="BC145" s="103" t="n">
        <v>2.1119</v>
      </c>
      <c r="BD145" s="103" t="n">
        <v>1.84573333333333</v>
      </c>
      <c r="BE145" s="103" t="n">
        <v>1.57956666666667</v>
      </c>
      <c r="BF145" s="103" t="n">
        <v>1.3134</v>
      </c>
      <c r="BG145" s="103" t="n">
        <v>1.04723333333333</v>
      </c>
      <c r="BH145" s="103" t="n">
        <v>0.781066666666666</v>
      </c>
      <c r="BI145" s="103" t="n">
        <v>0.5149</v>
      </c>
      <c r="BJ145" s="103" t="n">
        <v>0.248733333333333</v>
      </c>
    </row>
    <row r="146" customFormat="false" ht="12.8" hidden="false" customHeight="false" outlineLevel="0" collapsed="false">
      <c r="A146" s="104" t="n">
        <v>179</v>
      </c>
      <c r="B146" s="103" t="n">
        <v>0</v>
      </c>
      <c r="C146" s="103" t="n">
        <v>0.422</v>
      </c>
      <c r="D146" s="103" t="n">
        <v>0.844</v>
      </c>
      <c r="E146" s="103" t="n">
        <v>1.266</v>
      </c>
      <c r="F146" s="103" t="n">
        <v>1.688</v>
      </c>
      <c r="G146" s="103" t="n">
        <v>2.11</v>
      </c>
      <c r="H146" s="103" t="n">
        <v>2.532</v>
      </c>
      <c r="I146" s="103" t="n">
        <v>2.889</v>
      </c>
      <c r="J146" s="103" t="n">
        <v>3.1254</v>
      </c>
      <c r="K146" s="103" t="n">
        <v>3.3674</v>
      </c>
      <c r="L146" s="103" t="n">
        <v>3.6764</v>
      </c>
      <c r="M146" s="103" t="n">
        <v>4.1956</v>
      </c>
      <c r="N146" s="103" t="n">
        <v>4.698</v>
      </c>
      <c r="O146" s="103" t="n">
        <v>5.2968</v>
      </c>
      <c r="P146" s="103" t="n">
        <v>5.8926</v>
      </c>
      <c r="Q146" s="103" t="n">
        <v>6.2607</v>
      </c>
      <c r="R146" s="103" t="n">
        <v>6.6288</v>
      </c>
      <c r="S146" s="103" t="n">
        <v>6.975</v>
      </c>
      <c r="T146" s="103" t="n">
        <v>7.3212</v>
      </c>
      <c r="U146" s="103" t="n">
        <v>7.7217</v>
      </c>
      <c r="V146" s="103" t="n">
        <v>8.1222</v>
      </c>
      <c r="W146" s="103" t="n">
        <v>10.4964</v>
      </c>
      <c r="X146" s="103" t="n">
        <v>12.8706</v>
      </c>
      <c r="Y146" s="103" t="n">
        <v>12.536</v>
      </c>
      <c r="Z146" s="103" t="n">
        <v>12.2014</v>
      </c>
      <c r="AA146" s="103" t="n">
        <v>10.7244</v>
      </c>
      <c r="AB146" s="103" t="n">
        <v>9.2474</v>
      </c>
      <c r="AC146" s="103" t="n">
        <v>8.9816</v>
      </c>
      <c r="AD146" s="103" t="n">
        <v>8.7158</v>
      </c>
      <c r="AE146" s="103" t="n">
        <v>8.4497</v>
      </c>
      <c r="AF146" s="103" t="n">
        <v>8.1836</v>
      </c>
      <c r="AG146" s="103" t="n">
        <v>7.9179</v>
      </c>
      <c r="AH146" s="103" t="n">
        <v>7.6522</v>
      </c>
      <c r="AI146" s="103" t="n">
        <v>7.38725555555556</v>
      </c>
      <c r="AJ146" s="103" t="n">
        <v>7.12231111111111</v>
      </c>
      <c r="AK146" s="103" t="n">
        <v>6.85736666666667</v>
      </c>
      <c r="AL146" s="103" t="n">
        <v>6.59242222222222</v>
      </c>
      <c r="AM146" s="103" t="n">
        <v>6.32747777777778</v>
      </c>
      <c r="AN146" s="103" t="n">
        <v>6.06253333333333</v>
      </c>
      <c r="AO146" s="103" t="n">
        <v>5.79758888888889</v>
      </c>
      <c r="AP146" s="103" t="n">
        <v>5.53264444444444</v>
      </c>
      <c r="AQ146" s="103" t="n">
        <v>5.2677</v>
      </c>
      <c r="AR146" s="103" t="n">
        <v>5.00275555555555</v>
      </c>
      <c r="AS146" s="103" t="n">
        <v>4.73781111111111</v>
      </c>
      <c r="AT146" s="103" t="n">
        <v>4.47286666666667</v>
      </c>
      <c r="AU146" s="103" t="n">
        <v>4.20792222222222</v>
      </c>
      <c r="AV146" s="103" t="n">
        <v>3.94297777777778</v>
      </c>
      <c r="AW146" s="103" t="n">
        <v>3.67803333333333</v>
      </c>
      <c r="AX146" s="103" t="n">
        <v>3.41308888888889</v>
      </c>
      <c r="AY146" s="103" t="n">
        <v>3.14814444444444</v>
      </c>
      <c r="AZ146" s="103" t="n">
        <v>2.8832</v>
      </c>
      <c r="BA146" s="103" t="n">
        <v>2.61825555555555</v>
      </c>
      <c r="BB146" s="103" t="n">
        <v>2.35331111111111</v>
      </c>
      <c r="BC146" s="103" t="n">
        <v>2.08836666666667</v>
      </c>
      <c r="BD146" s="103" t="n">
        <v>1.82342222222222</v>
      </c>
      <c r="BE146" s="103" t="n">
        <v>1.55847777777778</v>
      </c>
      <c r="BF146" s="103" t="n">
        <v>1.29353333333333</v>
      </c>
      <c r="BG146" s="103" t="n">
        <v>1.02858888888889</v>
      </c>
      <c r="BH146" s="103" t="n">
        <v>0.763644444444443</v>
      </c>
      <c r="BI146" s="103" t="n">
        <v>0.498699999999999</v>
      </c>
      <c r="BJ146" s="103" t="n">
        <v>0.233755555555554</v>
      </c>
    </row>
    <row r="147" customFormat="false" ht="12.8" hidden="false" customHeight="false" outlineLevel="0" collapsed="false">
      <c r="A147" s="104" t="n">
        <v>180</v>
      </c>
      <c r="B147" s="103" t="n">
        <v>0</v>
      </c>
      <c r="C147" s="103" t="n">
        <v>0.42</v>
      </c>
      <c r="D147" s="103" t="n">
        <v>0.84</v>
      </c>
      <c r="E147" s="103" t="n">
        <v>1.26</v>
      </c>
      <c r="F147" s="103" t="n">
        <v>1.68</v>
      </c>
      <c r="G147" s="103" t="n">
        <v>2.1</v>
      </c>
      <c r="H147" s="103" t="n">
        <v>2.52</v>
      </c>
      <c r="I147" s="103" t="n">
        <v>2.88</v>
      </c>
      <c r="J147" s="103" t="n">
        <v>3.12</v>
      </c>
      <c r="K147" s="103" t="n">
        <v>3.36</v>
      </c>
      <c r="L147" s="103" t="n">
        <v>3.66</v>
      </c>
      <c r="M147" s="103" t="n">
        <v>4.17</v>
      </c>
      <c r="N147" s="103" t="n">
        <v>4.68</v>
      </c>
      <c r="O147" s="103" t="n">
        <v>5.28</v>
      </c>
      <c r="P147" s="103" t="n">
        <v>5.88</v>
      </c>
      <c r="Q147" s="103" t="n">
        <v>6.24</v>
      </c>
      <c r="R147" s="103" t="n">
        <v>6.6</v>
      </c>
      <c r="S147" s="103" t="n">
        <v>6.93</v>
      </c>
      <c r="T147" s="103" t="n">
        <v>7.26</v>
      </c>
      <c r="U147" s="103" t="n">
        <v>7.68</v>
      </c>
      <c r="V147" s="103" t="n">
        <v>8.1</v>
      </c>
      <c r="W147" s="103" t="n">
        <v>10.45</v>
      </c>
      <c r="X147" s="103" t="n">
        <v>12.8</v>
      </c>
      <c r="Y147" s="103" t="n">
        <v>12.4615</v>
      </c>
      <c r="Z147" s="103" t="n">
        <v>12.123</v>
      </c>
      <c r="AA147" s="103" t="n">
        <v>10.657</v>
      </c>
      <c r="AB147" s="103" t="n">
        <v>9.191</v>
      </c>
      <c r="AC147" s="103" t="n">
        <v>8.927</v>
      </c>
      <c r="AD147" s="103" t="n">
        <v>8.663</v>
      </c>
      <c r="AE147" s="103" t="n">
        <v>8.3965</v>
      </c>
      <c r="AF147" s="103" t="n">
        <v>8.13</v>
      </c>
      <c r="AG147" s="103" t="n">
        <v>7.8665</v>
      </c>
      <c r="AH147" s="103" t="n">
        <v>7.603</v>
      </c>
      <c r="AI147" s="103" t="n">
        <v>7.33927777777778</v>
      </c>
      <c r="AJ147" s="103" t="n">
        <v>7.07555555555556</v>
      </c>
      <c r="AK147" s="103" t="n">
        <v>6.81183333333333</v>
      </c>
      <c r="AL147" s="103" t="n">
        <v>6.54811111111111</v>
      </c>
      <c r="AM147" s="103" t="n">
        <v>6.28438888888889</v>
      </c>
      <c r="AN147" s="103" t="n">
        <v>6.02066666666667</v>
      </c>
      <c r="AO147" s="103" t="n">
        <v>5.75694444444444</v>
      </c>
      <c r="AP147" s="103" t="n">
        <v>5.49322222222222</v>
      </c>
      <c r="AQ147" s="103" t="n">
        <v>5.2295</v>
      </c>
      <c r="AR147" s="103" t="n">
        <v>4.96577777777778</v>
      </c>
      <c r="AS147" s="103" t="n">
        <v>4.70205555555555</v>
      </c>
      <c r="AT147" s="103" t="n">
        <v>4.43833333333333</v>
      </c>
      <c r="AU147" s="103" t="n">
        <v>4.17461111111111</v>
      </c>
      <c r="AV147" s="103" t="n">
        <v>3.91088888888889</v>
      </c>
      <c r="AW147" s="103" t="n">
        <v>3.64716666666666</v>
      </c>
      <c r="AX147" s="103" t="n">
        <v>3.38344444444444</v>
      </c>
      <c r="AY147" s="103" t="n">
        <v>3.11972222222222</v>
      </c>
      <c r="AZ147" s="103" t="n">
        <v>2.856</v>
      </c>
      <c r="BA147" s="103" t="n">
        <v>2.59227777777778</v>
      </c>
      <c r="BB147" s="103" t="n">
        <v>2.32855555555555</v>
      </c>
      <c r="BC147" s="103" t="n">
        <v>2.06483333333333</v>
      </c>
      <c r="BD147" s="103" t="n">
        <v>1.80111111111111</v>
      </c>
      <c r="BE147" s="103" t="n">
        <v>1.53738888888889</v>
      </c>
      <c r="BF147" s="103" t="n">
        <v>1.27366666666667</v>
      </c>
      <c r="BG147" s="103" t="n">
        <v>1.00994444444444</v>
      </c>
      <c r="BH147" s="103" t="n">
        <v>0.746222222222222</v>
      </c>
      <c r="BI147" s="103" t="n">
        <v>0.4825</v>
      </c>
      <c r="BJ147" s="103" t="n">
        <v>0.218777777777777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30" activePane="bottomRight" state="frozen"/>
      <selection pane="topLeft" activeCell="A1" activeCellId="0" sqref="A1"/>
      <selection pane="topRight" activeCell="B1" activeCellId="0" sqref="B1"/>
      <selection pane="bottomLeft" activeCell="A130" activeCellId="0" sqref="A130"/>
      <selection pane="bottomRight" activeCell="A1" activeCellId="1" sqref="B7:B151 A1"/>
    </sheetView>
  </sheetViews>
  <sheetFormatPr defaultRowHeight="12.8"/>
  <cols>
    <col collapsed="false" hidden="false" max="1" min="1" style="102" width="11.3418367346939"/>
    <col collapsed="false" hidden="false" max="1025" min="2" style="103" width="11.3418367346939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0.0623333333333333</v>
      </c>
      <c r="D2" s="103" t="n">
        <v>0.124666666666667</v>
      </c>
      <c r="E2" s="103" t="n">
        <v>0.187</v>
      </c>
      <c r="F2" s="103" t="n">
        <v>0.249333333333333</v>
      </c>
      <c r="G2" s="103" t="n">
        <v>0.311666666666667</v>
      </c>
      <c r="H2" s="103" t="n">
        <v>0.374</v>
      </c>
      <c r="I2" s="103" t="n">
        <v>0.414</v>
      </c>
      <c r="J2" s="103" t="n">
        <v>0.413</v>
      </c>
      <c r="K2" s="103" t="n">
        <v>0.409</v>
      </c>
      <c r="L2" s="103" t="n">
        <v>0.445</v>
      </c>
      <c r="M2" s="103" t="n">
        <v>0.524</v>
      </c>
      <c r="N2" s="103" t="n">
        <v>0.418</v>
      </c>
      <c r="O2" s="103" t="n">
        <v>0.428</v>
      </c>
      <c r="P2" s="103" t="n">
        <v>0.921</v>
      </c>
      <c r="Q2" s="103" t="n">
        <v>0.938</v>
      </c>
      <c r="R2" s="103" t="n">
        <v>0.955</v>
      </c>
      <c r="S2" s="103" t="n">
        <v>0.98</v>
      </c>
      <c r="T2" s="103" t="n">
        <v>1.005</v>
      </c>
      <c r="U2" s="103" t="n">
        <v>0.7455</v>
      </c>
      <c r="V2" s="103" t="n">
        <v>0.486</v>
      </c>
      <c r="W2" s="103" t="n">
        <v>0.5555</v>
      </c>
      <c r="X2" s="103" t="n">
        <v>0.625</v>
      </c>
      <c r="Y2" s="103" t="n">
        <v>0.593</v>
      </c>
      <c r="Z2" s="103" t="n">
        <v>0.561</v>
      </c>
      <c r="AA2" s="103" t="n">
        <v>0.518</v>
      </c>
      <c r="AB2" s="103" t="n">
        <v>0.475</v>
      </c>
      <c r="AC2" s="103" t="n">
        <v>0.4645</v>
      </c>
      <c r="AD2" s="103" t="n">
        <v>0.454</v>
      </c>
      <c r="AE2" s="103" t="n">
        <v>0.4275</v>
      </c>
      <c r="AF2" s="103" t="n">
        <v>0.401</v>
      </c>
      <c r="AG2" s="103" t="n">
        <v>0.366</v>
      </c>
      <c r="AH2" s="103" t="n">
        <v>0.331</v>
      </c>
      <c r="AI2" s="103" t="n">
        <v>0.312611111111111</v>
      </c>
      <c r="AJ2" s="103" t="n">
        <v>0.294222222222222</v>
      </c>
      <c r="AK2" s="103" t="n">
        <v>0.275833333333333</v>
      </c>
      <c r="AL2" s="103" t="n">
        <v>0.257444444444444</v>
      </c>
      <c r="AM2" s="103" t="n">
        <v>0.239055555555555</v>
      </c>
      <c r="AN2" s="103" t="n">
        <v>0.220666666666667</v>
      </c>
      <c r="AO2" s="103" t="n">
        <v>0.202277777777778</v>
      </c>
      <c r="AP2" s="103" t="n">
        <v>0.183888888888889</v>
      </c>
      <c r="AQ2" s="103" t="n">
        <v>0.1655</v>
      </c>
      <c r="AR2" s="103" t="n">
        <v>0.147111111111111</v>
      </c>
      <c r="AS2" s="103" t="n">
        <v>0.128722222222222</v>
      </c>
      <c r="AT2" s="103" t="n">
        <v>0.110333333333333</v>
      </c>
      <c r="AU2" s="103" t="n">
        <v>0.0919444444444444</v>
      </c>
      <c r="AV2" s="103" t="n">
        <v>0.0735555555555555</v>
      </c>
      <c r="AW2" s="103" t="n">
        <v>0.0551666666666666</v>
      </c>
      <c r="AX2" s="103" t="n">
        <v>0.0367777777777777</v>
      </c>
      <c r="AY2" s="103" t="n">
        <v>0.0183888888888888</v>
      </c>
      <c r="AZ2" s="103" t="n">
        <v>0</v>
      </c>
      <c r="BA2" s="103" t="n">
        <v>-0.0183888888888889</v>
      </c>
      <c r="BB2" s="103" t="n">
        <v>-0.0367777777777778</v>
      </c>
      <c r="BC2" s="103" t="n">
        <v>-0.0551666666666667</v>
      </c>
      <c r="BD2" s="103" t="n">
        <v>-0.0735555555555556</v>
      </c>
      <c r="BE2" s="103" t="n">
        <v>-0.0919444444444444</v>
      </c>
      <c r="BF2" s="103" t="n">
        <v>-0.110333333333333</v>
      </c>
      <c r="BG2" s="103" t="n">
        <v>-0.128722222222222</v>
      </c>
      <c r="BH2" s="103" t="n">
        <v>-0.147111111111111</v>
      </c>
      <c r="BI2" s="103" t="n">
        <v>-0.1655</v>
      </c>
      <c r="BJ2" s="103" t="n">
        <v>-0.183888888888889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0.0818333333333333</v>
      </c>
      <c r="D3" s="103" t="n">
        <v>0.163666666666667</v>
      </c>
      <c r="E3" s="103" t="n">
        <v>0.2455</v>
      </c>
      <c r="F3" s="103" t="n">
        <v>0.327333333333333</v>
      </c>
      <c r="G3" s="103" t="n">
        <v>0.409166666666667</v>
      </c>
      <c r="H3" s="103" t="n">
        <v>0.491</v>
      </c>
      <c r="I3" s="103" t="n">
        <v>0.5432</v>
      </c>
      <c r="J3" s="103" t="n">
        <v>0.5432</v>
      </c>
      <c r="K3" s="103" t="n">
        <v>0.539</v>
      </c>
      <c r="L3" s="103" t="n">
        <v>0.5866</v>
      </c>
      <c r="M3" s="103" t="n">
        <v>0.6906</v>
      </c>
      <c r="N3" s="103" t="n">
        <v>0.5514</v>
      </c>
      <c r="O3" s="103" t="n">
        <v>0.5646</v>
      </c>
      <c r="P3" s="103" t="n">
        <v>0.9532</v>
      </c>
      <c r="Q3" s="103" t="n">
        <v>0.9656</v>
      </c>
      <c r="R3" s="103" t="n">
        <v>0.978</v>
      </c>
      <c r="S3" s="103" t="n">
        <v>1.0066</v>
      </c>
      <c r="T3" s="103" t="n">
        <v>1.0352</v>
      </c>
      <c r="U3" s="103" t="n">
        <v>0.8385</v>
      </c>
      <c r="V3" s="103" t="n">
        <v>0.6418</v>
      </c>
      <c r="W3" s="103" t="n">
        <v>0.7333</v>
      </c>
      <c r="X3" s="103" t="n">
        <v>0.8248</v>
      </c>
      <c r="Y3" s="103" t="n">
        <v>0.766</v>
      </c>
      <c r="Z3" s="103" t="n">
        <v>0.7072</v>
      </c>
      <c r="AA3" s="103" t="n">
        <v>0.6518</v>
      </c>
      <c r="AB3" s="103" t="n">
        <v>0.5964</v>
      </c>
      <c r="AC3" s="103" t="n">
        <v>0.582</v>
      </c>
      <c r="AD3" s="103" t="n">
        <v>0.5676</v>
      </c>
      <c r="AE3" s="103" t="n">
        <v>0.5369</v>
      </c>
      <c r="AF3" s="103" t="n">
        <v>0.5062</v>
      </c>
      <c r="AG3" s="103" t="n">
        <v>0.4603</v>
      </c>
      <c r="AH3" s="103" t="n">
        <v>0.4144</v>
      </c>
      <c r="AI3" s="103" t="n">
        <v>0.393544444444444</v>
      </c>
      <c r="AJ3" s="103" t="n">
        <v>0.372688888888889</v>
      </c>
      <c r="AK3" s="103" t="n">
        <v>0.351833333333333</v>
      </c>
      <c r="AL3" s="103" t="n">
        <v>0.330977777777778</v>
      </c>
      <c r="AM3" s="103" t="n">
        <v>0.310122222222222</v>
      </c>
      <c r="AN3" s="103" t="n">
        <v>0.289266666666667</v>
      </c>
      <c r="AO3" s="103" t="n">
        <v>0.268411111111111</v>
      </c>
      <c r="AP3" s="103" t="n">
        <v>0.247555555555555</v>
      </c>
      <c r="AQ3" s="103" t="n">
        <v>0.2267</v>
      </c>
      <c r="AR3" s="103" t="n">
        <v>0.205844444444444</v>
      </c>
      <c r="AS3" s="103" t="n">
        <v>0.184988888888889</v>
      </c>
      <c r="AT3" s="103" t="n">
        <v>0.164133333333333</v>
      </c>
      <c r="AU3" s="103" t="n">
        <v>0.143277777777778</v>
      </c>
      <c r="AV3" s="103" t="n">
        <v>0.122422222222222</v>
      </c>
      <c r="AW3" s="103" t="n">
        <v>0.101566666666666</v>
      </c>
      <c r="AX3" s="103" t="n">
        <v>0.0807111111111109</v>
      </c>
      <c r="AY3" s="103" t="n">
        <v>0.0598555555555553</v>
      </c>
      <c r="AZ3" s="103" t="n">
        <v>0.039</v>
      </c>
      <c r="BA3" s="103" t="n">
        <v>0.0181444444444444</v>
      </c>
      <c r="BB3" s="103" t="n">
        <v>-0.00271111111111112</v>
      </c>
      <c r="BC3" s="103" t="n">
        <v>-0.0235666666666667</v>
      </c>
      <c r="BD3" s="103" t="n">
        <v>-0.0444222222222222</v>
      </c>
      <c r="BE3" s="103" t="n">
        <v>-0.0652777777777778</v>
      </c>
      <c r="BF3" s="103" t="n">
        <v>-0.0861333333333334</v>
      </c>
      <c r="BG3" s="103" t="n">
        <v>-0.106988888888889</v>
      </c>
      <c r="BH3" s="103" t="n">
        <v>-0.127844444444444</v>
      </c>
      <c r="BI3" s="103" t="n">
        <v>-0.1487</v>
      </c>
      <c r="BJ3" s="103" t="n">
        <v>-0.169555555555556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0.101333333333333</v>
      </c>
      <c r="D4" s="103" t="n">
        <v>0.202666666666667</v>
      </c>
      <c r="E4" s="103" t="n">
        <v>0.304</v>
      </c>
      <c r="F4" s="103" t="n">
        <v>0.405333333333333</v>
      </c>
      <c r="G4" s="103" t="n">
        <v>0.506666666666667</v>
      </c>
      <c r="H4" s="103" t="n">
        <v>0.608</v>
      </c>
      <c r="I4" s="103" t="n">
        <v>0.6724</v>
      </c>
      <c r="J4" s="103" t="n">
        <v>0.6734</v>
      </c>
      <c r="K4" s="103" t="n">
        <v>0.669</v>
      </c>
      <c r="L4" s="103" t="n">
        <v>0.7282</v>
      </c>
      <c r="M4" s="103" t="n">
        <v>0.8572</v>
      </c>
      <c r="N4" s="103" t="n">
        <v>0.6848</v>
      </c>
      <c r="O4" s="103" t="n">
        <v>0.7012</v>
      </c>
      <c r="P4" s="103" t="n">
        <v>0.9854</v>
      </c>
      <c r="Q4" s="103" t="n">
        <v>0.9932</v>
      </c>
      <c r="R4" s="103" t="n">
        <v>1.001</v>
      </c>
      <c r="S4" s="103" t="n">
        <v>1.0332</v>
      </c>
      <c r="T4" s="103" t="n">
        <v>1.0654</v>
      </c>
      <c r="U4" s="103" t="n">
        <v>0.9315</v>
      </c>
      <c r="V4" s="103" t="n">
        <v>0.7976</v>
      </c>
      <c r="W4" s="103" t="n">
        <v>0.9111</v>
      </c>
      <c r="X4" s="103" t="n">
        <v>1.0246</v>
      </c>
      <c r="Y4" s="103" t="n">
        <v>0.939</v>
      </c>
      <c r="Z4" s="103" t="n">
        <v>0.8534</v>
      </c>
      <c r="AA4" s="103" t="n">
        <v>0.7856</v>
      </c>
      <c r="AB4" s="103" t="n">
        <v>0.7178</v>
      </c>
      <c r="AC4" s="103" t="n">
        <v>0.6995</v>
      </c>
      <c r="AD4" s="103" t="n">
        <v>0.6812</v>
      </c>
      <c r="AE4" s="103" t="n">
        <v>0.6463</v>
      </c>
      <c r="AF4" s="103" t="n">
        <v>0.6114</v>
      </c>
      <c r="AG4" s="103" t="n">
        <v>0.5546</v>
      </c>
      <c r="AH4" s="103" t="n">
        <v>0.4978</v>
      </c>
      <c r="AI4" s="103" t="n">
        <v>0.474477777777778</v>
      </c>
      <c r="AJ4" s="103" t="n">
        <v>0.451155555555556</v>
      </c>
      <c r="AK4" s="103" t="n">
        <v>0.427833333333333</v>
      </c>
      <c r="AL4" s="103" t="n">
        <v>0.404511111111111</v>
      </c>
      <c r="AM4" s="103" t="n">
        <v>0.381188888888889</v>
      </c>
      <c r="AN4" s="103" t="n">
        <v>0.357866666666667</v>
      </c>
      <c r="AO4" s="103" t="n">
        <v>0.334544444444444</v>
      </c>
      <c r="AP4" s="103" t="n">
        <v>0.311222222222222</v>
      </c>
      <c r="AQ4" s="103" t="n">
        <v>0.2879</v>
      </c>
      <c r="AR4" s="103" t="n">
        <v>0.264577777777778</v>
      </c>
      <c r="AS4" s="103" t="n">
        <v>0.241255555555555</v>
      </c>
      <c r="AT4" s="103" t="n">
        <v>0.217933333333333</v>
      </c>
      <c r="AU4" s="103" t="n">
        <v>0.194611111111111</v>
      </c>
      <c r="AV4" s="103" t="n">
        <v>0.171288888888889</v>
      </c>
      <c r="AW4" s="103" t="n">
        <v>0.147966666666667</v>
      </c>
      <c r="AX4" s="103" t="n">
        <v>0.124644444444444</v>
      </c>
      <c r="AY4" s="103" t="n">
        <v>0.101322222222222</v>
      </c>
      <c r="AZ4" s="103" t="n">
        <v>0.078</v>
      </c>
      <c r="BA4" s="103" t="n">
        <v>0.0546777777777778</v>
      </c>
      <c r="BB4" s="103" t="n">
        <v>0.0313555555555556</v>
      </c>
      <c r="BC4" s="103" t="n">
        <v>0.00803333333333333</v>
      </c>
      <c r="BD4" s="103" t="n">
        <v>-0.0152888888888889</v>
      </c>
      <c r="BE4" s="103" t="n">
        <v>-0.0386111111111111</v>
      </c>
      <c r="BF4" s="103" t="n">
        <v>-0.0619333333333333</v>
      </c>
      <c r="BG4" s="103" t="n">
        <v>-0.0852555555555556</v>
      </c>
      <c r="BH4" s="103" t="n">
        <v>-0.108577777777778</v>
      </c>
      <c r="BI4" s="103" t="n">
        <v>-0.1319</v>
      </c>
      <c r="BJ4" s="103" t="n">
        <v>-0.155222222222222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0.120833333333333</v>
      </c>
      <c r="D5" s="103" t="n">
        <v>0.241666666666667</v>
      </c>
      <c r="E5" s="103" t="n">
        <v>0.3625</v>
      </c>
      <c r="F5" s="103" t="n">
        <v>0.483333333333333</v>
      </c>
      <c r="G5" s="103" t="n">
        <v>0.604166666666667</v>
      </c>
      <c r="H5" s="103" t="n">
        <v>0.725</v>
      </c>
      <c r="I5" s="103" t="n">
        <v>0.8016</v>
      </c>
      <c r="J5" s="103" t="n">
        <v>0.8036</v>
      </c>
      <c r="K5" s="103" t="n">
        <v>0.799</v>
      </c>
      <c r="L5" s="103" t="n">
        <v>0.8698</v>
      </c>
      <c r="M5" s="103" t="n">
        <v>1.0238</v>
      </c>
      <c r="N5" s="103" t="n">
        <v>0.8182</v>
      </c>
      <c r="O5" s="103" t="n">
        <v>0.8378</v>
      </c>
      <c r="P5" s="103" t="n">
        <v>1.0176</v>
      </c>
      <c r="Q5" s="103" t="n">
        <v>1.0208</v>
      </c>
      <c r="R5" s="103" t="n">
        <v>1.024</v>
      </c>
      <c r="S5" s="103" t="n">
        <v>1.0598</v>
      </c>
      <c r="T5" s="103" t="n">
        <v>1.0956</v>
      </c>
      <c r="U5" s="103" t="n">
        <v>1.0245</v>
      </c>
      <c r="V5" s="103" t="n">
        <v>0.9534</v>
      </c>
      <c r="W5" s="103" t="n">
        <v>1.0889</v>
      </c>
      <c r="X5" s="103" t="n">
        <v>1.2244</v>
      </c>
      <c r="Y5" s="103" t="n">
        <v>1.112</v>
      </c>
      <c r="Z5" s="103" t="n">
        <v>0.9996</v>
      </c>
      <c r="AA5" s="103" t="n">
        <v>0.9194</v>
      </c>
      <c r="AB5" s="103" t="n">
        <v>0.8392</v>
      </c>
      <c r="AC5" s="103" t="n">
        <v>0.817</v>
      </c>
      <c r="AD5" s="103" t="n">
        <v>0.7948</v>
      </c>
      <c r="AE5" s="103" t="n">
        <v>0.7557</v>
      </c>
      <c r="AF5" s="103" t="n">
        <v>0.7166</v>
      </c>
      <c r="AG5" s="103" t="n">
        <v>0.6489</v>
      </c>
      <c r="AH5" s="103" t="n">
        <v>0.5812</v>
      </c>
      <c r="AI5" s="103" t="n">
        <v>0.555411111111111</v>
      </c>
      <c r="AJ5" s="103" t="n">
        <v>0.529622222222222</v>
      </c>
      <c r="AK5" s="103" t="n">
        <v>0.503833333333333</v>
      </c>
      <c r="AL5" s="103" t="n">
        <v>0.478044444444445</v>
      </c>
      <c r="AM5" s="103" t="n">
        <v>0.452255555555556</v>
      </c>
      <c r="AN5" s="103" t="n">
        <v>0.426466666666667</v>
      </c>
      <c r="AO5" s="103" t="n">
        <v>0.400677777777778</v>
      </c>
      <c r="AP5" s="103" t="n">
        <v>0.374888888888889</v>
      </c>
      <c r="AQ5" s="103" t="n">
        <v>0.3491</v>
      </c>
      <c r="AR5" s="103" t="n">
        <v>0.323311111111111</v>
      </c>
      <c r="AS5" s="103" t="n">
        <v>0.297522222222222</v>
      </c>
      <c r="AT5" s="103" t="n">
        <v>0.271733333333333</v>
      </c>
      <c r="AU5" s="103" t="n">
        <v>0.245944444444444</v>
      </c>
      <c r="AV5" s="103" t="n">
        <v>0.220155555555555</v>
      </c>
      <c r="AW5" s="103" t="n">
        <v>0.194366666666667</v>
      </c>
      <c r="AX5" s="103" t="n">
        <v>0.168577777777778</v>
      </c>
      <c r="AY5" s="103" t="n">
        <v>0.142788888888889</v>
      </c>
      <c r="AZ5" s="103" t="n">
        <v>0.117</v>
      </c>
      <c r="BA5" s="103" t="n">
        <v>0.0912111111111111</v>
      </c>
      <c r="BB5" s="103" t="n">
        <v>0.0654222222222222</v>
      </c>
      <c r="BC5" s="103" t="n">
        <v>0.0396333333333333</v>
      </c>
      <c r="BD5" s="103" t="n">
        <v>0.0138444444444444</v>
      </c>
      <c r="BE5" s="103" t="n">
        <v>-0.0119444444444445</v>
      </c>
      <c r="BF5" s="103" t="n">
        <v>-0.0377333333333334</v>
      </c>
      <c r="BG5" s="103" t="n">
        <v>-0.0635222222222222</v>
      </c>
      <c r="BH5" s="103" t="n">
        <v>-0.0893111111111111</v>
      </c>
      <c r="BI5" s="103" t="n">
        <v>-0.1151</v>
      </c>
      <c r="BJ5" s="103" t="n">
        <v>-0.140888888888889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0.140333333333333</v>
      </c>
      <c r="D6" s="103" t="n">
        <v>0.280666666666667</v>
      </c>
      <c r="E6" s="103" t="n">
        <v>0.421</v>
      </c>
      <c r="F6" s="103" t="n">
        <v>0.561333333333333</v>
      </c>
      <c r="G6" s="103" t="n">
        <v>0.701666666666667</v>
      </c>
      <c r="H6" s="103" t="n">
        <v>0.842</v>
      </c>
      <c r="I6" s="103" t="n">
        <v>0.9308</v>
      </c>
      <c r="J6" s="103" t="n">
        <v>0.9338</v>
      </c>
      <c r="K6" s="103" t="n">
        <v>0.929</v>
      </c>
      <c r="L6" s="103" t="n">
        <v>1.0114</v>
      </c>
      <c r="M6" s="103" t="n">
        <v>1.1904</v>
      </c>
      <c r="N6" s="103" t="n">
        <v>0.9516</v>
      </c>
      <c r="O6" s="103" t="n">
        <v>0.9744</v>
      </c>
      <c r="P6" s="103" t="n">
        <v>1.0498</v>
      </c>
      <c r="Q6" s="103" t="n">
        <v>1.0484</v>
      </c>
      <c r="R6" s="103" t="n">
        <v>1.047</v>
      </c>
      <c r="S6" s="103" t="n">
        <v>1.0864</v>
      </c>
      <c r="T6" s="103" t="n">
        <v>1.1258</v>
      </c>
      <c r="U6" s="103" t="n">
        <v>1.1175</v>
      </c>
      <c r="V6" s="103" t="n">
        <v>1.1092</v>
      </c>
      <c r="W6" s="103" t="n">
        <v>1.2667</v>
      </c>
      <c r="X6" s="103" t="n">
        <v>1.4242</v>
      </c>
      <c r="Y6" s="103" t="n">
        <v>1.285</v>
      </c>
      <c r="Z6" s="103" t="n">
        <v>1.1458</v>
      </c>
      <c r="AA6" s="103" t="n">
        <v>1.0532</v>
      </c>
      <c r="AB6" s="103" t="n">
        <v>0.9606</v>
      </c>
      <c r="AC6" s="103" t="n">
        <v>0.9345</v>
      </c>
      <c r="AD6" s="103" t="n">
        <v>0.9084</v>
      </c>
      <c r="AE6" s="103" t="n">
        <v>0.8651</v>
      </c>
      <c r="AF6" s="103" t="n">
        <v>0.8218</v>
      </c>
      <c r="AG6" s="103" t="n">
        <v>0.7432</v>
      </c>
      <c r="AH6" s="103" t="n">
        <v>0.6646</v>
      </c>
      <c r="AI6" s="103" t="n">
        <v>0.636344444444444</v>
      </c>
      <c r="AJ6" s="103" t="n">
        <v>0.608088888888889</v>
      </c>
      <c r="AK6" s="103" t="n">
        <v>0.579833333333333</v>
      </c>
      <c r="AL6" s="103" t="n">
        <v>0.551577777777778</v>
      </c>
      <c r="AM6" s="103" t="n">
        <v>0.523322222222222</v>
      </c>
      <c r="AN6" s="103" t="n">
        <v>0.495066666666667</v>
      </c>
      <c r="AO6" s="103" t="n">
        <v>0.466811111111111</v>
      </c>
      <c r="AP6" s="103" t="n">
        <v>0.438555555555556</v>
      </c>
      <c r="AQ6" s="103" t="n">
        <v>0.4103</v>
      </c>
      <c r="AR6" s="103" t="n">
        <v>0.382044444444444</v>
      </c>
      <c r="AS6" s="103" t="n">
        <v>0.353788888888889</v>
      </c>
      <c r="AT6" s="103" t="n">
        <v>0.325533333333333</v>
      </c>
      <c r="AU6" s="103" t="n">
        <v>0.297277777777778</v>
      </c>
      <c r="AV6" s="103" t="n">
        <v>0.269022222222222</v>
      </c>
      <c r="AW6" s="103" t="n">
        <v>0.240766666666667</v>
      </c>
      <c r="AX6" s="103" t="n">
        <v>0.212511111111111</v>
      </c>
      <c r="AY6" s="103" t="n">
        <v>0.184255555555556</v>
      </c>
      <c r="AZ6" s="103" t="n">
        <v>0.156</v>
      </c>
      <c r="BA6" s="103" t="n">
        <v>0.127744444444444</v>
      </c>
      <c r="BB6" s="103" t="n">
        <v>0.0994888888888889</v>
      </c>
      <c r="BC6" s="103" t="n">
        <v>0.0712333333333333</v>
      </c>
      <c r="BD6" s="103" t="n">
        <v>0.0429777777777778</v>
      </c>
      <c r="BE6" s="103" t="n">
        <v>0.0147222222222222</v>
      </c>
      <c r="BF6" s="103" t="n">
        <v>-0.0135333333333334</v>
      </c>
      <c r="BG6" s="103" t="n">
        <v>-0.0417888888888889</v>
      </c>
      <c r="BH6" s="103" t="n">
        <v>-0.0700444444444445</v>
      </c>
      <c r="BI6" s="103" t="n">
        <v>-0.0983</v>
      </c>
      <c r="BJ6" s="103" t="n">
        <v>-0.126555555555556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0.159833333333333</v>
      </c>
      <c r="D7" s="103" t="n">
        <v>0.319666666666667</v>
      </c>
      <c r="E7" s="103" t="n">
        <v>0.4795</v>
      </c>
      <c r="F7" s="103" t="n">
        <v>0.639333333333333</v>
      </c>
      <c r="G7" s="103" t="n">
        <v>0.799166666666667</v>
      </c>
      <c r="H7" s="103" t="n">
        <v>0.959</v>
      </c>
      <c r="I7" s="103" t="n">
        <v>1.06</v>
      </c>
      <c r="J7" s="103" t="n">
        <v>1.064</v>
      </c>
      <c r="K7" s="103" t="n">
        <v>1.059</v>
      </c>
      <c r="L7" s="103" t="n">
        <v>1.153</v>
      </c>
      <c r="M7" s="103" t="n">
        <v>1.357</v>
      </c>
      <c r="N7" s="103" t="n">
        <v>1.085</v>
      </c>
      <c r="O7" s="103" t="n">
        <v>1.111</v>
      </c>
      <c r="P7" s="103" t="n">
        <v>1.082</v>
      </c>
      <c r="Q7" s="103" t="n">
        <v>1.076</v>
      </c>
      <c r="R7" s="103" t="n">
        <v>1.07</v>
      </c>
      <c r="S7" s="103" t="n">
        <v>1.113</v>
      </c>
      <c r="T7" s="103" t="n">
        <v>1.156</v>
      </c>
      <c r="U7" s="103" t="n">
        <v>1.2105</v>
      </c>
      <c r="V7" s="103" t="n">
        <v>1.265</v>
      </c>
      <c r="W7" s="103" t="n">
        <v>1.4445</v>
      </c>
      <c r="X7" s="103" t="n">
        <v>1.624</v>
      </c>
      <c r="Y7" s="103" t="n">
        <v>1.458</v>
      </c>
      <c r="Z7" s="103" t="n">
        <v>1.292</v>
      </c>
      <c r="AA7" s="103" t="n">
        <v>1.187</v>
      </c>
      <c r="AB7" s="103" t="n">
        <v>1.082</v>
      </c>
      <c r="AC7" s="103" t="n">
        <v>1.052</v>
      </c>
      <c r="AD7" s="103" t="n">
        <v>1.022</v>
      </c>
      <c r="AE7" s="103" t="n">
        <v>0.9745</v>
      </c>
      <c r="AF7" s="103" t="n">
        <v>0.927</v>
      </c>
      <c r="AG7" s="103" t="n">
        <v>0.8375</v>
      </c>
      <c r="AH7" s="103" t="n">
        <v>0.748</v>
      </c>
      <c r="AI7" s="103" t="n">
        <v>0.717277777777778</v>
      </c>
      <c r="AJ7" s="103" t="n">
        <v>0.686555555555556</v>
      </c>
      <c r="AK7" s="103" t="n">
        <v>0.655833333333333</v>
      </c>
      <c r="AL7" s="103" t="n">
        <v>0.625111111111111</v>
      </c>
      <c r="AM7" s="103" t="n">
        <v>0.594388888888889</v>
      </c>
      <c r="AN7" s="103" t="n">
        <v>0.563666666666667</v>
      </c>
      <c r="AO7" s="103" t="n">
        <v>0.532944444444445</v>
      </c>
      <c r="AP7" s="103" t="n">
        <v>0.502222222222222</v>
      </c>
      <c r="AQ7" s="103" t="n">
        <v>0.4715</v>
      </c>
      <c r="AR7" s="103" t="n">
        <v>0.440777777777778</v>
      </c>
      <c r="AS7" s="103" t="n">
        <v>0.410055555555556</v>
      </c>
      <c r="AT7" s="103" t="n">
        <v>0.379333333333334</v>
      </c>
      <c r="AU7" s="103" t="n">
        <v>0.348611111111111</v>
      </c>
      <c r="AV7" s="103" t="n">
        <v>0.317888888888889</v>
      </c>
      <c r="AW7" s="103" t="n">
        <v>0.287166666666667</v>
      </c>
      <c r="AX7" s="103" t="n">
        <v>0.256444444444445</v>
      </c>
      <c r="AY7" s="103" t="n">
        <v>0.225722222222222</v>
      </c>
      <c r="AZ7" s="103" t="n">
        <v>0.195</v>
      </c>
      <c r="BA7" s="103" t="n">
        <v>0.164277777777778</v>
      </c>
      <c r="BB7" s="103" t="n">
        <v>0.133555555555556</v>
      </c>
      <c r="BC7" s="103" t="n">
        <v>0.102833333333333</v>
      </c>
      <c r="BD7" s="103" t="n">
        <v>0.0721111111111112</v>
      </c>
      <c r="BE7" s="103" t="n">
        <v>0.0413888888888889</v>
      </c>
      <c r="BF7" s="103" t="n">
        <v>0.0106666666666667</v>
      </c>
      <c r="BG7" s="103" t="n">
        <v>-0.0200555555555555</v>
      </c>
      <c r="BH7" s="103" t="n">
        <v>-0.0507777777777777</v>
      </c>
      <c r="BI7" s="103" t="n">
        <v>-0.0815</v>
      </c>
      <c r="BJ7" s="103" t="n">
        <v>-0.112222222222222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0.183066666666667</v>
      </c>
      <c r="D8" s="103" t="n">
        <v>0.366133333333333</v>
      </c>
      <c r="E8" s="103" t="n">
        <v>0.5492</v>
      </c>
      <c r="F8" s="103" t="n">
        <v>0.732266666666667</v>
      </c>
      <c r="G8" s="103" t="n">
        <v>0.915333333333333</v>
      </c>
      <c r="H8" s="103" t="n">
        <v>1.0984</v>
      </c>
      <c r="I8" s="103" t="n">
        <v>1.2146</v>
      </c>
      <c r="J8" s="103" t="n">
        <v>1.2214</v>
      </c>
      <c r="K8" s="103" t="n">
        <v>1.2172</v>
      </c>
      <c r="L8" s="103" t="n">
        <v>1.3254</v>
      </c>
      <c r="M8" s="103" t="n">
        <v>1.56</v>
      </c>
      <c r="N8" s="103" t="n">
        <v>1.2486</v>
      </c>
      <c r="O8" s="103" t="n">
        <v>1.2788</v>
      </c>
      <c r="P8" s="103" t="n">
        <v>1.2456</v>
      </c>
      <c r="Q8" s="103" t="n">
        <v>1.2389</v>
      </c>
      <c r="R8" s="103" t="n">
        <v>1.2322</v>
      </c>
      <c r="S8" s="103" t="n">
        <v>1.2818</v>
      </c>
      <c r="T8" s="103" t="n">
        <v>1.3314</v>
      </c>
      <c r="U8" s="103" t="n">
        <v>1.3941</v>
      </c>
      <c r="V8" s="103" t="n">
        <v>1.4568</v>
      </c>
      <c r="W8" s="103" t="n">
        <v>1.6632</v>
      </c>
      <c r="X8" s="103" t="n">
        <v>1.8696</v>
      </c>
      <c r="Y8" s="103" t="n">
        <v>1.6622</v>
      </c>
      <c r="Z8" s="103" t="n">
        <v>1.4548</v>
      </c>
      <c r="AA8" s="103" t="n">
        <v>1.3359</v>
      </c>
      <c r="AB8" s="103" t="n">
        <v>1.217</v>
      </c>
      <c r="AC8" s="103" t="n">
        <v>1.1826</v>
      </c>
      <c r="AD8" s="103" t="n">
        <v>1.1482</v>
      </c>
      <c r="AE8" s="103" t="n">
        <v>1.0962</v>
      </c>
      <c r="AF8" s="103" t="n">
        <v>1.0442</v>
      </c>
      <c r="AG8" s="103" t="n">
        <v>0.9425</v>
      </c>
      <c r="AH8" s="103" t="n">
        <v>0.8408</v>
      </c>
      <c r="AI8" s="103" t="n">
        <v>0.8063</v>
      </c>
      <c r="AJ8" s="103" t="n">
        <v>0.7718</v>
      </c>
      <c r="AK8" s="103" t="n">
        <v>0.7373</v>
      </c>
      <c r="AL8" s="103" t="n">
        <v>0.7028</v>
      </c>
      <c r="AM8" s="103" t="n">
        <v>0.6683</v>
      </c>
      <c r="AN8" s="103" t="n">
        <v>0.6338</v>
      </c>
      <c r="AO8" s="103" t="n">
        <v>0.5993</v>
      </c>
      <c r="AP8" s="103" t="n">
        <v>0.5648</v>
      </c>
      <c r="AQ8" s="103" t="n">
        <v>0.5303</v>
      </c>
      <c r="AR8" s="103" t="n">
        <v>0.4958</v>
      </c>
      <c r="AS8" s="103" t="n">
        <v>0.4613</v>
      </c>
      <c r="AT8" s="103" t="n">
        <v>0.4268</v>
      </c>
      <c r="AU8" s="103" t="n">
        <v>0.3923</v>
      </c>
      <c r="AV8" s="103" t="n">
        <v>0.3578</v>
      </c>
      <c r="AW8" s="103" t="n">
        <v>0.3233</v>
      </c>
      <c r="AX8" s="103" t="n">
        <v>0.2888</v>
      </c>
      <c r="AY8" s="103" t="n">
        <v>0.2543</v>
      </c>
      <c r="AZ8" s="103" t="n">
        <v>0.2198</v>
      </c>
      <c r="BA8" s="103" t="n">
        <v>0.1853</v>
      </c>
      <c r="BB8" s="103" t="n">
        <v>0.1508</v>
      </c>
      <c r="BC8" s="103" t="n">
        <v>0.1163</v>
      </c>
      <c r="BD8" s="103" t="n">
        <v>0.0818</v>
      </c>
      <c r="BE8" s="103" t="n">
        <v>0.0473</v>
      </c>
      <c r="BF8" s="103" t="n">
        <v>0.0128</v>
      </c>
      <c r="BG8" s="103" t="n">
        <v>-0.0217</v>
      </c>
      <c r="BH8" s="103" t="n">
        <v>-0.0562</v>
      </c>
      <c r="BI8" s="103" t="n">
        <v>-0.0907</v>
      </c>
      <c r="BJ8" s="103" t="n">
        <v>-0.1252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0.2063</v>
      </c>
      <c r="D9" s="103" t="n">
        <v>0.4126</v>
      </c>
      <c r="E9" s="103" t="n">
        <v>0.6189</v>
      </c>
      <c r="F9" s="103" t="n">
        <v>0.8252</v>
      </c>
      <c r="G9" s="103" t="n">
        <v>1.0315</v>
      </c>
      <c r="H9" s="103" t="n">
        <v>1.2378</v>
      </c>
      <c r="I9" s="103" t="n">
        <v>1.3692</v>
      </c>
      <c r="J9" s="103" t="n">
        <v>1.3788</v>
      </c>
      <c r="K9" s="103" t="n">
        <v>1.3754</v>
      </c>
      <c r="L9" s="103" t="n">
        <v>1.4978</v>
      </c>
      <c r="M9" s="103" t="n">
        <v>1.763</v>
      </c>
      <c r="N9" s="103" t="n">
        <v>1.4122</v>
      </c>
      <c r="O9" s="103" t="n">
        <v>1.4466</v>
      </c>
      <c r="P9" s="103" t="n">
        <v>1.4092</v>
      </c>
      <c r="Q9" s="103" t="n">
        <v>1.4018</v>
      </c>
      <c r="R9" s="103" t="n">
        <v>1.3944</v>
      </c>
      <c r="S9" s="103" t="n">
        <v>1.4506</v>
      </c>
      <c r="T9" s="103" t="n">
        <v>1.5068</v>
      </c>
      <c r="U9" s="103" t="n">
        <v>1.5777</v>
      </c>
      <c r="V9" s="103" t="n">
        <v>1.6486</v>
      </c>
      <c r="W9" s="103" t="n">
        <v>1.8819</v>
      </c>
      <c r="X9" s="103" t="n">
        <v>2.1152</v>
      </c>
      <c r="Y9" s="103" t="n">
        <v>1.8664</v>
      </c>
      <c r="Z9" s="103" t="n">
        <v>1.6176</v>
      </c>
      <c r="AA9" s="103" t="n">
        <v>1.4848</v>
      </c>
      <c r="AB9" s="103" t="n">
        <v>1.352</v>
      </c>
      <c r="AC9" s="103" t="n">
        <v>1.3132</v>
      </c>
      <c r="AD9" s="103" t="n">
        <v>1.2744</v>
      </c>
      <c r="AE9" s="103" t="n">
        <v>1.2179</v>
      </c>
      <c r="AF9" s="103" t="n">
        <v>1.1614</v>
      </c>
      <c r="AG9" s="103" t="n">
        <v>1.0475</v>
      </c>
      <c r="AH9" s="103" t="n">
        <v>0.9336</v>
      </c>
      <c r="AI9" s="103" t="n">
        <v>0.895322222222222</v>
      </c>
      <c r="AJ9" s="103" t="n">
        <v>0.857044444444444</v>
      </c>
      <c r="AK9" s="103" t="n">
        <v>0.818766666666667</v>
      </c>
      <c r="AL9" s="103" t="n">
        <v>0.780488888888889</v>
      </c>
      <c r="AM9" s="103" t="n">
        <v>0.742211111111111</v>
      </c>
      <c r="AN9" s="103" t="n">
        <v>0.703933333333334</v>
      </c>
      <c r="AO9" s="103" t="n">
        <v>0.665655555555556</v>
      </c>
      <c r="AP9" s="103" t="n">
        <v>0.627377777777778</v>
      </c>
      <c r="AQ9" s="103" t="n">
        <v>0.5891</v>
      </c>
      <c r="AR9" s="103" t="n">
        <v>0.550822222222223</v>
      </c>
      <c r="AS9" s="103" t="n">
        <v>0.512544444444445</v>
      </c>
      <c r="AT9" s="103" t="n">
        <v>0.474266666666667</v>
      </c>
      <c r="AU9" s="103" t="n">
        <v>0.435988888888889</v>
      </c>
      <c r="AV9" s="103" t="n">
        <v>0.397711111111111</v>
      </c>
      <c r="AW9" s="103" t="n">
        <v>0.359433333333334</v>
      </c>
      <c r="AX9" s="103" t="n">
        <v>0.321155555555556</v>
      </c>
      <c r="AY9" s="103" t="n">
        <v>0.282877777777778</v>
      </c>
      <c r="AZ9" s="103" t="n">
        <v>0.2446</v>
      </c>
      <c r="BA9" s="103" t="n">
        <v>0.206322222222222</v>
      </c>
      <c r="BB9" s="103" t="n">
        <v>0.168044444444444</v>
      </c>
      <c r="BC9" s="103" t="n">
        <v>0.129766666666667</v>
      </c>
      <c r="BD9" s="103" t="n">
        <v>0.0914888888888889</v>
      </c>
      <c r="BE9" s="103" t="n">
        <v>0.0532111111111111</v>
      </c>
      <c r="BF9" s="103" t="n">
        <v>0.0149333333333333</v>
      </c>
      <c r="BG9" s="103" t="n">
        <v>-0.0233444444444444</v>
      </c>
      <c r="BH9" s="103" t="n">
        <v>-0.0616222222222222</v>
      </c>
      <c r="BI9" s="103" t="n">
        <v>-0.0999</v>
      </c>
      <c r="BJ9" s="103" t="n">
        <v>-0.138177777777778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0.229533333333333</v>
      </c>
      <c r="D10" s="103" t="n">
        <v>0.459066666666667</v>
      </c>
      <c r="E10" s="103" t="n">
        <v>0.6886</v>
      </c>
      <c r="F10" s="103" t="n">
        <v>0.918133333333333</v>
      </c>
      <c r="G10" s="103" t="n">
        <v>1.14766666666667</v>
      </c>
      <c r="H10" s="103" t="n">
        <v>1.3772</v>
      </c>
      <c r="I10" s="103" t="n">
        <v>1.5238</v>
      </c>
      <c r="J10" s="103" t="n">
        <v>1.5362</v>
      </c>
      <c r="K10" s="103" t="n">
        <v>1.5336</v>
      </c>
      <c r="L10" s="103" t="n">
        <v>1.6702</v>
      </c>
      <c r="M10" s="103" t="n">
        <v>1.966</v>
      </c>
      <c r="N10" s="103" t="n">
        <v>1.5758</v>
      </c>
      <c r="O10" s="103" t="n">
        <v>1.6144</v>
      </c>
      <c r="P10" s="103" t="n">
        <v>1.5728</v>
      </c>
      <c r="Q10" s="103" t="n">
        <v>1.5647</v>
      </c>
      <c r="R10" s="103" t="n">
        <v>1.5566</v>
      </c>
      <c r="S10" s="103" t="n">
        <v>1.6194</v>
      </c>
      <c r="T10" s="103" t="n">
        <v>1.6822</v>
      </c>
      <c r="U10" s="103" t="n">
        <v>1.7613</v>
      </c>
      <c r="V10" s="103" t="n">
        <v>1.8404</v>
      </c>
      <c r="W10" s="103" t="n">
        <v>2.1006</v>
      </c>
      <c r="X10" s="103" t="n">
        <v>2.3608</v>
      </c>
      <c r="Y10" s="103" t="n">
        <v>2.0706</v>
      </c>
      <c r="Z10" s="103" t="n">
        <v>1.7804</v>
      </c>
      <c r="AA10" s="103" t="n">
        <v>1.6337</v>
      </c>
      <c r="AB10" s="103" t="n">
        <v>1.487</v>
      </c>
      <c r="AC10" s="103" t="n">
        <v>1.4438</v>
      </c>
      <c r="AD10" s="103" t="n">
        <v>1.4006</v>
      </c>
      <c r="AE10" s="103" t="n">
        <v>1.3396</v>
      </c>
      <c r="AF10" s="103" t="n">
        <v>1.2786</v>
      </c>
      <c r="AG10" s="103" t="n">
        <v>1.1525</v>
      </c>
      <c r="AH10" s="103" t="n">
        <v>1.0264</v>
      </c>
      <c r="AI10" s="103" t="n">
        <v>0.984344444444444</v>
      </c>
      <c r="AJ10" s="103" t="n">
        <v>0.942288888888889</v>
      </c>
      <c r="AK10" s="103" t="n">
        <v>0.900233333333333</v>
      </c>
      <c r="AL10" s="103" t="n">
        <v>0.858177777777778</v>
      </c>
      <c r="AM10" s="103" t="n">
        <v>0.816122222222222</v>
      </c>
      <c r="AN10" s="103" t="n">
        <v>0.774066666666667</v>
      </c>
      <c r="AO10" s="103" t="n">
        <v>0.732011111111111</v>
      </c>
      <c r="AP10" s="103" t="n">
        <v>0.689955555555556</v>
      </c>
      <c r="AQ10" s="103" t="n">
        <v>0.6479</v>
      </c>
      <c r="AR10" s="103" t="n">
        <v>0.605844444444445</v>
      </c>
      <c r="AS10" s="103" t="n">
        <v>0.563788888888889</v>
      </c>
      <c r="AT10" s="103" t="n">
        <v>0.521733333333334</v>
      </c>
      <c r="AU10" s="103" t="n">
        <v>0.479677777777778</v>
      </c>
      <c r="AV10" s="103" t="n">
        <v>0.437622222222223</v>
      </c>
      <c r="AW10" s="103" t="n">
        <v>0.395566666666667</v>
      </c>
      <c r="AX10" s="103" t="n">
        <v>0.353511111111112</v>
      </c>
      <c r="AY10" s="103" t="n">
        <v>0.311455555555556</v>
      </c>
      <c r="AZ10" s="103" t="n">
        <v>0.2694</v>
      </c>
      <c r="BA10" s="103" t="n">
        <v>0.227344444444444</v>
      </c>
      <c r="BB10" s="103" t="n">
        <v>0.185288888888889</v>
      </c>
      <c r="BC10" s="103" t="n">
        <v>0.143233333333333</v>
      </c>
      <c r="BD10" s="103" t="n">
        <v>0.101177777777778</v>
      </c>
      <c r="BE10" s="103" t="n">
        <v>0.0591222222222222</v>
      </c>
      <c r="BF10" s="103" t="n">
        <v>0.0170666666666666</v>
      </c>
      <c r="BG10" s="103" t="n">
        <v>-0.0249888888888889</v>
      </c>
      <c r="BH10" s="103" t="n">
        <v>-0.0670444444444445</v>
      </c>
      <c r="BI10" s="103" t="n">
        <v>-0.1091</v>
      </c>
      <c r="BJ10" s="103" t="n">
        <v>-0.151155555555556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0.252766666666667</v>
      </c>
      <c r="D11" s="103" t="n">
        <v>0.505533333333333</v>
      </c>
      <c r="E11" s="103" t="n">
        <v>0.7583</v>
      </c>
      <c r="F11" s="103" t="n">
        <v>1.01106666666667</v>
      </c>
      <c r="G11" s="103" t="n">
        <v>1.26383333333333</v>
      </c>
      <c r="H11" s="103" t="n">
        <v>1.5166</v>
      </c>
      <c r="I11" s="103" t="n">
        <v>1.6784</v>
      </c>
      <c r="J11" s="103" t="n">
        <v>1.6936</v>
      </c>
      <c r="K11" s="103" t="n">
        <v>1.6918</v>
      </c>
      <c r="L11" s="103" t="n">
        <v>1.8426</v>
      </c>
      <c r="M11" s="103" t="n">
        <v>2.169</v>
      </c>
      <c r="N11" s="103" t="n">
        <v>1.7394</v>
      </c>
      <c r="O11" s="103" t="n">
        <v>1.7822</v>
      </c>
      <c r="P11" s="103" t="n">
        <v>1.7364</v>
      </c>
      <c r="Q11" s="103" t="n">
        <v>1.7276</v>
      </c>
      <c r="R11" s="103" t="n">
        <v>1.7188</v>
      </c>
      <c r="S11" s="103" t="n">
        <v>1.7882</v>
      </c>
      <c r="T11" s="103" t="n">
        <v>1.8576</v>
      </c>
      <c r="U11" s="103" t="n">
        <v>1.9449</v>
      </c>
      <c r="V11" s="103" t="n">
        <v>2.0322</v>
      </c>
      <c r="W11" s="103" t="n">
        <v>2.3193</v>
      </c>
      <c r="X11" s="103" t="n">
        <v>2.6064</v>
      </c>
      <c r="Y11" s="103" t="n">
        <v>2.2748</v>
      </c>
      <c r="Z11" s="103" t="n">
        <v>1.9432</v>
      </c>
      <c r="AA11" s="103" t="n">
        <v>1.7826</v>
      </c>
      <c r="AB11" s="103" t="n">
        <v>1.622</v>
      </c>
      <c r="AC11" s="103" t="n">
        <v>1.5744</v>
      </c>
      <c r="AD11" s="103" t="n">
        <v>1.5268</v>
      </c>
      <c r="AE11" s="103" t="n">
        <v>1.4613</v>
      </c>
      <c r="AF11" s="103" t="n">
        <v>1.3958</v>
      </c>
      <c r="AG11" s="103" t="n">
        <v>1.2575</v>
      </c>
      <c r="AH11" s="103" t="n">
        <v>1.1192</v>
      </c>
      <c r="AI11" s="103" t="n">
        <v>1.07336666666667</v>
      </c>
      <c r="AJ11" s="103" t="n">
        <v>1.02753333333333</v>
      </c>
      <c r="AK11" s="103" t="n">
        <v>0.9817</v>
      </c>
      <c r="AL11" s="103" t="n">
        <v>0.935866666666667</v>
      </c>
      <c r="AM11" s="103" t="n">
        <v>0.890033333333333</v>
      </c>
      <c r="AN11" s="103" t="n">
        <v>0.8442</v>
      </c>
      <c r="AO11" s="103" t="n">
        <v>0.798366666666667</v>
      </c>
      <c r="AP11" s="103" t="n">
        <v>0.752533333333334</v>
      </c>
      <c r="AQ11" s="103" t="n">
        <v>0.7067</v>
      </c>
      <c r="AR11" s="103" t="n">
        <v>0.660866666666667</v>
      </c>
      <c r="AS11" s="103" t="n">
        <v>0.615033333333334</v>
      </c>
      <c r="AT11" s="103" t="n">
        <v>0.5692</v>
      </c>
      <c r="AU11" s="103" t="n">
        <v>0.523366666666667</v>
      </c>
      <c r="AV11" s="103" t="n">
        <v>0.477533333333334</v>
      </c>
      <c r="AW11" s="103" t="n">
        <v>0.4317</v>
      </c>
      <c r="AX11" s="103" t="n">
        <v>0.385866666666667</v>
      </c>
      <c r="AY11" s="103" t="n">
        <v>0.340033333333334</v>
      </c>
      <c r="AZ11" s="103" t="n">
        <v>0.2942</v>
      </c>
      <c r="BA11" s="103" t="n">
        <v>0.248366666666667</v>
      </c>
      <c r="BB11" s="103" t="n">
        <v>0.202533333333333</v>
      </c>
      <c r="BC11" s="103" t="n">
        <v>0.1567</v>
      </c>
      <c r="BD11" s="103" t="n">
        <v>0.110866666666667</v>
      </c>
      <c r="BE11" s="103" t="n">
        <v>0.0650333333333333</v>
      </c>
      <c r="BF11" s="103" t="n">
        <v>0.0191999999999999</v>
      </c>
      <c r="BG11" s="103" t="n">
        <v>-0.0266333333333334</v>
      </c>
      <c r="BH11" s="103" t="n">
        <v>-0.0724666666666667</v>
      </c>
      <c r="BI11" s="103" t="n">
        <v>-0.1183</v>
      </c>
      <c r="BJ11" s="103" t="n">
        <v>-0.164133333333333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0.276</v>
      </c>
      <c r="D12" s="103" t="n">
        <v>0.552</v>
      </c>
      <c r="E12" s="103" t="n">
        <v>0.828</v>
      </c>
      <c r="F12" s="103" t="n">
        <v>1.104</v>
      </c>
      <c r="G12" s="103" t="n">
        <v>1.38</v>
      </c>
      <c r="H12" s="103" t="n">
        <v>1.656</v>
      </c>
      <c r="I12" s="103" t="n">
        <v>1.833</v>
      </c>
      <c r="J12" s="103" t="n">
        <v>1.851</v>
      </c>
      <c r="K12" s="103" t="n">
        <v>1.85</v>
      </c>
      <c r="L12" s="103" t="n">
        <v>2.015</v>
      </c>
      <c r="M12" s="103" t="n">
        <v>2.372</v>
      </c>
      <c r="N12" s="103" t="n">
        <v>1.903</v>
      </c>
      <c r="O12" s="103" t="n">
        <v>1.95</v>
      </c>
      <c r="P12" s="103" t="n">
        <v>1.9</v>
      </c>
      <c r="Q12" s="103" t="n">
        <v>1.8905</v>
      </c>
      <c r="R12" s="103" t="n">
        <v>1.881</v>
      </c>
      <c r="S12" s="103" t="n">
        <v>1.957</v>
      </c>
      <c r="T12" s="103" t="n">
        <v>2.033</v>
      </c>
      <c r="U12" s="103" t="n">
        <v>2.1285</v>
      </c>
      <c r="V12" s="103" t="n">
        <v>2.224</v>
      </c>
      <c r="W12" s="103" t="n">
        <v>2.538</v>
      </c>
      <c r="X12" s="103" t="n">
        <v>2.852</v>
      </c>
      <c r="Y12" s="103" t="n">
        <v>2.479</v>
      </c>
      <c r="Z12" s="103" t="n">
        <v>2.106</v>
      </c>
      <c r="AA12" s="103" t="n">
        <v>1.9315</v>
      </c>
      <c r="AB12" s="103" t="n">
        <v>1.757</v>
      </c>
      <c r="AC12" s="103" t="n">
        <v>1.705</v>
      </c>
      <c r="AD12" s="103" t="n">
        <v>1.653</v>
      </c>
      <c r="AE12" s="103" t="n">
        <v>1.583</v>
      </c>
      <c r="AF12" s="103" t="n">
        <v>1.513</v>
      </c>
      <c r="AG12" s="103" t="n">
        <v>1.3625</v>
      </c>
      <c r="AH12" s="103" t="n">
        <v>1.212</v>
      </c>
      <c r="AI12" s="103" t="n">
        <v>1.16238888888889</v>
      </c>
      <c r="AJ12" s="103" t="n">
        <v>1.11277777777778</v>
      </c>
      <c r="AK12" s="103" t="n">
        <v>1.06316666666667</v>
      </c>
      <c r="AL12" s="103" t="n">
        <v>1.01355555555556</v>
      </c>
      <c r="AM12" s="103" t="n">
        <v>0.963944444444445</v>
      </c>
      <c r="AN12" s="103" t="n">
        <v>0.914333333333333</v>
      </c>
      <c r="AO12" s="103" t="n">
        <v>0.864722222222222</v>
      </c>
      <c r="AP12" s="103" t="n">
        <v>0.815111111111111</v>
      </c>
      <c r="AQ12" s="103" t="n">
        <v>0.7655</v>
      </c>
      <c r="AR12" s="103" t="n">
        <v>0.715888888888889</v>
      </c>
      <c r="AS12" s="103" t="n">
        <v>0.666277777777778</v>
      </c>
      <c r="AT12" s="103" t="n">
        <v>0.616666666666666</v>
      </c>
      <c r="AU12" s="103" t="n">
        <v>0.567055555555555</v>
      </c>
      <c r="AV12" s="103" t="n">
        <v>0.517444444444444</v>
      </c>
      <c r="AW12" s="103" t="n">
        <v>0.467833333333333</v>
      </c>
      <c r="AX12" s="103" t="n">
        <v>0.418222222222222</v>
      </c>
      <c r="AY12" s="103" t="n">
        <v>0.368611111111111</v>
      </c>
      <c r="AZ12" s="103" t="n">
        <v>0.319</v>
      </c>
      <c r="BA12" s="103" t="n">
        <v>0.269388888888889</v>
      </c>
      <c r="BB12" s="103" t="n">
        <v>0.219777777777778</v>
      </c>
      <c r="BC12" s="103" t="n">
        <v>0.170166666666667</v>
      </c>
      <c r="BD12" s="103" t="n">
        <v>0.120555555555556</v>
      </c>
      <c r="BE12" s="103" t="n">
        <v>0.0709444444444445</v>
      </c>
      <c r="BF12" s="103" t="n">
        <v>0.0213333333333334</v>
      </c>
      <c r="BG12" s="103" t="n">
        <v>-0.0282777777777777</v>
      </c>
      <c r="BH12" s="103" t="n">
        <v>-0.0778888888888889</v>
      </c>
      <c r="BI12" s="103" t="n">
        <v>-0.1275</v>
      </c>
      <c r="BJ12" s="103" t="n">
        <v>-0.177111111111111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0.301466666666667</v>
      </c>
      <c r="D13" s="103" t="n">
        <v>0.602933333333333</v>
      </c>
      <c r="E13" s="103" t="n">
        <v>0.9044</v>
      </c>
      <c r="F13" s="103" t="n">
        <v>1.20586666666667</v>
      </c>
      <c r="G13" s="103" t="n">
        <v>1.50733333333333</v>
      </c>
      <c r="H13" s="103" t="n">
        <v>1.8088</v>
      </c>
      <c r="I13" s="103" t="n">
        <v>2.0022</v>
      </c>
      <c r="J13" s="103" t="n">
        <v>2.0258</v>
      </c>
      <c r="K13" s="103" t="n">
        <v>2.0274</v>
      </c>
      <c r="L13" s="103" t="n">
        <v>2.2088</v>
      </c>
      <c r="M13" s="103" t="n">
        <v>2.6002</v>
      </c>
      <c r="N13" s="103" t="n">
        <v>2.0878</v>
      </c>
      <c r="O13" s="103" t="n">
        <v>2.1398</v>
      </c>
      <c r="P13" s="103" t="n">
        <v>2.0854</v>
      </c>
      <c r="Q13" s="103" t="n">
        <v>2.0753</v>
      </c>
      <c r="R13" s="103" t="n">
        <v>2.0652</v>
      </c>
      <c r="S13" s="103" t="n">
        <v>2.1488</v>
      </c>
      <c r="T13" s="103" t="n">
        <v>2.2324</v>
      </c>
      <c r="U13" s="103" t="n">
        <v>2.3371</v>
      </c>
      <c r="V13" s="103" t="n">
        <v>2.4418</v>
      </c>
      <c r="W13" s="103" t="n">
        <v>2.7861</v>
      </c>
      <c r="X13" s="103" t="n">
        <v>3.1304</v>
      </c>
      <c r="Y13" s="103" t="n">
        <v>2.7049</v>
      </c>
      <c r="Z13" s="103" t="n">
        <v>2.2794</v>
      </c>
      <c r="AA13" s="103" t="n">
        <v>2.0902</v>
      </c>
      <c r="AB13" s="103" t="n">
        <v>1.901</v>
      </c>
      <c r="AC13" s="103" t="n">
        <v>1.8442</v>
      </c>
      <c r="AD13" s="103" t="n">
        <v>1.7874</v>
      </c>
      <c r="AE13" s="103" t="n">
        <v>1.7128</v>
      </c>
      <c r="AF13" s="103" t="n">
        <v>1.6382</v>
      </c>
      <c r="AG13" s="103" t="n">
        <v>1.4746</v>
      </c>
      <c r="AH13" s="103" t="n">
        <v>1.311</v>
      </c>
      <c r="AI13" s="103" t="n">
        <v>1.25735555555556</v>
      </c>
      <c r="AJ13" s="103" t="n">
        <v>1.20371111111111</v>
      </c>
      <c r="AK13" s="103" t="n">
        <v>1.15006666666667</v>
      </c>
      <c r="AL13" s="103" t="n">
        <v>1.09642222222222</v>
      </c>
      <c r="AM13" s="103" t="n">
        <v>1.04277777777778</v>
      </c>
      <c r="AN13" s="103" t="n">
        <v>0.989133333333334</v>
      </c>
      <c r="AO13" s="103" t="n">
        <v>0.935488888888889</v>
      </c>
      <c r="AP13" s="103" t="n">
        <v>0.881844444444445</v>
      </c>
      <c r="AQ13" s="103" t="n">
        <v>0.8282</v>
      </c>
      <c r="AR13" s="103" t="n">
        <v>0.774555555555556</v>
      </c>
      <c r="AS13" s="103" t="n">
        <v>0.720911111111111</v>
      </c>
      <c r="AT13" s="103" t="n">
        <v>0.667266666666667</v>
      </c>
      <c r="AU13" s="103" t="n">
        <v>0.613622222222222</v>
      </c>
      <c r="AV13" s="103" t="n">
        <v>0.559977777777778</v>
      </c>
      <c r="AW13" s="103" t="n">
        <v>0.506333333333333</v>
      </c>
      <c r="AX13" s="103" t="n">
        <v>0.452688888888889</v>
      </c>
      <c r="AY13" s="103" t="n">
        <v>0.399044444444444</v>
      </c>
      <c r="AZ13" s="103" t="n">
        <v>0.3454</v>
      </c>
      <c r="BA13" s="103" t="n">
        <v>0.291755555555556</v>
      </c>
      <c r="BB13" s="103" t="n">
        <v>0.238111111111111</v>
      </c>
      <c r="BC13" s="103" t="n">
        <v>0.184466666666667</v>
      </c>
      <c r="BD13" s="103" t="n">
        <v>0.130822222222222</v>
      </c>
      <c r="BE13" s="103" t="n">
        <v>0.0771777777777778</v>
      </c>
      <c r="BF13" s="103" t="n">
        <v>0.0235333333333333</v>
      </c>
      <c r="BG13" s="103" t="n">
        <v>-0.0301111111111111</v>
      </c>
      <c r="BH13" s="103" t="n">
        <v>-0.0837555555555556</v>
      </c>
      <c r="BI13" s="103" t="n">
        <v>-0.1374</v>
      </c>
      <c r="BJ13" s="103" t="n">
        <v>-0.191044444444444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0.326933333333333</v>
      </c>
      <c r="D14" s="103" t="n">
        <v>0.653866666666667</v>
      </c>
      <c r="E14" s="103" t="n">
        <v>0.9808</v>
      </c>
      <c r="F14" s="103" t="n">
        <v>1.30773333333333</v>
      </c>
      <c r="G14" s="103" t="n">
        <v>1.63466666666667</v>
      </c>
      <c r="H14" s="103" t="n">
        <v>1.9616</v>
      </c>
      <c r="I14" s="103" t="n">
        <v>2.1714</v>
      </c>
      <c r="J14" s="103" t="n">
        <v>2.2006</v>
      </c>
      <c r="K14" s="103" t="n">
        <v>2.2048</v>
      </c>
      <c r="L14" s="103" t="n">
        <v>2.4026</v>
      </c>
      <c r="M14" s="103" t="n">
        <v>2.8284</v>
      </c>
      <c r="N14" s="103" t="n">
        <v>2.2726</v>
      </c>
      <c r="O14" s="103" t="n">
        <v>2.3296</v>
      </c>
      <c r="P14" s="103" t="n">
        <v>2.2708</v>
      </c>
      <c r="Q14" s="103" t="n">
        <v>2.2601</v>
      </c>
      <c r="R14" s="103" t="n">
        <v>2.2494</v>
      </c>
      <c r="S14" s="103" t="n">
        <v>2.3406</v>
      </c>
      <c r="T14" s="103" t="n">
        <v>2.4318</v>
      </c>
      <c r="U14" s="103" t="n">
        <v>2.5457</v>
      </c>
      <c r="V14" s="103" t="n">
        <v>2.6596</v>
      </c>
      <c r="W14" s="103" t="n">
        <v>3.0342</v>
      </c>
      <c r="X14" s="103" t="n">
        <v>3.4088</v>
      </c>
      <c r="Y14" s="103" t="n">
        <v>2.9308</v>
      </c>
      <c r="Z14" s="103" t="n">
        <v>2.4528</v>
      </c>
      <c r="AA14" s="103" t="n">
        <v>2.2489</v>
      </c>
      <c r="AB14" s="103" t="n">
        <v>2.045</v>
      </c>
      <c r="AC14" s="103" t="n">
        <v>1.9834</v>
      </c>
      <c r="AD14" s="103" t="n">
        <v>1.9218</v>
      </c>
      <c r="AE14" s="103" t="n">
        <v>1.8426</v>
      </c>
      <c r="AF14" s="103" t="n">
        <v>1.7634</v>
      </c>
      <c r="AG14" s="103" t="n">
        <v>1.5867</v>
      </c>
      <c r="AH14" s="103" t="n">
        <v>1.41</v>
      </c>
      <c r="AI14" s="103" t="n">
        <v>1.35232222222222</v>
      </c>
      <c r="AJ14" s="103" t="n">
        <v>1.29464444444444</v>
      </c>
      <c r="AK14" s="103" t="n">
        <v>1.23696666666667</v>
      </c>
      <c r="AL14" s="103" t="n">
        <v>1.17928888888889</v>
      </c>
      <c r="AM14" s="103" t="n">
        <v>1.12161111111111</v>
      </c>
      <c r="AN14" s="103" t="n">
        <v>1.06393333333333</v>
      </c>
      <c r="AO14" s="103" t="n">
        <v>1.00625555555556</v>
      </c>
      <c r="AP14" s="103" t="n">
        <v>0.948577777777778</v>
      </c>
      <c r="AQ14" s="103" t="n">
        <v>0.8909</v>
      </c>
      <c r="AR14" s="103" t="n">
        <v>0.833222222222222</v>
      </c>
      <c r="AS14" s="103" t="n">
        <v>0.775544444444445</v>
      </c>
      <c r="AT14" s="103" t="n">
        <v>0.717866666666667</v>
      </c>
      <c r="AU14" s="103" t="n">
        <v>0.660188888888889</v>
      </c>
      <c r="AV14" s="103" t="n">
        <v>0.602511111111111</v>
      </c>
      <c r="AW14" s="103" t="n">
        <v>0.544833333333333</v>
      </c>
      <c r="AX14" s="103" t="n">
        <v>0.487155555555556</v>
      </c>
      <c r="AY14" s="103" t="n">
        <v>0.429477777777778</v>
      </c>
      <c r="AZ14" s="103" t="n">
        <v>0.3718</v>
      </c>
      <c r="BA14" s="103" t="n">
        <v>0.314122222222222</v>
      </c>
      <c r="BB14" s="103" t="n">
        <v>0.256444444444444</v>
      </c>
      <c r="BC14" s="103" t="n">
        <v>0.198766666666667</v>
      </c>
      <c r="BD14" s="103" t="n">
        <v>0.141088888888889</v>
      </c>
      <c r="BE14" s="103" t="n">
        <v>0.0834111111111111</v>
      </c>
      <c r="BF14" s="103" t="n">
        <v>0.0257333333333333</v>
      </c>
      <c r="BG14" s="103" t="n">
        <v>-0.0319444444444445</v>
      </c>
      <c r="BH14" s="103" t="n">
        <v>-0.0896222222222222</v>
      </c>
      <c r="BI14" s="103" t="n">
        <v>-0.1473</v>
      </c>
      <c r="BJ14" s="103" t="n">
        <v>-0.204977777777778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0.3524</v>
      </c>
      <c r="D15" s="103" t="n">
        <v>0.7048</v>
      </c>
      <c r="E15" s="103" t="n">
        <v>1.0572</v>
      </c>
      <c r="F15" s="103" t="n">
        <v>1.4096</v>
      </c>
      <c r="G15" s="103" t="n">
        <v>1.762</v>
      </c>
      <c r="H15" s="103" t="n">
        <v>2.1144</v>
      </c>
      <c r="I15" s="103" t="n">
        <v>2.3406</v>
      </c>
      <c r="J15" s="103" t="n">
        <v>2.3754</v>
      </c>
      <c r="K15" s="103" t="n">
        <v>2.3822</v>
      </c>
      <c r="L15" s="103" t="n">
        <v>2.5964</v>
      </c>
      <c r="M15" s="103" t="n">
        <v>3.0566</v>
      </c>
      <c r="N15" s="103" t="n">
        <v>2.4574</v>
      </c>
      <c r="O15" s="103" t="n">
        <v>2.5194</v>
      </c>
      <c r="P15" s="103" t="n">
        <v>2.4562</v>
      </c>
      <c r="Q15" s="103" t="n">
        <v>2.4449</v>
      </c>
      <c r="R15" s="103" t="n">
        <v>2.4336</v>
      </c>
      <c r="S15" s="103" t="n">
        <v>2.5324</v>
      </c>
      <c r="T15" s="103" t="n">
        <v>2.6312</v>
      </c>
      <c r="U15" s="103" t="n">
        <v>2.7543</v>
      </c>
      <c r="V15" s="103" t="n">
        <v>2.8774</v>
      </c>
      <c r="W15" s="103" t="n">
        <v>3.2823</v>
      </c>
      <c r="X15" s="103" t="n">
        <v>3.6872</v>
      </c>
      <c r="Y15" s="103" t="n">
        <v>3.1567</v>
      </c>
      <c r="Z15" s="103" t="n">
        <v>2.6262</v>
      </c>
      <c r="AA15" s="103" t="n">
        <v>2.4076</v>
      </c>
      <c r="AB15" s="103" t="n">
        <v>2.189</v>
      </c>
      <c r="AC15" s="103" t="n">
        <v>2.1226</v>
      </c>
      <c r="AD15" s="103" t="n">
        <v>2.0562</v>
      </c>
      <c r="AE15" s="103" t="n">
        <v>1.9724</v>
      </c>
      <c r="AF15" s="103" t="n">
        <v>1.8886</v>
      </c>
      <c r="AG15" s="103" t="n">
        <v>1.6988</v>
      </c>
      <c r="AH15" s="103" t="n">
        <v>1.509</v>
      </c>
      <c r="AI15" s="103" t="n">
        <v>1.44728888888889</v>
      </c>
      <c r="AJ15" s="103" t="n">
        <v>1.38557777777778</v>
      </c>
      <c r="AK15" s="103" t="n">
        <v>1.32386666666667</v>
      </c>
      <c r="AL15" s="103" t="n">
        <v>1.26215555555556</v>
      </c>
      <c r="AM15" s="103" t="n">
        <v>1.20044444444444</v>
      </c>
      <c r="AN15" s="103" t="n">
        <v>1.13873333333333</v>
      </c>
      <c r="AO15" s="103" t="n">
        <v>1.07702222222222</v>
      </c>
      <c r="AP15" s="103" t="n">
        <v>1.01531111111111</v>
      </c>
      <c r="AQ15" s="103" t="n">
        <v>0.9536</v>
      </c>
      <c r="AR15" s="103" t="n">
        <v>0.891888888888889</v>
      </c>
      <c r="AS15" s="103" t="n">
        <v>0.830177777777778</v>
      </c>
      <c r="AT15" s="103" t="n">
        <v>0.768466666666667</v>
      </c>
      <c r="AU15" s="103" t="n">
        <v>0.706755555555556</v>
      </c>
      <c r="AV15" s="103" t="n">
        <v>0.645044444444445</v>
      </c>
      <c r="AW15" s="103" t="n">
        <v>0.583333333333333</v>
      </c>
      <c r="AX15" s="103" t="n">
        <v>0.521622222222222</v>
      </c>
      <c r="AY15" s="103" t="n">
        <v>0.459911111111111</v>
      </c>
      <c r="AZ15" s="103" t="n">
        <v>0.3982</v>
      </c>
      <c r="BA15" s="103" t="n">
        <v>0.336488888888889</v>
      </c>
      <c r="BB15" s="103" t="n">
        <v>0.274777777777778</v>
      </c>
      <c r="BC15" s="103" t="n">
        <v>0.213066666666667</v>
      </c>
      <c r="BD15" s="103" t="n">
        <v>0.151355555555556</v>
      </c>
      <c r="BE15" s="103" t="n">
        <v>0.0896444444444444</v>
      </c>
      <c r="BF15" s="103" t="n">
        <v>0.0279333333333333</v>
      </c>
      <c r="BG15" s="103" t="n">
        <v>-0.0337777777777778</v>
      </c>
      <c r="BH15" s="103" t="n">
        <v>-0.0954888888888889</v>
      </c>
      <c r="BI15" s="103" t="n">
        <v>-0.1572</v>
      </c>
      <c r="BJ15" s="103" t="n">
        <v>-0.218911111111111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0.377866666666667</v>
      </c>
      <c r="D16" s="103" t="n">
        <v>0.755733333333333</v>
      </c>
      <c r="E16" s="103" t="n">
        <v>1.1336</v>
      </c>
      <c r="F16" s="103" t="n">
        <v>1.51146666666667</v>
      </c>
      <c r="G16" s="103" t="n">
        <v>1.88933333333333</v>
      </c>
      <c r="H16" s="103" t="n">
        <v>2.2672</v>
      </c>
      <c r="I16" s="103" t="n">
        <v>2.5098</v>
      </c>
      <c r="J16" s="103" t="n">
        <v>2.5502</v>
      </c>
      <c r="K16" s="103" t="n">
        <v>2.5596</v>
      </c>
      <c r="L16" s="103" t="n">
        <v>2.7902</v>
      </c>
      <c r="M16" s="103" t="n">
        <v>3.2848</v>
      </c>
      <c r="N16" s="103" t="n">
        <v>2.6422</v>
      </c>
      <c r="O16" s="103" t="n">
        <v>2.7092</v>
      </c>
      <c r="P16" s="103" t="n">
        <v>2.6416</v>
      </c>
      <c r="Q16" s="103" t="n">
        <v>2.6297</v>
      </c>
      <c r="R16" s="103" t="n">
        <v>2.6178</v>
      </c>
      <c r="S16" s="103" t="n">
        <v>2.7242</v>
      </c>
      <c r="T16" s="103" t="n">
        <v>2.8306</v>
      </c>
      <c r="U16" s="103" t="n">
        <v>2.9629</v>
      </c>
      <c r="V16" s="103" t="n">
        <v>3.0952</v>
      </c>
      <c r="W16" s="103" t="n">
        <v>3.5304</v>
      </c>
      <c r="X16" s="103" t="n">
        <v>3.9656</v>
      </c>
      <c r="Y16" s="103" t="n">
        <v>3.3826</v>
      </c>
      <c r="Z16" s="103" t="n">
        <v>2.7996</v>
      </c>
      <c r="AA16" s="103" t="n">
        <v>2.5663</v>
      </c>
      <c r="AB16" s="103" t="n">
        <v>2.333</v>
      </c>
      <c r="AC16" s="103" t="n">
        <v>2.2618</v>
      </c>
      <c r="AD16" s="103" t="n">
        <v>2.1906</v>
      </c>
      <c r="AE16" s="103" t="n">
        <v>2.1022</v>
      </c>
      <c r="AF16" s="103" t="n">
        <v>2.0138</v>
      </c>
      <c r="AG16" s="103" t="n">
        <v>1.8109</v>
      </c>
      <c r="AH16" s="103" t="n">
        <v>1.608</v>
      </c>
      <c r="AI16" s="103" t="n">
        <v>1.54225555555556</v>
      </c>
      <c r="AJ16" s="103" t="n">
        <v>1.47651111111111</v>
      </c>
      <c r="AK16" s="103" t="n">
        <v>1.41076666666667</v>
      </c>
      <c r="AL16" s="103" t="n">
        <v>1.34502222222222</v>
      </c>
      <c r="AM16" s="103" t="n">
        <v>1.27927777777778</v>
      </c>
      <c r="AN16" s="103" t="n">
        <v>1.21353333333333</v>
      </c>
      <c r="AO16" s="103" t="n">
        <v>1.14778888888889</v>
      </c>
      <c r="AP16" s="103" t="n">
        <v>1.08204444444444</v>
      </c>
      <c r="AQ16" s="103" t="n">
        <v>1.0163</v>
      </c>
      <c r="AR16" s="103" t="n">
        <v>0.950555555555556</v>
      </c>
      <c r="AS16" s="103" t="n">
        <v>0.884811111111112</v>
      </c>
      <c r="AT16" s="103" t="n">
        <v>0.819066666666667</v>
      </c>
      <c r="AU16" s="103" t="n">
        <v>0.753322222222223</v>
      </c>
      <c r="AV16" s="103" t="n">
        <v>0.687577777777778</v>
      </c>
      <c r="AW16" s="103" t="n">
        <v>0.621833333333334</v>
      </c>
      <c r="AX16" s="103" t="n">
        <v>0.55608888888889</v>
      </c>
      <c r="AY16" s="103" t="n">
        <v>0.490344444444445</v>
      </c>
      <c r="AZ16" s="103" t="n">
        <v>0.4246</v>
      </c>
      <c r="BA16" s="103" t="n">
        <v>0.358855555555555</v>
      </c>
      <c r="BB16" s="103" t="n">
        <v>0.293111111111111</v>
      </c>
      <c r="BC16" s="103" t="n">
        <v>0.227366666666667</v>
      </c>
      <c r="BD16" s="103" t="n">
        <v>0.161622222222222</v>
      </c>
      <c r="BE16" s="103" t="n">
        <v>0.0958777777777777</v>
      </c>
      <c r="BF16" s="103" t="n">
        <v>0.0301333333333333</v>
      </c>
      <c r="BG16" s="103" t="n">
        <v>-0.0356111111111111</v>
      </c>
      <c r="BH16" s="103" t="n">
        <v>-0.101355555555556</v>
      </c>
      <c r="BI16" s="103" t="n">
        <v>-0.1671</v>
      </c>
      <c r="BJ16" s="103" t="n">
        <v>-0.232844444444444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0.403333333333333</v>
      </c>
      <c r="D17" s="103" t="n">
        <v>0.806666666666667</v>
      </c>
      <c r="E17" s="103" t="n">
        <v>1.21</v>
      </c>
      <c r="F17" s="103" t="n">
        <v>1.61333333333333</v>
      </c>
      <c r="G17" s="103" t="n">
        <v>2.01666666666667</v>
      </c>
      <c r="H17" s="103" t="n">
        <v>2.42</v>
      </c>
      <c r="I17" s="103" t="n">
        <v>2.679</v>
      </c>
      <c r="J17" s="103" t="n">
        <v>2.725</v>
      </c>
      <c r="K17" s="103" t="n">
        <v>2.737</v>
      </c>
      <c r="L17" s="103" t="n">
        <v>2.984</v>
      </c>
      <c r="M17" s="103" t="n">
        <v>3.513</v>
      </c>
      <c r="N17" s="103" t="n">
        <v>2.827</v>
      </c>
      <c r="O17" s="103" t="n">
        <v>2.899</v>
      </c>
      <c r="P17" s="103" t="n">
        <v>2.827</v>
      </c>
      <c r="Q17" s="103" t="n">
        <v>2.8145</v>
      </c>
      <c r="R17" s="103" t="n">
        <v>2.802</v>
      </c>
      <c r="S17" s="103" t="n">
        <v>2.916</v>
      </c>
      <c r="T17" s="103" t="n">
        <v>3.03</v>
      </c>
      <c r="U17" s="103" t="n">
        <v>3.1715</v>
      </c>
      <c r="V17" s="103" t="n">
        <v>3.313</v>
      </c>
      <c r="W17" s="103" t="n">
        <v>3.7785</v>
      </c>
      <c r="X17" s="103" t="n">
        <v>4.244</v>
      </c>
      <c r="Y17" s="103" t="n">
        <v>3.6085</v>
      </c>
      <c r="Z17" s="103" t="n">
        <v>2.973</v>
      </c>
      <c r="AA17" s="103" t="n">
        <v>2.725</v>
      </c>
      <c r="AB17" s="103" t="n">
        <v>2.477</v>
      </c>
      <c r="AC17" s="103" t="n">
        <v>2.401</v>
      </c>
      <c r="AD17" s="103" t="n">
        <v>2.325</v>
      </c>
      <c r="AE17" s="103" t="n">
        <v>2.232</v>
      </c>
      <c r="AF17" s="103" t="n">
        <v>2.139</v>
      </c>
      <c r="AG17" s="103" t="n">
        <v>1.923</v>
      </c>
      <c r="AH17" s="103" t="n">
        <v>1.707</v>
      </c>
      <c r="AI17" s="103" t="n">
        <v>1.63722222222222</v>
      </c>
      <c r="AJ17" s="103" t="n">
        <v>1.56744444444444</v>
      </c>
      <c r="AK17" s="103" t="n">
        <v>1.49766666666667</v>
      </c>
      <c r="AL17" s="103" t="n">
        <v>1.42788888888889</v>
      </c>
      <c r="AM17" s="103" t="n">
        <v>1.35811111111111</v>
      </c>
      <c r="AN17" s="103" t="n">
        <v>1.28833333333333</v>
      </c>
      <c r="AO17" s="103" t="n">
        <v>1.21855555555556</v>
      </c>
      <c r="AP17" s="103" t="n">
        <v>1.14877777777778</v>
      </c>
      <c r="AQ17" s="103" t="n">
        <v>1.079</v>
      </c>
      <c r="AR17" s="103" t="n">
        <v>1.00922222222222</v>
      </c>
      <c r="AS17" s="103" t="n">
        <v>0.939444444444445</v>
      </c>
      <c r="AT17" s="103" t="n">
        <v>0.869666666666667</v>
      </c>
      <c r="AU17" s="103" t="n">
        <v>0.79988888888889</v>
      </c>
      <c r="AV17" s="103" t="n">
        <v>0.730111111111112</v>
      </c>
      <c r="AW17" s="103" t="n">
        <v>0.660333333333334</v>
      </c>
      <c r="AX17" s="103" t="n">
        <v>0.590555555555556</v>
      </c>
      <c r="AY17" s="103" t="n">
        <v>0.520777777777779</v>
      </c>
      <c r="AZ17" s="103" t="n">
        <v>0.451</v>
      </c>
      <c r="BA17" s="103" t="n">
        <v>0.381222222222222</v>
      </c>
      <c r="BB17" s="103" t="n">
        <v>0.311444444444444</v>
      </c>
      <c r="BC17" s="103" t="n">
        <v>0.241666666666667</v>
      </c>
      <c r="BD17" s="103" t="n">
        <v>0.171888888888889</v>
      </c>
      <c r="BE17" s="103" t="n">
        <v>0.102111111111111</v>
      </c>
      <c r="BF17" s="103" t="n">
        <v>0.0323333333333334</v>
      </c>
      <c r="BG17" s="103" t="n">
        <v>-0.0374444444444444</v>
      </c>
      <c r="BH17" s="103" t="n">
        <v>-0.107222222222222</v>
      </c>
      <c r="BI17" s="103" t="n">
        <v>-0.177</v>
      </c>
      <c r="BJ17" s="103" t="n">
        <v>-0.246777777777778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0.429766666666667</v>
      </c>
      <c r="D18" s="103" t="n">
        <v>0.859533333333333</v>
      </c>
      <c r="E18" s="103" t="n">
        <v>1.2893</v>
      </c>
      <c r="F18" s="103" t="n">
        <v>1.71906666666667</v>
      </c>
      <c r="G18" s="103" t="n">
        <v>2.14883333333333</v>
      </c>
      <c r="H18" s="103" t="n">
        <v>2.5786</v>
      </c>
      <c r="I18" s="103" t="n">
        <v>2.8552</v>
      </c>
      <c r="J18" s="103" t="n">
        <v>2.9102</v>
      </c>
      <c r="K18" s="103" t="n">
        <v>2.9274</v>
      </c>
      <c r="L18" s="103" t="n">
        <v>3.1922</v>
      </c>
      <c r="M18" s="103" t="n">
        <v>3.7582</v>
      </c>
      <c r="N18" s="103" t="n">
        <v>3.0272</v>
      </c>
      <c r="O18" s="103" t="n">
        <v>3.1048</v>
      </c>
      <c r="P18" s="103" t="n">
        <v>3.0286</v>
      </c>
      <c r="Q18" s="103" t="n">
        <v>3.0157</v>
      </c>
      <c r="R18" s="103" t="n">
        <v>3.0028</v>
      </c>
      <c r="S18" s="103" t="n">
        <v>3.1251</v>
      </c>
      <c r="T18" s="103" t="n">
        <v>3.2474</v>
      </c>
      <c r="U18" s="103" t="n">
        <v>3.399</v>
      </c>
      <c r="V18" s="103" t="n">
        <v>3.5506</v>
      </c>
      <c r="W18" s="103" t="n">
        <v>4.0486</v>
      </c>
      <c r="X18" s="103" t="n">
        <v>4.5466</v>
      </c>
      <c r="Y18" s="103" t="n">
        <v>3.8502</v>
      </c>
      <c r="Z18" s="103" t="n">
        <v>3.1538</v>
      </c>
      <c r="AA18" s="103" t="n">
        <v>2.8905</v>
      </c>
      <c r="AB18" s="103" t="n">
        <v>2.6272</v>
      </c>
      <c r="AC18" s="103" t="n">
        <v>2.5463</v>
      </c>
      <c r="AD18" s="103" t="n">
        <v>2.4654</v>
      </c>
      <c r="AE18" s="103" t="n">
        <v>2.3674</v>
      </c>
      <c r="AF18" s="103" t="n">
        <v>2.2694</v>
      </c>
      <c r="AG18" s="103" t="n">
        <v>2.0399</v>
      </c>
      <c r="AH18" s="103" t="n">
        <v>1.8104</v>
      </c>
      <c r="AI18" s="103" t="n">
        <v>1.73642222222222</v>
      </c>
      <c r="AJ18" s="103" t="n">
        <v>1.66244444444444</v>
      </c>
      <c r="AK18" s="103" t="n">
        <v>1.58846666666667</v>
      </c>
      <c r="AL18" s="103" t="n">
        <v>1.51448888888889</v>
      </c>
      <c r="AM18" s="103" t="n">
        <v>1.44051111111111</v>
      </c>
      <c r="AN18" s="103" t="n">
        <v>1.36653333333333</v>
      </c>
      <c r="AO18" s="103" t="n">
        <v>1.29255555555556</v>
      </c>
      <c r="AP18" s="103" t="n">
        <v>1.21857777777778</v>
      </c>
      <c r="AQ18" s="103" t="n">
        <v>1.1446</v>
      </c>
      <c r="AR18" s="103" t="n">
        <v>1.07062222222222</v>
      </c>
      <c r="AS18" s="103" t="n">
        <v>0.996644444444445</v>
      </c>
      <c r="AT18" s="103" t="n">
        <v>0.922666666666667</v>
      </c>
      <c r="AU18" s="103" t="n">
        <v>0.84868888888889</v>
      </c>
      <c r="AV18" s="103" t="n">
        <v>0.774711111111112</v>
      </c>
      <c r="AW18" s="103" t="n">
        <v>0.700733333333334</v>
      </c>
      <c r="AX18" s="103" t="n">
        <v>0.626755555555556</v>
      </c>
      <c r="AY18" s="103" t="n">
        <v>0.552777777777778</v>
      </c>
      <c r="AZ18" s="103" t="n">
        <v>0.4788</v>
      </c>
      <c r="BA18" s="103" t="n">
        <v>0.404822222222222</v>
      </c>
      <c r="BB18" s="103" t="n">
        <v>0.330844444444444</v>
      </c>
      <c r="BC18" s="103" t="n">
        <v>0.256866666666667</v>
      </c>
      <c r="BD18" s="103" t="n">
        <v>0.182888888888889</v>
      </c>
      <c r="BE18" s="103" t="n">
        <v>0.108911111111111</v>
      </c>
      <c r="BF18" s="103" t="n">
        <v>0.0349333333333335</v>
      </c>
      <c r="BG18" s="103" t="n">
        <v>-0.0390444444444443</v>
      </c>
      <c r="BH18" s="103" t="n">
        <v>-0.113022222222222</v>
      </c>
      <c r="BI18" s="103" t="n">
        <v>-0.187</v>
      </c>
      <c r="BJ18" s="103" t="n">
        <v>-0.260977777777778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0.4562</v>
      </c>
      <c r="D19" s="103" t="n">
        <v>0.9124</v>
      </c>
      <c r="E19" s="103" t="n">
        <v>1.3686</v>
      </c>
      <c r="F19" s="103" t="n">
        <v>1.8248</v>
      </c>
      <c r="G19" s="103" t="n">
        <v>2.281</v>
      </c>
      <c r="H19" s="103" t="n">
        <v>2.7372</v>
      </c>
      <c r="I19" s="103" t="n">
        <v>3.0314</v>
      </c>
      <c r="J19" s="103" t="n">
        <v>3.0954</v>
      </c>
      <c r="K19" s="103" t="n">
        <v>3.1178</v>
      </c>
      <c r="L19" s="103" t="n">
        <v>3.4004</v>
      </c>
      <c r="M19" s="103" t="n">
        <v>4.0034</v>
      </c>
      <c r="N19" s="103" t="n">
        <v>3.2274</v>
      </c>
      <c r="O19" s="103" t="n">
        <v>3.3106</v>
      </c>
      <c r="P19" s="103" t="n">
        <v>3.2302</v>
      </c>
      <c r="Q19" s="103" t="n">
        <v>3.2169</v>
      </c>
      <c r="R19" s="103" t="n">
        <v>3.2036</v>
      </c>
      <c r="S19" s="103" t="n">
        <v>3.3342</v>
      </c>
      <c r="T19" s="103" t="n">
        <v>3.4648</v>
      </c>
      <c r="U19" s="103" t="n">
        <v>3.6265</v>
      </c>
      <c r="V19" s="103" t="n">
        <v>3.7882</v>
      </c>
      <c r="W19" s="103" t="n">
        <v>4.3187</v>
      </c>
      <c r="X19" s="103" t="n">
        <v>4.8492</v>
      </c>
      <c r="Y19" s="103" t="n">
        <v>4.0919</v>
      </c>
      <c r="Z19" s="103" t="n">
        <v>3.3346</v>
      </c>
      <c r="AA19" s="103" t="n">
        <v>3.056</v>
      </c>
      <c r="AB19" s="103" t="n">
        <v>2.7774</v>
      </c>
      <c r="AC19" s="103" t="n">
        <v>2.6916</v>
      </c>
      <c r="AD19" s="103" t="n">
        <v>2.6058</v>
      </c>
      <c r="AE19" s="103" t="n">
        <v>2.5028</v>
      </c>
      <c r="AF19" s="103" t="n">
        <v>2.3998</v>
      </c>
      <c r="AG19" s="103" t="n">
        <v>2.1568</v>
      </c>
      <c r="AH19" s="103" t="n">
        <v>1.9138</v>
      </c>
      <c r="AI19" s="103" t="n">
        <v>1.83562222222222</v>
      </c>
      <c r="AJ19" s="103" t="n">
        <v>1.75744444444444</v>
      </c>
      <c r="AK19" s="103" t="n">
        <v>1.67926666666667</v>
      </c>
      <c r="AL19" s="103" t="n">
        <v>1.60108888888889</v>
      </c>
      <c r="AM19" s="103" t="n">
        <v>1.52291111111111</v>
      </c>
      <c r="AN19" s="103" t="n">
        <v>1.44473333333333</v>
      </c>
      <c r="AO19" s="103" t="n">
        <v>1.36655555555555</v>
      </c>
      <c r="AP19" s="103" t="n">
        <v>1.28837777777778</v>
      </c>
      <c r="AQ19" s="103" t="n">
        <v>1.2102</v>
      </c>
      <c r="AR19" s="103" t="n">
        <v>1.13202222222222</v>
      </c>
      <c r="AS19" s="103" t="n">
        <v>1.05384444444444</v>
      </c>
      <c r="AT19" s="103" t="n">
        <v>0.975666666666665</v>
      </c>
      <c r="AU19" s="103" t="n">
        <v>0.897488888888888</v>
      </c>
      <c r="AV19" s="103" t="n">
        <v>0.81931111111111</v>
      </c>
      <c r="AW19" s="103" t="n">
        <v>0.741133333333332</v>
      </c>
      <c r="AX19" s="103" t="n">
        <v>0.662955555555554</v>
      </c>
      <c r="AY19" s="103" t="n">
        <v>0.584777777777776</v>
      </c>
      <c r="AZ19" s="103" t="n">
        <v>0.5066</v>
      </c>
      <c r="BA19" s="103" t="n">
        <v>0.428422222222222</v>
      </c>
      <c r="BB19" s="103" t="n">
        <v>0.350244444444444</v>
      </c>
      <c r="BC19" s="103" t="n">
        <v>0.272066666666667</v>
      </c>
      <c r="BD19" s="103" t="n">
        <v>0.193888888888889</v>
      </c>
      <c r="BE19" s="103" t="n">
        <v>0.115711111111111</v>
      </c>
      <c r="BF19" s="103" t="n">
        <v>0.0375333333333332</v>
      </c>
      <c r="BG19" s="103" t="n">
        <v>-0.0406444444444446</v>
      </c>
      <c r="BH19" s="103" t="n">
        <v>-0.118822222222222</v>
      </c>
      <c r="BI19" s="103" t="n">
        <v>-0.197</v>
      </c>
      <c r="BJ19" s="103" t="n">
        <v>-0.275177777777778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0.482633333333333</v>
      </c>
      <c r="D20" s="103" t="n">
        <v>0.965266666666667</v>
      </c>
      <c r="E20" s="103" t="n">
        <v>1.4479</v>
      </c>
      <c r="F20" s="103" t="n">
        <v>1.93053333333333</v>
      </c>
      <c r="G20" s="103" t="n">
        <v>2.41316666666667</v>
      </c>
      <c r="H20" s="103" t="n">
        <v>2.8958</v>
      </c>
      <c r="I20" s="103" t="n">
        <v>3.2076</v>
      </c>
      <c r="J20" s="103" t="n">
        <v>3.2806</v>
      </c>
      <c r="K20" s="103" t="n">
        <v>3.3082</v>
      </c>
      <c r="L20" s="103" t="n">
        <v>3.6086</v>
      </c>
      <c r="M20" s="103" t="n">
        <v>4.2486</v>
      </c>
      <c r="N20" s="103" t="n">
        <v>3.4276</v>
      </c>
      <c r="O20" s="103" t="n">
        <v>3.5164</v>
      </c>
      <c r="P20" s="103" t="n">
        <v>3.4318</v>
      </c>
      <c r="Q20" s="103" t="n">
        <v>3.4181</v>
      </c>
      <c r="R20" s="103" t="n">
        <v>3.4044</v>
      </c>
      <c r="S20" s="103" t="n">
        <v>3.5433</v>
      </c>
      <c r="T20" s="103" t="n">
        <v>3.6822</v>
      </c>
      <c r="U20" s="103" t="n">
        <v>3.854</v>
      </c>
      <c r="V20" s="103" t="n">
        <v>4.0258</v>
      </c>
      <c r="W20" s="103" t="n">
        <v>4.5888</v>
      </c>
      <c r="X20" s="103" t="n">
        <v>5.1518</v>
      </c>
      <c r="Y20" s="103" t="n">
        <v>4.3336</v>
      </c>
      <c r="Z20" s="103" t="n">
        <v>3.5154</v>
      </c>
      <c r="AA20" s="103" t="n">
        <v>3.2215</v>
      </c>
      <c r="AB20" s="103" t="n">
        <v>2.9276</v>
      </c>
      <c r="AC20" s="103" t="n">
        <v>2.8369</v>
      </c>
      <c r="AD20" s="103" t="n">
        <v>2.7462</v>
      </c>
      <c r="AE20" s="103" t="n">
        <v>2.6382</v>
      </c>
      <c r="AF20" s="103" t="n">
        <v>2.5302</v>
      </c>
      <c r="AG20" s="103" t="n">
        <v>2.2737</v>
      </c>
      <c r="AH20" s="103" t="n">
        <v>2.0172</v>
      </c>
      <c r="AI20" s="103" t="n">
        <v>1.93482222222222</v>
      </c>
      <c r="AJ20" s="103" t="n">
        <v>1.85244444444444</v>
      </c>
      <c r="AK20" s="103" t="n">
        <v>1.77006666666667</v>
      </c>
      <c r="AL20" s="103" t="n">
        <v>1.68768888888889</v>
      </c>
      <c r="AM20" s="103" t="n">
        <v>1.60531111111111</v>
      </c>
      <c r="AN20" s="103" t="n">
        <v>1.52293333333333</v>
      </c>
      <c r="AO20" s="103" t="n">
        <v>1.44055555555556</v>
      </c>
      <c r="AP20" s="103" t="n">
        <v>1.35817777777778</v>
      </c>
      <c r="AQ20" s="103" t="n">
        <v>1.2758</v>
      </c>
      <c r="AR20" s="103" t="n">
        <v>1.19342222222222</v>
      </c>
      <c r="AS20" s="103" t="n">
        <v>1.11104444444444</v>
      </c>
      <c r="AT20" s="103" t="n">
        <v>1.02866666666667</v>
      </c>
      <c r="AU20" s="103" t="n">
        <v>0.946288888888888</v>
      </c>
      <c r="AV20" s="103" t="n">
        <v>0.86391111111111</v>
      </c>
      <c r="AW20" s="103" t="n">
        <v>0.781533333333332</v>
      </c>
      <c r="AX20" s="103" t="n">
        <v>0.699155555555555</v>
      </c>
      <c r="AY20" s="103" t="n">
        <v>0.616777777777777</v>
      </c>
      <c r="AZ20" s="103" t="n">
        <v>0.5344</v>
      </c>
      <c r="BA20" s="103" t="n">
        <v>0.452022222222222</v>
      </c>
      <c r="BB20" s="103" t="n">
        <v>0.369644444444444</v>
      </c>
      <c r="BC20" s="103" t="n">
        <v>0.287266666666667</v>
      </c>
      <c r="BD20" s="103" t="n">
        <v>0.204888888888889</v>
      </c>
      <c r="BE20" s="103" t="n">
        <v>0.122511111111111</v>
      </c>
      <c r="BF20" s="103" t="n">
        <v>0.0401333333333333</v>
      </c>
      <c r="BG20" s="103" t="n">
        <v>-0.0422444444444445</v>
      </c>
      <c r="BH20" s="103" t="n">
        <v>-0.124622222222222</v>
      </c>
      <c r="BI20" s="103" t="n">
        <v>-0.207</v>
      </c>
      <c r="BJ20" s="103" t="n">
        <v>-0.289377777777778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0.509066666666667</v>
      </c>
      <c r="D21" s="103" t="n">
        <v>1.01813333333333</v>
      </c>
      <c r="E21" s="103" t="n">
        <v>1.5272</v>
      </c>
      <c r="F21" s="103" t="n">
        <v>2.03626666666667</v>
      </c>
      <c r="G21" s="103" t="n">
        <v>2.54533333333333</v>
      </c>
      <c r="H21" s="103" t="n">
        <v>3.0544</v>
      </c>
      <c r="I21" s="103" t="n">
        <v>3.3838</v>
      </c>
      <c r="J21" s="103" t="n">
        <v>3.4658</v>
      </c>
      <c r="K21" s="103" t="n">
        <v>3.4986</v>
      </c>
      <c r="L21" s="103" t="n">
        <v>3.8168</v>
      </c>
      <c r="M21" s="103" t="n">
        <v>4.4938</v>
      </c>
      <c r="N21" s="103" t="n">
        <v>3.6278</v>
      </c>
      <c r="O21" s="103" t="n">
        <v>3.7222</v>
      </c>
      <c r="P21" s="103" t="n">
        <v>3.6334</v>
      </c>
      <c r="Q21" s="103" t="n">
        <v>3.6193</v>
      </c>
      <c r="R21" s="103" t="n">
        <v>3.6052</v>
      </c>
      <c r="S21" s="103" t="n">
        <v>3.7524</v>
      </c>
      <c r="T21" s="103" t="n">
        <v>3.8996</v>
      </c>
      <c r="U21" s="103" t="n">
        <v>4.0815</v>
      </c>
      <c r="V21" s="103" t="n">
        <v>4.2634</v>
      </c>
      <c r="W21" s="103" t="n">
        <v>4.8589</v>
      </c>
      <c r="X21" s="103" t="n">
        <v>5.4544</v>
      </c>
      <c r="Y21" s="103" t="n">
        <v>4.5753</v>
      </c>
      <c r="Z21" s="103" t="n">
        <v>3.6962</v>
      </c>
      <c r="AA21" s="103" t="n">
        <v>3.387</v>
      </c>
      <c r="AB21" s="103" t="n">
        <v>3.0778</v>
      </c>
      <c r="AC21" s="103" t="n">
        <v>2.9822</v>
      </c>
      <c r="AD21" s="103" t="n">
        <v>2.8866</v>
      </c>
      <c r="AE21" s="103" t="n">
        <v>2.7736</v>
      </c>
      <c r="AF21" s="103" t="n">
        <v>2.6606</v>
      </c>
      <c r="AG21" s="103" t="n">
        <v>2.3906</v>
      </c>
      <c r="AH21" s="103" t="n">
        <v>2.1206</v>
      </c>
      <c r="AI21" s="103" t="n">
        <v>2.03402222222222</v>
      </c>
      <c r="AJ21" s="103" t="n">
        <v>1.94744444444444</v>
      </c>
      <c r="AK21" s="103" t="n">
        <v>1.86086666666667</v>
      </c>
      <c r="AL21" s="103" t="n">
        <v>1.77428888888889</v>
      </c>
      <c r="AM21" s="103" t="n">
        <v>1.68771111111111</v>
      </c>
      <c r="AN21" s="103" t="n">
        <v>1.60113333333333</v>
      </c>
      <c r="AO21" s="103" t="n">
        <v>1.51455555555556</v>
      </c>
      <c r="AP21" s="103" t="n">
        <v>1.42797777777778</v>
      </c>
      <c r="AQ21" s="103" t="n">
        <v>1.3414</v>
      </c>
      <c r="AR21" s="103" t="n">
        <v>1.25482222222222</v>
      </c>
      <c r="AS21" s="103" t="n">
        <v>1.16824444444444</v>
      </c>
      <c r="AT21" s="103" t="n">
        <v>1.08166666666667</v>
      </c>
      <c r="AU21" s="103" t="n">
        <v>0.995088888888888</v>
      </c>
      <c r="AV21" s="103" t="n">
        <v>0.90851111111111</v>
      </c>
      <c r="AW21" s="103" t="n">
        <v>0.821933333333332</v>
      </c>
      <c r="AX21" s="103" t="n">
        <v>0.735355555555555</v>
      </c>
      <c r="AY21" s="103" t="n">
        <v>0.648777777777777</v>
      </c>
      <c r="AZ21" s="103" t="n">
        <v>0.5622</v>
      </c>
      <c r="BA21" s="103" t="n">
        <v>0.475622222222222</v>
      </c>
      <c r="BB21" s="103" t="n">
        <v>0.389044444444444</v>
      </c>
      <c r="BC21" s="103" t="n">
        <v>0.302466666666667</v>
      </c>
      <c r="BD21" s="103" t="n">
        <v>0.215888888888889</v>
      </c>
      <c r="BE21" s="103" t="n">
        <v>0.129311111111111</v>
      </c>
      <c r="BF21" s="103" t="n">
        <v>0.0427333333333332</v>
      </c>
      <c r="BG21" s="103" t="n">
        <v>-0.0438444444444446</v>
      </c>
      <c r="BH21" s="103" t="n">
        <v>-0.130422222222222</v>
      </c>
      <c r="BI21" s="103" t="n">
        <v>-0.217</v>
      </c>
      <c r="BJ21" s="103" t="n">
        <v>-0.303577777777778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0.5355</v>
      </c>
      <c r="D22" s="103" t="n">
        <v>1.071</v>
      </c>
      <c r="E22" s="103" t="n">
        <v>1.6065</v>
      </c>
      <c r="F22" s="103" t="n">
        <v>2.142</v>
      </c>
      <c r="G22" s="103" t="n">
        <v>2.6775</v>
      </c>
      <c r="H22" s="103" t="n">
        <v>3.213</v>
      </c>
      <c r="I22" s="103" t="n">
        <v>3.56</v>
      </c>
      <c r="J22" s="103" t="n">
        <v>3.651</v>
      </c>
      <c r="K22" s="103" t="n">
        <v>3.689</v>
      </c>
      <c r="L22" s="103" t="n">
        <v>4.025</v>
      </c>
      <c r="M22" s="103" t="n">
        <v>4.739</v>
      </c>
      <c r="N22" s="103" t="n">
        <v>3.828</v>
      </c>
      <c r="O22" s="103" t="n">
        <v>3.928</v>
      </c>
      <c r="P22" s="103" t="n">
        <v>3.835</v>
      </c>
      <c r="Q22" s="103" t="n">
        <v>3.8205</v>
      </c>
      <c r="R22" s="103" t="n">
        <v>3.806</v>
      </c>
      <c r="S22" s="103" t="n">
        <v>3.9615</v>
      </c>
      <c r="T22" s="103" t="n">
        <v>4.117</v>
      </c>
      <c r="U22" s="103" t="n">
        <v>4.309</v>
      </c>
      <c r="V22" s="103" t="n">
        <v>4.501</v>
      </c>
      <c r="W22" s="103" t="n">
        <v>5.129</v>
      </c>
      <c r="X22" s="103" t="n">
        <v>5.757</v>
      </c>
      <c r="Y22" s="103" t="n">
        <v>4.817</v>
      </c>
      <c r="Z22" s="103" t="n">
        <v>3.877</v>
      </c>
      <c r="AA22" s="103" t="n">
        <v>3.5525</v>
      </c>
      <c r="AB22" s="103" t="n">
        <v>3.228</v>
      </c>
      <c r="AC22" s="103" t="n">
        <v>3.1275</v>
      </c>
      <c r="AD22" s="103" t="n">
        <v>3.027</v>
      </c>
      <c r="AE22" s="103" t="n">
        <v>2.909</v>
      </c>
      <c r="AF22" s="103" t="n">
        <v>2.791</v>
      </c>
      <c r="AG22" s="103" t="n">
        <v>2.5075</v>
      </c>
      <c r="AH22" s="103" t="n">
        <v>2.224</v>
      </c>
      <c r="AI22" s="103" t="n">
        <v>2.13322222222222</v>
      </c>
      <c r="AJ22" s="103" t="n">
        <v>2.04244444444444</v>
      </c>
      <c r="AK22" s="103" t="n">
        <v>1.95166666666667</v>
      </c>
      <c r="AL22" s="103" t="n">
        <v>1.86088888888889</v>
      </c>
      <c r="AM22" s="103" t="n">
        <v>1.77011111111111</v>
      </c>
      <c r="AN22" s="103" t="n">
        <v>1.67933333333333</v>
      </c>
      <c r="AO22" s="103" t="n">
        <v>1.58855555555556</v>
      </c>
      <c r="AP22" s="103" t="n">
        <v>1.49777777777778</v>
      </c>
      <c r="AQ22" s="103" t="n">
        <v>1.407</v>
      </c>
      <c r="AR22" s="103" t="n">
        <v>1.31622222222222</v>
      </c>
      <c r="AS22" s="103" t="n">
        <v>1.22544444444444</v>
      </c>
      <c r="AT22" s="103" t="n">
        <v>1.13466666666667</v>
      </c>
      <c r="AU22" s="103" t="n">
        <v>1.04388888888889</v>
      </c>
      <c r="AV22" s="103" t="n">
        <v>0.95311111111111</v>
      </c>
      <c r="AW22" s="103" t="n">
        <v>0.862333333333332</v>
      </c>
      <c r="AX22" s="103" t="n">
        <v>0.771555555555555</v>
      </c>
      <c r="AY22" s="103" t="n">
        <v>0.680777777777777</v>
      </c>
      <c r="AZ22" s="103" t="n">
        <v>0.59</v>
      </c>
      <c r="BA22" s="103" t="n">
        <v>0.499222222222222</v>
      </c>
      <c r="BB22" s="103" t="n">
        <v>0.408444444444444</v>
      </c>
      <c r="BC22" s="103" t="n">
        <v>0.317666666666667</v>
      </c>
      <c r="BD22" s="103" t="n">
        <v>0.226888888888889</v>
      </c>
      <c r="BE22" s="103" t="n">
        <v>0.136111111111111</v>
      </c>
      <c r="BF22" s="103" t="n">
        <v>0.0453333333333332</v>
      </c>
      <c r="BG22" s="103" t="n">
        <v>-0.0454444444444446</v>
      </c>
      <c r="BH22" s="103" t="n">
        <v>-0.136222222222222</v>
      </c>
      <c r="BI22" s="103" t="n">
        <v>-0.227</v>
      </c>
      <c r="BJ22" s="103" t="n">
        <v>-0.317777777777778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0.561866666666667</v>
      </c>
      <c r="D23" s="103" t="n">
        <v>1.12373333333333</v>
      </c>
      <c r="E23" s="103" t="n">
        <v>1.6856</v>
      </c>
      <c r="F23" s="103" t="n">
        <v>2.24746666666667</v>
      </c>
      <c r="G23" s="103" t="n">
        <v>2.80933333333333</v>
      </c>
      <c r="H23" s="103" t="n">
        <v>3.3712</v>
      </c>
      <c r="I23" s="103" t="n">
        <v>3.736</v>
      </c>
      <c r="J23" s="103" t="n">
        <v>3.8412</v>
      </c>
      <c r="K23" s="103" t="n">
        <v>3.8876</v>
      </c>
      <c r="L23" s="103" t="n">
        <v>4.2428</v>
      </c>
      <c r="M23" s="103" t="n">
        <v>4.9956</v>
      </c>
      <c r="N23" s="103" t="n">
        <v>4.039</v>
      </c>
      <c r="O23" s="103" t="n">
        <v>4.1454</v>
      </c>
      <c r="P23" s="103" t="n">
        <v>4.0484</v>
      </c>
      <c r="Q23" s="103" t="n">
        <v>4.0339</v>
      </c>
      <c r="R23" s="103" t="n">
        <v>4.0194</v>
      </c>
      <c r="S23" s="103" t="n">
        <v>4.1837</v>
      </c>
      <c r="T23" s="103" t="n">
        <v>4.348</v>
      </c>
      <c r="U23" s="103" t="n">
        <v>4.5507</v>
      </c>
      <c r="V23" s="103" t="n">
        <v>4.7534</v>
      </c>
      <c r="W23" s="103" t="n">
        <v>5.4154</v>
      </c>
      <c r="X23" s="103" t="n">
        <v>6.0774</v>
      </c>
      <c r="Y23" s="103" t="n">
        <v>5.0702</v>
      </c>
      <c r="Z23" s="103" t="n">
        <v>4.063</v>
      </c>
      <c r="AA23" s="103" t="n">
        <v>3.7228</v>
      </c>
      <c r="AB23" s="103" t="n">
        <v>3.3826</v>
      </c>
      <c r="AC23" s="103" t="n">
        <v>3.277</v>
      </c>
      <c r="AD23" s="103" t="n">
        <v>3.1714</v>
      </c>
      <c r="AE23" s="103" t="n">
        <v>3.0484</v>
      </c>
      <c r="AF23" s="103" t="n">
        <v>2.9254</v>
      </c>
      <c r="AG23" s="103" t="n">
        <v>2.628</v>
      </c>
      <c r="AH23" s="103" t="n">
        <v>2.3306</v>
      </c>
      <c r="AI23" s="103" t="n">
        <v>2.23548888888889</v>
      </c>
      <c r="AJ23" s="103" t="n">
        <v>2.14037777777778</v>
      </c>
      <c r="AK23" s="103" t="n">
        <v>2.04526666666667</v>
      </c>
      <c r="AL23" s="103" t="n">
        <v>1.95015555555556</v>
      </c>
      <c r="AM23" s="103" t="n">
        <v>1.85504444444444</v>
      </c>
      <c r="AN23" s="103" t="n">
        <v>1.75993333333333</v>
      </c>
      <c r="AO23" s="103" t="n">
        <v>1.66482222222222</v>
      </c>
      <c r="AP23" s="103" t="n">
        <v>1.56971111111111</v>
      </c>
      <c r="AQ23" s="103" t="n">
        <v>1.4746</v>
      </c>
      <c r="AR23" s="103" t="n">
        <v>1.37948888888889</v>
      </c>
      <c r="AS23" s="103" t="n">
        <v>1.28437777777778</v>
      </c>
      <c r="AT23" s="103" t="n">
        <v>1.18926666666667</v>
      </c>
      <c r="AU23" s="103" t="n">
        <v>1.09415555555556</v>
      </c>
      <c r="AV23" s="103" t="n">
        <v>0.999044444444444</v>
      </c>
      <c r="AW23" s="103" t="n">
        <v>0.903933333333333</v>
      </c>
      <c r="AX23" s="103" t="n">
        <v>0.808822222222222</v>
      </c>
      <c r="AY23" s="103" t="n">
        <v>0.713711111111111</v>
      </c>
      <c r="AZ23" s="103" t="n">
        <v>0.6186</v>
      </c>
      <c r="BA23" s="103" t="n">
        <v>0.523488888888889</v>
      </c>
      <c r="BB23" s="103" t="n">
        <v>0.428377777777778</v>
      </c>
      <c r="BC23" s="103" t="n">
        <v>0.333266666666666</v>
      </c>
      <c r="BD23" s="103" t="n">
        <v>0.238155555555555</v>
      </c>
      <c r="BE23" s="103" t="n">
        <v>0.143044444444444</v>
      </c>
      <c r="BF23" s="103" t="n">
        <v>0.0479333333333331</v>
      </c>
      <c r="BG23" s="103" t="n">
        <v>-0.047177777777778</v>
      </c>
      <c r="BH23" s="103" t="n">
        <v>-0.142288888888889</v>
      </c>
      <c r="BI23" s="103" t="n">
        <v>-0.2374</v>
      </c>
      <c r="BJ23" s="103" t="n">
        <v>-0.332511111111111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0.588233333333333</v>
      </c>
      <c r="D24" s="103" t="n">
        <v>1.17646666666667</v>
      </c>
      <c r="E24" s="103" t="n">
        <v>1.7647</v>
      </c>
      <c r="F24" s="103" t="n">
        <v>2.35293333333333</v>
      </c>
      <c r="G24" s="103" t="n">
        <v>2.94116666666667</v>
      </c>
      <c r="H24" s="103" t="n">
        <v>3.5294</v>
      </c>
      <c r="I24" s="103" t="n">
        <v>3.912</v>
      </c>
      <c r="J24" s="103" t="n">
        <v>4.0314</v>
      </c>
      <c r="K24" s="103" t="n">
        <v>4.0862</v>
      </c>
      <c r="L24" s="103" t="n">
        <v>4.4606</v>
      </c>
      <c r="M24" s="103" t="n">
        <v>5.2522</v>
      </c>
      <c r="N24" s="103" t="n">
        <v>4.25</v>
      </c>
      <c r="O24" s="103" t="n">
        <v>4.3628</v>
      </c>
      <c r="P24" s="103" t="n">
        <v>4.2618</v>
      </c>
      <c r="Q24" s="103" t="n">
        <v>4.2473</v>
      </c>
      <c r="R24" s="103" t="n">
        <v>4.2328</v>
      </c>
      <c r="S24" s="103" t="n">
        <v>4.4059</v>
      </c>
      <c r="T24" s="103" t="n">
        <v>4.579</v>
      </c>
      <c r="U24" s="103" t="n">
        <v>4.7924</v>
      </c>
      <c r="V24" s="103" t="n">
        <v>5.0058</v>
      </c>
      <c r="W24" s="103" t="n">
        <v>5.7018</v>
      </c>
      <c r="X24" s="103" t="n">
        <v>6.3978</v>
      </c>
      <c r="Y24" s="103" t="n">
        <v>5.3234</v>
      </c>
      <c r="Z24" s="103" t="n">
        <v>4.249</v>
      </c>
      <c r="AA24" s="103" t="n">
        <v>3.8931</v>
      </c>
      <c r="AB24" s="103" t="n">
        <v>3.5372</v>
      </c>
      <c r="AC24" s="103" t="n">
        <v>3.4265</v>
      </c>
      <c r="AD24" s="103" t="n">
        <v>3.3158</v>
      </c>
      <c r="AE24" s="103" t="n">
        <v>3.1878</v>
      </c>
      <c r="AF24" s="103" t="n">
        <v>3.0598</v>
      </c>
      <c r="AG24" s="103" t="n">
        <v>2.7485</v>
      </c>
      <c r="AH24" s="103" t="n">
        <v>2.4372</v>
      </c>
      <c r="AI24" s="103" t="n">
        <v>2.33775555555556</v>
      </c>
      <c r="AJ24" s="103" t="n">
        <v>2.23831111111111</v>
      </c>
      <c r="AK24" s="103" t="n">
        <v>2.13886666666667</v>
      </c>
      <c r="AL24" s="103" t="n">
        <v>2.03942222222222</v>
      </c>
      <c r="AM24" s="103" t="n">
        <v>1.93997777777778</v>
      </c>
      <c r="AN24" s="103" t="n">
        <v>1.84053333333333</v>
      </c>
      <c r="AO24" s="103" t="n">
        <v>1.74108888888889</v>
      </c>
      <c r="AP24" s="103" t="n">
        <v>1.64164444444444</v>
      </c>
      <c r="AQ24" s="103" t="n">
        <v>1.5422</v>
      </c>
      <c r="AR24" s="103" t="n">
        <v>1.44275555555556</v>
      </c>
      <c r="AS24" s="103" t="n">
        <v>1.34331111111111</v>
      </c>
      <c r="AT24" s="103" t="n">
        <v>1.24386666666667</v>
      </c>
      <c r="AU24" s="103" t="n">
        <v>1.14442222222222</v>
      </c>
      <c r="AV24" s="103" t="n">
        <v>1.04497777777778</v>
      </c>
      <c r="AW24" s="103" t="n">
        <v>0.945533333333333</v>
      </c>
      <c r="AX24" s="103" t="n">
        <v>0.846088888888889</v>
      </c>
      <c r="AY24" s="103" t="n">
        <v>0.746644444444444</v>
      </c>
      <c r="AZ24" s="103" t="n">
        <v>0.6472</v>
      </c>
      <c r="BA24" s="103" t="n">
        <v>0.547755555555555</v>
      </c>
      <c r="BB24" s="103" t="n">
        <v>0.448311111111111</v>
      </c>
      <c r="BC24" s="103" t="n">
        <v>0.348866666666667</v>
      </c>
      <c r="BD24" s="103" t="n">
        <v>0.249422222222222</v>
      </c>
      <c r="BE24" s="103" t="n">
        <v>0.149977777777778</v>
      </c>
      <c r="BF24" s="103" t="n">
        <v>0.0505333333333332</v>
      </c>
      <c r="BG24" s="103" t="n">
        <v>-0.0489111111111112</v>
      </c>
      <c r="BH24" s="103" t="n">
        <v>-0.148355555555556</v>
      </c>
      <c r="BI24" s="103" t="n">
        <v>-0.2478</v>
      </c>
      <c r="BJ24" s="103" t="n">
        <v>-0.347244444444445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0.6146</v>
      </c>
      <c r="D25" s="103" t="n">
        <v>1.2292</v>
      </c>
      <c r="E25" s="103" t="n">
        <v>1.8438</v>
      </c>
      <c r="F25" s="103" t="n">
        <v>2.4584</v>
      </c>
      <c r="G25" s="103" t="n">
        <v>3.073</v>
      </c>
      <c r="H25" s="103" t="n">
        <v>3.6876</v>
      </c>
      <c r="I25" s="103" t="n">
        <v>4.088</v>
      </c>
      <c r="J25" s="103" t="n">
        <v>4.2216</v>
      </c>
      <c r="K25" s="103" t="n">
        <v>4.2848</v>
      </c>
      <c r="L25" s="103" t="n">
        <v>4.6784</v>
      </c>
      <c r="M25" s="103" t="n">
        <v>5.5088</v>
      </c>
      <c r="N25" s="103" t="n">
        <v>4.461</v>
      </c>
      <c r="O25" s="103" t="n">
        <v>4.5802</v>
      </c>
      <c r="P25" s="103" t="n">
        <v>4.4752</v>
      </c>
      <c r="Q25" s="103" t="n">
        <v>4.4607</v>
      </c>
      <c r="R25" s="103" t="n">
        <v>4.4462</v>
      </c>
      <c r="S25" s="103" t="n">
        <v>4.6281</v>
      </c>
      <c r="T25" s="103" t="n">
        <v>4.81</v>
      </c>
      <c r="U25" s="103" t="n">
        <v>5.0341</v>
      </c>
      <c r="V25" s="103" t="n">
        <v>5.2582</v>
      </c>
      <c r="W25" s="103" t="n">
        <v>5.9882</v>
      </c>
      <c r="X25" s="103" t="n">
        <v>6.7182</v>
      </c>
      <c r="Y25" s="103" t="n">
        <v>5.5766</v>
      </c>
      <c r="Z25" s="103" t="n">
        <v>4.435</v>
      </c>
      <c r="AA25" s="103" t="n">
        <v>4.0634</v>
      </c>
      <c r="AB25" s="103" t="n">
        <v>3.6918</v>
      </c>
      <c r="AC25" s="103" t="n">
        <v>3.576</v>
      </c>
      <c r="AD25" s="103" t="n">
        <v>3.4602</v>
      </c>
      <c r="AE25" s="103" t="n">
        <v>3.3272</v>
      </c>
      <c r="AF25" s="103" t="n">
        <v>3.1942</v>
      </c>
      <c r="AG25" s="103" t="n">
        <v>2.869</v>
      </c>
      <c r="AH25" s="103" t="n">
        <v>2.5438</v>
      </c>
      <c r="AI25" s="103" t="n">
        <v>2.44002222222222</v>
      </c>
      <c r="AJ25" s="103" t="n">
        <v>2.33624444444444</v>
      </c>
      <c r="AK25" s="103" t="n">
        <v>2.23246666666667</v>
      </c>
      <c r="AL25" s="103" t="n">
        <v>2.12868888888889</v>
      </c>
      <c r="AM25" s="103" t="n">
        <v>2.02491111111111</v>
      </c>
      <c r="AN25" s="103" t="n">
        <v>1.92113333333333</v>
      </c>
      <c r="AO25" s="103" t="n">
        <v>1.81735555555556</v>
      </c>
      <c r="AP25" s="103" t="n">
        <v>1.71357777777778</v>
      </c>
      <c r="AQ25" s="103" t="n">
        <v>1.6098</v>
      </c>
      <c r="AR25" s="103" t="n">
        <v>1.50602222222222</v>
      </c>
      <c r="AS25" s="103" t="n">
        <v>1.40224444444444</v>
      </c>
      <c r="AT25" s="103" t="n">
        <v>1.29846666666667</v>
      </c>
      <c r="AU25" s="103" t="n">
        <v>1.19468888888889</v>
      </c>
      <c r="AV25" s="103" t="n">
        <v>1.09091111111111</v>
      </c>
      <c r="AW25" s="103" t="n">
        <v>0.987133333333333</v>
      </c>
      <c r="AX25" s="103" t="n">
        <v>0.883355555555556</v>
      </c>
      <c r="AY25" s="103" t="n">
        <v>0.779577777777778</v>
      </c>
      <c r="AZ25" s="103" t="n">
        <v>0.6758</v>
      </c>
      <c r="BA25" s="103" t="n">
        <v>0.572022222222222</v>
      </c>
      <c r="BB25" s="103" t="n">
        <v>0.468244444444444</v>
      </c>
      <c r="BC25" s="103" t="n">
        <v>0.364466666666667</v>
      </c>
      <c r="BD25" s="103" t="n">
        <v>0.260688888888889</v>
      </c>
      <c r="BE25" s="103" t="n">
        <v>0.156911111111111</v>
      </c>
      <c r="BF25" s="103" t="n">
        <v>0.0531333333333333</v>
      </c>
      <c r="BG25" s="103" t="n">
        <v>-0.0506444444444445</v>
      </c>
      <c r="BH25" s="103" t="n">
        <v>-0.154422222222222</v>
      </c>
      <c r="BI25" s="103" t="n">
        <v>-0.2582</v>
      </c>
      <c r="BJ25" s="103" t="n">
        <v>-0.361977777777778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0.640966666666667</v>
      </c>
      <c r="D26" s="103" t="n">
        <v>1.28193333333333</v>
      </c>
      <c r="E26" s="103" t="n">
        <v>1.9229</v>
      </c>
      <c r="F26" s="103" t="n">
        <v>2.56386666666667</v>
      </c>
      <c r="G26" s="103" t="n">
        <v>3.20483333333333</v>
      </c>
      <c r="H26" s="103" t="n">
        <v>3.8458</v>
      </c>
      <c r="I26" s="103" t="n">
        <v>4.264</v>
      </c>
      <c r="J26" s="103" t="n">
        <v>4.4118</v>
      </c>
      <c r="K26" s="103" t="n">
        <v>4.4834</v>
      </c>
      <c r="L26" s="103" t="n">
        <v>4.8962</v>
      </c>
      <c r="M26" s="103" t="n">
        <v>5.7654</v>
      </c>
      <c r="N26" s="103" t="n">
        <v>4.672</v>
      </c>
      <c r="O26" s="103" t="n">
        <v>4.7976</v>
      </c>
      <c r="P26" s="103" t="n">
        <v>4.6886</v>
      </c>
      <c r="Q26" s="103" t="n">
        <v>4.6741</v>
      </c>
      <c r="R26" s="103" t="n">
        <v>4.6596</v>
      </c>
      <c r="S26" s="103" t="n">
        <v>4.8503</v>
      </c>
      <c r="T26" s="103" t="n">
        <v>5.041</v>
      </c>
      <c r="U26" s="103" t="n">
        <v>5.2758</v>
      </c>
      <c r="V26" s="103" t="n">
        <v>5.5106</v>
      </c>
      <c r="W26" s="103" t="n">
        <v>6.2746</v>
      </c>
      <c r="X26" s="103" t="n">
        <v>7.0386</v>
      </c>
      <c r="Y26" s="103" t="n">
        <v>5.8298</v>
      </c>
      <c r="Z26" s="103" t="n">
        <v>4.621</v>
      </c>
      <c r="AA26" s="103" t="n">
        <v>4.2337</v>
      </c>
      <c r="AB26" s="103" t="n">
        <v>3.8464</v>
      </c>
      <c r="AC26" s="103" t="n">
        <v>3.7255</v>
      </c>
      <c r="AD26" s="103" t="n">
        <v>3.6046</v>
      </c>
      <c r="AE26" s="103" t="n">
        <v>3.4666</v>
      </c>
      <c r="AF26" s="103" t="n">
        <v>3.3286</v>
      </c>
      <c r="AG26" s="103" t="n">
        <v>2.9895</v>
      </c>
      <c r="AH26" s="103" t="n">
        <v>2.6504</v>
      </c>
      <c r="AI26" s="103" t="n">
        <v>2.54228888888889</v>
      </c>
      <c r="AJ26" s="103" t="n">
        <v>2.43417777777778</v>
      </c>
      <c r="AK26" s="103" t="n">
        <v>2.32606666666667</v>
      </c>
      <c r="AL26" s="103" t="n">
        <v>2.21795555555556</v>
      </c>
      <c r="AM26" s="103" t="n">
        <v>2.10984444444444</v>
      </c>
      <c r="AN26" s="103" t="n">
        <v>2.00173333333333</v>
      </c>
      <c r="AO26" s="103" t="n">
        <v>1.89362222222222</v>
      </c>
      <c r="AP26" s="103" t="n">
        <v>1.78551111111111</v>
      </c>
      <c r="AQ26" s="103" t="n">
        <v>1.6774</v>
      </c>
      <c r="AR26" s="103" t="n">
        <v>1.56928888888889</v>
      </c>
      <c r="AS26" s="103" t="n">
        <v>1.46117777777778</v>
      </c>
      <c r="AT26" s="103" t="n">
        <v>1.35306666666667</v>
      </c>
      <c r="AU26" s="103" t="n">
        <v>1.24495555555556</v>
      </c>
      <c r="AV26" s="103" t="n">
        <v>1.13684444444444</v>
      </c>
      <c r="AW26" s="103" t="n">
        <v>1.02873333333333</v>
      </c>
      <c r="AX26" s="103" t="n">
        <v>0.920622222222223</v>
      </c>
      <c r="AY26" s="103" t="n">
        <v>0.812511111111112</v>
      </c>
      <c r="AZ26" s="103" t="n">
        <v>0.7044</v>
      </c>
      <c r="BA26" s="103" t="n">
        <v>0.596288888888889</v>
      </c>
      <c r="BB26" s="103" t="n">
        <v>0.488177777777778</v>
      </c>
      <c r="BC26" s="103" t="n">
        <v>0.380066666666666</v>
      </c>
      <c r="BD26" s="103" t="n">
        <v>0.271955555555555</v>
      </c>
      <c r="BE26" s="103" t="n">
        <v>0.163844444444444</v>
      </c>
      <c r="BF26" s="103" t="n">
        <v>0.0557333333333331</v>
      </c>
      <c r="BG26" s="103" t="n">
        <v>-0.052377777777778</v>
      </c>
      <c r="BH26" s="103" t="n">
        <v>-0.160488888888889</v>
      </c>
      <c r="BI26" s="103" t="n">
        <v>-0.2686</v>
      </c>
      <c r="BJ26" s="103" t="n">
        <v>-0.376711111111111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0.667333333333333</v>
      </c>
      <c r="D27" s="103" t="n">
        <v>1.33466666666667</v>
      </c>
      <c r="E27" s="103" t="n">
        <v>2.002</v>
      </c>
      <c r="F27" s="103" t="n">
        <v>2.66933333333333</v>
      </c>
      <c r="G27" s="103" t="n">
        <v>3.33666666666667</v>
      </c>
      <c r="H27" s="103" t="n">
        <v>4.004</v>
      </c>
      <c r="I27" s="103" t="n">
        <v>4.44</v>
      </c>
      <c r="J27" s="103" t="n">
        <v>4.602</v>
      </c>
      <c r="K27" s="103" t="n">
        <v>4.682</v>
      </c>
      <c r="L27" s="103" t="n">
        <v>5.114</v>
      </c>
      <c r="M27" s="103" t="n">
        <v>6.022</v>
      </c>
      <c r="N27" s="103" t="n">
        <v>4.883</v>
      </c>
      <c r="O27" s="103" t="n">
        <v>5.015</v>
      </c>
      <c r="P27" s="103" t="n">
        <v>4.902</v>
      </c>
      <c r="Q27" s="103" t="n">
        <v>4.8875</v>
      </c>
      <c r="R27" s="103" t="n">
        <v>4.873</v>
      </c>
      <c r="S27" s="103" t="n">
        <v>5.0725</v>
      </c>
      <c r="T27" s="103" t="n">
        <v>5.272</v>
      </c>
      <c r="U27" s="103" t="n">
        <v>5.5175</v>
      </c>
      <c r="V27" s="103" t="n">
        <v>5.763</v>
      </c>
      <c r="W27" s="103" t="n">
        <v>6.561</v>
      </c>
      <c r="X27" s="103" t="n">
        <v>7.359</v>
      </c>
      <c r="Y27" s="103" t="n">
        <v>6.083</v>
      </c>
      <c r="Z27" s="103" t="n">
        <v>4.807</v>
      </c>
      <c r="AA27" s="103" t="n">
        <v>4.404</v>
      </c>
      <c r="AB27" s="103" t="n">
        <v>4.001</v>
      </c>
      <c r="AC27" s="103" t="n">
        <v>3.875</v>
      </c>
      <c r="AD27" s="103" t="n">
        <v>3.749</v>
      </c>
      <c r="AE27" s="103" t="n">
        <v>3.606</v>
      </c>
      <c r="AF27" s="103" t="n">
        <v>3.463</v>
      </c>
      <c r="AG27" s="103" t="n">
        <v>3.11</v>
      </c>
      <c r="AH27" s="103" t="n">
        <v>2.757</v>
      </c>
      <c r="AI27" s="103" t="n">
        <v>2.64455555555556</v>
      </c>
      <c r="AJ27" s="103" t="n">
        <v>2.53211111111111</v>
      </c>
      <c r="AK27" s="103" t="n">
        <v>2.41966666666667</v>
      </c>
      <c r="AL27" s="103" t="n">
        <v>2.30722222222222</v>
      </c>
      <c r="AM27" s="103" t="n">
        <v>2.19477777777778</v>
      </c>
      <c r="AN27" s="103" t="n">
        <v>2.08233333333333</v>
      </c>
      <c r="AO27" s="103" t="n">
        <v>1.96988888888889</v>
      </c>
      <c r="AP27" s="103" t="n">
        <v>1.85744444444445</v>
      </c>
      <c r="AQ27" s="103" t="n">
        <v>1.745</v>
      </c>
      <c r="AR27" s="103" t="n">
        <v>1.63255555555556</v>
      </c>
      <c r="AS27" s="103" t="n">
        <v>1.52011111111111</v>
      </c>
      <c r="AT27" s="103" t="n">
        <v>1.40766666666667</v>
      </c>
      <c r="AU27" s="103" t="n">
        <v>1.29522222222222</v>
      </c>
      <c r="AV27" s="103" t="n">
        <v>1.18277777777778</v>
      </c>
      <c r="AW27" s="103" t="n">
        <v>1.07033333333334</v>
      </c>
      <c r="AX27" s="103" t="n">
        <v>0.957888888888891</v>
      </c>
      <c r="AY27" s="103" t="n">
        <v>0.845444444444446</v>
      </c>
      <c r="AZ27" s="103" t="n">
        <v>0.733</v>
      </c>
      <c r="BA27" s="103" t="n">
        <v>0.620555555555556</v>
      </c>
      <c r="BB27" s="103" t="n">
        <v>0.508111111111111</v>
      </c>
      <c r="BC27" s="103" t="n">
        <v>0.395666666666667</v>
      </c>
      <c r="BD27" s="103" t="n">
        <v>0.283222222222222</v>
      </c>
      <c r="BE27" s="103" t="n">
        <v>0.170777777777778</v>
      </c>
      <c r="BF27" s="103" t="n">
        <v>0.0583333333333333</v>
      </c>
      <c r="BG27" s="103" t="n">
        <v>-0.0541111111111112</v>
      </c>
      <c r="BH27" s="103" t="n">
        <v>-0.166555555555556</v>
      </c>
      <c r="BI27" s="103" t="n">
        <v>-0.279</v>
      </c>
      <c r="BJ27" s="103" t="n">
        <v>-0.391444444444445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0.692666666666667</v>
      </c>
      <c r="D28" s="103" t="n">
        <v>1.38533333333333</v>
      </c>
      <c r="E28" s="103" t="n">
        <v>2.078</v>
      </c>
      <c r="F28" s="103" t="n">
        <v>2.77066666666667</v>
      </c>
      <c r="G28" s="103" t="n">
        <v>3.46333333333333</v>
      </c>
      <c r="H28" s="103" t="n">
        <v>4.156</v>
      </c>
      <c r="I28" s="103" t="n">
        <v>4.6092</v>
      </c>
      <c r="J28" s="103" t="n">
        <v>4.7918</v>
      </c>
      <c r="K28" s="103" t="n">
        <v>4.8846</v>
      </c>
      <c r="L28" s="103" t="n">
        <v>5.3368</v>
      </c>
      <c r="M28" s="103" t="n">
        <v>6.2844</v>
      </c>
      <c r="N28" s="103" t="n">
        <v>5.1012</v>
      </c>
      <c r="O28" s="103" t="n">
        <v>5.2402</v>
      </c>
      <c r="P28" s="103" t="n">
        <v>5.1238</v>
      </c>
      <c r="Q28" s="103" t="n">
        <v>5.1096</v>
      </c>
      <c r="R28" s="103" t="n">
        <v>5.0954</v>
      </c>
      <c r="S28" s="103" t="n">
        <v>5.3042</v>
      </c>
      <c r="T28" s="103" t="n">
        <v>5.513</v>
      </c>
      <c r="U28" s="103" t="n">
        <v>5.7697</v>
      </c>
      <c r="V28" s="103" t="n">
        <v>6.0264</v>
      </c>
      <c r="W28" s="103" t="n">
        <v>6.8592</v>
      </c>
      <c r="X28" s="103" t="n">
        <v>7.692</v>
      </c>
      <c r="Y28" s="103" t="n">
        <v>6.3442</v>
      </c>
      <c r="Z28" s="103" t="n">
        <v>4.9964</v>
      </c>
      <c r="AA28" s="103" t="n">
        <v>4.5775</v>
      </c>
      <c r="AB28" s="103" t="n">
        <v>4.1586</v>
      </c>
      <c r="AC28" s="103" t="n">
        <v>4.0273</v>
      </c>
      <c r="AD28" s="103" t="n">
        <v>3.896</v>
      </c>
      <c r="AE28" s="103" t="n">
        <v>3.748</v>
      </c>
      <c r="AF28" s="103" t="n">
        <v>3.6</v>
      </c>
      <c r="AG28" s="103" t="n">
        <v>3.2329</v>
      </c>
      <c r="AH28" s="103" t="n">
        <v>2.8658</v>
      </c>
      <c r="AI28" s="103" t="n">
        <v>2.74893333333333</v>
      </c>
      <c r="AJ28" s="103" t="n">
        <v>2.63206666666667</v>
      </c>
      <c r="AK28" s="103" t="n">
        <v>2.5152</v>
      </c>
      <c r="AL28" s="103" t="n">
        <v>2.39833333333333</v>
      </c>
      <c r="AM28" s="103" t="n">
        <v>2.28146666666667</v>
      </c>
      <c r="AN28" s="103" t="n">
        <v>2.1646</v>
      </c>
      <c r="AO28" s="103" t="n">
        <v>2.04773333333333</v>
      </c>
      <c r="AP28" s="103" t="n">
        <v>1.93086666666667</v>
      </c>
      <c r="AQ28" s="103" t="n">
        <v>1.814</v>
      </c>
      <c r="AR28" s="103" t="n">
        <v>1.69713333333333</v>
      </c>
      <c r="AS28" s="103" t="n">
        <v>1.58026666666667</v>
      </c>
      <c r="AT28" s="103" t="n">
        <v>1.4634</v>
      </c>
      <c r="AU28" s="103" t="n">
        <v>1.34653333333333</v>
      </c>
      <c r="AV28" s="103" t="n">
        <v>1.22966666666667</v>
      </c>
      <c r="AW28" s="103" t="n">
        <v>1.1128</v>
      </c>
      <c r="AX28" s="103" t="n">
        <v>0.995933333333333</v>
      </c>
      <c r="AY28" s="103" t="n">
        <v>0.879066666666667</v>
      </c>
      <c r="AZ28" s="103" t="n">
        <v>0.7622</v>
      </c>
      <c r="BA28" s="103" t="n">
        <v>0.645333333333333</v>
      </c>
      <c r="BB28" s="103" t="n">
        <v>0.528466666666667</v>
      </c>
      <c r="BC28" s="103" t="n">
        <v>0.4116</v>
      </c>
      <c r="BD28" s="103" t="n">
        <v>0.294733333333333</v>
      </c>
      <c r="BE28" s="103" t="n">
        <v>0.177866666666667</v>
      </c>
      <c r="BF28" s="103" t="n">
        <v>0.0609999999999999</v>
      </c>
      <c r="BG28" s="103" t="n">
        <v>-0.0558666666666667</v>
      </c>
      <c r="BH28" s="103" t="n">
        <v>-0.172733333333333</v>
      </c>
      <c r="BI28" s="103" t="n">
        <v>-0.2896</v>
      </c>
      <c r="BJ28" s="103" t="n">
        <v>-0.406466666666667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0.718</v>
      </c>
      <c r="D29" s="103" t="n">
        <v>1.436</v>
      </c>
      <c r="E29" s="103" t="n">
        <v>2.154</v>
      </c>
      <c r="F29" s="103" t="n">
        <v>2.872</v>
      </c>
      <c r="G29" s="103" t="n">
        <v>3.59</v>
      </c>
      <c r="H29" s="103" t="n">
        <v>4.308</v>
      </c>
      <c r="I29" s="103" t="n">
        <v>4.7784</v>
      </c>
      <c r="J29" s="103" t="n">
        <v>4.9816</v>
      </c>
      <c r="K29" s="103" t="n">
        <v>5.0872</v>
      </c>
      <c r="L29" s="103" t="n">
        <v>5.5596</v>
      </c>
      <c r="M29" s="103" t="n">
        <v>6.5468</v>
      </c>
      <c r="N29" s="103" t="n">
        <v>5.3194</v>
      </c>
      <c r="O29" s="103" t="n">
        <v>5.4654</v>
      </c>
      <c r="P29" s="103" t="n">
        <v>5.3456</v>
      </c>
      <c r="Q29" s="103" t="n">
        <v>5.3317</v>
      </c>
      <c r="R29" s="103" t="n">
        <v>5.3178</v>
      </c>
      <c r="S29" s="103" t="n">
        <v>5.5359</v>
      </c>
      <c r="T29" s="103" t="n">
        <v>5.754</v>
      </c>
      <c r="U29" s="103" t="n">
        <v>6.0219</v>
      </c>
      <c r="V29" s="103" t="n">
        <v>6.2898</v>
      </c>
      <c r="W29" s="103" t="n">
        <v>7.1574</v>
      </c>
      <c r="X29" s="103" t="n">
        <v>8.025</v>
      </c>
      <c r="Y29" s="103" t="n">
        <v>6.6054</v>
      </c>
      <c r="Z29" s="103" t="n">
        <v>5.1858</v>
      </c>
      <c r="AA29" s="103" t="n">
        <v>4.751</v>
      </c>
      <c r="AB29" s="103" t="n">
        <v>4.3162</v>
      </c>
      <c r="AC29" s="103" t="n">
        <v>4.1796</v>
      </c>
      <c r="AD29" s="103" t="n">
        <v>4.043</v>
      </c>
      <c r="AE29" s="103" t="n">
        <v>3.89</v>
      </c>
      <c r="AF29" s="103" t="n">
        <v>3.737</v>
      </c>
      <c r="AG29" s="103" t="n">
        <v>3.3558</v>
      </c>
      <c r="AH29" s="103" t="n">
        <v>2.9746</v>
      </c>
      <c r="AI29" s="103" t="n">
        <v>2.85331111111111</v>
      </c>
      <c r="AJ29" s="103" t="n">
        <v>2.73202222222222</v>
      </c>
      <c r="AK29" s="103" t="n">
        <v>2.61073333333333</v>
      </c>
      <c r="AL29" s="103" t="n">
        <v>2.48944444444444</v>
      </c>
      <c r="AM29" s="103" t="n">
        <v>2.36815555555556</v>
      </c>
      <c r="AN29" s="103" t="n">
        <v>2.24686666666667</v>
      </c>
      <c r="AO29" s="103" t="n">
        <v>2.12557777777778</v>
      </c>
      <c r="AP29" s="103" t="n">
        <v>2.00428888888889</v>
      </c>
      <c r="AQ29" s="103" t="n">
        <v>1.883</v>
      </c>
      <c r="AR29" s="103" t="n">
        <v>1.76171111111111</v>
      </c>
      <c r="AS29" s="103" t="n">
        <v>1.64042222222222</v>
      </c>
      <c r="AT29" s="103" t="n">
        <v>1.51913333333333</v>
      </c>
      <c r="AU29" s="103" t="n">
        <v>1.39784444444444</v>
      </c>
      <c r="AV29" s="103" t="n">
        <v>1.27655555555555</v>
      </c>
      <c r="AW29" s="103" t="n">
        <v>1.15526666666667</v>
      </c>
      <c r="AX29" s="103" t="n">
        <v>1.03397777777778</v>
      </c>
      <c r="AY29" s="103" t="n">
        <v>0.912688888888887</v>
      </c>
      <c r="AZ29" s="103" t="n">
        <v>0.7914</v>
      </c>
      <c r="BA29" s="103" t="n">
        <v>0.670111111111111</v>
      </c>
      <c r="BB29" s="103" t="n">
        <v>0.548822222222222</v>
      </c>
      <c r="BC29" s="103" t="n">
        <v>0.427533333333333</v>
      </c>
      <c r="BD29" s="103" t="n">
        <v>0.306244444444444</v>
      </c>
      <c r="BE29" s="103" t="n">
        <v>0.184955555555556</v>
      </c>
      <c r="BF29" s="103" t="n">
        <v>0.0636666666666666</v>
      </c>
      <c r="BG29" s="103" t="n">
        <v>-0.0576222222222223</v>
      </c>
      <c r="BH29" s="103" t="n">
        <v>-0.178911111111111</v>
      </c>
      <c r="BI29" s="103" t="n">
        <v>-0.3002</v>
      </c>
      <c r="BJ29" s="103" t="n">
        <v>-0.421488888888889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0.743333333333333</v>
      </c>
      <c r="D30" s="103" t="n">
        <v>1.48666666666667</v>
      </c>
      <c r="E30" s="103" t="n">
        <v>2.23</v>
      </c>
      <c r="F30" s="103" t="n">
        <v>2.97333333333333</v>
      </c>
      <c r="G30" s="103" t="n">
        <v>3.71666666666667</v>
      </c>
      <c r="H30" s="103" t="n">
        <v>4.46</v>
      </c>
      <c r="I30" s="103" t="n">
        <v>4.9476</v>
      </c>
      <c r="J30" s="103" t="n">
        <v>5.1714</v>
      </c>
      <c r="K30" s="103" t="n">
        <v>5.2898</v>
      </c>
      <c r="L30" s="103" t="n">
        <v>5.7824</v>
      </c>
      <c r="M30" s="103" t="n">
        <v>6.8092</v>
      </c>
      <c r="N30" s="103" t="n">
        <v>5.5376</v>
      </c>
      <c r="O30" s="103" t="n">
        <v>5.6906</v>
      </c>
      <c r="P30" s="103" t="n">
        <v>5.5674</v>
      </c>
      <c r="Q30" s="103" t="n">
        <v>5.5538</v>
      </c>
      <c r="R30" s="103" t="n">
        <v>5.5402</v>
      </c>
      <c r="S30" s="103" t="n">
        <v>5.7676</v>
      </c>
      <c r="T30" s="103" t="n">
        <v>5.995</v>
      </c>
      <c r="U30" s="103" t="n">
        <v>6.2741</v>
      </c>
      <c r="V30" s="103" t="n">
        <v>6.5532</v>
      </c>
      <c r="W30" s="103" t="n">
        <v>7.4556</v>
      </c>
      <c r="X30" s="103" t="n">
        <v>8.358</v>
      </c>
      <c r="Y30" s="103" t="n">
        <v>6.8666</v>
      </c>
      <c r="Z30" s="103" t="n">
        <v>5.3752</v>
      </c>
      <c r="AA30" s="103" t="n">
        <v>4.9245</v>
      </c>
      <c r="AB30" s="103" t="n">
        <v>4.4738</v>
      </c>
      <c r="AC30" s="103" t="n">
        <v>4.3319</v>
      </c>
      <c r="AD30" s="103" t="n">
        <v>4.19</v>
      </c>
      <c r="AE30" s="103" t="n">
        <v>4.032</v>
      </c>
      <c r="AF30" s="103" t="n">
        <v>3.874</v>
      </c>
      <c r="AG30" s="103" t="n">
        <v>3.4787</v>
      </c>
      <c r="AH30" s="103" t="n">
        <v>3.0834</v>
      </c>
      <c r="AI30" s="103" t="n">
        <v>2.95768888888889</v>
      </c>
      <c r="AJ30" s="103" t="n">
        <v>2.83197777777778</v>
      </c>
      <c r="AK30" s="103" t="n">
        <v>2.70626666666667</v>
      </c>
      <c r="AL30" s="103" t="n">
        <v>2.58055555555555</v>
      </c>
      <c r="AM30" s="103" t="n">
        <v>2.45484444444444</v>
      </c>
      <c r="AN30" s="103" t="n">
        <v>2.32913333333333</v>
      </c>
      <c r="AO30" s="103" t="n">
        <v>2.20342222222222</v>
      </c>
      <c r="AP30" s="103" t="n">
        <v>2.07771111111111</v>
      </c>
      <c r="AQ30" s="103" t="n">
        <v>1.952</v>
      </c>
      <c r="AR30" s="103" t="n">
        <v>1.82628888888889</v>
      </c>
      <c r="AS30" s="103" t="n">
        <v>1.70057777777778</v>
      </c>
      <c r="AT30" s="103" t="n">
        <v>1.57486666666667</v>
      </c>
      <c r="AU30" s="103" t="n">
        <v>1.44915555555555</v>
      </c>
      <c r="AV30" s="103" t="n">
        <v>1.32344444444444</v>
      </c>
      <c r="AW30" s="103" t="n">
        <v>1.19773333333333</v>
      </c>
      <c r="AX30" s="103" t="n">
        <v>1.07202222222222</v>
      </c>
      <c r="AY30" s="103" t="n">
        <v>0.94631111111111</v>
      </c>
      <c r="AZ30" s="103" t="n">
        <v>0.8206</v>
      </c>
      <c r="BA30" s="103" t="n">
        <v>0.694888888888889</v>
      </c>
      <c r="BB30" s="103" t="n">
        <v>0.569177777777778</v>
      </c>
      <c r="BC30" s="103" t="n">
        <v>0.443466666666667</v>
      </c>
      <c r="BD30" s="103" t="n">
        <v>0.317755555555556</v>
      </c>
      <c r="BE30" s="103" t="n">
        <v>0.192044444444444</v>
      </c>
      <c r="BF30" s="103" t="n">
        <v>0.0663333333333333</v>
      </c>
      <c r="BG30" s="103" t="n">
        <v>-0.0593777777777778</v>
      </c>
      <c r="BH30" s="103" t="n">
        <v>-0.185088888888889</v>
      </c>
      <c r="BI30" s="103" t="n">
        <v>-0.3108</v>
      </c>
      <c r="BJ30" s="103" t="n">
        <v>-0.436511111111111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0.768666666666667</v>
      </c>
      <c r="D31" s="103" t="n">
        <v>1.53733333333333</v>
      </c>
      <c r="E31" s="103" t="n">
        <v>2.306</v>
      </c>
      <c r="F31" s="103" t="n">
        <v>3.07466666666667</v>
      </c>
      <c r="G31" s="103" t="n">
        <v>3.84333333333333</v>
      </c>
      <c r="H31" s="103" t="n">
        <v>4.612</v>
      </c>
      <c r="I31" s="103" t="n">
        <v>5.1168</v>
      </c>
      <c r="J31" s="103" t="n">
        <v>5.3612</v>
      </c>
      <c r="K31" s="103" t="n">
        <v>5.4924</v>
      </c>
      <c r="L31" s="103" t="n">
        <v>6.0052</v>
      </c>
      <c r="M31" s="103" t="n">
        <v>7.0716</v>
      </c>
      <c r="N31" s="103" t="n">
        <v>5.7558</v>
      </c>
      <c r="O31" s="103" t="n">
        <v>5.9158</v>
      </c>
      <c r="P31" s="103" t="n">
        <v>5.7892</v>
      </c>
      <c r="Q31" s="103" t="n">
        <v>5.7759</v>
      </c>
      <c r="R31" s="103" t="n">
        <v>5.7626</v>
      </c>
      <c r="S31" s="103" t="n">
        <v>5.9993</v>
      </c>
      <c r="T31" s="103" t="n">
        <v>6.236</v>
      </c>
      <c r="U31" s="103" t="n">
        <v>6.5263</v>
      </c>
      <c r="V31" s="103" t="n">
        <v>6.8166</v>
      </c>
      <c r="W31" s="103" t="n">
        <v>7.7538</v>
      </c>
      <c r="X31" s="103" t="n">
        <v>8.691</v>
      </c>
      <c r="Y31" s="103" t="n">
        <v>7.1278</v>
      </c>
      <c r="Z31" s="103" t="n">
        <v>5.5646</v>
      </c>
      <c r="AA31" s="103" t="n">
        <v>5.098</v>
      </c>
      <c r="AB31" s="103" t="n">
        <v>4.6314</v>
      </c>
      <c r="AC31" s="103" t="n">
        <v>4.4842</v>
      </c>
      <c r="AD31" s="103" t="n">
        <v>4.337</v>
      </c>
      <c r="AE31" s="103" t="n">
        <v>4.174</v>
      </c>
      <c r="AF31" s="103" t="n">
        <v>4.011</v>
      </c>
      <c r="AG31" s="103" t="n">
        <v>3.6016</v>
      </c>
      <c r="AH31" s="103" t="n">
        <v>3.1922</v>
      </c>
      <c r="AI31" s="103" t="n">
        <v>3.06206666666667</v>
      </c>
      <c r="AJ31" s="103" t="n">
        <v>2.93193333333333</v>
      </c>
      <c r="AK31" s="103" t="n">
        <v>2.8018</v>
      </c>
      <c r="AL31" s="103" t="n">
        <v>2.67166666666667</v>
      </c>
      <c r="AM31" s="103" t="n">
        <v>2.54153333333333</v>
      </c>
      <c r="AN31" s="103" t="n">
        <v>2.4114</v>
      </c>
      <c r="AO31" s="103" t="n">
        <v>2.28126666666667</v>
      </c>
      <c r="AP31" s="103" t="n">
        <v>2.15113333333333</v>
      </c>
      <c r="AQ31" s="103" t="n">
        <v>2.021</v>
      </c>
      <c r="AR31" s="103" t="n">
        <v>1.89086666666667</v>
      </c>
      <c r="AS31" s="103" t="n">
        <v>1.76073333333333</v>
      </c>
      <c r="AT31" s="103" t="n">
        <v>1.6306</v>
      </c>
      <c r="AU31" s="103" t="n">
        <v>1.50046666666667</v>
      </c>
      <c r="AV31" s="103" t="n">
        <v>1.37033333333334</v>
      </c>
      <c r="AW31" s="103" t="n">
        <v>1.2402</v>
      </c>
      <c r="AX31" s="103" t="n">
        <v>1.11006666666667</v>
      </c>
      <c r="AY31" s="103" t="n">
        <v>0.979933333333335</v>
      </c>
      <c r="AZ31" s="103" t="n">
        <v>0.8498</v>
      </c>
      <c r="BA31" s="103" t="n">
        <v>0.719666666666667</v>
      </c>
      <c r="BB31" s="103" t="n">
        <v>0.589533333333333</v>
      </c>
      <c r="BC31" s="103" t="n">
        <v>0.4594</v>
      </c>
      <c r="BD31" s="103" t="n">
        <v>0.329266666666667</v>
      </c>
      <c r="BE31" s="103" t="n">
        <v>0.199133333333333</v>
      </c>
      <c r="BF31" s="103" t="n">
        <v>0.0690000000000001</v>
      </c>
      <c r="BG31" s="103" t="n">
        <v>-0.0611333333333333</v>
      </c>
      <c r="BH31" s="103" t="n">
        <v>-0.191266666666667</v>
      </c>
      <c r="BI31" s="103" t="n">
        <v>-0.3214</v>
      </c>
      <c r="BJ31" s="103" t="n">
        <v>-0.451533333333333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0.794</v>
      </c>
      <c r="D32" s="103" t="n">
        <v>1.588</v>
      </c>
      <c r="E32" s="103" t="n">
        <v>2.382</v>
      </c>
      <c r="F32" s="103" t="n">
        <v>3.176</v>
      </c>
      <c r="G32" s="103" t="n">
        <v>3.97</v>
      </c>
      <c r="H32" s="103" t="n">
        <v>4.764</v>
      </c>
      <c r="I32" s="103" t="n">
        <v>5.286</v>
      </c>
      <c r="J32" s="103" t="n">
        <v>5.551</v>
      </c>
      <c r="K32" s="103" t="n">
        <v>5.695</v>
      </c>
      <c r="L32" s="103" t="n">
        <v>6.228</v>
      </c>
      <c r="M32" s="103" t="n">
        <v>7.334</v>
      </c>
      <c r="N32" s="103" t="n">
        <v>5.974</v>
      </c>
      <c r="O32" s="103" t="n">
        <v>6.141</v>
      </c>
      <c r="P32" s="103" t="n">
        <v>6.011</v>
      </c>
      <c r="Q32" s="103" t="n">
        <v>5.998</v>
      </c>
      <c r="R32" s="103" t="n">
        <v>5.985</v>
      </c>
      <c r="S32" s="103" t="n">
        <v>6.231</v>
      </c>
      <c r="T32" s="103" t="n">
        <v>6.477</v>
      </c>
      <c r="U32" s="103" t="n">
        <v>6.7785</v>
      </c>
      <c r="V32" s="103" t="n">
        <v>7.08</v>
      </c>
      <c r="W32" s="103" t="n">
        <v>8.052</v>
      </c>
      <c r="X32" s="103" t="n">
        <v>9.024</v>
      </c>
      <c r="Y32" s="103" t="n">
        <v>7.389</v>
      </c>
      <c r="Z32" s="103" t="n">
        <v>5.754</v>
      </c>
      <c r="AA32" s="103" t="n">
        <v>5.2715</v>
      </c>
      <c r="AB32" s="103" t="n">
        <v>4.789</v>
      </c>
      <c r="AC32" s="103" t="n">
        <v>4.6365</v>
      </c>
      <c r="AD32" s="103" t="n">
        <v>4.484</v>
      </c>
      <c r="AE32" s="103" t="n">
        <v>4.316</v>
      </c>
      <c r="AF32" s="103" t="n">
        <v>4.148</v>
      </c>
      <c r="AG32" s="103" t="n">
        <v>3.7245</v>
      </c>
      <c r="AH32" s="103" t="n">
        <v>3.301</v>
      </c>
      <c r="AI32" s="103" t="n">
        <v>3.16644444444444</v>
      </c>
      <c r="AJ32" s="103" t="n">
        <v>3.03188888888889</v>
      </c>
      <c r="AK32" s="103" t="n">
        <v>2.89733333333333</v>
      </c>
      <c r="AL32" s="103" t="n">
        <v>2.76277777777778</v>
      </c>
      <c r="AM32" s="103" t="n">
        <v>2.62822222222222</v>
      </c>
      <c r="AN32" s="103" t="n">
        <v>2.49366666666667</v>
      </c>
      <c r="AO32" s="103" t="n">
        <v>2.35911111111111</v>
      </c>
      <c r="AP32" s="103" t="n">
        <v>2.22455555555556</v>
      </c>
      <c r="AQ32" s="103" t="n">
        <v>2.09</v>
      </c>
      <c r="AR32" s="103" t="n">
        <v>1.95544444444444</v>
      </c>
      <c r="AS32" s="103" t="n">
        <v>1.82088888888889</v>
      </c>
      <c r="AT32" s="103" t="n">
        <v>1.68633333333333</v>
      </c>
      <c r="AU32" s="103" t="n">
        <v>1.55177777777778</v>
      </c>
      <c r="AV32" s="103" t="n">
        <v>1.41722222222222</v>
      </c>
      <c r="AW32" s="103" t="n">
        <v>1.28266666666667</v>
      </c>
      <c r="AX32" s="103" t="n">
        <v>1.14811111111111</v>
      </c>
      <c r="AY32" s="103" t="n">
        <v>1.01355555555556</v>
      </c>
      <c r="AZ32" s="103" t="n">
        <v>0.879</v>
      </c>
      <c r="BA32" s="103" t="n">
        <v>0.744444444444444</v>
      </c>
      <c r="BB32" s="103" t="n">
        <v>0.609888888888889</v>
      </c>
      <c r="BC32" s="103" t="n">
        <v>0.475333333333333</v>
      </c>
      <c r="BD32" s="103" t="n">
        <v>0.340777777777778</v>
      </c>
      <c r="BE32" s="103" t="n">
        <v>0.206222222222222</v>
      </c>
      <c r="BF32" s="103" t="n">
        <v>0.0716666666666667</v>
      </c>
      <c r="BG32" s="103" t="n">
        <v>-0.0628888888888889</v>
      </c>
      <c r="BH32" s="103" t="n">
        <v>-0.197444444444444</v>
      </c>
      <c r="BI32" s="103" t="n">
        <v>-0.332</v>
      </c>
      <c r="BJ32" s="103" t="n">
        <v>-0.466555555555556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0.817033333333333</v>
      </c>
      <c r="D33" s="103" t="n">
        <v>1.63406666666667</v>
      </c>
      <c r="E33" s="103" t="n">
        <v>2.4511</v>
      </c>
      <c r="F33" s="103" t="n">
        <v>3.26813333333333</v>
      </c>
      <c r="G33" s="103" t="n">
        <v>4.08516666666667</v>
      </c>
      <c r="H33" s="103" t="n">
        <v>4.9022</v>
      </c>
      <c r="I33" s="103" t="n">
        <v>5.4412</v>
      </c>
      <c r="J33" s="103" t="n">
        <v>5.7352</v>
      </c>
      <c r="K33" s="103" t="n">
        <v>5.8978</v>
      </c>
      <c r="L33" s="103" t="n">
        <v>6.4516</v>
      </c>
      <c r="M33" s="103" t="n">
        <v>7.5976</v>
      </c>
      <c r="N33" s="103" t="n">
        <v>6.196</v>
      </c>
      <c r="O33" s="103" t="n">
        <v>6.371</v>
      </c>
      <c r="P33" s="103" t="n">
        <v>6.2378</v>
      </c>
      <c r="Q33" s="103" t="n">
        <v>6.2258</v>
      </c>
      <c r="R33" s="103" t="n">
        <v>6.2138</v>
      </c>
      <c r="S33" s="103" t="n">
        <v>6.4694</v>
      </c>
      <c r="T33" s="103" t="n">
        <v>6.725</v>
      </c>
      <c r="U33" s="103" t="n">
        <v>7.0379</v>
      </c>
      <c r="V33" s="103" t="n">
        <v>7.3508</v>
      </c>
      <c r="W33" s="103" t="n">
        <v>8.3578</v>
      </c>
      <c r="X33" s="103" t="n">
        <v>9.3648</v>
      </c>
      <c r="Y33" s="103" t="n">
        <v>7.6551</v>
      </c>
      <c r="Z33" s="103" t="n">
        <v>5.9454</v>
      </c>
      <c r="AA33" s="103" t="n">
        <v>5.4469</v>
      </c>
      <c r="AB33" s="103" t="n">
        <v>4.9484</v>
      </c>
      <c r="AC33" s="103" t="n">
        <v>4.7907</v>
      </c>
      <c r="AD33" s="103" t="n">
        <v>4.633</v>
      </c>
      <c r="AE33" s="103" t="n">
        <v>4.4599</v>
      </c>
      <c r="AF33" s="103" t="n">
        <v>4.2868</v>
      </c>
      <c r="AG33" s="103" t="n">
        <v>3.8491</v>
      </c>
      <c r="AH33" s="103" t="n">
        <v>3.4114</v>
      </c>
      <c r="AI33" s="103" t="n">
        <v>3.27237777777778</v>
      </c>
      <c r="AJ33" s="103" t="n">
        <v>3.13335555555556</v>
      </c>
      <c r="AK33" s="103" t="n">
        <v>2.99433333333333</v>
      </c>
      <c r="AL33" s="103" t="n">
        <v>2.85531111111111</v>
      </c>
      <c r="AM33" s="103" t="n">
        <v>2.71628888888889</v>
      </c>
      <c r="AN33" s="103" t="n">
        <v>2.57726666666667</v>
      </c>
      <c r="AO33" s="103" t="n">
        <v>2.43824444444444</v>
      </c>
      <c r="AP33" s="103" t="n">
        <v>2.29922222222222</v>
      </c>
      <c r="AQ33" s="103" t="n">
        <v>2.1602</v>
      </c>
      <c r="AR33" s="103" t="n">
        <v>2.02117777777778</v>
      </c>
      <c r="AS33" s="103" t="n">
        <v>1.88215555555556</v>
      </c>
      <c r="AT33" s="103" t="n">
        <v>1.74313333333333</v>
      </c>
      <c r="AU33" s="103" t="n">
        <v>1.60411111111111</v>
      </c>
      <c r="AV33" s="103" t="n">
        <v>1.46508888888889</v>
      </c>
      <c r="AW33" s="103" t="n">
        <v>1.32606666666667</v>
      </c>
      <c r="AX33" s="103" t="n">
        <v>1.18704444444445</v>
      </c>
      <c r="AY33" s="103" t="n">
        <v>1.04802222222222</v>
      </c>
      <c r="AZ33" s="103" t="n">
        <v>0.909</v>
      </c>
      <c r="BA33" s="103" t="n">
        <v>0.769977777777778</v>
      </c>
      <c r="BB33" s="103" t="n">
        <v>0.630955555555556</v>
      </c>
      <c r="BC33" s="103" t="n">
        <v>0.491933333333334</v>
      </c>
      <c r="BD33" s="103" t="n">
        <v>0.352911111111111</v>
      </c>
      <c r="BE33" s="103" t="n">
        <v>0.213888888888889</v>
      </c>
      <c r="BF33" s="103" t="n">
        <v>0.0748666666666669</v>
      </c>
      <c r="BG33" s="103" t="n">
        <v>-0.0641555555555554</v>
      </c>
      <c r="BH33" s="103" t="n">
        <v>-0.203177777777778</v>
      </c>
      <c r="BI33" s="103" t="n">
        <v>-0.3422</v>
      </c>
      <c r="BJ33" s="103" t="n">
        <v>-0.481222222222222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0.840066666666667</v>
      </c>
      <c r="D34" s="103" t="n">
        <v>1.68013333333333</v>
      </c>
      <c r="E34" s="103" t="n">
        <v>2.5202</v>
      </c>
      <c r="F34" s="103" t="n">
        <v>3.36026666666667</v>
      </c>
      <c r="G34" s="103" t="n">
        <v>4.20033333333333</v>
      </c>
      <c r="H34" s="103" t="n">
        <v>5.0404</v>
      </c>
      <c r="I34" s="103" t="n">
        <v>5.5964</v>
      </c>
      <c r="J34" s="103" t="n">
        <v>5.9194</v>
      </c>
      <c r="K34" s="103" t="n">
        <v>6.1006</v>
      </c>
      <c r="L34" s="103" t="n">
        <v>6.6752</v>
      </c>
      <c r="M34" s="103" t="n">
        <v>7.8612</v>
      </c>
      <c r="N34" s="103" t="n">
        <v>6.418</v>
      </c>
      <c r="O34" s="103" t="n">
        <v>6.601</v>
      </c>
      <c r="P34" s="103" t="n">
        <v>6.4646</v>
      </c>
      <c r="Q34" s="103" t="n">
        <v>6.4536</v>
      </c>
      <c r="R34" s="103" t="n">
        <v>6.4426</v>
      </c>
      <c r="S34" s="103" t="n">
        <v>6.7078</v>
      </c>
      <c r="T34" s="103" t="n">
        <v>6.973</v>
      </c>
      <c r="U34" s="103" t="n">
        <v>7.2973</v>
      </c>
      <c r="V34" s="103" t="n">
        <v>7.6216</v>
      </c>
      <c r="W34" s="103" t="n">
        <v>8.6636</v>
      </c>
      <c r="X34" s="103" t="n">
        <v>9.7056</v>
      </c>
      <c r="Y34" s="103" t="n">
        <v>7.9212</v>
      </c>
      <c r="Z34" s="103" t="n">
        <v>6.1368</v>
      </c>
      <c r="AA34" s="103" t="n">
        <v>5.6223</v>
      </c>
      <c r="AB34" s="103" t="n">
        <v>5.1078</v>
      </c>
      <c r="AC34" s="103" t="n">
        <v>4.9449</v>
      </c>
      <c r="AD34" s="103" t="n">
        <v>4.782</v>
      </c>
      <c r="AE34" s="103" t="n">
        <v>4.6038</v>
      </c>
      <c r="AF34" s="103" t="n">
        <v>4.4256</v>
      </c>
      <c r="AG34" s="103" t="n">
        <v>3.9737</v>
      </c>
      <c r="AH34" s="103" t="n">
        <v>3.5218</v>
      </c>
      <c r="AI34" s="103" t="n">
        <v>3.37831111111111</v>
      </c>
      <c r="AJ34" s="103" t="n">
        <v>3.23482222222222</v>
      </c>
      <c r="AK34" s="103" t="n">
        <v>3.09133333333333</v>
      </c>
      <c r="AL34" s="103" t="n">
        <v>2.94784444444444</v>
      </c>
      <c r="AM34" s="103" t="n">
        <v>2.80435555555556</v>
      </c>
      <c r="AN34" s="103" t="n">
        <v>2.66086666666667</v>
      </c>
      <c r="AO34" s="103" t="n">
        <v>2.51737777777778</v>
      </c>
      <c r="AP34" s="103" t="n">
        <v>2.37388888888889</v>
      </c>
      <c r="AQ34" s="103" t="n">
        <v>2.2304</v>
      </c>
      <c r="AR34" s="103" t="n">
        <v>2.08691111111111</v>
      </c>
      <c r="AS34" s="103" t="n">
        <v>1.94342222222222</v>
      </c>
      <c r="AT34" s="103" t="n">
        <v>1.79993333333333</v>
      </c>
      <c r="AU34" s="103" t="n">
        <v>1.65644444444445</v>
      </c>
      <c r="AV34" s="103" t="n">
        <v>1.51295555555556</v>
      </c>
      <c r="AW34" s="103" t="n">
        <v>1.36946666666667</v>
      </c>
      <c r="AX34" s="103" t="n">
        <v>1.22597777777778</v>
      </c>
      <c r="AY34" s="103" t="n">
        <v>1.08248888888889</v>
      </c>
      <c r="AZ34" s="103" t="n">
        <v>0.939</v>
      </c>
      <c r="BA34" s="103" t="n">
        <v>0.795511111111111</v>
      </c>
      <c r="BB34" s="103" t="n">
        <v>0.652022222222222</v>
      </c>
      <c r="BC34" s="103" t="n">
        <v>0.508533333333333</v>
      </c>
      <c r="BD34" s="103" t="n">
        <v>0.365044444444444</v>
      </c>
      <c r="BE34" s="103" t="n">
        <v>0.221555555555556</v>
      </c>
      <c r="BF34" s="103" t="n">
        <v>0.0780666666666667</v>
      </c>
      <c r="BG34" s="103" t="n">
        <v>-0.0654222222222222</v>
      </c>
      <c r="BH34" s="103" t="n">
        <v>-0.208911111111111</v>
      </c>
      <c r="BI34" s="103" t="n">
        <v>-0.3524</v>
      </c>
      <c r="BJ34" s="103" t="n">
        <v>-0.495888888888889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0.8631</v>
      </c>
      <c r="D35" s="103" t="n">
        <v>1.7262</v>
      </c>
      <c r="E35" s="103" t="n">
        <v>2.5893</v>
      </c>
      <c r="F35" s="103" t="n">
        <v>3.4524</v>
      </c>
      <c r="G35" s="103" t="n">
        <v>4.3155</v>
      </c>
      <c r="H35" s="103" t="n">
        <v>5.1786</v>
      </c>
      <c r="I35" s="103" t="n">
        <v>5.7516</v>
      </c>
      <c r="J35" s="103" t="n">
        <v>6.1036</v>
      </c>
      <c r="K35" s="103" t="n">
        <v>6.3034</v>
      </c>
      <c r="L35" s="103" t="n">
        <v>6.8988</v>
      </c>
      <c r="M35" s="103" t="n">
        <v>8.1248</v>
      </c>
      <c r="N35" s="103" t="n">
        <v>6.64</v>
      </c>
      <c r="O35" s="103" t="n">
        <v>6.831</v>
      </c>
      <c r="P35" s="103" t="n">
        <v>6.6914</v>
      </c>
      <c r="Q35" s="103" t="n">
        <v>6.6814</v>
      </c>
      <c r="R35" s="103" t="n">
        <v>6.6714</v>
      </c>
      <c r="S35" s="103" t="n">
        <v>6.9462</v>
      </c>
      <c r="T35" s="103" t="n">
        <v>7.221</v>
      </c>
      <c r="U35" s="103" t="n">
        <v>7.5567</v>
      </c>
      <c r="V35" s="103" t="n">
        <v>7.8924</v>
      </c>
      <c r="W35" s="103" t="n">
        <v>8.9694</v>
      </c>
      <c r="X35" s="103" t="n">
        <v>10.0464</v>
      </c>
      <c r="Y35" s="103" t="n">
        <v>8.1873</v>
      </c>
      <c r="Z35" s="103" t="n">
        <v>6.3282</v>
      </c>
      <c r="AA35" s="103" t="n">
        <v>5.7977</v>
      </c>
      <c r="AB35" s="103" t="n">
        <v>5.2672</v>
      </c>
      <c r="AC35" s="103" t="n">
        <v>5.0991</v>
      </c>
      <c r="AD35" s="103" t="n">
        <v>4.931</v>
      </c>
      <c r="AE35" s="103" t="n">
        <v>4.7477</v>
      </c>
      <c r="AF35" s="103" t="n">
        <v>4.5644</v>
      </c>
      <c r="AG35" s="103" t="n">
        <v>4.0983</v>
      </c>
      <c r="AH35" s="103" t="n">
        <v>3.6322</v>
      </c>
      <c r="AI35" s="103" t="n">
        <v>3.48424444444444</v>
      </c>
      <c r="AJ35" s="103" t="n">
        <v>3.33628888888889</v>
      </c>
      <c r="AK35" s="103" t="n">
        <v>3.18833333333333</v>
      </c>
      <c r="AL35" s="103" t="n">
        <v>3.04037777777778</v>
      </c>
      <c r="AM35" s="103" t="n">
        <v>2.89242222222222</v>
      </c>
      <c r="AN35" s="103" t="n">
        <v>2.74446666666667</v>
      </c>
      <c r="AO35" s="103" t="n">
        <v>2.59651111111111</v>
      </c>
      <c r="AP35" s="103" t="n">
        <v>2.44855555555556</v>
      </c>
      <c r="AQ35" s="103" t="n">
        <v>2.3006</v>
      </c>
      <c r="AR35" s="103" t="n">
        <v>2.15264444444445</v>
      </c>
      <c r="AS35" s="103" t="n">
        <v>2.00468888888889</v>
      </c>
      <c r="AT35" s="103" t="n">
        <v>1.85673333333333</v>
      </c>
      <c r="AU35" s="103" t="n">
        <v>1.70877777777778</v>
      </c>
      <c r="AV35" s="103" t="n">
        <v>1.56082222222222</v>
      </c>
      <c r="AW35" s="103" t="n">
        <v>1.41286666666667</v>
      </c>
      <c r="AX35" s="103" t="n">
        <v>1.26491111111111</v>
      </c>
      <c r="AY35" s="103" t="n">
        <v>1.11695555555556</v>
      </c>
      <c r="AZ35" s="103" t="n">
        <v>0.969</v>
      </c>
      <c r="BA35" s="103" t="n">
        <v>0.821044444444444</v>
      </c>
      <c r="BB35" s="103" t="n">
        <v>0.673088888888889</v>
      </c>
      <c r="BC35" s="103" t="n">
        <v>0.525133333333334</v>
      </c>
      <c r="BD35" s="103" t="n">
        <v>0.377177777777778</v>
      </c>
      <c r="BE35" s="103" t="n">
        <v>0.229222222222223</v>
      </c>
      <c r="BF35" s="103" t="n">
        <v>0.081266666666667</v>
      </c>
      <c r="BG35" s="103" t="n">
        <v>-0.0666888888888886</v>
      </c>
      <c r="BH35" s="103" t="n">
        <v>-0.214644444444444</v>
      </c>
      <c r="BI35" s="103" t="n">
        <v>-0.3626</v>
      </c>
      <c r="BJ35" s="103" t="n">
        <v>-0.510555555555555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0.886133333333333</v>
      </c>
      <c r="D36" s="103" t="n">
        <v>1.77226666666667</v>
      </c>
      <c r="E36" s="103" t="n">
        <v>2.6584</v>
      </c>
      <c r="F36" s="103" t="n">
        <v>3.54453333333333</v>
      </c>
      <c r="G36" s="103" t="n">
        <v>4.43066666666667</v>
      </c>
      <c r="H36" s="103" t="n">
        <v>5.3168</v>
      </c>
      <c r="I36" s="103" t="n">
        <v>5.9068</v>
      </c>
      <c r="J36" s="103" t="n">
        <v>6.2878</v>
      </c>
      <c r="K36" s="103" t="n">
        <v>6.5062</v>
      </c>
      <c r="L36" s="103" t="n">
        <v>7.1224</v>
      </c>
      <c r="M36" s="103" t="n">
        <v>8.3884</v>
      </c>
      <c r="N36" s="103" t="n">
        <v>6.862</v>
      </c>
      <c r="O36" s="103" t="n">
        <v>7.061</v>
      </c>
      <c r="P36" s="103" t="n">
        <v>6.9182</v>
      </c>
      <c r="Q36" s="103" t="n">
        <v>6.9092</v>
      </c>
      <c r="R36" s="103" t="n">
        <v>6.9002</v>
      </c>
      <c r="S36" s="103" t="n">
        <v>7.1846</v>
      </c>
      <c r="T36" s="103" t="n">
        <v>7.469</v>
      </c>
      <c r="U36" s="103" t="n">
        <v>7.8161</v>
      </c>
      <c r="V36" s="103" t="n">
        <v>8.1632</v>
      </c>
      <c r="W36" s="103" t="n">
        <v>9.2752</v>
      </c>
      <c r="X36" s="103" t="n">
        <v>10.3872</v>
      </c>
      <c r="Y36" s="103" t="n">
        <v>8.4534</v>
      </c>
      <c r="Z36" s="103" t="n">
        <v>6.5196</v>
      </c>
      <c r="AA36" s="103" t="n">
        <v>5.9731</v>
      </c>
      <c r="AB36" s="103" t="n">
        <v>5.4266</v>
      </c>
      <c r="AC36" s="103" t="n">
        <v>5.2533</v>
      </c>
      <c r="AD36" s="103" t="n">
        <v>5.08</v>
      </c>
      <c r="AE36" s="103" t="n">
        <v>4.8916</v>
      </c>
      <c r="AF36" s="103" t="n">
        <v>4.7032</v>
      </c>
      <c r="AG36" s="103" t="n">
        <v>4.2229</v>
      </c>
      <c r="AH36" s="103" t="n">
        <v>3.7426</v>
      </c>
      <c r="AI36" s="103" t="n">
        <v>3.59017777777778</v>
      </c>
      <c r="AJ36" s="103" t="n">
        <v>3.43775555555556</v>
      </c>
      <c r="AK36" s="103" t="n">
        <v>3.28533333333333</v>
      </c>
      <c r="AL36" s="103" t="n">
        <v>3.13291111111111</v>
      </c>
      <c r="AM36" s="103" t="n">
        <v>2.98048888888889</v>
      </c>
      <c r="AN36" s="103" t="n">
        <v>2.82806666666667</v>
      </c>
      <c r="AO36" s="103" t="n">
        <v>2.67564444444445</v>
      </c>
      <c r="AP36" s="103" t="n">
        <v>2.52322222222222</v>
      </c>
      <c r="AQ36" s="103" t="n">
        <v>2.3708</v>
      </c>
      <c r="AR36" s="103" t="n">
        <v>2.21837777777778</v>
      </c>
      <c r="AS36" s="103" t="n">
        <v>2.06595555555556</v>
      </c>
      <c r="AT36" s="103" t="n">
        <v>1.91353333333334</v>
      </c>
      <c r="AU36" s="103" t="n">
        <v>1.76111111111111</v>
      </c>
      <c r="AV36" s="103" t="n">
        <v>1.60868888888889</v>
      </c>
      <c r="AW36" s="103" t="n">
        <v>1.45626666666667</v>
      </c>
      <c r="AX36" s="103" t="n">
        <v>1.30384444444445</v>
      </c>
      <c r="AY36" s="103" t="n">
        <v>1.15142222222222</v>
      </c>
      <c r="AZ36" s="103" t="n">
        <v>0.999</v>
      </c>
      <c r="BA36" s="103" t="n">
        <v>0.846577777777778</v>
      </c>
      <c r="BB36" s="103" t="n">
        <v>0.694155555555556</v>
      </c>
      <c r="BC36" s="103" t="n">
        <v>0.541733333333333</v>
      </c>
      <c r="BD36" s="103" t="n">
        <v>0.389311111111111</v>
      </c>
      <c r="BE36" s="103" t="n">
        <v>0.236888888888889</v>
      </c>
      <c r="BF36" s="103" t="n">
        <v>0.0844666666666669</v>
      </c>
      <c r="BG36" s="103" t="n">
        <v>-0.0679555555555553</v>
      </c>
      <c r="BH36" s="103" t="n">
        <v>-0.220377777777777</v>
      </c>
      <c r="BI36" s="103" t="n">
        <v>-0.3728</v>
      </c>
      <c r="BJ36" s="103" t="n">
        <v>-0.525222222222222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0.909166666666667</v>
      </c>
      <c r="D37" s="103" t="n">
        <v>1.81833333333333</v>
      </c>
      <c r="E37" s="103" t="n">
        <v>2.7275</v>
      </c>
      <c r="F37" s="103" t="n">
        <v>3.63666666666667</v>
      </c>
      <c r="G37" s="103" t="n">
        <v>4.54583333333333</v>
      </c>
      <c r="H37" s="103" t="n">
        <v>5.455</v>
      </c>
      <c r="I37" s="103" t="n">
        <v>6.062</v>
      </c>
      <c r="J37" s="103" t="n">
        <v>6.472</v>
      </c>
      <c r="K37" s="103" t="n">
        <v>6.709</v>
      </c>
      <c r="L37" s="103" t="n">
        <v>7.346</v>
      </c>
      <c r="M37" s="103" t="n">
        <v>8.652</v>
      </c>
      <c r="N37" s="103" t="n">
        <v>7.084</v>
      </c>
      <c r="O37" s="103" t="n">
        <v>7.291</v>
      </c>
      <c r="P37" s="103" t="n">
        <v>7.145</v>
      </c>
      <c r="Q37" s="103" t="n">
        <v>7.137</v>
      </c>
      <c r="R37" s="103" t="n">
        <v>7.129</v>
      </c>
      <c r="S37" s="103" t="n">
        <v>7.423</v>
      </c>
      <c r="T37" s="103" t="n">
        <v>7.717</v>
      </c>
      <c r="U37" s="103" t="n">
        <v>8.0755</v>
      </c>
      <c r="V37" s="103" t="n">
        <v>8.434</v>
      </c>
      <c r="W37" s="103" t="n">
        <v>9.581</v>
      </c>
      <c r="X37" s="103" t="n">
        <v>10.728</v>
      </c>
      <c r="Y37" s="103" t="n">
        <v>8.7195</v>
      </c>
      <c r="Z37" s="103" t="n">
        <v>6.711</v>
      </c>
      <c r="AA37" s="103" t="n">
        <v>6.1485</v>
      </c>
      <c r="AB37" s="103" t="n">
        <v>5.586</v>
      </c>
      <c r="AC37" s="103" t="n">
        <v>5.4075</v>
      </c>
      <c r="AD37" s="103" t="n">
        <v>5.229</v>
      </c>
      <c r="AE37" s="103" t="n">
        <v>5.0355</v>
      </c>
      <c r="AF37" s="103" t="n">
        <v>4.842</v>
      </c>
      <c r="AG37" s="103" t="n">
        <v>4.3475</v>
      </c>
      <c r="AH37" s="103" t="n">
        <v>3.853</v>
      </c>
      <c r="AI37" s="103" t="n">
        <v>3.69611111111111</v>
      </c>
      <c r="AJ37" s="103" t="n">
        <v>3.53922222222222</v>
      </c>
      <c r="AK37" s="103" t="n">
        <v>3.38233333333333</v>
      </c>
      <c r="AL37" s="103" t="n">
        <v>3.22544444444444</v>
      </c>
      <c r="AM37" s="103" t="n">
        <v>3.06855555555555</v>
      </c>
      <c r="AN37" s="103" t="n">
        <v>2.91166666666667</v>
      </c>
      <c r="AO37" s="103" t="n">
        <v>2.75477777777778</v>
      </c>
      <c r="AP37" s="103" t="n">
        <v>2.59788888888889</v>
      </c>
      <c r="AQ37" s="103" t="n">
        <v>2.441</v>
      </c>
      <c r="AR37" s="103" t="n">
        <v>2.28411111111111</v>
      </c>
      <c r="AS37" s="103" t="n">
        <v>2.12722222222222</v>
      </c>
      <c r="AT37" s="103" t="n">
        <v>1.97033333333333</v>
      </c>
      <c r="AU37" s="103" t="n">
        <v>1.81344444444444</v>
      </c>
      <c r="AV37" s="103" t="n">
        <v>1.65655555555555</v>
      </c>
      <c r="AW37" s="103" t="n">
        <v>1.49966666666666</v>
      </c>
      <c r="AX37" s="103" t="n">
        <v>1.34277777777778</v>
      </c>
      <c r="AY37" s="103" t="n">
        <v>1.18588888888889</v>
      </c>
      <c r="AZ37" s="103" t="n">
        <v>1.029</v>
      </c>
      <c r="BA37" s="103" t="n">
        <v>0.872111111111111</v>
      </c>
      <c r="BB37" s="103" t="n">
        <v>0.715222222222222</v>
      </c>
      <c r="BC37" s="103" t="n">
        <v>0.558333333333333</v>
      </c>
      <c r="BD37" s="103" t="n">
        <v>0.401444444444445</v>
      </c>
      <c r="BE37" s="103" t="n">
        <v>0.244555555555556</v>
      </c>
      <c r="BF37" s="103" t="n">
        <v>0.0876666666666667</v>
      </c>
      <c r="BG37" s="103" t="n">
        <v>-0.0692222222222222</v>
      </c>
      <c r="BH37" s="103" t="n">
        <v>-0.226111111111111</v>
      </c>
      <c r="BI37" s="103" t="n">
        <v>-0.383</v>
      </c>
      <c r="BJ37" s="103" t="n">
        <v>-0.539888888888889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0.9284</v>
      </c>
      <c r="D38" s="103" t="n">
        <v>1.8568</v>
      </c>
      <c r="E38" s="103" t="n">
        <v>2.7852</v>
      </c>
      <c r="F38" s="103" t="n">
        <v>3.7136</v>
      </c>
      <c r="G38" s="103" t="n">
        <v>4.642</v>
      </c>
      <c r="H38" s="103" t="n">
        <v>5.5704</v>
      </c>
      <c r="I38" s="103" t="n">
        <v>6.1926</v>
      </c>
      <c r="J38" s="103" t="n">
        <v>6.6448</v>
      </c>
      <c r="K38" s="103" t="n">
        <v>6.9082</v>
      </c>
      <c r="L38" s="103" t="n">
        <v>7.567</v>
      </c>
      <c r="M38" s="103" t="n">
        <v>8.9126</v>
      </c>
      <c r="N38" s="103" t="n">
        <v>7.3068</v>
      </c>
      <c r="O38" s="103" t="n">
        <v>7.5224</v>
      </c>
      <c r="P38" s="103" t="n">
        <v>7.3744</v>
      </c>
      <c r="Q38" s="103" t="n">
        <v>7.3679</v>
      </c>
      <c r="R38" s="103" t="n">
        <v>7.3614</v>
      </c>
      <c r="S38" s="103" t="n">
        <v>7.6653</v>
      </c>
      <c r="T38" s="103" t="n">
        <v>7.9692</v>
      </c>
      <c r="U38" s="103" t="n">
        <v>8.3392</v>
      </c>
      <c r="V38" s="103" t="n">
        <v>8.7092</v>
      </c>
      <c r="W38" s="103" t="n">
        <v>9.8909</v>
      </c>
      <c r="X38" s="103" t="n">
        <v>11.0726</v>
      </c>
      <c r="Y38" s="103" t="n">
        <v>8.9879</v>
      </c>
      <c r="Z38" s="103" t="n">
        <v>6.9032</v>
      </c>
      <c r="AA38" s="103" t="n">
        <v>6.3248</v>
      </c>
      <c r="AB38" s="103" t="n">
        <v>5.7464</v>
      </c>
      <c r="AC38" s="103" t="n">
        <v>5.5626</v>
      </c>
      <c r="AD38" s="103" t="n">
        <v>5.3788</v>
      </c>
      <c r="AE38" s="103" t="n">
        <v>5.1801</v>
      </c>
      <c r="AF38" s="103" t="n">
        <v>4.9814</v>
      </c>
      <c r="AG38" s="103" t="n">
        <v>4.4728</v>
      </c>
      <c r="AH38" s="103" t="n">
        <v>3.9642</v>
      </c>
      <c r="AI38" s="103" t="n">
        <v>3.8028</v>
      </c>
      <c r="AJ38" s="103" t="n">
        <v>3.6414</v>
      </c>
      <c r="AK38" s="103" t="n">
        <v>3.48</v>
      </c>
      <c r="AL38" s="103" t="n">
        <v>3.3186</v>
      </c>
      <c r="AM38" s="103" t="n">
        <v>3.1572</v>
      </c>
      <c r="AN38" s="103" t="n">
        <v>2.9958</v>
      </c>
      <c r="AO38" s="103" t="n">
        <v>2.8344</v>
      </c>
      <c r="AP38" s="103" t="n">
        <v>2.673</v>
      </c>
      <c r="AQ38" s="103" t="n">
        <v>2.5116</v>
      </c>
      <c r="AR38" s="103" t="n">
        <v>2.3502</v>
      </c>
      <c r="AS38" s="103" t="n">
        <v>2.1888</v>
      </c>
      <c r="AT38" s="103" t="n">
        <v>2.0274</v>
      </c>
      <c r="AU38" s="103" t="n">
        <v>1.866</v>
      </c>
      <c r="AV38" s="103" t="n">
        <v>1.7046</v>
      </c>
      <c r="AW38" s="103" t="n">
        <v>1.5432</v>
      </c>
      <c r="AX38" s="103" t="n">
        <v>1.3818</v>
      </c>
      <c r="AY38" s="103" t="n">
        <v>1.2204</v>
      </c>
      <c r="AZ38" s="103" t="n">
        <v>1.059</v>
      </c>
      <c r="BA38" s="103" t="n">
        <v>0.8976</v>
      </c>
      <c r="BB38" s="103" t="n">
        <v>0.7362</v>
      </c>
      <c r="BC38" s="103" t="n">
        <v>0.5748</v>
      </c>
      <c r="BD38" s="103" t="n">
        <v>0.4134</v>
      </c>
      <c r="BE38" s="103" t="n">
        <v>0.252</v>
      </c>
      <c r="BF38" s="103" t="n">
        <v>0.0906</v>
      </c>
      <c r="BG38" s="103" t="n">
        <v>-0.0708</v>
      </c>
      <c r="BH38" s="103" t="n">
        <v>-0.2322</v>
      </c>
      <c r="BI38" s="103" t="n">
        <v>-0.3936</v>
      </c>
      <c r="BJ38" s="103" t="n">
        <v>-0.555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0.947633333333333</v>
      </c>
      <c r="D39" s="103" t="n">
        <v>1.89526666666667</v>
      </c>
      <c r="E39" s="103" t="n">
        <v>2.8429</v>
      </c>
      <c r="F39" s="103" t="n">
        <v>3.79053333333333</v>
      </c>
      <c r="G39" s="103" t="n">
        <v>4.73816666666667</v>
      </c>
      <c r="H39" s="103" t="n">
        <v>5.6858</v>
      </c>
      <c r="I39" s="103" t="n">
        <v>6.3232</v>
      </c>
      <c r="J39" s="103" t="n">
        <v>6.8176</v>
      </c>
      <c r="K39" s="103" t="n">
        <v>7.1074</v>
      </c>
      <c r="L39" s="103" t="n">
        <v>7.788</v>
      </c>
      <c r="M39" s="103" t="n">
        <v>9.1732</v>
      </c>
      <c r="N39" s="103" t="n">
        <v>7.5296</v>
      </c>
      <c r="O39" s="103" t="n">
        <v>7.7538</v>
      </c>
      <c r="P39" s="103" t="n">
        <v>7.6038</v>
      </c>
      <c r="Q39" s="103" t="n">
        <v>7.5988</v>
      </c>
      <c r="R39" s="103" t="n">
        <v>7.5938</v>
      </c>
      <c r="S39" s="103" t="n">
        <v>7.9076</v>
      </c>
      <c r="T39" s="103" t="n">
        <v>8.2214</v>
      </c>
      <c r="U39" s="103" t="n">
        <v>8.6029</v>
      </c>
      <c r="V39" s="103" t="n">
        <v>8.9844</v>
      </c>
      <c r="W39" s="103" t="n">
        <v>10.2008</v>
      </c>
      <c r="X39" s="103" t="n">
        <v>11.4172</v>
      </c>
      <c r="Y39" s="103" t="n">
        <v>9.2563</v>
      </c>
      <c r="Z39" s="103" t="n">
        <v>7.0954</v>
      </c>
      <c r="AA39" s="103" t="n">
        <v>6.5011</v>
      </c>
      <c r="AB39" s="103" t="n">
        <v>5.9068</v>
      </c>
      <c r="AC39" s="103" t="n">
        <v>5.7177</v>
      </c>
      <c r="AD39" s="103" t="n">
        <v>5.5286</v>
      </c>
      <c r="AE39" s="103" t="n">
        <v>5.3247</v>
      </c>
      <c r="AF39" s="103" t="n">
        <v>5.1208</v>
      </c>
      <c r="AG39" s="103" t="n">
        <v>4.5981</v>
      </c>
      <c r="AH39" s="103" t="n">
        <v>4.0754</v>
      </c>
      <c r="AI39" s="103" t="n">
        <v>3.90948888888889</v>
      </c>
      <c r="AJ39" s="103" t="n">
        <v>3.74357777777778</v>
      </c>
      <c r="AK39" s="103" t="n">
        <v>3.57766666666667</v>
      </c>
      <c r="AL39" s="103" t="n">
        <v>3.41175555555556</v>
      </c>
      <c r="AM39" s="103" t="n">
        <v>3.24584444444445</v>
      </c>
      <c r="AN39" s="103" t="n">
        <v>3.07993333333333</v>
      </c>
      <c r="AO39" s="103" t="n">
        <v>2.91402222222222</v>
      </c>
      <c r="AP39" s="103" t="n">
        <v>2.74811111111111</v>
      </c>
      <c r="AQ39" s="103" t="n">
        <v>2.5822</v>
      </c>
      <c r="AR39" s="103" t="n">
        <v>2.41628888888889</v>
      </c>
      <c r="AS39" s="103" t="n">
        <v>2.25037777777778</v>
      </c>
      <c r="AT39" s="103" t="n">
        <v>2.08446666666667</v>
      </c>
      <c r="AU39" s="103" t="n">
        <v>1.91855555555556</v>
      </c>
      <c r="AV39" s="103" t="n">
        <v>1.75264444444445</v>
      </c>
      <c r="AW39" s="103" t="n">
        <v>1.58673333333334</v>
      </c>
      <c r="AX39" s="103" t="n">
        <v>1.42082222222223</v>
      </c>
      <c r="AY39" s="103" t="n">
        <v>1.25491111111111</v>
      </c>
      <c r="AZ39" s="103" t="n">
        <v>1.089</v>
      </c>
      <c r="BA39" s="103" t="n">
        <v>0.923088888888889</v>
      </c>
      <c r="BB39" s="103" t="n">
        <v>0.757177777777778</v>
      </c>
      <c r="BC39" s="103" t="n">
        <v>0.591266666666667</v>
      </c>
      <c r="BD39" s="103" t="n">
        <v>0.425355555555556</v>
      </c>
      <c r="BE39" s="103" t="n">
        <v>0.259444444444444</v>
      </c>
      <c r="BF39" s="103" t="n">
        <v>0.0935333333333332</v>
      </c>
      <c r="BG39" s="103" t="n">
        <v>-0.0723777777777779</v>
      </c>
      <c r="BH39" s="103" t="n">
        <v>-0.238288888888889</v>
      </c>
      <c r="BI39" s="103" t="n">
        <v>-0.4042</v>
      </c>
      <c r="BJ39" s="103" t="n">
        <v>-0.570111111111111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0.966866666666667</v>
      </c>
      <c r="D40" s="103" t="n">
        <v>1.93373333333333</v>
      </c>
      <c r="E40" s="103" t="n">
        <v>2.9006</v>
      </c>
      <c r="F40" s="103" t="n">
        <v>3.86746666666667</v>
      </c>
      <c r="G40" s="103" t="n">
        <v>4.83433333333333</v>
      </c>
      <c r="H40" s="103" t="n">
        <v>5.8012</v>
      </c>
      <c r="I40" s="103" t="n">
        <v>6.4538</v>
      </c>
      <c r="J40" s="103" t="n">
        <v>6.9904</v>
      </c>
      <c r="K40" s="103" t="n">
        <v>7.3066</v>
      </c>
      <c r="L40" s="103" t="n">
        <v>8.009</v>
      </c>
      <c r="M40" s="103" t="n">
        <v>9.4338</v>
      </c>
      <c r="N40" s="103" t="n">
        <v>7.7524</v>
      </c>
      <c r="O40" s="103" t="n">
        <v>7.9852</v>
      </c>
      <c r="P40" s="103" t="n">
        <v>7.8332</v>
      </c>
      <c r="Q40" s="103" t="n">
        <v>7.8297</v>
      </c>
      <c r="R40" s="103" t="n">
        <v>7.8262</v>
      </c>
      <c r="S40" s="103" t="n">
        <v>8.1499</v>
      </c>
      <c r="T40" s="103" t="n">
        <v>8.4736</v>
      </c>
      <c r="U40" s="103" t="n">
        <v>8.8666</v>
      </c>
      <c r="V40" s="103" t="n">
        <v>9.2596</v>
      </c>
      <c r="W40" s="103" t="n">
        <v>10.5107</v>
      </c>
      <c r="X40" s="103" t="n">
        <v>11.7618</v>
      </c>
      <c r="Y40" s="103" t="n">
        <v>9.5247</v>
      </c>
      <c r="Z40" s="103" t="n">
        <v>7.2876</v>
      </c>
      <c r="AA40" s="103" t="n">
        <v>6.6774</v>
      </c>
      <c r="AB40" s="103" t="n">
        <v>6.0672</v>
      </c>
      <c r="AC40" s="103" t="n">
        <v>5.8728</v>
      </c>
      <c r="AD40" s="103" t="n">
        <v>5.6784</v>
      </c>
      <c r="AE40" s="103" t="n">
        <v>5.4693</v>
      </c>
      <c r="AF40" s="103" t="n">
        <v>5.2602</v>
      </c>
      <c r="AG40" s="103" t="n">
        <v>4.7234</v>
      </c>
      <c r="AH40" s="103" t="n">
        <v>4.1866</v>
      </c>
      <c r="AI40" s="103" t="n">
        <v>4.01617777777778</v>
      </c>
      <c r="AJ40" s="103" t="n">
        <v>3.84575555555556</v>
      </c>
      <c r="AK40" s="103" t="n">
        <v>3.67533333333333</v>
      </c>
      <c r="AL40" s="103" t="n">
        <v>3.50491111111111</v>
      </c>
      <c r="AM40" s="103" t="n">
        <v>3.33448888888889</v>
      </c>
      <c r="AN40" s="103" t="n">
        <v>3.16406666666667</v>
      </c>
      <c r="AO40" s="103" t="n">
        <v>2.99364444444444</v>
      </c>
      <c r="AP40" s="103" t="n">
        <v>2.82322222222222</v>
      </c>
      <c r="AQ40" s="103" t="n">
        <v>2.6528</v>
      </c>
      <c r="AR40" s="103" t="n">
        <v>2.48237777777778</v>
      </c>
      <c r="AS40" s="103" t="n">
        <v>2.31195555555556</v>
      </c>
      <c r="AT40" s="103" t="n">
        <v>2.14153333333333</v>
      </c>
      <c r="AU40" s="103" t="n">
        <v>1.97111111111111</v>
      </c>
      <c r="AV40" s="103" t="n">
        <v>1.80068888888889</v>
      </c>
      <c r="AW40" s="103" t="n">
        <v>1.63026666666667</v>
      </c>
      <c r="AX40" s="103" t="n">
        <v>1.45984444444444</v>
      </c>
      <c r="AY40" s="103" t="n">
        <v>1.28942222222222</v>
      </c>
      <c r="AZ40" s="103" t="n">
        <v>1.119</v>
      </c>
      <c r="BA40" s="103" t="n">
        <v>0.948577777777778</v>
      </c>
      <c r="BB40" s="103" t="n">
        <v>0.778155555555555</v>
      </c>
      <c r="BC40" s="103" t="n">
        <v>0.607733333333333</v>
      </c>
      <c r="BD40" s="103" t="n">
        <v>0.437311111111111</v>
      </c>
      <c r="BE40" s="103" t="n">
        <v>0.266888888888889</v>
      </c>
      <c r="BF40" s="103" t="n">
        <v>0.0964666666666665</v>
      </c>
      <c r="BG40" s="103" t="n">
        <v>-0.0739555555555558</v>
      </c>
      <c r="BH40" s="103" t="n">
        <v>-0.244377777777778</v>
      </c>
      <c r="BI40" s="103" t="n">
        <v>-0.4148</v>
      </c>
      <c r="BJ40" s="103" t="n">
        <v>-0.585222222222223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0.9861</v>
      </c>
      <c r="D41" s="103" t="n">
        <v>1.9722</v>
      </c>
      <c r="E41" s="103" t="n">
        <v>2.9583</v>
      </c>
      <c r="F41" s="103" t="n">
        <v>3.9444</v>
      </c>
      <c r="G41" s="103" t="n">
        <v>4.9305</v>
      </c>
      <c r="H41" s="103" t="n">
        <v>5.9166</v>
      </c>
      <c r="I41" s="103" t="n">
        <v>6.5844</v>
      </c>
      <c r="J41" s="103" t="n">
        <v>7.1632</v>
      </c>
      <c r="K41" s="103" t="n">
        <v>7.5058</v>
      </c>
      <c r="L41" s="103" t="n">
        <v>8.23</v>
      </c>
      <c r="M41" s="103" t="n">
        <v>9.6944</v>
      </c>
      <c r="N41" s="103" t="n">
        <v>7.9752</v>
      </c>
      <c r="O41" s="103" t="n">
        <v>8.2166</v>
      </c>
      <c r="P41" s="103" t="n">
        <v>8.0626</v>
      </c>
      <c r="Q41" s="103" t="n">
        <v>8.0606</v>
      </c>
      <c r="R41" s="103" t="n">
        <v>8.0586</v>
      </c>
      <c r="S41" s="103" t="n">
        <v>8.3922</v>
      </c>
      <c r="T41" s="103" t="n">
        <v>8.7258</v>
      </c>
      <c r="U41" s="103" t="n">
        <v>9.1303</v>
      </c>
      <c r="V41" s="103" t="n">
        <v>9.5348</v>
      </c>
      <c r="W41" s="103" t="n">
        <v>10.8206</v>
      </c>
      <c r="X41" s="103" t="n">
        <v>12.1064</v>
      </c>
      <c r="Y41" s="103" t="n">
        <v>9.7931</v>
      </c>
      <c r="Z41" s="103" t="n">
        <v>7.4798</v>
      </c>
      <c r="AA41" s="103" t="n">
        <v>6.8537</v>
      </c>
      <c r="AB41" s="103" t="n">
        <v>6.2276</v>
      </c>
      <c r="AC41" s="103" t="n">
        <v>6.0279</v>
      </c>
      <c r="AD41" s="103" t="n">
        <v>5.8282</v>
      </c>
      <c r="AE41" s="103" t="n">
        <v>5.6139</v>
      </c>
      <c r="AF41" s="103" t="n">
        <v>5.3996</v>
      </c>
      <c r="AG41" s="103" t="n">
        <v>4.8487</v>
      </c>
      <c r="AH41" s="103" t="n">
        <v>4.2978</v>
      </c>
      <c r="AI41" s="103" t="n">
        <v>4.12286666666667</v>
      </c>
      <c r="AJ41" s="103" t="n">
        <v>3.94793333333333</v>
      </c>
      <c r="AK41" s="103" t="n">
        <v>3.773</v>
      </c>
      <c r="AL41" s="103" t="n">
        <v>3.59806666666667</v>
      </c>
      <c r="AM41" s="103" t="n">
        <v>3.42313333333333</v>
      </c>
      <c r="AN41" s="103" t="n">
        <v>3.2482</v>
      </c>
      <c r="AO41" s="103" t="n">
        <v>3.07326666666667</v>
      </c>
      <c r="AP41" s="103" t="n">
        <v>2.89833333333333</v>
      </c>
      <c r="AQ41" s="103" t="n">
        <v>2.7234</v>
      </c>
      <c r="AR41" s="103" t="n">
        <v>2.54846666666667</v>
      </c>
      <c r="AS41" s="103" t="n">
        <v>2.37353333333334</v>
      </c>
      <c r="AT41" s="103" t="n">
        <v>2.1986</v>
      </c>
      <c r="AU41" s="103" t="n">
        <v>2.02366666666667</v>
      </c>
      <c r="AV41" s="103" t="n">
        <v>1.84873333333334</v>
      </c>
      <c r="AW41" s="103" t="n">
        <v>1.6738</v>
      </c>
      <c r="AX41" s="103" t="n">
        <v>1.49886666666667</v>
      </c>
      <c r="AY41" s="103" t="n">
        <v>1.32393333333334</v>
      </c>
      <c r="AZ41" s="103" t="n">
        <v>1.149</v>
      </c>
      <c r="BA41" s="103" t="n">
        <v>0.974066666666667</v>
      </c>
      <c r="BB41" s="103" t="n">
        <v>0.799133333333333</v>
      </c>
      <c r="BC41" s="103" t="n">
        <v>0.6242</v>
      </c>
      <c r="BD41" s="103" t="n">
        <v>0.449266666666667</v>
      </c>
      <c r="BE41" s="103" t="n">
        <v>0.274333333333333</v>
      </c>
      <c r="BF41" s="103" t="n">
        <v>0.0993999999999997</v>
      </c>
      <c r="BG41" s="103" t="n">
        <v>-0.0755333333333336</v>
      </c>
      <c r="BH41" s="103" t="n">
        <v>-0.250466666666667</v>
      </c>
      <c r="BI41" s="103" t="n">
        <v>-0.4254</v>
      </c>
      <c r="BJ41" s="103" t="n">
        <v>-0.600333333333334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1.00533333333333</v>
      </c>
      <c r="D42" s="103" t="n">
        <v>2.01066666666667</v>
      </c>
      <c r="E42" s="103" t="n">
        <v>3.016</v>
      </c>
      <c r="F42" s="103" t="n">
        <v>4.02133333333333</v>
      </c>
      <c r="G42" s="103" t="n">
        <v>5.02666666666667</v>
      </c>
      <c r="H42" s="103" t="n">
        <v>6.032</v>
      </c>
      <c r="I42" s="103" t="n">
        <v>6.715</v>
      </c>
      <c r="J42" s="103" t="n">
        <v>7.336</v>
      </c>
      <c r="K42" s="103" t="n">
        <v>7.705</v>
      </c>
      <c r="L42" s="103" t="n">
        <v>8.451</v>
      </c>
      <c r="M42" s="103" t="n">
        <v>9.955</v>
      </c>
      <c r="N42" s="103" t="n">
        <v>8.198</v>
      </c>
      <c r="O42" s="103" t="n">
        <v>8.448</v>
      </c>
      <c r="P42" s="103" t="n">
        <v>8.292</v>
      </c>
      <c r="Q42" s="103" t="n">
        <v>8.2915</v>
      </c>
      <c r="R42" s="103" t="n">
        <v>8.291</v>
      </c>
      <c r="S42" s="103" t="n">
        <v>8.6345</v>
      </c>
      <c r="T42" s="103" t="n">
        <v>8.978</v>
      </c>
      <c r="U42" s="103" t="n">
        <v>9.394</v>
      </c>
      <c r="V42" s="103" t="n">
        <v>9.81</v>
      </c>
      <c r="W42" s="103" t="n">
        <v>11.1305</v>
      </c>
      <c r="X42" s="103" t="n">
        <v>12.451</v>
      </c>
      <c r="Y42" s="103" t="n">
        <v>10.0615</v>
      </c>
      <c r="Z42" s="103" t="n">
        <v>7.672</v>
      </c>
      <c r="AA42" s="103" t="n">
        <v>7.03</v>
      </c>
      <c r="AB42" s="103" t="n">
        <v>6.388</v>
      </c>
      <c r="AC42" s="103" t="n">
        <v>6.183</v>
      </c>
      <c r="AD42" s="103" t="n">
        <v>5.978</v>
      </c>
      <c r="AE42" s="103" t="n">
        <v>5.7585</v>
      </c>
      <c r="AF42" s="103" t="n">
        <v>5.539</v>
      </c>
      <c r="AG42" s="103" t="n">
        <v>4.974</v>
      </c>
      <c r="AH42" s="103" t="n">
        <v>4.409</v>
      </c>
      <c r="AI42" s="103" t="n">
        <v>4.22955555555556</v>
      </c>
      <c r="AJ42" s="103" t="n">
        <v>4.05011111111111</v>
      </c>
      <c r="AK42" s="103" t="n">
        <v>3.87066666666667</v>
      </c>
      <c r="AL42" s="103" t="n">
        <v>3.69122222222222</v>
      </c>
      <c r="AM42" s="103" t="n">
        <v>3.51177777777778</v>
      </c>
      <c r="AN42" s="103" t="n">
        <v>3.33233333333333</v>
      </c>
      <c r="AO42" s="103" t="n">
        <v>3.15288888888889</v>
      </c>
      <c r="AP42" s="103" t="n">
        <v>2.97344444444444</v>
      </c>
      <c r="AQ42" s="103" t="n">
        <v>2.794</v>
      </c>
      <c r="AR42" s="103" t="n">
        <v>2.61455555555556</v>
      </c>
      <c r="AS42" s="103" t="n">
        <v>2.43511111111111</v>
      </c>
      <c r="AT42" s="103" t="n">
        <v>2.25566666666667</v>
      </c>
      <c r="AU42" s="103" t="n">
        <v>2.07622222222222</v>
      </c>
      <c r="AV42" s="103" t="n">
        <v>1.89677777777778</v>
      </c>
      <c r="AW42" s="103" t="n">
        <v>1.71733333333333</v>
      </c>
      <c r="AX42" s="103" t="n">
        <v>1.53788888888889</v>
      </c>
      <c r="AY42" s="103" t="n">
        <v>1.35844444444444</v>
      </c>
      <c r="AZ42" s="103" t="n">
        <v>1.179</v>
      </c>
      <c r="BA42" s="103" t="n">
        <v>0.999555555555556</v>
      </c>
      <c r="BB42" s="103" t="n">
        <v>0.820111111111111</v>
      </c>
      <c r="BC42" s="103" t="n">
        <v>0.640666666666667</v>
      </c>
      <c r="BD42" s="103" t="n">
        <v>0.461222222222222</v>
      </c>
      <c r="BE42" s="103" t="n">
        <v>0.281777777777778</v>
      </c>
      <c r="BF42" s="103" t="n">
        <v>0.102333333333334</v>
      </c>
      <c r="BG42" s="103" t="n">
        <v>-0.0771111111111108</v>
      </c>
      <c r="BH42" s="103" t="n">
        <v>-0.256555555555555</v>
      </c>
      <c r="BI42" s="103" t="n">
        <v>-0.436</v>
      </c>
      <c r="BJ42" s="103" t="n">
        <v>-0.615444444444444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1.0176</v>
      </c>
      <c r="D43" s="103" t="n">
        <v>2.0352</v>
      </c>
      <c r="E43" s="103" t="n">
        <v>3.0528</v>
      </c>
      <c r="F43" s="103" t="n">
        <v>4.0704</v>
      </c>
      <c r="G43" s="103" t="n">
        <v>5.088</v>
      </c>
      <c r="H43" s="103" t="n">
        <v>6.1056</v>
      </c>
      <c r="I43" s="103" t="n">
        <v>6.802</v>
      </c>
      <c r="J43" s="103" t="n">
        <v>7.4888</v>
      </c>
      <c r="K43" s="103" t="n">
        <v>7.897</v>
      </c>
      <c r="L43" s="103" t="n">
        <v>8.665</v>
      </c>
      <c r="M43" s="103" t="n">
        <v>10.2076</v>
      </c>
      <c r="N43" s="103" t="n">
        <v>8.4188</v>
      </c>
      <c r="O43" s="103" t="n">
        <v>8.678</v>
      </c>
      <c r="P43" s="103" t="n">
        <v>8.5212</v>
      </c>
      <c r="Q43" s="103" t="n">
        <v>8.523</v>
      </c>
      <c r="R43" s="103" t="n">
        <v>8.5248</v>
      </c>
      <c r="S43" s="103" t="n">
        <v>8.8782</v>
      </c>
      <c r="T43" s="103" t="n">
        <v>9.2316</v>
      </c>
      <c r="U43" s="103" t="n">
        <v>9.6591</v>
      </c>
      <c r="V43" s="103" t="n">
        <v>10.0866</v>
      </c>
      <c r="W43" s="103" t="n">
        <v>11.4409</v>
      </c>
      <c r="X43" s="103" t="n">
        <v>12.7952</v>
      </c>
      <c r="Y43" s="103" t="n">
        <v>10.3295</v>
      </c>
      <c r="Z43" s="103" t="n">
        <v>7.8638</v>
      </c>
      <c r="AA43" s="103" t="n">
        <v>7.2061</v>
      </c>
      <c r="AB43" s="103" t="n">
        <v>6.5484</v>
      </c>
      <c r="AC43" s="103" t="n">
        <v>6.338</v>
      </c>
      <c r="AD43" s="103" t="n">
        <v>6.1276</v>
      </c>
      <c r="AE43" s="103" t="n">
        <v>5.9031</v>
      </c>
      <c r="AF43" s="103" t="n">
        <v>5.6786</v>
      </c>
      <c r="AG43" s="103" t="n">
        <v>5.0995</v>
      </c>
      <c r="AH43" s="103" t="n">
        <v>4.5204</v>
      </c>
      <c r="AI43" s="103" t="n">
        <v>4.33645555555556</v>
      </c>
      <c r="AJ43" s="103" t="n">
        <v>4.15251111111111</v>
      </c>
      <c r="AK43" s="103" t="n">
        <v>3.96856666666667</v>
      </c>
      <c r="AL43" s="103" t="n">
        <v>3.78462222222222</v>
      </c>
      <c r="AM43" s="103" t="n">
        <v>3.60067777777778</v>
      </c>
      <c r="AN43" s="103" t="n">
        <v>3.41673333333333</v>
      </c>
      <c r="AO43" s="103" t="n">
        <v>3.23278888888889</v>
      </c>
      <c r="AP43" s="103" t="n">
        <v>3.04884444444445</v>
      </c>
      <c r="AQ43" s="103" t="n">
        <v>2.8649</v>
      </c>
      <c r="AR43" s="103" t="n">
        <v>2.68095555555556</v>
      </c>
      <c r="AS43" s="103" t="n">
        <v>2.49701111111111</v>
      </c>
      <c r="AT43" s="103" t="n">
        <v>2.31306666666667</v>
      </c>
      <c r="AU43" s="103" t="n">
        <v>2.12912222222222</v>
      </c>
      <c r="AV43" s="103" t="n">
        <v>1.94517777777778</v>
      </c>
      <c r="AW43" s="103" t="n">
        <v>1.76123333333334</v>
      </c>
      <c r="AX43" s="103" t="n">
        <v>1.57728888888889</v>
      </c>
      <c r="AY43" s="103" t="n">
        <v>1.39334444444445</v>
      </c>
      <c r="AZ43" s="103" t="n">
        <v>1.2094</v>
      </c>
      <c r="BA43" s="103" t="n">
        <v>1.02545555555556</v>
      </c>
      <c r="BB43" s="103" t="n">
        <v>0.841511111111111</v>
      </c>
      <c r="BC43" s="103" t="n">
        <v>0.657566666666667</v>
      </c>
      <c r="BD43" s="103" t="n">
        <v>0.473622222222222</v>
      </c>
      <c r="BE43" s="103" t="n">
        <v>0.289677777777778</v>
      </c>
      <c r="BF43" s="103" t="n">
        <v>0.105733333333333</v>
      </c>
      <c r="BG43" s="103" t="n">
        <v>-0.078211111111111</v>
      </c>
      <c r="BH43" s="103" t="n">
        <v>-0.262155555555555</v>
      </c>
      <c r="BI43" s="103" t="n">
        <v>-0.4461</v>
      </c>
      <c r="BJ43" s="103" t="n">
        <v>-0.630044444444444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1.02986666666667</v>
      </c>
      <c r="D44" s="103" t="n">
        <v>2.05973333333333</v>
      </c>
      <c r="E44" s="103" t="n">
        <v>3.0896</v>
      </c>
      <c r="F44" s="103" t="n">
        <v>4.11946666666667</v>
      </c>
      <c r="G44" s="103" t="n">
        <v>5.14933333333333</v>
      </c>
      <c r="H44" s="103" t="n">
        <v>6.1792</v>
      </c>
      <c r="I44" s="103" t="n">
        <v>6.889</v>
      </c>
      <c r="J44" s="103" t="n">
        <v>7.6416</v>
      </c>
      <c r="K44" s="103" t="n">
        <v>8.089</v>
      </c>
      <c r="L44" s="103" t="n">
        <v>8.879</v>
      </c>
      <c r="M44" s="103" t="n">
        <v>10.4602</v>
      </c>
      <c r="N44" s="103" t="n">
        <v>8.6396</v>
      </c>
      <c r="O44" s="103" t="n">
        <v>8.908</v>
      </c>
      <c r="P44" s="103" t="n">
        <v>8.7504</v>
      </c>
      <c r="Q44" s="103" t="n">
        <v>8.7545</v>
      </c>
      <c r="R44" s="103" t="n">
        <v>8.7586</v>
      </c>
      <c r="S44" s="103" t="n">
        <v>9.1219</v>
      </c>
      <c r="T44" s="103" t="n">
        <v>9.4852</v>
      </c>
      <c r="U44" s="103" t="n">
        <v>9.9242</v>
      </c>
      <c r="V44" s="103" t="n">
        <v>10.3632</v>
      </c>
      <c r="W44" s="103" t="n">
        <v>11.7513</v>
      </c>
      <c r="X44" s="103" t="n">
        <v>13.1394</v>
      </c>
      <c r="Y44" s="103" t="n">
        <v>10.5975</v>
      </c>
      <c r="Z44" s="103" t="n">
        <v>8.0556</v>
      </c>
      <c r="AA44" s="103" t="n">
        <v>7.3822</v>
      </c>
      <c r="AB44" s="103" t="n">
        <v>6.7088</v>
      </c>
      <c r="AC44" s="103" t="n">
        <v>6.493</v>
      </c>
      <c r="AD44" s="103" t="n">
        <v>6.2772</v>
      </c>
      <c r="AE44" s="103" t="n">
        <v>6.0477</v>
      </c>
      <c r="AF44" s="103" t="n">
        <v>5.8182</v>
      </c>
      <c r="AG44" s="103" t="n">
        <v>5.225</v>
      </c>
      <c r="AH44" s="103" t="n">
        <v>4.6318</v>
      </c>
      <c r="AI44" s="103" t="n">
        <v>4.44335555555556</v>
      </c>
      <c r="AJ44" s="103" t="n">
        <v>4.25491111111111</v>
      </c>
      <c r="AK44" s="103" t="n">
        <v>4.06646666666667</v>
      </c>
      <c r="AL44" s="103" t="n">
        <v>3.87802222222222</v>
      </c>
      <c r="AM44" s="103" t="n">
        <v>3.68957777777778</v>
      </c>
      <c r="AN44" s="103" t="n">
        <v>3.50113333333333</v>
      </c>
      <c r="AO44" s="103" t="n">
        <v>3.31268888888889</v>
      </c>
      <c r="AP44" s="103" t="n">
        <v>3.12424444444444</v>
      </c>
      <c r="AQ44" s="103" t="n">
        <v>2.9358</v>
      </c>
      <c r="AR44" s="103" t="n">
        <v>2.74735555555555</v>
      </c>
      <c r="AS44" s="103" t="n">
        <v>2.55891111111111</v>
      </c>
      <c r="AT44" s="103" t="n">
        <v>2.37046666666667</v>
      </c>
      <c r="AU44" s="103" t="n">
        <v>2.18202222222222</v>
      </c>
      <c r="AV44" s="103" t="n">
        <v>1.99357777777778</v>
      </c>
      <c r="AW44" s="103" t="n">
        <v>1.80513333333333</v>
      </c>
      <c r="AX44" s="103" t="n">
        <v>1.61668888888889</v>
      </c>
      <c r="AY44" s="103" t="n">
        <v>1.42824444444444</v>
      </c>
      <c r="AZ44" s="103" t="n">
        <v>1.2398</v>
      </c>
      <c r="BA44" s="103" t="n">
        <v>1.05135555555556</v>
      </c>
      <c r="BB44" s="103" t="n">
        <v>0.862911111111111</v>
      </c>
      <c r="BC44" s="103" t="n">
        <v>0.674466666666667</v>
      </c>
      <c r="BD44" s="103" t="n">
        <v>0.486022222222222</v>
      </c>
      <c r="BE44" s="103" t="n">
        <v>0.297577777777778</v>
      </c>
      <c r="BF44" s="103" t="n">
        <v>0.109133333333334</v>
      </c>
      <c r="BG44" s="103" t="n">
        <v>-0.0793111111111109</v>
      </c>
      <c r="BH44" s="103" t="n">
        <v>-0.267755555555555</v>
      </c>
      <c r="BI44" s="103" t="n">
        <v>-0.4562</v>
      </c>
      <c r="BJ44" s="103" t="n">
        <v>-0.644644444444444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1.04213333333333</v>
      </c>
      <c r="D45" s="103" t="n">
        <v>2.08426666666667</v>
      </c>
      <c r="E45" s="103" t="n">
        <v>3.1264</v>
      </c>
      <c r="F45" s="103" t="n">
        <v>4.16853333333333</v>
      </c>
      <c r="G45" s="103" t="n">
        <v>5.21066666666667</v>
      </c>
      <c r="H45" s="103" t="n">
        <v>6.2528</v>
      </c>
      <c r="I45" s="103" t="n">
        <v>6.976</v>
      </c>
      <c r="J45" s="103" t="n">
        <v>7.7944</v>
      </c>
      <c r="K45" s="103" t="n">
        <v>8.281</v>
      </c>
      <c r="L45" s="103" t="n">
        <v>9.093</v>
      </c>
      <c r="M45" s="103" t="n">
        <v>10.7128</v>
      </c>
      <c r="N45" s="103" t="n">
        <v>8.8604</v>
      </c>
      <c r="O45" s="103" t="n">
        <v>9.138</v>
      </c>
      <c r="P45" s="103" t="n">
        <v>8.9796</v>
      </c>
      <c r="Q45" s="103" t="n">
        <v>8.986</v>
      </c>
      <c r="R45" s="103" t="n">
        <v>8.9924</v>
      </c>
      <c r="S45" s="103" t="n">
        <v>9.3656</v>
      </c>
      <c r="T45" s="103" t="n">
        <v>9.7388</v>
      </c>
      <c r="U45" s="103" t="n">
        <v>10.1893</v>
      </c>
      <c r="V45" s="103" t="n">
        <v>10.6398</v>
      </c>
      <c r="W45" s="103" t="n">
        <v>12.0617</v>
      </c>
      <c r="X45" s="103" t="n">
        <v>13.4836</v>
      </c>
      <c r="Y45" s="103" t="n">
        <v>10.8655</v>
      </c>
      <c r="Z45" s="103" t="n">
        <v>8.2474</v>
      </c>
      <c r="AA45" s="103" t="n">
        <v>7.5583</v>
      </c>
      <c r="AB45" s="103" t="n">
        <v>6.8692</v>
      </c>
      <c r="AC45" s="103" t="n">
        <v>6.648</v>
      </c>
      <c r="AD45" s="103" t="n">
        <v>6.4268</v>
      </c>
      <c r="AE45" s="103" t="n">
        <v>6.1923</v>
      </c>
      <c r="AF45" s="103" t="n">
        <v>5.9578</v>
      </c>
      <c r="AG45" s="103" t="n">
        <v>5.3505</v>
      </c>
      <c r="AH45" s="103" t="n">
        <v>4.7432</v>
      </c>
      <c r="AI45" s="103" t="n">
        <v>4.55025555555555</v>
      </c>
      <c r="AJ45" s="103" t="n">
        <v>4.35731111111111</v>
      </c>
      <c r="AK45" s="103" t="n">
        <v>4.16436666666667</v>
      </c>
      <c r="AL45" s="103" t="n">
        <v>3.97142222222222</v>
      </c>
      <c r="AM45" s="103" t="n">
        <v>3.77847777777778</v>
      </c>
      <c r="AN45" s="103" t="n">
        <v>3.58553333333333</v>
      </c>
      <c r="AO45" s="103" t="n">
        <v>3.39258888888889</v>
      </c>
      <c r="AP45" s="103" t="n">
        <v>3.19964444444444</v>
      </c>
      <c r="AQ45" s="103" t="n">
        <v>3.0067</v>
      </c>
      <c r="AR45" s="103" t="n">
        <v>2.81375555555555</v>
      </c>
      <c r="AS45" s="103" t="n">
        <v>2.62081111111111</v>
      </c>
      <c r="AT45" s="103" t="n">
        <v>2.42786666666666</v>
      </c>
      <c r="AU45" s="103" t="n">
        <v>2.23492222222222</v>
      </c>
      <c r="AV45" s="103" t="n">
        <v>2.04197777777777</v>
      </c>
      <c r="AW45" s="103" t="n">
        <v>1.84903333333333</v>
      </c>
      <c r="AX45" s="103" t="n">
        <v>1.65608888888889</v>
      </c>
      <c r="AY45" s="103" t="n">
        <v>1.46314444444444</v>
      </c>
      <c r="AZ45" s="103" t="n">
        <v>1.2702</v>
      </c>
      <c r="BA45" s="103" t="n">
        <v>1.07725555555556</v>
      </c>
      <c r="BB45" s="103" t="n">
        <v>0.884311111111111</v>
      </c>
      <c r="BC45" s="103" t="n">
        <v>0.691366666666667</v>
      </c>
      <c r="BD45" s="103" t="n">
        <v>0.498422222222223</v>
      </c>
      <c r="BE45" s="103" t="n">
        <v>0.305477777777778</v>
      </c>
      <c r="BF45" s="103" t="n">
        <v>0.112533333333334</v>
      </c>
      <c r="BG45" s="103" t="n">
        <v>-0.0804111111111106</v>
      </c>
      <c r="BH45" s="103" t="n">
        <v>-0.273355555555555</v>
      </c>
      <c r="BI45" s="103" t="n">
        <v>-0.466299999999999</v>
      </c>
      <c r="BJ45" s="103" t="n">
        <v>-0.659244444444444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1.0544</v>
      </c>
      <c r="D46" s="103" t="n">
        <v>2.1088</v>
      </c>
      <c r="E46" s="103" t="n">
        <v>3.1632</v>
      </c>
      <c r="F46" s="103" t="n">
        <v>4.2176</v>
      </c>
      <c r="G46" s="103" t="n">
        <v>5.272</v>
      </c>
      <c r="H46" s="103" t="n">
        <v>6.3264</v>
      </c>
      <c r="I46" s="103" t="n">
        <v>7.063</v>
      </c>
      <c r="J46" s="103" t="n">
        <v>7.9472</v>
      </c>
      <c r="K46" s="103" t="n">
        <v>8.473</v>
      </c>
      <c r="L46" s="103" t="n">
        <v>9.307</v>
      </c>
      <c r="M46" s="103" t="n">
        <v>10.9654</v>
      </c>
      <c r="N46" s="103" t="n">
        <v>9.0812</v>
      </c>
      <c r="O46" s="103" t="n">
        <v>9.368</v>
      </c>
      <c r="P46" s="103" t="n">
        <v>9.2088</v>
      </c>
      <c r="Q46" s="103" t="n">
        <v>9.2175</v>
      </c>
      <c r="R46" s="103" t="n">
        <v>9.2262</v>
      </c>
      <c r="S46" s="103" t="n">
        <v>9.6093</v>
      </c>
      <c r="T46" s="103" t="n">
        <v>9.9924</v>
      </c>
      <c r="U46" s="103" t="n">
        <v>10.4544</v>
      </c>
      <c r="V46" s="103" t="n">
        <v>10.9164</v>
      </c>
      <c r="W46" s="103" t="n">
        <v>12.3721</v>
      </c>
      <c r="X46" s="103" t="n">
        <v>13.8278</v>
      </c>
      <c r="Y46" s="103" t="n">
        <v>11.1335</v>
      </c>
      <c r="Z46" s="103" t="n">
        <v>8.4392</v>
      </c>
      <c r="AA46" s="103" t="n">
        <v>7.7344</v>
      </c>
      <c r="AB46" s="103" t="n">
        <v>7.0296</v>
      </c>
      <c r="AC46" s="103" t="n">
        <v>6.803</v>
      </c>
      <c r="AD46" s="103" t="n">
        <v>6.5764</v>
      </c>
      <c r="AE46" s="103" t="n">
        <v>6.3369</v>
      </c>
      <c r="AF46" s="103" t="n">
        <v>6.0974</v>
      </c>
      <c r="AG46" s="103" t="n">
        <v>5.476</v>
      </c>
      <c r="AH46" s="103" t="n">
        <v>4.8546</v>
      </c>
      <c r="AI46" s="103" t="n">
        <v>4.65715555555555</v>
      </c>
      <c r="AJ46" s="103" t="n">
        <v>4.45971111111111</v>
      </c>
      <c r="AK46" s="103" t="n">
        <v>4.26226666666666</v>
      </c>
      <c r="AL46" s="103" t="n">
        <v>4.06482222222222</v>
      </c>
      <c r="AM46" s="103" t="n">
        <v>3.86737777777778</v>
      </c>
      <c r="AN46" s="103" t="n">
        <v>3.66993333333333</v>
      </c>
      <c r="AO46" s="103" t="n">
        <v>3.47248888888889</v>
      </c>
      <c r="AP46" s="103" t="n">
        <v>3.27504444444444</v>
      </c>
      <c r="AQ46" s="103" t="n">
        <v>3.0776</v>
      </c>
      <c r="AR46" s="103" t="n">
        <v>2.88015555555555</v>
      </c>
      <c r="AS46" s="103" t="n">
        <v>2.68271111111111</v>
      </c>
      <c r="AT46" s="103" t="n">
        <v>2.48526666666667</v>
      </c>
      <c r="AU46" s="103" t="n">
        <v>2.28782222222222</v>
      </c>
      <c r="AV46" s="103" t="n">
        <v>2.09037777777778</v>
      </c>
      <c r="AW46" s="103" t="n">
        <v>1.89293333333333</v>
      </c>
      <c r="AX46" s="103" t="n">
        <v>1.69548888888889</v>
      </c>
      <c r="AY46" s="103" t="n">
        <v>1.49804444444444</v>
      </c>
      <c r="AZ46" s="103" t="n">
        <v>1.3006</v>
      </c>
      <c r="BA46" s="103" t="n">
        <v>1.10315555555556</v>
      </c>
      <c r="BB46" s="103" t="n">
        <v>0.905711111111111</v>
      </c>
      <c r="BC46" s="103" t="n">
        <v>0.708266666666667</v>
      </c>
      <c r="BD46" s="103" t="n">
        <v>0.510822222222223</v>
      </c>
      <c r="BE46" s="103" t="n">
        <v>0.313377777777778</v>
      </c>
      <c r="BF46" s="103" t="n">
        <v>0.115933333333334</v>
      </c>
      <c r="BG46" s="103" t="n">
        <v>-0.0815111111111104</v>
      </c>
      <c r="BH46" s="103" t="n">
        <v>-0.278955555555555</v>
      </c>
      <c r="BI46" s="103" t="n">
        <v>-0.476399999999999</v>
      </c>
      <c r="BJ46" s="103" t="n">
        <v>-0.673844444444443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1.06666666666667</v>
      </c>
      <c r="D47" s="103" t="n">
        <v>2.13333333333333</v>
      </c>
      <c r="E47" s="103" t="n">
        <v>3.2</v>
      </c>
      <c r="F47" s="103" t="n">
        <v>4.26666666666667</v>
      </c>
      <c r="G47" s="103" t="n">
        <v>5.33333333333333</v>
      </c>
      <c r="H47" s="103" t="n">
        <v>6.4</v>
      </c>
      <c r="I47" s="103" t="n">
        <v>7.15</v>
      </c>
      <c r="J47" s="103" t="n">
        <v>8.1</v>
      </c>
      <c r="K47" s="103" t="n">
        <v>8.665</v>
      </c>
      <c r="L47" s="103" t="n">
        <v>9.521</v>
      </c>
      <c r="M47" s="103" t="n">
        <v>11.218</v>
      </c>
      <c r="N47" s="103" t="n">
        <v>9.302</v>
      </c>
      <c r="O47" s="103" t="n">
        <v>9.598</v>
      </c>
      <c r="P47" s="103" t="n">
        <v>9.438</v>
      </c>
      <c r="Q47" s="103" t="n">
        <v>9.449</v>
      </c>
      <c r="R47" s="103" t="n">
        <v>9.46</v>
      </c>
      <c r="S47" s="103" t="n">
        <v>9.853</v>
      </c>
      <c r="T47" s="103" t="n">
        <v>10.246</v>
      </c>
      <c r="U47" s="103" t="n">
        <v>10.7195</v>
      </c>
      <c r="V47" s="103" t="n">
        <v>11.193</v>
      </c>
      <c r="W47" s="103" t="n">
        <v>12.6825</v>
      </c>
      <c r="X47" s="103" t="n">
        <v>14.172</v>
      </c>
      <c r="Y47" s="103" t="n">
        <v>11.4015</v>
      </c>
      <c r="Z47" s="103" t="n">
        <v>8.631</v>
      </c>
      <c r="AA47" s="103" t="n">
        <v>7.9105</v>
      </c>
      <c r="AB47" s="103" t="n">
        <v>7.19</v>
      </c>
      <c r="AC47" s="103" t="n">
        <v>6.958</v>
      </c>
      <c r="AD47" s="103" t="n">
        <v>6.726</v>
      </c>
      <c r="AE47" s="103" t="n">
        <v>6.4815</v>
      </c>
      <c r="AF47" s="103" t="n">
        <v>6.237</v>
      </c>
      <c r="AG47" s="103" t="n">
        <v>5.6015</v>
      </c>
      <c r="AH47" s="103" t="n">
        <v>4.966</v>
      </c>
      <c r="AI47" s="103" t="n">
        <v>4.76405555555556</v>
      </c>
      <c r="AJ47" s="103" t="n">
        <v>4.56211111111111</v>
      </c>
      <c r="AK47" s="103" t="n">
        <v>4.36016666666667</v>
      </c>
      <c r="AL47" s="103" t="n">
        <v>4.15822222222222</v>
      </c>
      <c r="AM47" s="103" t="n">
        <v>3.95627777777778</v>
      </c>
      <c r="AN47" s="103" t="n">
        <v>3.75433333333333</v>
      </c>
      <c r="AO47" s="103" t="n">
        <v>3.55238888888889</v>
      </c>
      <c r="AP47" s="103" t="n">
        <v>3.35044444444445</v>
      </c>
      <c r="AQ47" s="103" t="n">
        <v>3.1485</v>
      </c>
      <c r="AR47" s="103" t="n">
        <v>2.94655555555556</v>
      </c>
      <c r="AS47" s="103" t="n">
        <v>2.74461111111111</v>
      </c>
      <c r="AT47" s="103" t="n">
        <v>2.54266666666667</v>
      </c>
      <c r="AU47" s="103" t="n">
        <v>2.34072222222222</v>
      </c>
      <c r="AV47" s="103" t="n">
        <v>2.13877777777778</v>
      </c>
      <c r="AW47" s="103" t="n">
        <v>1.93683333333333</v>
      </c>
      <c r="AX47" s="103" t="n">
        <v>1.73488888888889</v>
      </c>
      <c r="AY47" s="103" t="n">
        <v>1.53294444444445</v>
      </c>
      <c r="AZ47" s="103" t="n">
        <v>1.331</v>
      </c>
      <c r="BA47" s="103" t="n">
        <v>1.12905555555556</v>
      </c>
      <c r="BB47" s="103" t="n">
        <v>0.927111111111111</v>
      </c>
      <c r="BC47" s="103" t="n">
        <v>0.725166666666667</v>
      </c>
      <c r="BD47" s="103" t="n">
        <v>0.523222222222222</v>
      </c>
      <c r="BE47" s="103" t="n">
        <v>0.321277777777778</v>
      </c>
      <c r="BF47" s="103" t="n">
        <v>0.119333333333333</v>
      </c>
      <c r="BG47" s="103" t="n">
        <v>-0.0826111111111114</v>
      </c>
      <c r="BH47" s="103" t="n">
        <v>-0.284555555555556</v>
      </c>
      <c r="BI47" s="103" t="n">
        <v>-0.4865</v>
      </c>
      <c r="BJ47" s="103" t="n">
        <v>-0.688444444444445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1.06666666666667</v>
      </c>
      <c r="D48" s="103" t="n">
        <v>2.13333333333333</v>
      </c>
      <c r="E48" s="103" t="n">
        <v>3.2</v>
      </c>
      <c r="F48" s="103" t="n">
        <v>4.26666666666667</v>
      </c>
      <c r="G48" s="103" t="n">
        <v>5.33333333333333</v>
      </c>
      <c r="H48" s="103" t="n">
        <v>6.4</v>
      </c>
      <c r="I48" s="103" t="n">
        <v>7.16</v>
      </c>
      <c r="J48" s="103" t="n">
        <v>8.2196</v>
      </c>
      <c r="K48" s="103" t="n">
        <v>8.8456</v>
      </c>
      <c r="L48" s="103" t="n">
        <v>9.7242</v>
      </c>
      <c r="M48" s="103" t="n">
        <v>11.4584</v>
      </c>
      <c r="N48" s="103" t="n">
        <v>9.5178</v>
      </c>
      <c r="O48" s="103" t="n">
        <v>9.824</v>
      </c>
      <c r="P48" s="103" t="n">
        <v>9.6644</v>
      </c>
      <c r="Q48" s="103" t="n">
        <v>9.6786</v>
      </c>
      <c r="R48" s="103" t="n">
        <v>9.6928</v>
      </c>
      <c r="S48" s="103" t="n">
        <v>10.0958</v>
      </c>
      <c r="T48" s="103" t="n">
        <v>10.4988</v>
      </c>
      <c r="U48" s="103" t="n">
        <v>10.9837</v>
      </c>
      <c r="V48" s="103" t="n">
        <v>11.4686</v>
      </c>
      <c r="W48" s="103" t="n">
        <v>12.9904</v>
      </c>
      <c r="X48" s="103" t="n">
        <v>14.5122</v>
      </c>
      <c r="Y48" s="103" t="n">
        <v>11.6668</v>
      </c>
      <c r="Z48" s="103" t="n">
        <v>8.8214</v>
      </c>
      <c r="AA48" s="103" t="n">
        <v>8.0854</v>
      </c>
      <c r="AB48" s="103" t="n">
        <v>7.3494</v>
      </c>
      <c r="AC48" s="103" t="n">
        <v>7.1122</v>
      </c>
      <c r="AD48" s="103" t="n">
        <v>6.875</v>
      </c>
      <c r="AE48" s="103" t="n">
        <v>6.6254</v>
      </c>
      <c r="AF48" s="103" t="n">
        <v>6.3758</v>
      </c>
      <c r="AG48" s="103" t="n">
        <v>5.7264</v>
      </c>
      <c r="AH48" s="103" t="n">
        <v>5.077</v>
      </c>
      <c r="AI48" s="103" t="n">
        <v>4.87057777777778</v>
      </c>
      <c r="AJ48" s="103" t="n">
        <v>4.66415555555556</v>
      </c>
      <c r="AK48" s="103" t="n">
        <v>4.45773333333333</v>
      </c>
      <c r="AL48" s="103" t="n">
        <v>4.25131111111111</v>
      </c>
      <c r="AM48" s="103" t="n">
        <v>4.04488888888889</v>
      </c>
      <c r="AN48" s="103" t="n">
        <v>3.83846666666667</v>
      </c>
      <c r="AO48" s="103" t="n">
        <v>3.63204444444445</v>
      </c>
      <c r="AP48" s="103" t="n">
        <v>3.42562222222222</v>
      </c>
      <c r="AQ48" s="103" t="n">
        <v>3.2192</v>
      </c>
      <c r="AR48" s="103" t="n">
        <v>3.01277777777778</v>
      </c>
      <c r="AS48" s="103" t="n">
        <v>2.80635555555556</v>
      </c>
      <c r="AT48" s="103" t="n">
        <v>2.59993333333333</v>
      </c>
      <c r="AU48" s="103" t="n">
        <v>2.39351111111111</v>
      </c>
      <c r="AV48" s="103" t="n">
        <v>2.18708888888889</v>
      </c>
      <c r="AW48" s="103" t="n">
        <v>1.98066666666667</v>
      </c>
      <c r="AX48" s="103" t="n">
        <v>1.77424444444445</v>
      </c>
      <c r="AY48" s="103" t="n">
        <v>1.56782222222222</v>
      </c>
      <c r="AZ48" s="103" t="n">
        <v>1.3614</v>
      </c>
      <c r="BA48" s="103" t="n">
        <v>1.15497777777778</v>
      </c>
      <c r="BB48" s="103" t="n">
        <v>0.948555555555555</v>
      </c>
      <c r="BC48" s="103" t="n">
        <v>0.742133333333333</v>
      </c>
      <c r="BD48" s="103" t="n">
        <v>0.535711111111111</v>
      </c>
      <c r="BE48" s="103" t="n">
        <v>0.329288888888889</v>
      </c>
      <c r="BF48" s="103" t="n">
        <v>0.122866666666666</v>
      </c>
      <c r="BG48" s="103" t="n">
        <v>-0.0835555555555559</v>
      </c>
      <c r="BH48" s="103" t="n">
        <v>-0.289977777777778</v>
      </c>
      <c r="BI48" s="103" t="n">
        <v>-0.4964</v>
      </c>
      <c r="BJ48" s="103" t="n">
        <v>-0.702822222222223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1.06666666666667</v>
      </c>
      <c r="D49" s="103" t="n">
        <v>2.13333333333333</v>
      </c>
      <c r="E49" s="103" t="n">
        <v>3.2</v>
      </c>
      <c r="F49" s="103" t="n">
        <v>4.26666666666667</v>
      </c>
      <c r="G49" s="103" t="n">
        <v>5.33333333333333</v>
      </c>
      <c r="H49" s="103" t="n">
        <v>6.4</v>
      </c>
      <c r="I49" s="103" t="n">
        <v>7.17</v>
      </c>
      <c r="J49" s="103" t="n">
        <v>8.3392</v>
      </c>
      <c r="K49" s="103" t="n">
        <v>9.0262</v>
      </c>
      <c r="L49" s="103" t="n">
        <v>9.9274</v>
      </c>
      <c r="M49" s="103" t="n">
        <v>11.6988</v>
      </c>
      <c r="N49" s="103" t="n">
        <v>9.7336</v>
      </c>
      <c r="O49" s="103" t="n">
        <v>10.05</v>
      </c>
      <c r="P49" s="103" t="n">
        <v>9.8908</v>
      </c>
      <c r="Q49" s="103" t="n">
        <v>9.9082</v>
      </c>
      <c r="R49" s="103" t="n">
        <v>9.9256</v>
      </c>
      <c r="S49" s="103" t="n">
        <v>10.3386</v>
      </c>
      <c r="T49" s="103" t="n">
        <v>10.7516</v>
      </c>
      <c r="U49" s="103" t="n">
        <v>11.2479</v>
      </c>
      <c r="V49" s="103" t="n">
        <v>11.7442</v>
      </c>
      <c r="W49" s="103" t="n">
        <v>13.2983</v>
      </c>
      <c r="X49" s="103" t="n">
        <v>14.8524</v>
      </c>
      <c r="Y49" s="103" t="n">
        <v>11.9321</v>
      </c>
      <c r="Z49" s="103" t="n">
        <v>9.0118</v>
      </c>
      <c r="AA49" s="103" t="n">
        <v>8.2603</v>
      </c>
      <c r="AB49" s="103" t="n">
        <v>7.5088</v>
      </c>
      <c r="AC49" s="103" t="n">
        <v>7.2664</v>
      </c>
      <c r="AD49" s="103" t="n">
        <v>7.024</v>
      </c>
      <c r="AE49" s="103" t="n">
        <v>6.7693</v>
      </c>
      <c r="AF49" s="103" t="n">
        <v>6.5146</v>
      </c>
      <c r="AG49" s="103" t="n">
        <v>5.8513</v>
      </c>
      <c r="AH49" s="103" t="n">
        <v>5.188</v>
      </c>
      <c r="AI49" s="103" t="n">
        <v>4.9771</v>
      </c>
      <c r="AJ49" s="103" t="n">
        <v>4.7662</v>
      </c>
      <c r="AK49" s="103" t="n">
        <v>4.5553</v>
      </c>
      <c r="AL49" s="103" t="n">
        <v>4.3444</v>
      </c>
      <c r="AM49" s="103" t="n">
        <v>4.1335</v>
      </c>
      <c r="AN49" s="103" t="n">
        <v>3.9226</v>
      </c>
      <c r="AO49" s="103" t="n">
        <v>3.7117</v>
      </c>
      <c r="AP49" s="103" t="n">
        <v>3.5008</v>
      </c>
      <c r="AQ49" s="103" t="n">
        <v>3.2899</v>
      </c>
      <c r="AR49" s="103" t="n">
        <v>3.079</v>
      </c>
      <c r="AS49" s="103" t="n">
        <v>2.8681</v>
      </c>
      <c r="AT49" s="103" t="n">
        <v>2.6572</v>
      </c>
      <c r="AU49" s="103" t="n">
        <v>2.4463</v>
      </c>
      <c r="AV49" s="103" t="n">
        <v>2.2354</v>
      </c>
      <c r="AW49" s="103" t="n">
        <v>2.0245</v>
      </c>
      <c r="AX49" s="103" t="n">
        <v>1.8136</v>
      </c>
      <c r="AY49" s="103" t="n">
        <v>1.6027</v>
      </c>
      <c r="AZ49" s="103" t="n">
        <v>1.3918</v>
      </c>
      <c r="BA49" s="103" t="n">
        <v>1.1809</v>
      </c>
      <c r="BB49" s="103" t="n">
        <v>0.97</v>
      </c>
      <c r="BC49" s="103" t="n">
        <v>0.7591</v>
      </c>
      <c r="BD49" s="103" t="n">
        <v>0.5482</v>
      </c>
      <c r="BE49" s="103" t="n">
        <v>0.3373</v>
      </c>
      <c r="BF49" s="103" t="n">
        <v>0.1264</v>
      </c>
      <c r="BG49" s="103" t="n">
        <v>-0.0845</v>
      </c>
      <c r="BH49" s="103" t="n">
        <v>-0.2954</v>
      </c>
      <c r="BI49" s="103" t="n">
        <v>-0.5063</v>
      </c>
      <c r="BJ49" s="103" t="n">
        <v>-0.7172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1.06666666666667</v>
      </c>
      <c r="D50" s="103" t="n">
        <v>2.13333333333333</v>
      </c>
      <c r="E50" s="103" t="n">
        <v>3.2</v>
      </c>
      <c r="F50" s="103" t="n">
        <v>4.26666666666667</v>
      </c>
      <c r="G50" s="103" t="n">
        <v>5.33333333333333</v>
      </c>
      <c r="H50" s="103" t="n">
        <v>6.4</v>
      </c>
      <c r="I50" s="103" t="n">
        <v>7.18</v>
      </c>
      <c r="J50" s="103" t="n">
        <v>8.4588</v>
      </c>
      <c r="K50" s="103" t="n">
        <v>9.2068</v>
      </c>
      <c r="L50" s="103" t="n">
        <v>10.1306</v>
      </c>
      <c r="M50" s="103" t="n">
        <v>11.9392</v>
      </c>
      <c r="N50" s="103" t="n">
        <v>9.9494</v>
      </c>
      <c r="O50" s="103" t="n">
        <v>10.276</v>
      </c>
      <c r="P50" s="103" t="n">
        <v>10.1172</v>
      </c>
      <c r="Q50" s="103" t="n">
        <v>10.1378</v>
      </c>
      <c r="R50" s="103" t="n">
        <v>10.1584</v>
      </c>
      <c r="S50" s="103" t="n">
        <v>10.5814</v>
      </c>
      <c r="T50" s="103" t="n">
        <v>11.0044</v>
      </c>
      <c r="U50" s="103" t="n">
        <v>11.5121</v>
      </c>
      <c r="V50" s="103" t="n">
        <v>12.0198</v>
      </c>
      <c r="W50" s="103" t="n">
        <v>13.6062</v>
      </c>
      <c r="X50" s="103" t="n">
        <v>15.1926</v>
      </c>
      <c r="Y50" s="103" t="n">
        <v>12.1974</v>
      </c>
      <c r="Z50" s="103" t="n">
        <v>9.2022</v>
      </c>
      <c r="AA50" s="103" t="n">
        <v>8.4352</v>
      </c>
      <c r="AB50" s="103" t="n">
        <v>7.6682</v>
      </c>
      <c r="AC50" s="103" t="n">
        <v>7.4206</v>
      </c>
      <c r="AD50" s="103" t="n">
        <v>7.173</v>
      </c>
      <c r="AE50" s="103" t="n">
        <v>6.9132</v>
      </c>
      <c r="AF50" s="103" t="n">
        <v>6.6534</v>
      </c>
      <c r="AG50" s="103" t="n">
        <v>5.9762</v>
      </c>
      <c r="AH50" s="103" t="n">
        <v>5.299</v>
      </c>
      <c r="AI50" s="103" t="n">
        <v>5.08362222222222</v>
      </c>
      <c r="AJ50" s="103" t="n">
        <v>4.86824444444444</v>
      </c>
      <c r="AK50" s="103" t="n">
        <v>4.65286666666667</v>
      </c>
      <c r="AL50" s="103" t="n">
        <v>4.43748888888889</v>
      </c>
      <c r="AM50" s="103" t="n">
        <v>4.22211111111111</v>
      </c>
      <c r="AN50" s="103" t="n">
        <v>4.00673333333334</v>
      </c>
      <c r="AO50" s="103" t="n">
        <v>3.79135555555556</v>
      </c>
      <c r="AP50" s="103" t="n">
        <v>3.57597777777778</v>
      </c>
      <c r="AQ50" s="103" t="n">
        <v>3.3606</v>
      </c>
      <c r="AR50" s="103" t="n">
        <v>3.14522222222222</v>
      </c>
      <c r="AS50" s="103" t="n">
        <v>2.92984444444445</v>
      </c>
      <c r="AT50" s="103" t="n">
        <v>2.71446666666667</v>
      </c>
      <c r="AU50" s="103" t="n">
        <v>2.49908888888889</v>
      </c>
      <c r="AV50" s="103" t="n">
        <v>2.28371111111111</v>
      </c>
      <c r="AW50" s="103" t="n">
        <v>2.06833333333333</v>
      </c>
      <c r="AX50" s="103" t="n">
        <v>1.85295555555556</v>
      </c>
      <c r="AY50" s="103" t="n">
        <v>1.63757777777778</v>
      </c>
      <c r="AZ50" s="103" t="n">
        <v>1.4222</v>
      </c>
      <c r="BA50" s="103" t="n">
        <v>1.20682222222222</v>
      </c>
      <c r="BB50" s="103" t="n">
        <v>0.991444444444444</v>
      </c>
      <c r="BC50" s="103" t="n">
        <v>0.776066666666667</v>
      </c>
      <c r="BD50" s="103" t="n">
        <v>0.560688888888889</v>
      </c>
      <c r="BE50" s="103" t="n">
        <v>0.345311111111111</v>
      </c>
      <c r="BF50" s="103" t="n">
        <v>0.129933333333333</v>
      </c>
      <c r="BG50" s="103" t="n">
        <v>-0.0854444444444444</v>
      </c>
      <c r="BH50" s="103" t="n">
        <v>-0.300822222222222</v>
      </c>
      <c r="BI50" s="103" t="n">
        <v>-0.5162</v>
      </c>
      <c r="BJ50" s="103" t="n">
        <v>-0.731577777777778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1.06666666666667</v>
      </c>
      <c r="D51" s="103" t="n">
        <v>2.13333333333333</v>
      </c>
      <c r="E51" s="103" t="n">
        <v>3.2</v>
      </c>
      <c r="F51" s="103" t="n">
        <v>4.26666666666667</v>
      </c>
      <c r="G51" s="103" t="n">
        <v>5.33333333333333</v>
      </c>
      <c r="H51" s="103" t="n">
        <v>6.4</v>
      </c>
      <c r="I51" s="103" t="n">
        <v>7.19</v>
      </c>
      <c r="J51" s="103" t="n">
        <v>8.5784</v>
      </c>
      <c r="K51" s="103" t="n">
        <v>9.3874</v>
      </c>
      <c r="L51" s="103" t="n">
        <v>10.3338</v>
      </c>
      <c r="M51" s="103" t="n">
        <v>12.1796</v>
      </c>
      <c r="N51" s="103" t="n">
        <v>10.1652</v>
      </c>
      <c r="O51" s="103" t="n">
        <v>10.502</v>
      </c>
      <c r="P51" s="103" t="n">
        <v>10.3436</v>
      </c>
      <c r="Q51" s="103" t="n">
        <v>10.3674</v>
      </c>
      <c r="R51" s="103" t="n">
        <v>10.3912</v>
      </c>
      <c r="S51" s="103" t="n">
        <v>10.8242</v>
      </c>
      <c r="T51" s="103" t="n">
        <v>11.2572</v>
      </c>
      <c r="U51" s="103" t="n">
        <v>11.7763</v>
      </c>
      <c r="V51" s="103" t="n">
        <v>12.2954</v>
      </c>
      <c r="W51" s="103" t="n">
        <v>13.9141</v>
      </c>
      <c r="X51" s="103" t="n">
        <v>15.5328</v>
      </c>
      <c r="Y51" s="103" t="n">
        <v>12.4627</v>
      </c>
      <c r="Z51" s="103" t="n">
        <v>9.3926</v>
      </c>
      <c r="AA51" s="103" t="n">
        <v>8.6101</v>
      </c>
      <c r="AB51" s="103" t="n">
        <v>7.8276</v>
      </c>
      <c r="AC51" s="103" t="n">
        <v>7.5748</v>
      </c>
      <c r="AD51" s="103" t="n">
        <v>7.322</v>
      </c>
      <c r="AE51" s="103" t="n">
        <v>7.0571</v>
      </c>
      <c r="AF51" s="103" t="n">
        <v>6.7922</v>
      </c>
      <c r="AG51" s="103" t="n">
        <v>6.1011</v>
      </c>
      <c r="AH51" s="103" t="n">
        <v>5.41</v>
      </c>
      <c r="AI51" s="103" t="n">
        <v>5.19014444444444</v>
      </c>
      <c r="AJ51" s="103" t="n">
        <v>4.97028888888889</v>
      </c>
      <c r="AK51" s="103" t="n">
        <v>4.75043333333333</v>
      </c>
      <c r="AL51" s="103" t="n">
        <v>4.53057777777778</v>
      </c>
      <c r="AM51" s="103" t="n">
        <v>4.31072222222222</v>
      </c>
      <c r="AN51" s="103" t="n">
        <v>4.09086666666667</v>
      </c>
      <c r="AO51" s="103" t="n">
        <v>3.87101111111111</v>
      </c>
      <c r="AP51" s="103" t="n">
        <v>3.65115555555556</v>
      </c>
      <c r="AQ51" s="103" t="n">
        <v>3.4313</v>
      </c>
      <c r="AR51" s="103" t="n">
        <v>3.21144444444444</v>
      </c>
      <c r="AS51" s="103" t="n">
        <v>2.99158888888889</v>
      </c>
      <c r="AT51" s="103" t="n">
        <v>2.77173333333333</v>
      </c>
      <c r="AU51" s="103" t="n">
        <v>2.55187777777778</v>
      </c>
      <c r="AV51" s="103" t="n">
        <v>2.33202222222222</v>
      </c>
      <c r="AW51" s="103" t="n">
        <v>2.11216666666667</v>
      </c>
      <c r="AX51" s="103" t="n">
        <v>1.89231111111111</v>
      </c>
      <c r="AY51" s="103" t="n">
        <v>1.67245555555556</v>
      </c>
      <c r="AZ51" s="103" t="n">
        <v>1.4526</v>
      </c>
      <c r="BA51" s="103" t="n">
        <v>1.23274444444444</v>
      </c>
      <c r="BB51" s="103" t="n">
        <v>1.01288888888889</v>
      </c>
      <c r="BC51" s="103" t="n">
        <v>0.793033333333333</v>
      </c>
      <c r="BD51" s="103" t="n">
        <v>0.573177777777778</v>
      </c>
      <c r="BE51" s="103" t="n">
        <v>0.353322222222222</v>
      </c>
      <c r="BF51" s="103" t="n">
        <v>0.133466666666667</v>
      </c>
      <c r="BG51" s="103" t="n">
        <v>-0.0863888888888886</v>
      </c>
      <c r="BH51" s="103" t="n">
        <v>-0.306244444444444</v>
      </c>
      <c r="BI51" s="103" t="n">
        <v>-0.5261</v>
      </c>
      <c r="BJ51" s="103" t="n">
        <v>-0.745955555555555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1.06666666666667</v>
      </c>
      <c r="D52" s="103" t="n">
        <v>2.13333333333333</v>
      </c>
      <c r="E52" s="103" t="n">
        <v>3.2</v>
      </c>
      <c r="F52" s="103" t="n">
        <v>4.26666666666667</v>
      </c>
      <c r="G52" s="103" t="n">
        <v>5.33333333333333</v>
      </c>
      <c r="H52" s="103" t="n">
        <v>6.4</v>
      </c>
      <c r="I52" s="103" t="n">
        <v>7.2</v>
      </c>
      <c r="J52" s="103" t="n">
        <v>8.698</v>
      </c>
      <c r="K52" s="103" t="n">
        <v>9.568</v>
      </c>
      <c r="L52" s="103" t="n">
        <v>10.537</v>
      </c>
      <c r="M52" s="103" t="n">
        <v>12.42</v>
      </c>
      <c r="N52" s="103" t="n">
        <v>10.381</v>
      </c>
      <c r="O52" s="103" t="n">
        <v>10.728</v>
      </c>
      <c r="P52" s="103" t="n">
        <v>10.57</v>
      </c>
      <c r="Q52" s="103" t="n">
        <v>10.597</v>
      </c>
      <c r="R52" s="103" t="n">
        <v>10.624</v>
      </c>
      <c r="S52" s="103" t="n">
        <v>11.067</v>
      </c>
      <c r="T52" s="103" t="n">
        <v>11.51</v>
      </c>
      <c r="U52" s="103" t="n">
        <v>12.0405</v>
      </c>
      <c r="V52" s="103" t="n">
        <v>12.571</v>
      </c>
      <c r="W52" s="103" t="n">
        <v>14.222</v>
      </c>
      <c r="X52" s="103" t="n">
        <v>15.873</v>
      </c>
      <c r="Y52" s="103" t="n">
        <v>12.728</v>
      </c>
      <c r="Z52" s="103" t="n">
        <v>9.583</v>
      </c>
      <c r="AA52" s="103" t="n">
        <v>8.785</v>
      </c>
      <c r="AB52" s="103" t="n">
        <v>7.987</v>
      </c>
      <c r="AC52" s="103" t="n">
        <v>7.729</v>
      </c>
      <c r="AD52" s="103" t="n">
        <v>7.471</v>
      </c>
      <c r="AE52" s="103" t="n">
        <v>7.201</v>
      </c>
      <c r="AF52" s="103" t="n">
        <v>6.931</v>
      </c>
      <c r="AG52" s="103" t="n">
        <v>6.226</v>
      </c>
      <c r="AH52" s="103" t="n">
        <v>5.521</v>
      </c>
      <c r="AI52" s="103" t="n">
        <v>5.29666666666667</v>
      </c>
      <c r="AJ52" s="103" t="n">
        <v>5.07233333333333</v>
      </c>
      <c r="AK52" s="103" t="n">
        <v>4.848</v>
      </c>
      <c r="AL52" s="103" t="n">
        <v>4.62366666666667</v>
      </c>
      <c r="AM52" s="103" t="n">
        <v>4.39933333333333</v>
      </c>
      <c r="AN52" s="103" t="n">
        <v>4.175</v>
      </c>
      <c r="AO52" s="103" t="n">
        <v>3.95066666666667</v>
      </c>
      <c r="AP52" s="103" t="n">
        <v>3.72633333333333</v>
      </c>
      <c r="AQ52" s="103" t="n">
        <v>3.502</v>
      </c>
      <c r="AR52" s="103" t="n">
        <v>3.27766666666667</v>
      </c>
      <c r="AS52" s="103" t="n">
        <v>3.05333333333333</v>
      </c>
      <c r="AT52" s="103" t="n">
        <v>2.829</v>
      </c>
      <c r="AU52" s="103" t="n">
        <v>2.60466666666667</v>
      </c>
      <c r="AV52" s="103" t="n">
        <v>2.38033333333333</v>
      </c>
      <c r="AW52" s="103" t="n">
        <v>2.156</v>
      </c>
      <c r="AX52" s="103" t="n">
        <v>1.93166666666667</v>
      </c>
      <c r="AY52" s="103" t="n">
        <v>1.70733333333333</v>
      </c>
      <c r="AZ52" s="103" t="n">
        <v>1.483</v>
      </c>
      <c r="BA52" s="103" t="n">
        <v>1.25866666666667</v>
      </c>
      <c r="BB52" s="103" t="n">
        <v>1.03433333333333</v>
      </c>
      <c r="BC52" s="103" t="n">
        <v>0.81</v>
      </c>
      <c r="BD52" s="103" t="n">
        <v>0.585666666666667</v>
      </c>
      <c r="BE52" s="103" t="n">
        <v>0.361333333333333</v>
      </c>
      <c r="BF52" s="103" t="n">
        <v>0.137</v>
      </c>
      <c r="BG52" s="103" t="n">
        <v>-0.0873333333333333</v>
      </c>
      <c r="BH52" s="103" t="n">
        <v>-0.311666666666667</v>
      </c>
      <c r="BI52" s="103" t="n">
        <v>-0.536</v>
      </c>
      <c r="BJ52" s="103" t="n">
        <v>-0.760333333333333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1.06666666666667</v>
      </c>
      <c r="D53" s="103" t="n">
        <v>2.13333333333333</v>
      </c>
      <c r="E53" s="103" t="n">
        <v>3.2</v>
      </c>
      <c r="F53" s="103" t="n">
        <v>4.26666666666667</v>
      </c>
      <c r="G53" s="103" t="n">
        <v>5.33333333333333</v>
      </c>
      <c r="H53" s="103" t="n">
        <v>6.4</v>
      </c>
      <c r="I53" s="103" t="n">
        <v>7.2</v>
      </c>
      <c r="J53" s="103" t="n">
        <v>8.7924</v>
      </c>
      <c r="K53" s="103" t="n">
        <v>9.7326</v>
      </c>
      <c r="L53" s="103" t="n">
        <v>10.725</v>
      </c>
      <c r="M53" s="103" t="n">
        <v>12.6428</v>
      </c>
      <c r="N53" s="103" t="n">
        <v>10.5888</v>
      </c>
      <c r="O53" s="103" t="n">
        <v>10.947</v>
      </c>
      <c r="P53" s="103" t="n">
        <v>10.7912</v>
      </c>
      <c r="Q53" s="103" t="n">
        <v>10.8223</v>
      </c>
      <c r="R53" s="103" t="n">
        <v>10.8534</v>
      </c>
      <c r="S53" s="103" t="n">
        <v>11.3064</v>
      </c>
      <c r="T53" s="103" t="n">
        <v>11.7594</v>
      </c>
      <c r="U53" s="103" t="n">
        <v>12.3011</v>
      </c>
      <c r="V53" s="103" t="n">
        <v>12.8428</v>
      </c>
      <c r="W53" s="103" t="n">
        <v>14.524</v>
      </c>
      <c r="X53" s="103" t="n">
        <v>16.2052</v>
      </c>
      <c r="Y53" s="103" t="n">
        <v>12.988</v>
      </c>
      <c r="Z53" s="103" t="n">
        <v>9.7708</v>
      </c>
      <c r="AA53" s="103" t="n">
        <v>8.9577</v>
      </c>
      <c r="AB53" s="103" t="n">
        <v>8.1446</v>
      </c>
      <c r="AC53" s="103" t="n">
        <v>7.8814</v>
      </c>
      <c r="AD53" s="103" t="n">
        <v>7.6182</v>
      </c>
      <c r="AE53" s="103" t="n">
        <v>7.3432</v>
      </c>
      <c r="AF53" s="103" t="n">
        <v>7.0682</v>
      </c>
      <c r="AG53" s="103" t="n">
        <v>6.3497</v>
      </c>
      <c r="AH53" s="103" t="n">
        <v>5.6312</v>
      </c>
      <c r="AI53" s="103" t="n">
        <v>5.40243333333333</v>
      </c>
      <c r="AJ53" s="103" t="n">
        <v>5.17366666666667</v>
      </c>
      <c r="AK53" s="103" t="n">
        <v>4.9449</v>
      </c>
      <c r="AL53" s="103" t="n">
        <v>4.71613333333333</v>
      </c>
      <c r="AM53" s="103" t="n">
        <v>4.48736666666667</v>
      </c>
      <c r="AN53" s="103" t="n">
        <v>4.2586</v>
      </c>
      <c r="AO53" s="103" t="n">
        <v>4.02983333333333</v>
      </c>
      <c r="AP53" s="103" t="n">
        <v>3.80106666666666</v>
      </c>
      <c r="AQ53" s="103" t="n">
        <v>3.5723</v>
      </c>
      <c r="AR53" s="103" t="n">
        <v>3.34353333333333</v>
      </c>
      <c r="AS53" s="103" t="n">
        <v>3.11476666666666</v>
      </c>
      <c r="AT53" s="103" t="n">
        <v>2.886</v>
      </c>
      <c r="AU53" s="103" t="n">
        <v>2.65723333333333</v>
      </c>
      <c r="AV53" s="103" t="n">
        <v>2.42846666666666</v>
      </c>
      <c r="AW53" s="103" t="n">
        <v>2.1997</v>
      </c>
      <c r="AX53" s="103" t="n">
        <v>1.97093333333333</v>
      </c>
      <c r="AY53" s="103" t="n">
        <v>1.74216666666667</v>
      </c>
      <c r="AZ53" s="103" t="n">
        <v>1.5134</v>
      </c>
      <c r="BA53" s="103" t="n">
        <v>1.28463333333333</v>
      </c>
      <c r="BB53" s="103" t="n">
        <v>1.05586666666667</v>
      </c>
      <c r="BC53" s="103" t="n">
        <v>0.8271</v>
      </c>
      <c r="BD53" s="103" t="n">
        <v>0.598333333333333</v>
      </c>
      <c r="BE53" s="103" t="n">
        <v>0.369566666666667</v>
      </c>
      <c r="BF53" s="103" t="n">
        <v>0.1408</v>
      </c>
      <c r="BG53" s="103" t="n">
        <v>-0.0879666666666666</v>
      </c>
      <c r="BH53" s="103" t="n">
        <v>-0.316733333333333</v>
      </c>
      <c r="BI53" s="103" t="n">
        <v>-0.5455</v>
      </c>
      <c r="BJ53" s="103" t="n">
        <v>-0.774266666666667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1.06666666666667</v>
      </c>
      <c r="D54" s="103" t="n">
        <v>2.13333333333333</v>
      </c>
      <c r="E54" s="103" t="n">
        <v>3.2</v>
      </c>
      <c r="F54" s="103" t="n">
        <v>4.26666666666667</v>
      </c>
      <c r="G54" s="103" t="n">
        <v>5.33333333333333</v>
      </c>
      <c r="H54" s="103" t="n">
        <v>6.4</v>
      </c>
      <c r="I54" s="103" t="n">
        <v>7.2</v>
      </c>
      <c r="J54" s="103" t="n">
        <v>8.8868</v>
      </c>
      <c r="K54" s="103" t="n">
        <v>9.8972</v>
      </c>
      <c r="L54" s="103" t="n">
        <v>10.913</v>
      </c>
      <c r="M54" s="103" t="n">
        <v>12.8656</v>
      </c>
      <c r="N54" s="103" t="n">
        <v>10.7966</v>
      </c>
      <c r="O54" s="103" t="n">
        <v>11.166</v>
      </c>
      <c r="P54" s="103" t="n">
        <v>11.0124</v>
      </c>
      <c r="Q54" s="103" t="n">
        <v>11.0476</v>
      </c>
      <c r="R54" s="103" t="n">
        <v>11.0828</v>
      </c>
      <c r="S54" s="103" t="n">
        <v>11.5458</v>
      </c>
      <c r="T54" s="103" t="n">
        <v>12.0088</v>
      </c>
      <c r="U54" s="103" t="n">
        <v>12.5617</v>
      </c>
      <c r="V54" s="103" t="n">
        <v>13.1146</v>
      </c>
      <c r="W54" s="103" t="n">
        <v>14.826</v>
      </c>
      <c r="X54" s="103" t="n">
        <v>16.5374</v>
      </c>
      <c r="Y54" s="103" t="n">
        <v>13.248</v>
      </c>
      <c r="Z54" s="103" t="n">
        <v>9.9586</v>
      </c>
      <c r="AA54" s="103" t="n">
        <v>9.1304</v>
      </c>
      <c r="AB54" s="103" t="n">
        <v>8.3022</v>
      </c>
      <c r="AC54" s="103" t="n">
        <v>8.0338</v>
      </c>
      <c r="AD54" s="103" t="n">
        <v>7.7654</v>
      </c>
      <c r="AE54" s="103" t="n">
        <v>7.4854</v>
      </c>
      <c r="AF54" s="103" t="n">
        <v>7.2054</v>
      </c>
      <c r="AG54" s="103" t="n">
        <v>6.4734</v>
      </c>
      <c r="AH54" s="103" t="n">
        <v>5.7414</v>
      </c>
      <c r="AI54" s="103" t="n">
        <v>5.5082</v>
      </c>
      <c r="AJ54" s="103" t="n">
        <v>5.275</v>
      </c>
      <c r="AK54" s="103" t="n">
        <v>5.0418</v>
      </c>
      <c r="AL54" s="103" t="n">
        <v>4.8086</v>
      </c>
      <c r="AM54" s="103" t="n">
        <v>4.5754</v>
      </c>
      <c r="AN54" s="103" t="n">
        <v>4.3422</v>
      </c>
      <c r="AO54" s="103" t="n">
        <v>4.109</v>
      </c>
      <c r="AP54" s="103" t="n">
        <v>3.8758</v>
      </c>
      <c r="AQ54" s="103" t="n">
        <v>3.6426</v>
      </c>
      <c r="AR54" s="103" t="n">
        <v>3.4094</v>
      </c>
      <c r="AS54" s="103" t="n">
        <v>3.1762</v>
      </c>
      <c r="AT54" s="103" t="n">
        <v>2.943</v>
      </c>
      <c r="AU54" s="103" t="n">
        <v>2.7098</v>
      </c>
      <c r="AV54" s="103" t="n">
        <v>2.4766</v>
      </c>
      <c r="AW54" s="103" t="n">
        <v>2.2434</v>
      </c>
      <c r="AX54" s="103" t="n">
        <v>2.0102</v>
      </c>
      <c r="AY54" s="103" t="n">
        <v>1.777</v>
      </c>
      <c r="AZ54" s="103" t="n">
        <v>1.5438</v>
      </c>
      <c r="BA54" s="103" t="n">
        <v>1.3106</v>
      </c>
      <c r="BB54" s="103" t="n">
        <v>1.0774</v>
      </c>
      <c r="BC54" s="103" t="n">
        <v>0.8442</v>
      </c>
      <c r="BD54" s="103" t="n">
        <v>0.611</v>
      </c>
      <c r="BE54" s="103" t="n">
        <v>0.3778</v>
      </c>
      <c r="BF54" s="103" t="n">
        <v>0.1446</v>
      </c>
      <c r="BG54" s="103" t="n">
        <v>-0.0885999999999999</v>
      </c>
      <c r="BH54" s="103" t="n">
        <v>-0.3218</v>
      </c>
      <c r="BI54" s="103" t="n">
        <v>-0.555</v>
      </c>
      <c r="BJ54" s="103" t="n">
        <v>-0.7882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1.06666666666667</v>
      </c>
      <c r="D55" s="103" t="n">
        <v>2.13333333333333</v>
      </c>
      <c r="E55" s="103" t="n">
        <v>3.2</v>
      </c>
      <c r="F55" s="103" t="n">
        <v>4.26666666666667</v>
      </c>
      <c r="G55" s="103" t="n">
        <v>5.33333333333333</v>
      </c>
      <c r="H55" s="103" t="n">
        <v>6.4</v>
      </c>
      <c r="I55" s="103" t="n">
        <v>7.2</v>
      </c>
      <c r="J55" s="103" t="n">
        <v>8.9812</v>
      </c>
      <c r="K55" s="103" t="n">
        <v>10.0618</v>
      </c>
      <c r="L55" s="103" t="n">
        <v>11.101</v>
      </c>
      <c r="M55" s="103" t="n">
        <v>13.0884</v>
      </c>
      <c r="N55" s="103" t="n">
        <v>11.0044</v>
      </c>
      <c r="O55" s="103" t="n">
        <v>11.385</v>
      </c>
      <c r="P55" s="103" t="n">
        <v>11.2336</v>
      </c>
      <c r="Q55" s="103" t="n">
        <v>11.2729</v>
      </c>
      <c r="R55" s="103" t="n">
        <v>11.3122</v>
      </c>
      <c r="S55" s="103" t="n">
        <v>11.7852</v>
      </c>
      <c r="T55" s="103" t="n">
        <v>12.2582</v>
      </c>
      <c r="U55" s="103" t="n">
        <v>12.8223</v>
      </c>
      <c r="V55" s="103" t="n">
        <v>13.3864</v>
      </c>
      <c r="W55" s="103" t="n">
        <v>15.128</v>
      </c>
      <c r="X55" s="103" t="n">
        <v>16.8696</v>
      </c>
      <c r="Y55" s="103" t="n">
        <v>13.508</v>
      </c>
      <c r="Z55" s="103" t="n">
        <v>10.1464</v>
      </c>
      <c r="AA55" s="103" t="n">
        <v>9.3031</v>
      </c>
      <c r="AB55" s="103" t="n">
        <v>8.4598</v>
      </c>
      <c r="AC55" s="103" t="n">
        <v>8.1862</v>
      </c>
      <c r="AD55" s="103" t="n">
        <v>7.9126</v>
      </c>
      <c r="AE55" s="103" t="n">
        <v>7.6276</v>
      </c>
      <c r="AF55" s="103" t="n">
        <v>7.3426</v>
      </c>
      <c r="AG55" s="103" t="n">
        <v>6.5971</v>
      </c>
      <c r="AH55" s="103" t="n">
        <v>5.8516</v>
      </c>
      <c r="AI55" s="103" t="n">
        <v>5.61396666666667</v>
      </c>
      <c r="AJ55" s="103" t="n">
        <v>5.37633333333333</v>
      </c>
      <c r="AK55" s="103" t="n">
        <v>5.1387</v>
      </c>
      <c r="AL55" s="103" t="n">
        <v>4.90106666666667</v>
      </c>
      <c r="AM55" s="103" t="n">
        <v>4.66343333333333</v>
      </c>
      <c r="AN55" s="103" t="n">
        <v>4.4258</v>
      </c>
      <c r="AO55" s="103" t="n">
        <v>4.18816666666667</v>
      </c>
      <c r="AP55" s="103" t="n">
        <v>3.95053333333333</v>
      </c>
      <c r="AQ55" s="103" t="n">
        <v>3.7129</v>
      </c>
      <c r="AR55" s="103" t="n">
        <v>3.47526666666667</v>
      </c>
      <c r="AS55" s="103" t="n">
        <v>3.23763333333333</v>
      </c>
      <c r="AT55" s="103" t="n">
        <v>3</v>
      </c>
      <c r="AU55" s="103" t="n">
        <v>2.76236666666667</v>
      </c>
      <c r="AV55" s="103" t="n">
        <v>2.52473333333334</v>
      </c>
      <c r="AW55" s="103" t="n">
        <v>2.2871</v>
      </c>
      <c r="AX55" s="103" t="n">
        <v>2.04946666666667</v>
      </c>
      <c r="AY55" s="103" t="n">
        <v>1.81183333333334</v>
      </c>
      <c r="AZ55" s="103" t="n">
        <v>1.5742</v>
      </c>
      <c r="BA55" s="103" t="n">
        <v>1.33656666666667</v>
      </c>
      <c r="BB55" s="103" t="n">
        <v>1.09893333333333</v>
      </c>
      <c r="BC55" s="103" t="n">
        <v>0.8613</v>
      </c>
      <c r="BD55" s="103" t="n">
        <v>0.623666666666667</v>
      </c>
      <c r="BE55" s="103" t="n">
        <v>0.386033333333334</v>
      </c>
      <c r="BF55" s="103" t="n">
        <v>0.1484</v>
      </c>
      <c r="BG55" s="103" t="n">
        <v>-0.089233333333333</v>
      </c>
      <c r="BH55" s="103" t="n">
        <v>-0.326866666666666</v>
      </c>
      <c r="BI55" s="103" t="n">
        <v>-0.5645</v>
      </c>
      <c r="BJ55" s="103" t="n">
        <v>-0.802133333333333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1.06666666666667</v>
      </c>
      <c r="D56" s="103" t="n">
        <v>2.13333333333333</v>
      </c>
      <c r="E56" s="103" t="n">
        <v>3.2</v>
      </c>
      <c r="F56" s="103" t="n">
        <v>4.26666666666667</v>
      </c>
      <c r="G56" s="103" t="n">
        <v>5.33333333333333</v>
      </c>
      <c r="H56" s="103" t="n">
        <v>6.4</v>
      </c>
      <c r="I56" s="103" t="n">
        <v>7.2</v>
      </c>
      <c r="J56" s="103" t="n">
        <v>9.0756</v>
      </c>
      <c r="K56" s="103" t="n">
        <v>10.2264</v>
      </c>
      <c r="L56" s="103" t="n">
        <v>11.289</v>
      </c>
      <c r="M56" s="103" t="n">
        <v>13.3112</v>
      </c>
      <c r="N56" s="103" t="n">
        <v>11.2122</v>
      </c>
      <c r="O56" s="103" t="n">
        <v>11.604</v>
      </c>
      <c r="P56" s="103" t="n">
        <v>11.4548</v>
      </c>
      <c r="Q56" s="103" t="n">
        <v>11.4982</v>
      </c>
      <c r="R56" s="103" t="n">
        <v>11.5416</v>
      </c>
      <c r="S56" s="103" t="n">
        <v>12.0246</v>
      </c>
      <c r="T56" s="103" t="n">
        <v>12.5076</v>
      </c>
      <c r="U56" s="103" t="n">
        <v>13.0829</v>
      </c>
      <c r="V56" s="103" t="n">
        <v>13.6582</v>
      </c>
      <c r="W56" s="103" t="n">
        <v>15.43</v>
      </c>
      <c r="X56" s="103" t="n">
        <v>17.2018</v>
      </c>
      <c r="Y56" s="103" t="n">
        <v>13.768</v>
      </c>
      <c r="Z56" s="103" t="n">
        <v>10.3342</v>
      </c>
      <c r="AA56" s="103" t="n">
        <v>9.4758</v>
      </c>
      <c r="AB56" s="103" t="n">
        <v>8.6174</v>
      </c>
      <c r="AC56" s="103" t="n">
        <v>8.3386</v>
      </c>
      <c r="AD56" s="103" t="n">
        <v>8.0598</v>
      </c>
      <c r="AE56" s="103" t="n">
        <v>7.7698</v>
      </c>
      <c r="AF56" s="103" t="n">
        <v>7.4798</v>
      </c>
      <c r="AG56" s="103" t="n">
        <v>6.7208</v>
      </c>
      <c r="AH56" s="103" t="n">
        <v>5.9618</v>
      </c>
      <c r="AI56" s="103" t="n">
        <v>5.71973333333333</v>
      </c>
      <c r="AJ56" s="103" t="n">
        <v>5.47766666666667</v>
      </c>
      <c r="AK56" s="103" t="n">
        <v>5.2356</v>
      </c>
      <c r="AL56" s="103" t="n">
        <v>4.99353333333333</v>
      </c>
      <c r="AM56" s="103" t="n">
        <v>4.75146666666667</v>
      </c>
      <c r="AN56" s="103" t="n">
        <v>4.5094</v>
      </c>
      <c r="AO56" s="103" t="n">
        <v>4.26733333333334</v>
      </c>
      <c r="AP56" s="103" t="n">
        <v>4.02526666666667</v>
      </c>
      <c r="AQ56" s="103" t="n">
        <v>3.7832</v>
      </c>
      <c r="AR56" s="103" t="n">
        <v>3.54113333333334</v>
      </c>
      <c r="AS56" s="103" t="n">
        <v>3.29906666666667</v>
      </c>
      <c r="AT56" s="103" t="n">
        <v>3.057</v>
      </c>
      <c r="AU56" s="103" t="n">
        <v>2.81493333333334</v>
      </c>
      <c r="AV56" s="103" t="n">
        <v>2.57286666666667</v>
      </c>
      <c r="AW56" s="103" t="n">
        <v>2.3308</v>
      </c>
      <c r="AX56" s="103" t="n">
        <v>2.08873333333334</v>
      </c>
      <c r="AY56" s="103" t="n">
        <v>1.84666666666667</v>
      </c>
      <c r="AZ56" s="103" t="n">
        <v>1.6046</v>
      </c>
      <c r="BA56" s="103" t="n">
        <v>1.36253333333333</v>
      </c>
      <c r="BB56" s="103" t="n">
        <v>1.12046666666667</v>
      </c>
      <c r="BC56" s="103" t="n">
        <v>0.8784</v>
      </c>
      <c r="BD56" s="103" t="n">
        <v>0.636333333333333</v>
      </c>
      <c r="BE56" s="103" t="n">
        <v>0.394266666666667</v>
      </c>
      <c r="BF56" s="103" t="n">
        <v>0.1522</v>
      </c>
      <c r="BG56" s="103" t="n">
        <v>-0.0898666666666664</v>
      </c>
      <c r="BH56" s="103" t="n">
        <v>-0.331933333333333</v>
      </c>
      <c r="BI56" s="103" t="n">
        <v>-0.574</v>
      </c>
      <c r="BJ56" s="103" t="n">
        <v>-0.816066666666666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1.06666666666667</v>
      </c>
      <c r="D57" s="103" t="n">
        <v>2.13333333333333</v>
      </c>
      <c r="E57" s="103" t="n">
        <v>3.2</v>
      </c>
      <c r="F57" s="103" t="n">
        <v>4.26666666666667</v>
      </c>
      <c r="G57" s="103" t="n">
        <v>5.33333333333333</v>
      </c>
      <c r="H57" s="103" t="n">
        <v>6.4</v>
      </c>
      <c r="I57" s="103" t="n">
        <v>7.2</v>
      </c>
      <c r="J57" s="103" t="n">
        <v>9.17</v>
      </c>
      <c r="K57" s="103" t="n">
        <v>10.391</v>
      </c>
      <c r="L57" s="103" t="n">
        <v>11.477</v>
      </c>
      <c r="M57" s="103" t="n">
        <v>13.534</v>
      </c>
      <c r="N57" s="103" t="n">
        <v>11.42</v>
      </c>
      <c r="O57" s="103" t="n">
        <v>11.823</v>
      </c>
      <c r="P57" s="103" t="n">
        <v>11.676</v>
      </c>
      <c r="Q57" s="103" t="n">
        <v>11.7235</v>
      </c>
      <c r="R57" s="103" t="n">
        <v>11.771</v>
      </c>
      <c r="S57" s="103" t="n">
        <v>12.264</v>
      </c>
      <c r="T57" s="103" t="n">
        <v>12.757</v>
      </c>
      <c r="U57" s="103" t="n">
        <v>13.3435</v>
      </c>
      <c r="V57" s="103" t="n">
        <v>13.93</v>
      </c>
      <c r="W57" s="103" t="n">
        <v>15.732</v>
      </c>
      <c r="X57" s="103" t="n">
        <v>17.534</v>
      </c>
      <c r="Y57" s="103" t="n">
        <v>14.028</v>
      </c>
      <c r="Z57" s="103" t="n">
        <v>10.522</v>
      </c>
      <c r="AA57" s="103" t="n">
        <v>9.6485</v>
      </c>
      <c r="AB57" s="103" t="n">
        <v>8.775</v>
      </c>
      <c r="AC57" s="103" t="n">
        <v>8.491</v>
      </c>
      <c r="AD57" s="103" t="n">
        <v>8.207</v>
      </c>
      <c r="AE57" s="103" t="n">
        <v>7.912</v>
      </c>
      <c r="AF57" s="103" t="n">
        <v>7.617</v>
      </c>
      <c r="AG57" s="103" t="n">
        <v>6.8445</v>
      </c>
      <c r="AH57" s="103" t="n">
        <v>6.072</v>
      </c>
      <c r="AI57" s="103" t="n">
        <v>5.8255</v>
      </c>
      <c r="AJ57" s="103" t="n">
        <v>5.579</v>
      </c>
      <c r="AK57" s="103" t="n">
        <v>5.3325</v>
      </c>
      <c r="AL57" s="103" t="n">
        <v>5.086</v>
      </c>
      <c r="AM57" s="103" t="n">
        <v>4.8395</v>
      </c>
      <c r="AN57" s="103" t="n">
        <v>4.593</v>
      </c>
      <c r="AO57" s="103" t="n">
        <v>4.3465</v>
      </c>
      <c r="AP57" s="103" t="n">
        <v>4.1</v>
      </c>
      <c r="AQ57" s="103" t="n">
        <v>3.8535</v>
      </c>
      <c r="AR57" s="103" t="n">
        <v>3.607</v>
      </c>
      <c r="AS57" s="103" t="n">
        <v>3.3605</v>
      </c>
      <c r="AT57" s="103" t="n">
        <v>3.114</v>
      </c>
      <c r="AU57" s="103" t="n">
        <v>2.8675</v>
      </c>
      <c r="AV57" s="103" t="n">
        <v>2.621</v>
      </c>
      <c r="AW57" s="103" t="n">
        <v>2.3745</v>
      </c>
      <c r="AX57" s="103" t="n">
        <v>2.128</v>
      </c>
      <c r="AY57" s="103" t="n">
        <v>1.8815</v>
      </c>
      <c r="AZ57" s="103" t="n">
        <v>1.635</v>
      </c>
      <c r="BA57" s="103" t="n">
        <v>1.3885</v>
      </c>
      <c r="BB57" s="103" t="n">
        <v>1.142</v>
      </c>
      <c r="BC57" s="103" t="n">
        <v>0.8955</v>
      </c>
      <c r="BD57" s="103" t="n">
        <v>0.649</v>
      </c>
      <c r="BE57" s="103" t="n">
        <v>0.4025</v>
      </c>
      <c r="BF57" s="103" t="n">
        <v>0.156</v>
      </c>
      <c r="BG57" s="103" t="n">
        <v>-0.0905000000000001</v>
      </c>
      <c r="BH57" s="103" t="n">
        <v>-0.337</v>
      </c>
      <c r="BI57" s="103" t="n">
        <v>-0.5835</v>
      </c>
      <c r="BJ57" s="103" t="n">
        <v>-0.83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1.06666666666667</v>
      </c>
      <c r="D58" s="103" t="n">
        <v>2.13333333333333</v>
      </c>
      <c r="E58" s="103" t="n">
        <v>3.2</v>
      </c>
      <c r="F58" s="103" t="n">
        <v>4.26666666666667</v>
      </c>
      <c r="G58" s="103" t="n">
        <v>5.33333333333333</v>
      </c>
      <c r="H58" s="103" t="n">
        <v>6.4</v>
      </c>
      <c r="I58" s="103" t="n">
        <v>7.2</v>
      </c>
      <c r="J58" s="103" t="n">
        <v>9.2424</v>
      </c>
      <c r="K58" s="103" t="n">
        <v>10.5328</v>
      </c>
      <c r="L58" s="103" t="n">
        <v>11.644</v>
      </c>
      <c r="M58" s="103" t="n">
        <v>13.7334</v>
      </c>
      <c r="N58" s="103" t="n">
        <v>11.6172</v>
      </c>
      <c r="O58" s="103" t="n">
        <v>12.0324</v>
      </c>
      <c r="P58" s="103" t="n">
        <v>11.8894</v>
      </c>
      <c r="Q58" s="103" t="n">
        <v>11.9422</v>
      </c>
      <c r="R58" s="103" t="n">
        <v>11.995</v>
      </c>
      <c r="S58" s="103" t="n">
        <v>12.4979</v>
      </c>
      <c r="T58" s="103" t="n">
        <v>13.0008</v>
      </c>
      <c r="U58" s="103" t="n">
        <v>13.598</v>
      </c>
      <c r="V58" s="103" t="n">
        <v>14.1952</v>
      </c>
      <c r="W58" s="103" t="n">
        <v>16.0249</v>
      </c>
      <c r="X58" s="103" t="n">
        <v>17.8546</v>
      </c>
      <c r="Y58" s="103" t="n">
        <v>14.2804</v>
      </c>
      <c r="Z58" s="103" t="n">
        <v>10.7062</v>
      </c>
      <c r="AA58" s="103" t="n">
        <v>9.8182</v>
      </c>
      <c r="AB58" s="103" t="n">
        <v>8.9302</v>
      </c>
      <c r="AC58" s="103" t="n">
        <v>8.6411</v>
      </c>
      <c r="AD58" s="103" t="n">
        <v>8.352</v>
      </c>
      <c r="AE58" s="103" t="n">
        <v>8.0521</v>
      </c>
      <c r="AF58" s="103" t="n">
        <v>7.7522</v>
      </c>
      <c r="AG58" s="103" t="n">
        <v>6.9666</v>
      </c>
      <c r="AH58" s="103" t="n">
        <v>6.181</v>
      </c>
      <c r="AI58" s="103" t="n">
        <v>5.93013333333333</v>
      </c>
      <c r="AJ58" s="103" t="n">
        <v>5.67926666666667</v>
      </c>
      <c r="AK58" s="103" t="n">
        <v>5.4284</v>
      </c>
      <c r="AL58" s="103" t="n">
        <v>5.17753333333333</v>
      </c>
      <c r="AM58" s="103" t="n">
        <v>4.92666666666667</v>
      </c>
      <c r="AN58" s="103" t="n">
        <v>4.6758</v>
      </c>
      <c r="AO58" s="103" t="n">
        <v>4.42493333333333</v>
      </c>
      <c r="AP58" s="103" t="n">
        <v>4.17406666666666</v>
      </c>
      <c r="AQ58" s="103" t="n">
        <v>3.9232</v>
      </c>
      <c r="AR58" s="103" t="n">
        <v>3.67233333333333</v>
      </c>
      <c r="AS58" s="103" t="n">
        <v>3.42146666666666</v>
      </c>
      <c r="AT58" s="103" t="n">
        <v>3.1706</v>
      </c>
      <c r="AU58" s="103" t="n">
        <v>2.91973333333333</v>
      </c>
      <c r="AV58" s="103" t="n">
        <v>2.66886666666666</v>
      </c>
      <c r="AW58" s="103" t="n">
        <v>2.418</v>
      </c>
      <c r="AX58" s="103" t="n">
        <v>2.16713333333333</v>
      </c>
      <c r="AY58" s="103" t="n">
        <v>1.91626666666666</v>
      </c>
      <c r="AZ58" s="103" t="n">
        <v>1.6654</v>
      </c>
      <c r="BA58" s="103" t="n">
        <v>1.41453333333333</v>
      </c>
      <c r="BB58" s="103" t="n">
        <v>1.16366666666667</v>
      </c>
      <c r="BC58" s="103" t="n">
        <v>0.9128</v>
      </c>
      <c r="BD58" s="103" t="n">
        <v>0.661933333333333</v>
      </c>
      <c r="BE58" s="103" t="n">
        <v>0.411066666666667</v>
      </c>
      <c r="BF58" s="103" t="n">
        <v>0.1602</v>
      </c>
      <c r="BG58" s="103" t="n">
        <v>-0.0906666666666666</v>
      </c>
      <c r="BH58" s="103" t="n">
        <v>-0.341533333333333</v>
      </c>
      <c r="BI58" s="103" t="n">
        <v>-0.5924</v>
      </c>
      <c r="BJ58" s="103" t="n">
        <v>-0.843266666666667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1.06666666666667</v>
      </c>
      <c r="D59" s="103" t="n">
        <v>2.13333333333333</v>
      </c>
      <c r="E59" s="103" t="n">
        <v>3.2</v>
      </c>
      <c r="F59" s="103" t="n">
        <v>4.26666666666667</v>
      </c>
      <c r="G59" s="103" t="n">
        <v>5.33333333333333</v>
      </c>
      <c r="H59" s="103" t="n">
        <v>6.4</v>
      </c>
      <c r="I59" s="103" t="n">
        <v>7.2</v>
      </c>
      <c r="J59" s="103" t="n">
        <v>9.3148</v>
      </c>
      <c r="K59" s="103" t="n">
        <v>10.6746</v>
      </c>
      <c r="L59" s="103" t="n">
        <v>11.811</v>
      </c>
      <c r="M59" s="103" t="n">
        <v>13.9328</v>
      </c>
      <c r="N59" s="103" t="n">
        <v>11.8144</v>
      </c>
      <c r="O59" s="103" t="n">
        <v>12.2418</v>
      </c>
      <c r="P59" s="103" t="n">
        <v>12.1028</v>
      </c>
      <c r="Q59" s="103" t="n">
        <v>12.1609</v>
      </c>
      <c r="R59" s="103" t="n">
        <v>12.219</v>
      </c>
      <c r="S59" s="103" t="n">
        <v>12.7318</v>
      </c>
      <c r="T59" s="103" t="n">
        <v>13.2446</v>
      </c>
      <c r="U59" s="103" t="n">
        <v>13.8525</v>
      </c>
      <c r="V59" s="103" t="n">
        <v>14.4604</v>
      </c>
      <c r="W59" s="103" t="n">
        <v>16.3178</v>
      </c>
      <c r="X59" s="103" t="n">
        <v>18.1752</v>
      </c>
      <c r="Y59" s="103" t="n">
        <v>14.5328</v>
      </c>
      <c r="Z59" s="103" t="n">
        <v>10.8904</v>
      </c>
      <c r="AA59" s="103" t="n">
        <v>9.9879</v>
      </c>
      <c r="AB59" s="103" t="n">
        <v>9.0854</v>
      </c>
      <c r="AC59" s="103" t="n">
        <v>8.7912</v>
      </c>
      <c r="AD59" s="103" t="n">
        <v>8.497</v>
      </c>
      <c r="AE59" s="103" t="n">
        <v>8.1922</v>
      </c>
      <c r="AF59" s="103" t="n">
        <v>7.8874</v>
      </c>
      <c r="AG59" s="103" t="n">
        <v>7.0887</v>
      </c>
      <c r="AH59" s="103" t="n">
        <v>6.29</v>
      </c>
      <c r="AI59" s="103" t="n">
        <v>6.03476666666667</v>
      </c>
      <c r="AJ59" s="103" t="n">
        <v>5.77953333333333</v>
      </c>
      <c r="AK59" s="103" t="n">
        <v>5.5243</v>
      </c>
      <c r="AL59" s="103" t="n">
        <v>5.26906666666667</v>
      </c>
      <c r="AM59" s="103" t="n">
        <v>5.01383333333334</v>
      </c>
      <c r="AN59" s="103" t="n">
        <v>4.7586</v>
      </c>
      <c r="AO59" s="103" t="n">
        <v>4.50336666666667</v>
      </c>
      <c r="AP59" s="103" t="n">
        <v>4.24813333333334</v>
      </c>
      <c r="AQ59" s="103" t="n">
        <v>3.9929</v>
      </c>
      <c r="AR59" s="103" t="n">
        <v>3.73766666666667</v>
      </c>
      <c r="AS59" s="103" t="n">
        <v>3.48243333333334</v>
      </c>
      <c r="AT59" s="103" t="n">
        <v>3.2272</v>
      </c>
      <c r="AU59" s="103" t="n">
        <v>2.97196666666667</v>
      </c>
      <c r="AV59" s="103" t="n">
        <v>2.71673333333334</v>
      </c>
      <c r="AW59" s="103" t="n">
        <v>2.4615</v>
      </c>
      <c r="AX59" s="103" t="n">
        <v>2.20626666666667</v>
      </c>
      <c r="AY59" s="103" t="n">
        <v>1.95103333333334</v>
      </c>
      <c r="AZ59" s="103" t="n">
        <v>1.6958</v>
      </c>
      <c r="BA59" s="103" t="n">
        <v>1.44056666666667</v>
      </c>
      <c r="BB59" s="103" t="n">
        <v>1.18533333333333</v>
      </c>
      <c r="BC59" s="103" t="n">
        <v>0.9301</v>
      </c>
      <c r="BD59" s="103" t="n">
        <v>0.674866666666667</v>
      </c>
      <c r="BE59" s="103" t="n">
        <v>0.419633333333333</v>
      </c>
      <c r="BF59" s="103" t="n">
        <v>0.1644</v>
      </c>
      <c r="BG59" s="103" t="n">
        <v>-0.0908333333333332</v>
      </c>
      <c r="BH59" s="103" t="n">
        <v>-0.346066666666667</v>
      </c>
      <c r="BI59" s="103" t="n">
        <v>-0.6013</v>
      </c>
      <c r="BJ59" s="103" t="n">
        <v>-0.856533333333333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1.06666666666667</v>
      </c>
      <c r="D60" s="103" t="n">
        <v>2.13333333333333</v>
      </c>
      <c r="E60" s="103" t="n">
        <v>3.2</v>
      </c>
      <c r="F60" s="103" t="n">
        <v>4.26666666666667</v>
      </c>
      <c r="G60" s="103" t="n">
        <v>5.33333333333333</v>
      </c>
      <c r="H60" s="103" t="n">
        <v>6.4</v>
      </c>
      <c r="I60" s="103" t="n">
        <v>7.2</v>
      </c>
      <c r="J60" s="103" t="n">
        <v>9.3872</v>
      </c>
      <c r="K60" s="103" t="n">
        <v>10.8164</v>
      </c>
      <c r="L60" s="103" t="n">
        <v>11.978</v>
      </c>
      <c r="M60" s="103" t="n">
        <v>14.1322</v>
      </c>
      <c r="N60" s="103" t="n">
        <v>12.0116</v>
      </c>
      <c r="O60" s="103" t="n">
        <v>12.4512</v>
      </c>
      <c r="P60" s="103" t="n">
        <v>12.3162</v>
      </c>
      <c r="Q60" s="103" t="n">
        <v>12.3796</v>
      </c>
      <c r="R60" s="103" t="n">
        <v>12.443</v>
      </c>
      <c r="S60" s="103" t="n">
        <v>12.9657</v>
      </c>
      <c r="T60" s="103" t="n">
        <v>13.4884</v>
      </c>
      <c r="U60" s="103" t="n">
        <v>14.107</v>
      </c>
      <c r="V60" s="103" t="n">
        <v>14.7256</v>
      </c>
      <c r="W60" s="103" t="n">
        <v>16.6107</v>
      </c>
      <c r="X60" s="103" t="n">
        <v>18.4958</v>
      </c>
      <c r="Y60" s="103" t="n">
        <v>14.7852</v>
      </c>
      <c r="Z60" s="103" t="n">
        <v>11.0746</v>
      </c>
      <c r="AA60" s="103" t="n">
        <v>10.1576</v>
      </c>
      <c r="AB60" s="103" t="n">
        <v>9.2406</v>
      </c>
      <c r="AC60" s="103" t="n">
        <v>8.9413</v>
      </c>
      <c r="AD60" s="103" t="n">
        <v>8.642</v>
      </c>
      <c r="AE60" s="103" t="n">
        <v>8.3323</v>
      </c>
      <c r="AF60" s="103" t="n">
        <v>8.0226</v>
      </c>
      <c r="AG60" s="103" t="n">
        <v>7.2108</v>
      </c>
      <c r="AH60" s="103" t="n">
        <v>6.399</v>
      </c>
      <c r="AI60" s="103" t="n">
        <v>6.1394</v>
      </c>
      <c r="AJ60" s="103" t="n">
        <v>5.8798</v>
      </c>
      <c r="AK60" s="103" t="n">
        <v>5.6202</v>
      </c>
      <c r="AL60" s="103" t="n">
        <v>5.3606</v>
      </c>
      <c r="AM60" s="103" t="n">
        <v>5.101</v>
      </c>
      <c r="AN60" s="103" t="n">
        <v>4.8414</v>
      </c>
      <c r="AO60" s="103" t="n">
        <v>4.5818</v>
      </c>
      <c r="AP60" s="103" t="n">
        <v>4.3222</v>
      </c>
      <c r="AQ60" s="103" t="n">
        <v>4.0626</v>
      </c>
      <c r="AR60" s="103" t="n">
        <v>3.803</v>
      </c>
      <c r="AS60" s="103" t="n">
        <v>3.5434</v>
      </c>
      <c r="AT60" s="103" t="n">
        <v>3.2838</v>
      </c>
      <c r="AU60" s="103" t="n">
        <v>3.0242</v>
      </c>
      <c r="AV60" s="103" t="n">
        <v>2.7646</v>
      </c>
      <c r="AW60" s="103" t="n">
        <v>2.505</v>
      </c>
      <c r="AX60" s="103" t="n">
        <v>2.2454</v>
      </c>
      <c r="AY60" s="103" t="n">
        <v>1.9858</v>
      </c>
      <c r="AZ60" s="103" t="n">
        <v>1.7262</v>
      </c>
      <c r="BA60" s="103" t="n">
        <v>1.4666</v>
      </c>
      <c r="BB60" s="103" t="n">
        <v>1.207</v>
      </c>
      <c r="BC60" s="103" t="n">
        <v>0.9474</v>
      </c>
      <c r="BD60" s="103" t="n">
        <v>0.6878</v>
      </c>
      <c r="BE60" s="103" t="n">
        <v>0.4282</v>
      </c>
      <c r="BF60" s="103" t="n">
        <v>0.1686</v>
      </c>
      <c r="BG60" s="103" t="n">
        <v>-0.0910000000000004</v>
      </c>
      <c r="BH60" s="103" t="n">
        <v>-0.3506</v>
      </c>
      <c r="BI60" s="103" t="n">
        <v>-0.610200000000001</v>
      </c>
      <c r="BJ60" s="103" t="n">
        <v>-0.869800000000001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1.06666666666667</v>
      </c>
      <c r="D61" s="103" t="n">
        <v>2.13333333333333</v>
      </c>
      <c r="E61" s="103" t="n">
        <v>3.2</v>
      </c>
      <c r="F61" s="103" t="n">
        <v>4.26666666666667</v>
      </c>
      <c r="G61" s="103" t="n">
        <v>5.33333333333333</v>
      </c>
      <c r="H61" s="103" t="n">
        <v>6.4</v>
      </c>
      <c r="I61" s="103" t="n">
        <v>7.2</v>
      </c>
      <c r="J61" s="103" t="n">
        <v>9.4596</v>
      </c>
      <c r="K61" s="103" t="n">
        <v>10.9582</v>
      </c>
      <c r="L61" s="103" t="n">
        <v>12.145</v>
      </c>
      <c r="M61" s="103" t="n">
        <v>14.3316</v>
      </c>
      <c r="N61" s="103" t="n">
        <v>12.2088</v>
      </c>
      <c r="O61" s="103" t="n">
        <v>12.6606</v>
      </c>
      <c r="P61" s="103" t="n">
        <v>12.5296</v>
      </c>
      <c r="Q61" s="103" t="n">
        <v>12.5983</v>
      </c>
      <c r="R61" s="103" t="n">
        <v>12.667</v>
      </c>
      <c r="S61" s="103" t="n">
        <v>13.1996</v>
      </c>
      <c r="T61" s="103" t="n">
        <v>13.7322</v>
      </c>
      <c r="U61" s="103" t="n">
        <v>14.3615</v>
      </c>
      <c r="V61" s="103" t="n">
        <v>14.9908</v>
      </c>
      <c r="W61" s="103" t="n">
        <v>16.9036</v>
      </c>
      <c r="X61" s="103" t="n">
        <v>18.8164</v>
      </c>
      <c r="Y61" s="103" t="n">
        <v>15.0376</v>
      </c>
      <c r="Z61" s="103" t="n">
        <v>11.2588</v>
      </c>
      <c r="AA61" s="103" t="n">
        <v>10.3273</v>
      </c>
      <c r="AB61" s="103" t="n">
        <v>9.3958</v>
      </c>
      <c r="AC61" s="103" t="n">
        <v>9.0914</v>
      </c>
      <c r="AD61" s="103" t="n">
        <v>8.787</v>
      </c>
      <c r="AE61" s="103" t="n">
        <v>8.4724</v>
      </c>
      <c r="AF61" s="103" t="n">
        <v>8.1578</v>
      </c>
      <c r="AG61" s="103" t="n">
        <v>7.3329</v>
      </c>
      <c r="AH61" s="103" t="n">
        <v>6.508</v>
      </c>
      <c r="AI61" s="103" t="n">
        <v>6.24403333333333</v>
      </c>
      <c r="AJ61" s="103" t="n">
        <v>5.98006666666667</v>
      </c>
      <c r="AK61" s="103" t="n">
        <v>5.7161</v>
      </c>
      <c r="AL61" s="103" t="n">
        <v>5.45213333333333</v>
      </c>
      <c r="AM61" s="103" t="n">
        <v>5.18816666666667</v>
      </c>
      <c r="AN61" s="103" t="n">
        <v>4.9242</v>
      </c>
      <c r="AO61" s="103" t="n">
        <v>4.66023333333333</v>
      </c>
      <c r="AP61" s="103" t="n">
        <v>4.39626666666667</v>
      </c>
      <c r="AQ61" s="103" t="n">
        <v>4.1323</v>
      </c>
      <c r="AR61" s="103" t="n">
        <v>3.86833333333333</v>
      </c>
      <c r="AS61" s="103" t="n">
        <v>3.60436666666667</v>
      </c>
      <c r="AT61" s="103" t="n">
        <v>3.3404</v>
      </c>
      <c r="AU61" s="103" t="n">
        <v>3.07643333333333</v>
      </c>
      <c r="AV61" s="103" t="n">
        <v>2.81246666666667</v>
      </c>
      <c r="AW61" s="103" t="n">
        <v>2.5485</v>
      </c>
      <c r="AX61" s="103" t="n">
        <v>2.28453333333333</v>
      </c>
      <c r="AY61" s="103" t="n">
        <v>2.02056666666667</v>
      </c>
      <c r="AZ61" s="103" t="n">
        <v>1.7566</v>
      </c>
      <c r="BA61" s="103" t="n">
        <v>1.49263333333333</v>
      </c>
      <c r="BB61" s="103" t="n">
        <v>1.22866666666667</v>
      </c>
      <c r="BC61" s="103" t="n">
        <v>0.9647</v>
      </c>
      <c r="BD61" s="103" t="n">
        <v>0.700733333333333</v>
      </c>
      <c r="BE61" s="103" t="n">
        <v>0.436766666666667</v>
      </c>
      <c r="BF61" s="103" t="n">
        <v>0.1728</v>
      </c>
      <c r="BG61" s="103" t="n">
        <v>-0.0911666666666668</v>
      </c>
      <c r="BH61" s="103" t="n">
        <v>-0.355133333333334</v>
      </c>
      <c r="BI61" s="103" t="n">
        <v>-0.6191</v>
      </c>
      <c r="BJ61" s="103" t="n">
        <v>-0.883066666666667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1.06666666666667</v>
      </c>
      <c r="D62" s="103" t="n">
        <v>2.13333333333333</v>
      </c>
      <c r="E62" s="103" t="n">
        <v>3.2</v>
      </c>
      <c r="F62" s="103" t="n">
        <v>4.26666666666667</v>
      </c>
      <c r="G62" s="103" t="n">
        <v>5.33333333333333</v>
      </c>
      <c r="H62" s="103" t="n">
        <v>6.4</v>
      </c>
      <c r="I62" s="103" t="n">
        <v>7.2</v>
      </c>
      <c r="J62" s="103" t="n">
        <v>9.532</v>
      </c>
      <c r="K62" s="103" t="n">
        <v>11.1</v>
      </c>
      <c r="L62" s="103" t="n">
        <v>12.312</v>
      </c>
      <c r="M62" s="103" t="n">
        <v>14.531</v>
      </c>
      <c r="N62" s="103" t="n">
        <v>12.406</v>
      </c>
      <c r="O62" s="103" t="n">
        <v>12.87</v>
      </c>
      <c r="P62" s="103" t="n">
        <v>12.743</v>
      </c>
      <c r="Q62" s="103" t="n">
        <v>12.817</v>
      </c>
      <c r="R62" s="103" t="n">
        <v>12.891</v>
      </c>
      <c r="S62" s="103" t="n">
        <v>13.4335</v>
      </c>
      <c r="T62" s="103" t="n">
        <v>13.976</v>
      </c>
      <c r="U62" s="103" t="n">
        <v>14.616</v>
      </c>
      <c r="V62" s="103" t="n">
        <v>15.256</v>
      </c>
      <c r="W62" s="103" t="n">
        <v>17.1965</v>
      </c>
      <c r="X62" s="103" t="n">
        <v>19.137</v>
      </c>
      <c r="Y62" s="103" t="n">
        <v>15.29</v>
      </c>
      <c r="Z62" s="103" t="n">
        <v>11.443</v>
      </c>
      <c r="AA62" s="103" t="n">
        <v>10.497</v>
      </c>
      <c r="AB62" s="103" t="n">
        <v>9.551</v>
      </c>
      <c r="AC62" s="103" t="n">
        <v>9.2415</v>
      </c>
      <c r="AD62" s="103" t="n">
        <v>8.932</v>
      </c>
      <c r="AE62" s="103" t="n">
        <v>8.6125</v>
      </c>
      <c r="AF62" s="103" t="n">
        <v>8.293</v>
      </c>
      <c r="AG62" s="103" t="n">
        <v>7.455</v>
      </c>
      <c r="AH62" s="103" t="n">
        <v>6.617</v>
      </c>
      <c r="AI62" s="103" t="n">
        <v>6.34866666666667</v>
      </c>
      <c r="AJ62" s="103" t="n">
        <v>6.08033333333333</v>
      </c>
      <c r="AK62" s="103" t="n">
        <v>5.812</v>
      </c>
      <c r="AL62" s="103" t="n">
        <v>5.54366666666667</v>
      </c>
      <c r="AM62" s="103" t="n">
        <v>5.27533333333333</v>
      </c>
      <c r="AN62" s="103" t="n">
        <v>5.007</v>
      </c>
      <c r="AO62" s="103" t="n">
        <v>4.73866666666667</v>
      </c>
      <c r="AP62" s="103" t="n">
        <v>4.47033333333333</v>
      </c>
      <c r="AQ62" s="103" t="n">
        <v>4.202</v>
      </c>
      <c r="AR62" s="103" t="n">
        <v>3.93366666666666</v>
      </c>
      <c r="AS62" s="103" t="n">
        <v>3.66533333333333</v>
      </c>
      <c r="AT62" s="103" t="n">
        <v>3.397</v>
      </c>
      <c r="AU62" s="103" t="n">
        <v>3.12866666666666</v>
      </c>
      <c r="AV62" s="103" t="n">
        <v>2.86033333333333</v>
      </c>
      <c r="AW62" s="103" t="n">
        <v>2.592</v>
      </c>
      <c r="AX62" s="103" t="n">
        <v>2.32366666666666</v>
      </c>
      <c r="AY62" s="103" t="n">
        <v>2.05533333333333</v>
      </c>
      <c r="AZ62" s="103" t="n">
        <v>1.787</v>
      </c>
      <c r="BA62" s="103" t="n">
        <v>1.51866666666667</v>
      </c>
      <c r="BB62" s="103" t="n">
        <v>1.25033333333333</v>
      </c>
      <c r="BC62" s="103" t="n">
        <v>0.982</v>
      </c>
      <c r="BD62" s="103" t="n">
        <v>0.713666666666667</v>
      </c>
      <c r="BE62" s="103" t="n">
        <v>0.445333333333333</v>
      </c>
      <c r="BF62" s="103" t="n">
        <v>0.177</v>
      </c>
      <c r="BG62" s="103" t="n">
        <v>-0.0913333333333333</v>
      </c>
      <c r="BH62" s="103" t="n">
        <v>-0.359666666666667</v>
      </c>
      <c r="BI62" s="103" t="n">
        <v>-0.628</v>
      </c>
      <c r="BJ62" s="103" t="n">
        <v>-0.896333333333333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1.06666666666667</v>
      </c>
      <c r="D63" s="103" t="n">
        <v>2.13333333333333</v>
      </c>
      <c r="E63" s="103" t="n">
        <v>3.2</v>
      </c>
      <c r="F63" s="103" t="n">
        <v>4.26666666666667</v>
      </c>
      <c r="G63" s="103" t="n">
        <v>5.33333333333333</v>
      </c>
      <c r="H63" s="103" t="n">
        <v>6.4</v>
      </c>
      <c r="I63" s="103" t="n">
        <v>7.2</v>
      </c>
      <c r="J63" s="103" t="n">
        <v>9.5828</v>
      </c>
      <c r="K63" s="103" t="n">
        <v>11.2094</v>
      </c>
      <c r="L63" s="103" t="n">
        <v>12.4496</v>
      </c>
      <c r="M63" s="103" t="n">
        <v>14.6994</v>
      </c>
      <c r="N63" s="103" t="n">
        <v>12.5888</v>
      </c>
      <c r="O63" s="103" t="n">
        <v>13.0664</v>
      </c>
      <c r="P63" s="103" t="n">
        <v>12.9458</v>
      </c>
      <c r="Q63" s="103" t="n">
        <v>13.0266</v>
      </c>
      <c r="R63" s="103" t="n">
        <v>13.1074</v>
      </c>
      <c r="S63" s="103" t="n">
        <v>13.6595</v>
      </c>
      <c r="T63" s="103" t="n">
        <v>14.2116</v>
      </c>
      <c r="U63" s="103" t="n">
        <v>14.8617</v>
      </c>
      <c r="V63" s="103" t="n">
        <v>15.5118</v>
      </c>
      <c r="W63" s="103" t="n">
        <v>17.4768</v>
      </c>
      <c r="X63" s="103" t="n">
        <v>19.4418</v>
      </c>
      <c r="Y63" s="103" t="n">
        <v>15.532</v>
      </c>
      <c r="Z63" s="103" t="n">
        <v>11.6222</v>
      </c>
      <c r="AA63" s="103" t="n">
        <v>10.6624</v>
      </c>
      <c r="AB63" s="103" t="n">
        <v>9.7026</v>
      </c>
      <c r="AC63" s="103" t="n">
        <v>9.3881</v>
      </c>
      <c r="AD63" s="103" t="n">
        <v>9.0736</v>
      </c>
      <c r="AE63" s="103" t="n">
        <v>8.7493</v>
      </c>
      <c r="AF63" s="103" t="n">
        <v>8.425</v>
      </c>
      <c r="AG63" s="103" t="n">
        <v>7.5745</v>
      </c>
      <c r="AH63" s="103" t="n">
        <v>6.724</v>
      </c>
      <c r="AI63" s="103" t="n">
        <v>6.45137777777778</v>
      </c>
      <c r="AJ63" s="103" t="n">
        <v>6.17875555555556</v>
      </c>
      <c r="AK63" s="103" t="n">
        <v>5.90613333333333</v>
      </c>
      <c r="AL63" s="103" t="n">
        <v>5.63351111111111</v>
      </c>
      <c r="AM63" s="103" t="n">
        <v>5.36088888888889</v>
      </c>
      <c r="AN63" s="103" t="n">
        <v>5.08826666666667</v>
      </c>
      <c r="AO63" s="103" t="n">
        <v>4.81564444444445</v>
      </c>
      <c r="AP63" s="103" t="n">
        <v>4.54302222222222</v>
      </c>
      <c r="AQ63" s="103" t="n">
        <v>4.2704</v>
      </c>
      <c r="AR63" s="103" t="n">
        <v>3.99777777777778</v>
      </c>
      <c r="AS63" s="103" t="n">
        <v>3.72515555555556</v>
      </c>
      <c r="AT63" s="103" t="n">
        <v>3.45253333333333</v>
      </c>
      <c r="AU63" s="103" t="n">
        <v>3.17991111111111</v>
      </c>
      <c r="AV63" s="103" t="n">
        <v>2.90728888888889</v>
      </c>
      <c r="AW63" s="103" t="n">
        <v>2.63466666666667</v>
      </c>
      <c r="AX63" s="103" t="n">
        <v>2.36204444444445</v>
      </c>
      <c r="AY63" s="103" t="n">
        <v>2.08942222222222</v>
      </c>
      <c r="AZ63" s="103" t="n">
        <v>1.8168</v>
      </c>
      <c r="BA63" s="103" t="n">
        <v>1.54417777777778</v>
      </c>
      <c r="BB63" s="103" t="n">
        <v>1.27155555555556</v>
      </c>
      <c r="BC63" s="103" t="n">
        <v>0.998933333333333</v>
      </c>
      <c r="BD63" s="103" t="n">
        <v>0.726311111111111</v>
      </c>
      <c r="BE63" s="103" t="n">
        <v>0.453688888888888</v>
      </c>
      <c r="BF63" s="103" t="n">
        <v>0.181066666666666</v>
      </c>
      <c r="BG63" s="103" t="n">
        <v>-0.0915555555555561</v>
      </c>
      <c r="BH63" s="103" t="n">
        <v>-0.364177777777778</v>
      </c>
      <c r="BI63" s="103" t="n">
        <v>-0.636800000000001</v>
      </c>
      <c r="BJ63" s="103" t="n">
        <v>-0.909422222222223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1.06666666666667</v>
      </c>
      <c r="D64" s="103" t="n">
        <v>2.13333333333333</v>
      </c>
      <c r="E64" s="103" t="n">
        <v>3.2</v>
      </c>
      <c r="F64" s="103" t="n">
        <v>4.26666666666667</v>
      </c>
      <c r="G64" s="103" t="n">
        <v>5.33333333333333</v>
      </c>
      <c r="H64" s="103" t="n">
        <v>6.4</v>
      </c>
      <c r="I64" s="103" t="n">
        <v>7.2</v>
      </c>
      <c r="J64" s="103" t="n">
        <v>9.6336</v>
      </c>
      <c r="K64" s="103" t="n">
        <v>11.3188</v>
      </c>
      <c r="L64" s="103" t="n">
        <v>12.5872</v>
      </c>
      <c r="M64" s="103" t="n">
        <v>14.8678</v>
      </c>
      <c r="N64" s="103" t="n">
        <v>12.7716</v>
      </c>
      <c r="O64" s="103" t="n">
        <v>13.2628</v>
      </c>
      <c r="P64" s="103" t="n">
        <v>13.1486</v>
      </c>
      <c r="Q64" s="103" t="n">
        <v>13.2362</v>
      </c>
      <c r="R64" s="103" t="n">
        <v>13.3238</v>
      </c>
      <c r="S64" s="103" t="n">
        <v>13.8855</v>
      </c>
      <c r="T64" s="103" t="n">
        <v>14.4472</v>
      </c>
      <c r="U64" s="103" t="n">
        <v>15.1074</v>
      </c>
      <c r="V64" s="103" t="n">
        <v>15.7676</v>
      </c>
      <c r="W64" s="103" t="n">
        <v>17.7571</v>
      </c>
      <c r="X64" s="103" t="n">
        <v>19.7466</v>
      </c>
      <c r="Y64" s="103" t="n">
        <v>15.774</v>
      </c>
      <c r="Z64" s="103" t="n">
        <v>11.8014</v>
      </c>
      <c r="AA64" s="103" t="n">
        <v>10.8278</v>
      </c>
      <c r="AB64" s="103" t="n">
        <v>9.8542</v>
      </c>
      <c r="AC64" s="103" t="n">
        <v>9.5347</v>
      </c>
      <c r="AD64" s="103" t="n">
        <v>9.2152</v>
      </c>
      <c r="AE64" s="103" t="n">
        <v>8.8861</v>
      </c>
      <c r="AF64" s="103" t="n">
        <v>8.557</v>
      </c>
      <c r="AG64" s="103" t="n">
        <v>7.694</v>
      </c>
      <c r="AH64" s="103" t="n">
        <v>6.831</v>
      </c>
      <c r="AI64" s="103" t="n">
        <v>6.55408888888889</v>
      </c>
      <c r="AJ64" s="103" t="n">
        <v>6.27717777777778</v>
      </c>
      <c r="AK64" s="103" t="n">
        <v>6.00026666666667</v>
      </c>
      <c r="AL64" s="103" t="n">
        <v>5.72335555555555</v>
      </c>
      <c r="AM64" s="103" t="n">
        <v>5.44644444444444</v>
      </c>
      <c r="AN64" s="103" t="n">
        <v>5.16953333333333</v>
      </c>
      <c r="AO64" s="103" t="n">
        <v>4.89262222222222</v>
      </c>
      <c r="AP64" s="103" t="n">
        <v>4.61571111111111</v>
      </c>
      <c r="AQ64" s="103" t="n">
        <v>4.3388</v>
      </c>
      <c r="AR64" s="103" t="n">
        <v>4.06188888888889</v>
      </c>
      <c r="AS64" s="103" t="n">
        <v>3.78497777777777</v>
      </c>
      <c r="AT64" s="103" t="n">
        <v>3.50806666666666</v>
      </c>
      <c r="AU64" s="103" t="n">
        <v>3.23115555555555</v>
      </c>
      <c r="AV64" s="103" t="n">
        <v>2.95424444444444</v>
      </c>
      <c r="AW64" s="103" t="n">
        <v>2.67733333333333</v>
      </c>
      <c r="AX64" s="103" t="n">
        <v>2.40042222222222</v>
      </c>
      <c r="AY64" s="103" t="n">
        <v>2.12351111111111</v>
      </c>
      <c r="AZ64" s="103" t="n">
        <v>1.8466</v>
      </c>
      <c r="BA64" s="103" t="n">
        <v>1.56968888888889</v>
      </c>
      <c r="BB64" s="103" t="n">
        <v>1.29277777777778</v>
      </c>
      <c r="BC64" s="103" t="n">
        <v>1.01586666666667</v>
      </c>
      <c r="BD64" s="103" t="n">
        <v>0.738955555555556</v>
      </c>
      <c r="BE64" s="103" t="n">
        <v>0.462044444444444</v>
      </c>
      <c r="BF64" s="103" t="n">
        <v>0.185133333333333</v>
      </c>
      <c r="BG64" s="103" t="n">
        <v>-0.0917777777777779</v>
      </c>
      <c r="BH64" s="103" t="n">
        <v>-0.368688888888889</v>
      </c>
      <c r="BI64" s="103" t="n">
        <v>-0.6456</v>
      </c>
      <c r="BJ64" s="103" t="n">
        <v>-0.922511111111111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1.06666666666667</v>
      </c>
      <c r="D65" s="103" t="n">
        <v>2.13333333333333</v>
      </c>
      <c r="E65" s="103" t="n">
        <v>3.2</v>
      </c>
      <c r="F65" s="103" t="n">
        <v>4.26666666666667</v>
      </c>
      <c r="G65" s="103" t="n">
        <v>5.33333333333333</v>
      </c>
      <c r="H65" s="103" t="n">
        <v>6.4</v>
      </c>
      <c r="I65" s="103" t="n">
        <v>7.2</v>
      </c>
      <c r="J65" s="103" t="n">
        <v>9.6844</v>
      </c>
      <c r="K65" s="103" t="n">
        <v>11.4282</v>
      </c>
      <c r="L65" s="103" t="n">
        <v>12.7248</v>
      </c>
      <c r="M65" s="103" t="n">
        <v>15.0362</v>
      </c>
      <c r="N65" s="103" t="n">
        <v>12.9544</v>
      </c>
      <c r="O65" s="103" t="n">
        <v>13.4592</v>
      </c>
      <c r="P65" s="103" t="n">
        <v>13.3514</v>
      </c>
      <c r="Q65" s="103" t="n">
        <v>13.4458</v>
      </c>
      <c r="R65" s="103" t="n">
        <v>13.5402</v>
      </c>
      <c r="S65" s="103" t="n">
        <v>14.1115</v>
      </c>
      <c r="T65" s="103" t="n">
        <v>14.6828</v>
      </c>
      <c r="U65" s="103" t="n">
        <v>15.3531</v>
      </c>
      <c r="V65" s="103" t="n">
        <v>16.0234</v>
      </c>
      <c r="W65" s="103" t="n">
        <v>18.0374</v>
      </c>
      <c r="X65" s="103" t="n">
        <v>20.0514</v>
      </c>
      <c r="Y65" s="103" t="n">
        <v>16.016</v>
      </c>
      <c r="Z65" s="103" t="n">
        <v>11.9806</v>
      </c>
      <c r="AA65" s="103" t="n">
        <v>10.9932</v>
      </c>
      <c r="AB65" s="103" t="n">
        <v>10.0058</v>
      </c>
      <c r="AC65" s="103" t="n">
        <v>9.6813</v>
      </c>
      <c r="AD65" s="103" t="n">
        <v>9.3568</v>
      </c>
      <c r="AE65" s="103" t="n">
        <v>9.0229</v>
      </c>
      <c r="AF65" s="103" t="n">
        <v>8.689</v>
      </c>
      <c r="AG65" s="103" t="n">
        <v>7.8135</v>
      </c>
      <c r="AH65" s="103" t="n">
        <v>6.938</v>
      </c>
      <c r="AI65" s="103" t="n">
        <v>6.6568</v>
      </c>
      <c r="AJ65" s="103" t="n">
        <v>6.3756</v>
      </c>
      <c r="AK65" s="103" t="n">
        <v>6.0944</v>
      </c>
      <c r="AL65" s="103" t="n">
        <v>5.8132</v>
      </c>
      <c r="AM65" s="103" t="n">
        <v>5.532</v>
      </c>
      <c r="AN65" s="103" t="n">
        <v>5.2508</v>
      </c>
      <c r="AO65" s="103" t="n">
        <v>4.9696</v>
      </c>
      <c r="AP65" s="103" t="n">
        <v>4.6884</v>
      </c>
      <c r="AQ65" s="103" t="n">
        <v>4.4072</v>
      </c>
      <c r="AR65" s="103" t="n">
        <v>4.126</v>
      </c>
      <c r="AS65" s="103" t="n">
        <v>3.8448</v>
      </c>
      <c r="AT65" s="103" t="n">
        <v>3.5636</v>
      </c>
      <c r="AU65" s="103" t="n">
        <v>3.2824</v>
      </c>
      <c r="AV65" s="103" t="n">
        <v>3.0012</v>
      </c>
      <c r="AW65" s="103" t="n">
        <v>2.72</v>
      </c>
      <c r="AX65" s="103" t="n">
        <v>2.4388</v>
      </c>
      <c r="AY65" s="103" t="n">
        <v>2.1576</v>
      </c>
      <c r="AZ65" s="103" t="n">
        <v>1.8764</v>
      </c>
      <c r="BA65" s="103" t="n">
        <v>1.5952</v>
      </c>
      <c r="BB65" s="103" t="n">
        <v>1.314</v>
      </c>
      <c r="BC65" s="103" t="n">
        <v>1.0328</v>
      </c>
      <c r="BD65" s="103" t="n">
        <v>0.7516</v>
      </c>
      <c r="BE65" s="103" t="n">
        <v>0.4704</v>
      </c>
      <c r="BF65" s="103" t="n">
        <v>0.1892</v>
      </c>
      <c r="BG65" s="103" t="n">
        <v>-0.0920000000000001</v>
      </c>
      <c r="BH65" s="103" t="n">
        <v>-0.3732</v>
      </c>
      <c r="BI65" s="103" t="n">
        <v>-0.6544</v>
      </c>
      <c r="BJ65" s="103" t="n">
        <v>-0.9356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1.06666666666667</v>
      </c>
      <c r="D66" s="103" t="n">
        <v>2.13333333333333</v>
      </c>
      <c r="E66" s="103" t="n">
        <v>3.2</v>
      </c>
      <c r="F66" s="103" t="n">
        <v>4.26666666666667</v>
      </c>
      <c r="G66" s="103" t="n">
        <v>5.33333333333333</v>
      </c>
      <c r="H66" s="103" t="n">
        <v>6.4</v>
      </c>
      <c r="I66" s="103" t="n">
        <v>7.2</v>
      </c>
      <c r="J66" s="103" t="n">
        <v>9.7352</v>
      </c>
      <c r="K66" s="103" t="n">
        <v>11.5376</v>
      </c>
      <c r="L66" s="103" t="n">
        <v>12.8624</v>
      </c>
      <c r="M66" s="103" t="n">
        <v>15.2046</v>
      </c>
      <c r="N66" s="103" t="n">
        <v>13.1372</v>
      </c>
      <c r="O66" s="103" t="n">
        <v>13.6556</v>
      </c>
      <c r="P66" s="103" t="n">
        <v>13.5542</v>
      </c>
      <c r="Q66" s="103" t="n">
        <v>13.6554</v>
      </c>
      <c r="R66" s="103" t="n">
        <v>13.7566</v>
      </c>
      <c r="S66" s="103" t="n">
        <v>14.3375</v>
      </c>
      <c r="T66" s="103" t="n">
        <v>14.9184</v>
      </c>
      <c r="U66" s="103" t="n">
        <v>15.5988</v>
      </c>
      <c r="V66" s="103" t="n">
        <v>16.2792</v>
      </c>
      <c r="W66" s="103" t="n">
        <v>18.3177</v>
      </c>
      <c r="X66" s="103" t="n">
        <v>20.3562</v>
      </c>
      <c r="Y66" s="103" t="n">
        <v>16.258</v>
      </c>
      <c r="Z66" s="103" t="n">
        <v>12.1598</v>
      </c>
      <c r="AA66" s="103" t="n">
        <v>11.1586</v>
      </c>
      <c r="AB66" s="103" t="n">
        <v>10.1574</v>
      </c>
      <c r="AC66" s="103" t="n">
        <v>9.8279</v>
      </c>
      <c r="AD66" s="103" t="n">
        <v>9.4984</v>
      </c>
      <c r="AE66" s="103" t="n">
        <v>9.1597</v>
      </c>
      <c r="AF66" s="103" t="n">
        <v>8.821</v>
      </c>
      <c r="AG66" s="103" t="n">
        <v>7.933</v>
      </c>
      <c r="AH66" s="103" t="n">
        <v>7.045</v>
      </c>
      <c r="AI66" s="103" t="n">
        <v>6.75951111111111</v>
      </c>
      <c r="AJ66" s="103" t="n">
        <v>6.47402222222222</v>
      </c>
      <c r="AK66" s="103" t="n">
        <v>6.18853333333334</v>
      </c>
      <c r="AL66" s="103" t="n">
        <v>5.90304444444445</v>
      </c>
      <c r="AM66" s="103" t="n">
        <v>5.61755555555556</v>
      </c>
      <c r="AN66" s="103" t="n">
        <v>5.33206666666667</v>
      </c>
      <c r="AO66" s="103" t="n">
        <v>5.04657777777778</v>
      </c>
      <c r="AP66" s="103" t="n">
        <v>4.76108888888889</v>
      </c>
      <c r="AQ66" s="103" t="n">
        <v>4.4756</v>
      </c>
      <c r="AR66" s="103" t="n">
        <v>4.19011111111111</v>
      </c>
      <c r="AS66" s="103" t="n">
        <v>3.90462222222223</v>
      </c>
      <c r="AT66" s="103" t="n">
        <v>3.61913333333334</v>
      </c>
      <c r="AU66" s="103" t="n">
        <v>3.33364444444445</v>
      </c>
      <c r="AV66" s="103" t="n">
        <v>3.04815555555556</v>
      </c>
      <c r="AW66" s="103" t="n">
        <v>2.76266666666667</v>
      </c>
      <c r="AX66" s="103" t="n">
        <v>2.47717777777778</v>
      </c>
      <c r="AY66" s="103" t="n">
        <v>2.19168888888889</v>
      </c>
      <c r="AZ66" s="103" t="n">
        <v>1.9062</v>
      </c>
      <c r="BA66" s="103" t="n">
        <v>1.62071111111111</v>
      </c>
      <c r="BB66" s="103" t="n">
        <v>1.33522222222222</v>
      </c>
      <c r="BC66" s="103" t="n">
        <v>1.04973333333333</v>
      </c>
      <c r="BD66" s="103" t="n">
        <v>0.764244444444445</v>
      </c>
      <c r="BE66" s="103" t="n">
        <v>0.478755555555556</v>
      </c>
      <c r="BF66" s="103" t="n">
        <v>0.193266666666667</v>
      </c>
      <c r="BG66" s="103" t="n">
        <v>-0.0922222222222222</v>
      </c>
      <c r="BH66" s="103" t="n">
        <v>-0.377711111111111</v>
      </c>
      <c r="BI66" s="103" t="n">
        <v>-0.6632</v>
      </c>
      <c r="BJ66" s="103" t="n">
        <v>-0.948688888888889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1.06666666666667</v>
      </c>
      <c r="D67" s="103" t="n">
        <v>2.13333333333333</v>
      </c>
      <c r="E67" s="103" t="n">
        <v>3.2</v>
      </c>
      <c r="F67" s="103" t="n">
        <v>4.26666666666667</v>
      </c>
      <c r="G67" s="103" t="n">
        <v>5.33333333333333</v>
      </c>
      <c r="H67" s="103" t="n">
        <v>6.4</v>
      </c>
      <c r="I67" s="103" t="n">
        <v>7.2</v>
      </c>
      <c r="J67" s="103" t="n">
        <v>9.786</v>
      </c>
      <c r="K67" s="103" t="n">
        <v>11.647</v>
      </c>
      <c r="L67" s="103" t="n">
        <v>13</v>
      </c>
      <c r="M67" s="103" t="n">
        <v>15.373</v>
      </c>
      <c r="N67" s="103" t="n">
        <v>13.32</v>
      </c>
      <c r="O67" s="103" t="n">
        <v>13.852</v>
      </c>
      <c r="P67" s="103" t="n">
        <v>13.757</v>
      </c>
      <c r="Q67" s="103" t="n">
        <v>13.865</v>
      </c>
      <c r="R67" s="103" t="n">
        <v>13.973</v>
      </c>
      <c r="S67" s="103" t="n">
        <v>14.5635</v>
      </c>
      <c r="T67" s="103" t="n">
        <v>15.154</v>
      </c>
      <c r="U67" s="103" t="n">
        <v>15.8445</v>
      </c>
      <c r="V67" s="103" t="n">
        <v>16.535</v>
      </c>
      <c r="W67" s="103" t="n">
        <v>18.598</v>
      </c>
      <c r="X67" s="103" t="n">
        <v>20.661</v>
      </c>
      <c r="Y67" s="103" t="n">
        <v>16.5</v>
      </c>
      <c r="Z67" s="103" t="n">
        <v>12.339</v>
      </c>
      <c r="AA67" s="103" t="n">
        <v>11.324</v>
      </c>
      <c r="AB67" s="103" t="n">
        <v>10.309</v>
      </c>
      <c r="AC67" s="103" t="n">
        <v>9.9745</v>
      </c>
      <c r="AD67" s="103" t="n">
        <v>9.64</v>
      </c>
      <c r="AE67" s="103" t="n">
        <v>9.2965</v>
      </c>
      <c r="AF67" s="103" t="n">
        <v>8.953</v>
      </c>
      <c r="AG67" s="103" t="n">
        <v>8.0525</v>
      </c>
      <c r="AH67" s="103" t="n">
        <v>7.152</v>
      </c>
      <c r="AI67" s="103" t="n">
        <v>6.86222222222222</v>
      </c>
      <c r="AJ67" s="103" t="n">
        <v>6.57244444444444</v>
      </c>
      <c r="AK67" s="103" t="n">
        <v>6.28266666666667</v>
      </c>
      <c r="AL67" s="103" t="n">
        <v>5.99288888888889</v>
      </c>
      <c r="AM67" s="103" t="n">
        <v>5.70311111111111</v>
      </c>
      <c r="AN67" s="103" t="n">
        <v>5.41333333333333</v>
      </c>
      <c r="AO67" s="103" t="n">
        <v>5.12355555555555</v>
      </c>
      <c r="AP67" s="103" t="n">
        <v>4.83377777777778</v>
      </c>
      <c r="AQ67" s="103" t="n">
        <v>4.544</v>
      </c>
      <c r="AR67" s="103" t="n">
        <v>4.25422222222222</v>
      </c>
      <c r="AS67" s="103" t="n">
        <v>3.96444444444444</v>
      </c>
      <c r="AT67" s="103" t="n">
        <v>3.67466666666666</v>
      </c>
      <c r="AU67" s="103" t="n">
        <v>3.38488888888889</v>
      </c>
      <c r="AV67" s="103" t="n">
        <v>3.09511111111111</v>
      </c>
      <c r="AW67" s="103" t="n">
        <v>2.80533333333333</v>
      </c>
      <c r="AX67" s="103" t="n">
        <v>2.51555555555555</v>
      </c>
      <c r="AY67" s="103" t="n">
        <v>2.22577777777777</v>
      </c>
      <c r="AZ67" s="103" t="n">
        <v>1.936</v>
      </c>
      <c r="BA67" s="103" t="n">
        <v>1.64622222222222</v>
      </c>
      <c r="BB67" s="103" t="n">
        <v>1.35644444444444</v>
      </c>
      <c r="BC67" s="103" t="n">
        <v>1.06666666666667</v>
      </c>
      <c r="BD67" s="103" t="n">
        <v>0.776888888888889</v>
      </c>
      <c r="BE67" s="103" t="n">
        <v>0.487111111111111</v>
      </c>
      <c r="BF67" s="103" t="n">
        <v>0.197333333333333</v>
      </c>
      <c r="BG67" s="103" t="n">
        <v>-0.0924444444444443</v>
      </c>
      <c r="BH67" s="103" t="n">
        <v>-0.382222222222222</v>
      </c>
      <c r="BI67" s="103" t="n">
        <v>-0.672</v>
      </c>
      <c r="BJ67" s="103" t="n">
        <v>-0.961777777777778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1.06666666666667</v>
      </c>
      <c r="D68" s="103" t="n">
        <v>2.13333333333333</v>
      </c>
      <c r="E68" s="103" t="n">
        <v>3.2</v>
      </c>
      <c r="F68" s="103" t="n">
        <v>4.26666666666667</v>
      </c>
      <c r="G68" s="103" t="n">
        <v>5.33333333333333</v>
      </c>
      <c r="H68" s="103" t="n">
        <v>6.4</v>
      </c>
      <c r="I68" s="103" t="n">
        <v>7.2</v>
      </c>
      <c r="J68" s="103" t="n">
        <v>9.8132</v>
      </c>
      <c r="K68" s="103" t="n">
        <v>11.7262</v>
      </c>
      <c r="L68" s="103" t="n">
        <v>13.0954</v>
      </c>
      <c r="M68" s="103" t="n">
        <v>15.4984</v>
      </c>
      <c r="N68" s="103" t="n">
        <v>13.4854</v>
      </c>
      <c r="O68" s="103" t="n">
        <v>14.0324</v>
      </c>
      <c r="P68" s="103" t="n">
        <v>13.9462</v>
      </c>
      <c r="Q68" s="103" t="n">
        <v>14.0629</v>
      </c>
      <c r="R68" s="103" t="n">
        <v>14.1796</v>
      </c>
      <c r="S68" s="103" t="n">
        <v>14.7792</v>
      </c>
      <c r="T68" s="103" t="n">
        <v>15.3788</v>
      </c>
      <c r="U68" s="103" t="n">
        <v>16.0788</v>
      </c>
      <c r="V68" s="103" t="n">
        <v>16.7788</v>
      </c>
      <c r="W68" s="103" t="n">
        <v>18.8621</v>
      </c>
      <c r="X68" s="103" t="n">
        <v>20.9454</v>
      </c>
      <c r="Y68" s="103" t="n">
        <v>16.7287</v>
      </c>
      <c r="Z68" s="103" t="n">
        <v>12.512</v>
      </c>
      <c r="AA68" s="103" t="n">
        <v>11.484</v>
      </c>
      <c r="AB68" s="103" t="n">
        <v>10.456</v>
      </c>
      <c r="AC68" s="103" t="n">
        <v>10.1166</v>
      </c>
      <c r="AD68" s="103" t="n">
        <v>9.7772</v>
      </c>
      <c r="AE68" s="103" t="n">
        <v>9.4292</v>
      </c>
      <c r="AF68" s="103" t="n">
        <v>9.0812</v>
      </c>
      <c r="AG68" s="103" t="n">
        <v>8.1687</v>
      </c>
      <c r="AH68" s="103" t="n">
        <v>7.2562</v>
      </c>
      <c r="AI68" s="103" t="n">
        <v>6.96227777777778</v>
      </c>
      <c r="AJ68" s="103" t="n">
        <v>6.66835555555556</v>
      </c>
      <c r="AK68" s="103" t="n">
        <v>6.37443333333333</v>
      </c>
      <c r="AL68" s="103" t="n">
        <v>6.08051111111111</v>
      </c>
      <c r="AM68" s="103" t="n">
        <v>5.78658888888889</v>
      </c>
      <c r="AN68" s="103" t="n">
        <v>5.49266666666667</v>
      </c>
      <c r="AO68" s="103" t="n">
        <v>5.19874444444444</v>
      </c>
      <c r="AP68" s="103" t="n">
        <v>4.90482222222222</v>
      </c>
      <c r="AQ68" s="103" t="n">
        <v>4.6109</v>
      </c>
      <c r="AR68" s="103" t="n">
        <v>4.31697777777778</v>
      </c>
      <c r="AS68" s="103" t="n">
        <v>4.02305555555556</v>
      </c>
      <c r="AT68" s="103" t="n">
        <v>3.72913333333333</v>
      </c>
      <c r="AU68" s="103" t="n">
        <v>3.43521111111111</v>
      </c>
      <c r="AV68" s="103" t="n">
        <v>3.14128888888889</v>
      </c>
      <c r="AW68" s="103" t="n">
        <v>2.84736666666667</v>
      </c>
      <c r="AX68" s="103" t="n">
        <v>2.55344444444444</v>
      </c>
      <c r="AY68" s="103" t="n">
        <v>2.25952222222222</v>
      </c>
      <c r="AZ68" s="103" t="n">
        <v>1.9656</v>
      </c>
      <c r="BA68" s="103" t="n">
        <v>1.67167777777778</v>
      </c>
      <c r="BB68" s="103" t="n">
        <v>1.37775555555556</v>
      </c>
      <c r="BC68" s="103" t="n">
        <v>1.08383333333333</v>
      </c>
      <c r="BD68" s="103" t="n">
        <v>0.789911111111111</v>
      </c>
      <c r="BE68" s="103" t="n">
        <v>0.495988888888889</v>
      </c>
      <c r="BF68" s="103" t="n">
        <v>0.202066666666667</v>
      </c>
      <c r="BG68" s="103" t="n">
        <v>-0.0918555555555554</v>
      </c>
      <c r="BH68" s="103" t="n">
        <v>-0.385777777777778</v>
      </c>
      <c r="BI68" s="103" t="n">
        <v>-0.6797</v>
      </c>
      <c r="BJ68" s="103" t="n">
        <v>-0.973622222222222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1.06666666666667</v>
      </c>
      <c r="D69" s="103" t="n">
        <v>2.13333333333333</v>
      </c>
      <c r="E69" s="103" t="n">
        <v>3.2</v>
      </c>
      <c r="F69" s="103" t="n">
        <v>4.26666666666667</v>
      </c>
      <c r="G69" s="103" t="n">
        <v>5.33333333333333</v>
      </c>
      <c r="H69" s="103" t="n">
        <v>6.4</v>
      </c>
      <c r="I69" s="103" t="n">
        <v>7.2</v>
      </c>
      <c r="J69" s="103" t="n">
        <v>9.8404</v>
      </c>
      <c r="K69" s="103" t="n">
        <v>11.8054</v>
      </c>
      <c r="L69" s="103" t="n">
        <v>13.1908</v>
      </c>
      <c r="M69" s="103" t="n">
        <v>15.6238</v>
      </c>
      <c r="N69" s="103" t="n">
        <v>13.6508</v>
      </c>
      <c r="O69" s="103" t="n">
        <v>14.2128</v>
      </c>
      <c r="P69" s="103" t="n">
        <v>14.1354</v>
      </c>
      <c r="Q69" s="103" t="n">
        <v>14.2608</v>
      </c>
      <c r="R69" s="103" t="n">
        <v>14.3862</v>
      </c>
      <c r="S69" s="103" t="n">
        <v>14.9949</v>
      </c>
      <c r="T69" s="103" t="n">
        <v>15.6036</v>
      </c>
      <c r="U69" s="103" t="n">
        <v>16.3131</v>
      </c>
      <c r="V69" s="103" t="n">
        <v>17.0226</v>
      </c>
      <c r="W69" s="103" t="n">
        <v>19.1262</v>
      </c>
      <c r="X69" s="103" t="n">
        <v>21.2298</v>
      </c>
      <c r="Y69" s="103" t="n">
        <v>16.9574</v>
      </c>
      <c r="Z69" s="103" t="n">
        <v>12.685</v>
      </c>
      <c r="AA69" s="103" t="n">
        <v>11.644</v>
      </c>
      <c r="AB69" s="103" t="n">
        <v>10.603</v>
      </c>
      <c r="AC69" s="103" t="n">
        <v>10.2587</v>
      </c>
      <c r="AD69" s="103" t="n">
        <v>9.9144</v>
      </c>
      <c r="AE69" s="103" t="n">
        <v>9.5619</v>
      </c>
      <c r="AF69" s="103" t="n">
        <v>9.2094</v>
      </c>
      <c r="AG69" s="103" t="n">
        <v>8.2849</v>
      </c>
      <c r="AH69" s="103" t="n">
        <v>7.3604</v>
      </c>
      <c r="AI69" s="103" t="n">
        <v>7.06233333333333</v>
      </c>
      <c r="AJ69" s="103" t="n">
        <v>6.76426666666667</v>
      </c>
      <c r="AK69" s="103" t="n">
        <v>6.4662</v>
      </c>
      <c r="AL69" s="103" t="n">
        <v>6.16813333333333</v>
      </c>
      <c r="AM69" s="103" t="n">
        <v>5.87006666666667</v>
      </c>
      <c r="AN69" s="103" t="n">
        <v>5.572</v>
      </c>
      <c r="AO69" s="103" t="n">
        <v>5.27393333333334</v>
      </c>
      <c r="AP69" s="103" t="n">
        <v>4.97586666666667</v>
      </c>
      <c r="AQ69" s="103" t="n">
        <v>4.6778</v>
      </c>
      <c r="AR69" s="103" t="n">
        <v>4.37973333333334</v>
      </c>
      <c r="AS69" s="103" t="n">
        <v>4.08166666666667</v>
      </c>
      <c r="AT69" s="103" t="n">
        <v>3.7836</v>
      </c>
      <c r="AU69" s="103" t="n">
        <v>3.48553333333334</v>
      </c>
      <c r="AV69" s="103" t="n">
        <v>3.18746666666667</v>
      </c>
      <c r="AW69" s="103" t="n">
        <v>2.8894</v>
      </c>
      <c r="AX69" s="103" t="n">
        <v>2.59133333333334</v>
      </c>
      <c r="AY69" s="103" t="n">
        <v>2.29326666666667</v>
      </c>
      <c r="AZ69" s="103" t="n">
        <v>1.9952</v>
      </c>
      <c r="BA69" s="103" t="n">
        <v>1.69713333333333</v>
      </c>
      <c r="BB69" s="103" t="n">
        <v>1.39906666666667</v>
      </c>
      <c r="BC69" s="103" t="n">
        <v>1.101</v>
      </c>
      <c r="BD69" s="103" t="n">
        <v>0.802933333333333</v>
      </c>
      <c r="BE69" s="103" t="n">
        <v>0.504866666666667</v>
      </c>
      <c r="BF69" s="103" t="n">
        <v>0.2068</v>
      </c>
      <c r="BG69" s="103" t="n">
        <v>-0.0912666666666667</v>
      </c>
      <c r="BH69" s="103" t="n">
        <v>-0.389333333333333</v>
      </c>
      <c r="BI69" s="103" t="n">
        <v>-0.6874</v>
      </c>
      <c r="BJ69" s="103" t="n">
        <v>-0.985466666666667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1.06666666666667</v>
      </c>
      <c r="D70" s="103" t="n">
        <v>2.13333333333333</v>
      </c>
      <c r="E70" s="103" t="n">
        <v>3.2</v>
      </c>
      <c r="F70" s="103" t="n">
        <v>4.26666666666667</v>
      </c>
      <c r="G70" s="103" t="n">
        <v>5.33333333333333</v>
      </c>
      <c r="H70" s="103" t="n">
        <v>6.4</v>
      </c>
      <c r="I70" s="103" t="n">
        <v>7.2</v>
      </c>
      <c r="J70" s="103" t="n">
        <v>9.8676</v>
      </c>
      <c r="K70" s="103" t="n">
        <v>11.8846</v>
      </c>
      <c r="L70" s="103" t="n">
        <v>13.2862</v>
      </c>
      <c r="M70" s="103" t="n">
        <v>15.7492</v>
      </c>
      <c r="N70" s="103" t="n">
        <v>13.8162</v>
      </c>
      <c r="O70" s="103" t="n">
        <v>14.3932</v>
      </c>
      <c r="P70" s="103" t="n">
        <v>14.3246</v>
      </c>
      <c r="Q70" s="103" t="n">
        <v>14.4587</v>
      </c>
      <c r="R70" s="103" t="n">
        <v>14.5928</v>
      </c>
      <c r="S70" s="103" t="n">
        <v>15.2106</v>
      </c>
      <c r="T70" s="103" t="n">
        <v>15.8284</v>
      </c>
      <c r="U70" s="103" t="n">
        <v>16.5474</v>
      </c>
      <c r="V70" s="103" t="n">
        <v>17.2664</v>
      </c>
      <c r="W70" s="103" t="n">
        <v>19.3903</v>
      </c>
      <c r="X70" s="103" t="n">
        <v>21.5142</v>
      </c>
      <c r="Y70" s="103" t="n">
        <v>17.1861</v>
      </c>
      <c r="Z70" s="103" t="n">
        <v>12.858</v>
      </c>
      <c r="AA70" s="103" t="n">
        <v>11.804</v>
      </c>
      <c r="AB70" s="103" t="n">
        <v>10.75</v>
      </c>
      <c r="AC70" s="103" t="n">
        <v>10.4008</v>
      </c>
      <c r="AD70" s="103" t="n">
        <v>10.0516</v>
      </c>
      <c r="AE70" s="103" t="n">
        <v>9.6946</v>
      </c>
      <c r="AF70" s="103" t="n">
        <v>9.3376</v>
      </c>
      <c r="AG70" s="103" t="n">
        <v>8.4011</v>
      </c>
      <c r="AH70" s="103" t="n">
        <v>7.4646</v>
      </c>
      <c r="AI70" s="103" t="n">
        <v>7.16238888888889</v>
      </c>
      <c r="AJ70" s="103" t="n">
        <v>6.86017777777778</v>
      </c>
      <c r="AK70" s="103" t="n">
        <v>6.55796666666667</v>
      </c>
      <c r="AL70" s="103" t="n">
        <v>6.25575555555555</v>
      </c>
      <c r="AM70" s="103" t="n">
        <v>5.95354444444444</v>
      </c>
      <c r="AN70" s="103" t="n">
        <v>5.65133333333333</v>
      </c>
      <c r="AO70" s="103" t="n">
        <v>5.34912222222222</v>
      </c>
      <c r="AP70" s="103" t="n">
        <v>5.04691111111111</v>
      </c>
      <c r="AQ70" s="103" t="n">
        <v>4.7447</v>
      </c>
      <c r="AR70" s="103" t="n">
        <v>4.44248888888889</v>
      </c>
      <c r="AS70" s="103" t="n">
        <v>4.14027777777778</v>
      </c>
      <c r="AT70" s="103" t="n">
        <v>3.83806666666666</v>
      </c>
      <c r="AU70" s="103" t="n">
        <v>3.53585555555555</v>
      </c>
      <c r="AV70" s="103" t="n">
        <v>3.23364444444444</v>
      </c>
      <c r="AW70" s="103" t="n">
        <v>2.93143333333333</v>
      </c>
      <c r="AX70" s="103" t="n">
        <v>2.62922222222222</v>
      </c>
      <c r="AY70" s="103" t="n">
        <v>2.32701111111111</v>
      </c>
      <c r="AZ70" s="103" t="n">
        <v>2.0248</v>
      </c>
      <c r="BA70" s="103" t="n">
        <v>1.72258888888889</v>
      </c>
      <c r="BB70" s="103" t="n">
        <v>1.42037777777778</v>
      </c>
      <c r="BC70" s="103" t="n">
        <v>1.11816666666667</v>
      </c>
      <c r="BD70" s="103" t="n">
        <v>0.815955555555556</v>
      </c>
      <c r="BE70" s="103" t="n">
        <v>0.513744444444445</v>
      </c>
      <c r="BF70" s="103" t="n">
        <v>0.211533333333334</v>
      </c>
      <c r="BG70" s="103" t="n">
        <v>-0.0906777777777771</v>
      </c>
      <c r="BH70" s="103" t="n">
        <v>-0.392888888888888</v>
      </c>
      <c r="BI70" s="103" t="n">
        <v>-0.695099999999999</v>
      </c>
      <c r="BJ70" s="103" t="n">
        <v>-0.99731111111111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1.06666666666667</v>
      </c>
      <c r="D71" s="103" t="n">
        <v>2.13333333333333</v>
      </c>
      <c r="E71" s="103" t="n">
        <v>3.2</v>
      </c>
      <c r="F71" s="103" t="n">
        <v>4.26666666666667</v>
      </c>
      <c r="G71" s="103" t="n">
        <v>5.33333333333333</v>
      </c>
      <c r="H71" s="103" t="n">
        <v>6.4</v>
      </c>
      <c r="I71" s="103" t="n">
        <v>7.2</v>
      </c>
      <c r="J71" s="103" t="n">
        <v>9.8948</v>
      </c>
      <c r="K71" s="103" t="n">
        <v>11.9638</v>
      </c>
      <c r="L71" s="103" t="n">
        <v>13.3816</v>
      </c>
      <c r="M71" s="103" t="n">
        <v>15.8746</v>
      </c>
      <c r="N71" s="103" t="n">
        <v>13.9816</v>
      </c>
      <c r="O71" s="103" t="n">
        <v>14.5736</v>
      </c>
      <c r="P71" s="103" t="n">
        <v>14.5138</v>
      </c>
      <c r="Q71" s="103" t="n">
        <v>14.6566</v>
      </c>
      <c r="R71" s="103" t="n">
        <v>14.7994</v>
      </c>
      <c r="S71" s="103" t="n">
        <v>15.4263</v>
      </c>
      <c r="T71" s="103" t="n">
        <v>16.0532</v>
      </c>
      <c r="U71" s="103" t="n">
        <v>16.7817</v>
      </c>
      <c r="V71" s="103" t="n">
        <v>17.5102</v>
      </c>
      <c r="W71" s="103" t="n">
        <v>19.6544</v>
      </c>
      <c r="X71" s="103" t="n">
        <v>21.7986</v>
      </c>
      <c r="Y71" s="103" t="n">
        <v>17.4148</v>
      </c>
      <c r="Z71" s="103" t="n">
        <v>13.031</v>
      </c>
      <c r="AA71" s="103" t="n">
        <v>11.964</v>
      </c>
      <c r="AB71" s="103" t="n">
        <v>10.897</v>
      </c>
      <c r="AC71" s="103" t="n">
        <v>10.5429</v>
      </c>
      <c r="AD71" s="103" t="n">
        <v>10.1888</v>
      </c>
      <c r="AE71" s="103" t="n">
        <v>9.8273</v>
      </c>
      <c r="AF71" s="103" t="n">
        <v>9.4658</v>
      </c>
      <c r="AG71" s="103" t="n">
        <v>8.5173</v>
      </c>
      <c r="AH71" s="103" t="n">
        <v>7.5688</v>
      </c>
      <c r="AI71" s="103" t="n">
        <v>7.26244444444444</v>
      </c>
      <c r="AJ71" s="103" t="n">
        <v>6.95608888888889</v>
      </c>
      <c r="AK71" s="103" t="n">
        <v>6.64973333333333</v>
      </c>
      <c r="AL71" s="103" t="n">
        <v>6.34337777777778</v>
      </c>
      <c r="AM71" s="103" t="n">
        <v>6.03702222222222</v>
      </c>
      <c r="AN71" s="103" t="n">
        <v>5.73066666666667</v>
      </c>
      <c r="AO71" s="103" t="n">
        <v>5.42431111111111</v>
      </c>
      <c r="AP71" s="103" t="n">
        <v>5.11795555555556</v>
      </c>
      <c r="AQ71" s="103" t="n">
        <v>4.8116</v>
      </c>
      <c r="AR71" s="103" t="n">
        <v>4.50524444444445</v>
      </c>
      <c r="AS71" s="103" t="n">
        <v>4.19888888888889</v>
      </c>
      <c r="AT71" s="103" t="n">
        <v>3.89253333333334</v>
      </c>
      <c r="AU71" s="103" t="n">
        <v>3.58617777777778</v>
      </c>
      <c r="AV71" s="103" t="n">
        <v>3.27982222222222</v>
      </c>
      <c r="AW71" s="103" t="n">
        <v>2.97346666666667</v>
      </c>
      <c r="AX71" s="103" t="n">
        <v>2.66711111111111</v>
      </c>
      <c r="AY71" s="103" t="n">
        <v>2.36075555555556</v>
      </c>
      <c r="AZ71" s="103" t="n">
        <v>2.0544</v>
      </c>
      <c r="BA71" s="103" t="n">
        <v>1.74804444444444</v>
      </c>
      <c r="BB71" s="103" t="n">
        <v>1.44168888888889</v>
      </c>
      <c r="BC71" s="103" t="n">
        <v>1.13533333333333</v>
      </c>
      <c r="BD71" s="103" t="n">
        <v>0.828977777777778</v>
      </c>
      <c r="BE71" s="103" t="n">
        <v>0.522622222222222</v>
      </c>
      <c r="BF71" s="103" t="n">
        <v>0.216266666666667</v>
      </c>
      <c r="BG71" s="103" t="n">
        <v>-0.0900888888888887</v>
      </c>
      <c r="BH71" s="103" t="n">
        <v>-0.396444444444444</v>
      </c>
      <c r="BI71" s="103" t="n">
        <v>-0.7028</v>
      </c>
      <c r="BJ71" s="103" t="n">
        <v>-1.00915555555556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1.06666666666667</v>
      </c>
      <c r="D72" s="103" t="n">
        <v>2.13333333333333</v>
      </c>
      <c r="E72" s="103" t="n">
        <v>3.2</v>
      </c>
      <c r="F72" s="103" t="n">
        <v>4.26666666666667</v>
      </c>
      <c r="G72" s="103" t="n">
        <v>5.33333333333333</v>
      </c>
      <c r="H72" s="103" t="n">
        <v>6.4</v>
      </c>
      <c r="I72" s="103" t="n">
        <v>7.2</v>
      </c>
      <c r="J72" s="103" t="n">
        <v>9.922</v>
      </c>
      <c r="K72" s="103" t="n">
        <v>12.043</v>
      </c>
      <c r="L72" s="103" t="n">
        <v>13.477</v>
      </c>
      <c r="M72" s="103" t="n">
        <v>16</v>
      </c>
      <c r="N72" s="103" t="n">
        <v>14.147</v>
      </c>
      <c r="O72" s="103" t="n">
        <v>14.754</v>
      </c>
      <c r="P72" s="103" t="n">
        <v>14.703</v>
      </c>
      <c r="Q72" s="103" t="n">
        <v>14.8545</v>
      </c>
      <c r="R72" s="103" t="n">
        <v>15.006</v>
      </c>
      <c r="S72" s="103" t="n">
        <v>15.642</v>
      </c>
      <c r="T72" s="103" t="n">
        <v>16.278</v>
      </c>
      <c r="U72" s="103" t="n">
        <v>17.016</v>
      </c>
      <c r="V72" s="103" t="n">
        <v>17.754</v>
      </c>
      <c r="W72" s="103" t="n">
        <v>19.9185</v>
      </c>
      <c r="X72" s="103" t="n">
        <v>22.083</v>
      </c>
      <c r="Y72" s="103" t="n">
        <v>17.6435</v>
      </c>
      <c r="Z72" s="103" t="n">
        <v>13.204</v>
      </c>
      <c r="AA72" s="103" t="n">
        <v>12.124</v>
      </c>
      <c r="AB72" s="103" t="n">
        <v>11.044</v>
      </c>
      <c r="AC72" s="103" t="n">
        <v>10.685</v>
      </c>
      <c r="AD72" s="103" t="n">
        <v>10.326</v>
      </c>
      <c r="AE72" s="103" t="n">
        <v>9.96</v>
      </c>
      <c r="AF72" s="103" t="n">
        <v>9.594</v>
      </c>
      <c r="AG72" s="103" t="n">
        <v>8.6335</v>
      </c>
      <c r="AH72" s="103" t="n">
        <v>7.673</v>
      </c>
      <c r="AI72" s="103" t="n">
        <v>7.3625</v>
      </c>
      <c r="AJ72" s="103" t="n">
        <v>7.052</v>
      </c>
      <c r="AK72" s="103" t="n">
        <v>6.7415</v>
      </c>
      <c r="AL72" s="103" t="n">
        <v>6.431</v>
      </c>
      <c r="AM72" s="103" t="n">
        <v>6.1205</v>
      </c>
      <c r="AN72" s="103" t="n">
        <v>5.81</v>
      </c>
      <c r="AO72" s="103" t="n">
        <v>5.4995</v>
      </c>
      <c r="AP72" s="103" t="n">
        <v>5.189</v>
      </c>
      <c r="AQ72" s="103" t="n">
        <v>4.8785</v>
      </c>
      <c r="AR72" s="103" t="n">
        <v>4.568</v>
      </c>
      <c r="AS72" s="103" t="n">
        <v>4.2575</v>
      </c>
      <c r="AT72" s="103" t="n">
        <v>3.947</v>
      </c>
      <c r="AU72" s="103" t="n">
        <v>3.6365</v>
      </c>
      <c r="AV72" s="103" t="n">
        <v>3.326</v>
      </c>
      <c r="AW72" s="103" t="n">
        <v>3.0155</v>
      </c>
      <c r="AX72" s="103" t="n">
        <v>2.705</v>
      </c>
      <c r="AY72" s="103" t="n">
        <v>2.3945</v>
      </c>
      <c r="AZ72" s="103" t="n">
        <v>2.084</v>
      </c>
      <c r="BA72" s="103" t="n">
        <v>1.7735</v>
      </c>
      <c r="BB72" s="103" t="n">
        <v>1.463</v>
      </c>
      <c r="BC72" s="103" t="n">
        <v>1.1525</v>
      </c>
      <c r="BD72" s="103" t="n">
        <v>0.842</v>
      </c>
      <c r="BE72" s="103" t="n">
        <v>0.5315</v>
      </c>
      <c r="BF72" s="103" t="n">
        <v>0.221</v>
      </c>
      <c r="BG72" s="103" t="n">
        <v>-0.0894999999999999</v>
      </c>
      <c r="BH72" s="103" t="n">
        <v>-0.4</v>
      </c>
      <c r="BI72" s="103" t="n">
        <v>-0.7105</v>
      </c>
      <c r="BJ72" s="103" t="n">
        <v>-1.021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1.0659</v>
      </c>
      <c r="D73" s="103" t="n">
        <v>2.1318</v>
      </c>
      <c r="E73" s="103" t="n">
        <v>3.1977</v>
      </c>
      <c r="F73" s="103" t="n">
        <v>4.2636</v>
      </c>
      <c r="G73" s="103" t="n">
        <v>5.3295</v>
      </c>
      <c r="H73" s="103" t="n">
        <v>6.3954</v>
      </c>
      <c r="I73" s="103" t="n">
        <v>7.1886</v>
      </c>
      <c r="J73" s="103" t="n">
        <v>9.923</v>
      </c>
      <c r="K73" s="103" t="n">
        <v>12.09</v>
      </c>
      <c r="L73" s="103" t="n">
        <v>13.5416</v>
      </c>
      <c r="M73" s="103" t="n">
        <v>16.063</v>
      </c>
      <c r="N73" s="103" t="n">
        <v>14.2908</v>
      </c>
      <c r="O73" s="103" t="n">
        <v>14.9146</v>
      </c>
      <c r="P73" s="103" t="n">
        <v>14.8758</v>
      </c>
      <c r="Q73" s="103" t="n">
        <v>15.038</v>
      </c>
      <c r="R73" s="103" t="n">
        <v>15.2002</v>
      </c>
      <c r="S73" s="103" t="n">
        <v>15.8449</v>
      </c>
      <c r="T73" s="103" t="n">
        <v>16.4896</v>
      </c>
      <c r="U73" s="103" t="n">
        <v>17.2361</v>
      </c>
      <c r="V73" s="103" t="n">
        <v>17.9826</v>
      </c>
      <c r="W73" s="103" t="n">
        <v>20.1626</v>
      </c>
      <c r="X73" s="103" t="n">
        <v>22.3426</v>
      </c>
      <c r="Y73" s="103" t="n">
        <v>17.8558</v>
      </c>
      <c r="Z73" s="103" t="n">
        <v>13.369</v>
      </c>
      <c r="AA73" s="103" t="n">
        <v>12.2771</v>
      </c>
      <c r="AB73" s="103" t="n">
        <v>11.1852</v>
      </c>
      <c r="AC73" s="103" t="n">
        <v>10.8216</v>
      </c>
      <c r="AD73" s="103" t="n">
        <v>10.458</v>
      </c>
      <c r="AE73" s="103" t="n">
        <v>10.0876</v>
      </c>
      <c r="AF73" s="103" t="n">
        <v>9.7172</v>
      </c>
      <c r="AG73" s="103" t="n">
        <v>8.7457</v>
      </c>
      <c r="AH73" s="103" t="n">
        <v>7.7742</v>
      </c>
      <c r="AI73" s="103" t="n">
        <v>7.45968888888889</v>
      </c>
      <c r="AJ73" s="103" t="n">
        <v>7.14517777777778</v>
      </c>
      <c r="AK73" s="103" t="n">
        <v>6.83066666666667</v>
      </c>
      <c r="AL73" s="103" t="n">
        <v>6.51615555555556</v>
      </c>
      <c r="AM73" s="103" t="n">
        <v>6.20164444444445</v>
      </c>
      <c r="AN73" s="103" t="n">
        <v>5.88713333333333</v>
      </c>
      <c r="AO73" s="103" t="n">
        <v>5.57262222222222</v>
      </c>
      <c r="AP73" s="103" t="n">
        <v>5.25811111111111</v>
      </c>
      <c r="AQ73" s="103" t="n">
        <v>4.9436</v>
      </c>
      <c r="AR73" s="103" t="n">
        <v>4.62908888888889</v>
      </c>
      <c r="AS73" s="103" t="n">
        <v>4.31457777777778</v>
      </c>
      <c r="AT73" s="103" t="n">
        <v>4.00006666666667</v>
      </c>
      <c r="AU73" s="103" t="n">
        <v>3.68555555555556</v>
      </c>
      <c r="AV73" s="103" t="n">
        <v>3.37104444444445</v>
      </c>
      <c r="AW73" s="103" t="n">
        <v>3.05653333333334</v>
      </c>
      <c r="AX73" s="103" t="n">
        <v>2.74202222222222</v>
      </c>
      <c r="AY73" s="103" t="n">
        <v>2.42751111111111</v>
      </c>
      <c r="AZ73" s="103" t="n">
        <v>2.113</v>
      </c>
      <c r="BA73" s="103" t="n">
        <v>1.79848888888889</v>
      </c>
      <c r="BB73" s="103" t="n">
        <v>1.48397777777778</v>
      </c>
      <c r="BC73" s="103" t="n">
        <v>1.16946666666667</v>
      </c>
      <c r="BD73" s="103" t="n">
        <v>0.854955555555555</v>
      </c>
      <c r="BE73" s="103" t="n">
        <v>0.540444444444444</v>
      </c>
      <c r="BF73" s="103" t="n">
        <v>0.225933333333333</v>
      </c>
      <c r="BG73" s="103" t="n">
        <v>-0.0885777777777783</v>
      </c>
      <c r="BH73" s="103" t="n">
        <v>-0.40308888888889</v>
      </c>
      <c r="BI73" s="103" t="n">
        <v>-0.717600000000001</v>
      </c>
      <c r="BJ73" s="103" t="n">
        <v>-1.03211111111111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1.06513333333333</v>
      </c>
      <c r="D74" s="103" t="n">
        <v>2.13026666666667</v>
      </c>
      <c r="E74" s="103" t="n">
        <v>3.1954</v>
      </c>
      <c r="F74" s="103" t="n">
        <v>4.26053333333333</v>
      </c>
      <c r="G74" s="103" t="n">
        <v>5.32566666666667</v>
      </c>
      <c r="H74" s="103" t="n">
        <v>6.3908</v>
      </c>
      <c r="I74" s="103" t="n">
        <v>7.1772</v>
      </c>
      <c r="J74" s="103" t="n">
        <v>9.924</v>
      </c>
      <c r="K74" s="103" t="n">
        <v>12.137</v>
      </c>
      <c r="L74" s="103" t="n">
        <v>13.6062</v>
      </c>
      <c r="M74" s="103" t="n">
        <v>16.126</v>
      </c>
      <c r="N74" s="103" t="n">
        <v>14.4346</v>
      </c>
      <c r="O74" s="103" t="n">
        <v>15.0752</v>
      </c>
      <c r="P74" s="103" t="n">
        <v>15.0486</v>
      </c>
      <c r="Q74" s="103" t="n">
        <v>15.2215</v>
      </c>
      <c r="R74" s="103" t="n">
        <v>15.3944</v>
      </c>
      <c r="S74" s="103" t="n">
        <v>16.0478</v>
      </c>
      <c r="T74" s="103" t="n">
        <v>16.7012</v>
      </c>
      <c r="U74" s="103" t="n">
        <v>17.4562</v>
      </c>
      <c r="V74" s="103" t="n">
        <v>18.2112</v>
      </c>
      <c r="W74" s="103" t="n">
        <v>20.4067</v>
      </c>
      <c r="X74" s="103" t="n">
        <v>22.6022</v>
      </c>
      <c r="Y74" s="103" t="n">
        <v>18.0681</v>
      </c>
      <c r="Z74" s="103" t="n">
        <v>13.534</v>
      </c>
      <c r="AA74" s="103" t="n">
        <v>12.4302</v>
      </c>
      <c r="AB74" s="103" t="n">
        <v>11.3264</v>
      </c>
      <c r="AC74" s="103" t="n">
        <v>10.9582</v>
      </c>
      <c r="AD74" s="103" t="n">
        <v>10.59</v>
      </c>
      <c r="AE74" s="103" t="n">
        <v>10.2152</v>
      </c>
      <c r="AF74" s="103" t="n">
        <v>9.8404</v>
      </c>
      <c r="AG74" s="103" t="n">
        <v>8.8579</v>
      </c>
      <c r="AH74" s="103" t="n">
        <v>7.8754</v>
      </c>
      <c r="AI74" s="103" t="n">
        <v>7.55687777777778</v>
      </c>
      <c r="AJ74" s="103" t="n">
        <v>7.23835555555556</v>
      </c>
      <c r="AK74" s="103" t="n">
        <v>6.91983333333333</v>
      </c>
      <c r="AL74" s="103" t="n">
        <v>6.60131111111111</v>
      </c>
      <c r="AM74" s="103" t="n">
        <v>6.28278888888889</v>
      </c>
      <c r="AN74" s="103" t="n">
        <v>5.96426666666667</v>
      </c>
      <c r="AO74" s="103" t="n">
        <v>5.64574444444444</v>
      </c>
      <c r="AP74" s="103" t="n">
        <v>5.32722222222222</v>
      </c>
      <c r="AQ74" s="103" t="n">
        <v>5.0087</v>
      </c>
      <c r="AR74" s="103" t="n">
        <v>4.69017777777778</v>
      </c>
      <c r="AS74" s="103" t="n">
        <v>4.37165555555555</v>
      </c>
      <c r="AT74" s="103" t="n">
        <v>4.05313333333333</v>
      </c>
      <c r="AU74" s="103" t="n">
        <v>3.73461111111111</v>
      </c>
      <c r="AV74" s="103" t="n">
        <v>3.41608888888889</v>
      </c>
      <c r="AW74" s="103" t="n">
        <v>3.09756666666666</v>
      </c>
      <c r="AX74" s="103" t="n">
        <v>2.77904444444444</v>
      </c>
      <c r="AY74" s="103" t="n">
        <v>2.46052222222222</v>
      </c>
      <c r="AZ74" s="103" t="n">
        <v>2.142</v>
      </c>
      <c r="BA74" s="103" t="n">
        <v>1.82347777777778</v>
      </c>
      <c r="BB74" s="103" t="n">
        <v>1.50495555555556</v>
      </c>
      <c r="BC74" s="103" t="n">
        <v>1.18643333333333</v>
      </c>
      <c r="BD74" s="103" t="n">
        <v>0.86791111111111</v>
      </c>
      <c r="BE74" s="103" t="n">
        <v>0.549388888888888</v>
      </c>
      <c r="BF74" s="103" t="n">
        <v>0.230866666666666</v>
      </c>
      <c r="BG74" s="103" t="n">
        <v>-0.0876555555555566</v>
      </c>
      <c r="BH74" s="103" t="n">
        <v>-0.406177777777779</v>
      </c>
      <c r="BI74" s="103" t="n">
        <v>-0.724700000000001</v>
      </c>
      <c r="BJ74" s="103" t="n">
        <v>-1.04322222222222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1.06436666666667</v>
      </c>
      <c r="D75" s="103" t="n">
        <v>2.12873333333333</v>
      </c>
      <c r="E75" s="103" t="n">
        <v>3.1931</v>
      </c>
      <c r="F75" s="103" t="n">
        <v>4.25746666666667</v>
      </c>
      <c r="G75" s="103" t="n">
        <v>5.32183333333333</v>
      </c>
      <c r="H75" s="103" t="n">
        <v>6.3862</v>
      </c>
      <c r="I75" s="103" t="n">
        <v>7.1658</v>
      </c>
      <c r="J75" s="103" t="n">
        <v>9.925</v>
      </c>
      <c r="K75" s="103" t="n">
        <v>12.184</v>
      </c>
      <c r="L75" s="103" t="n">
        <v>13.6708</v>
      </c>
      <c r="M75" s="103" t="n">
        <v>16.189</v>
      </c>
      <c r="N75" s="103" t="n">
        <v>14.5784</v>
      </c>
      <c r="O75" s="103" t="n">
        <v>15.2358</v>
      </c>
      <c r="P75" s="103" t="n">
        <v>15.2214</v>
      </c>
      <c r="Q75" s="103" t="n">
        <v>15.405</v>
      </c>
      <c r="R75" s="103" t="n">
        <v>15.5886</v>
      </c>
      <c r="S75" s="103" t="n">
        <v>16.2507</v>
      </c>
      <c r="T75" s="103" t="n">
        <v>16.9128</v>
      </c>
      <c r="U75" s="103" t="n">
        <v>17.6763</v>
      </c>
      <c r="V75" s="103" t="n">
        <v>18.4398</v>
      </c>
      <c r="W75" s="103" t="n">
        <v>20.6508</v>
      </c>
      <c r="X75" s="103" t="n">
        <v>22.8618</v>
      </c>
      <c r="Y75" s="103" t="n">
        <v>18.2804</v>
      </c>
      <c r="Z75" s="103" t="n">
        <v>13.699</v>
      </c>
      <c r="AA75" s="103" t="n">
        <v>12.5833</v>
      </c>
      <c r="AB75" s="103" t="n">
        <v>11.4676</v>
      </c>
      <c r="AC75" s="103" t="n">
        <v>11.0948</v>
      </c>
      <c r="AD75" s="103" t="n">
        <v>10.722</v>
      </c>
      <c r="AE75" s="103" t="n">
        <v>10.3428</v>
      </c>
      <c r="AF75" s="103" t="n">
        <v>9.9636</v>
      </c>
      <c r="AG75" s="103" t="n">
        <v>8.9701</v>
      </c>
      <c r="AH75" s="103" t="n">
        <v>7.9766</v>
      </c>
      <c r="AI75" s="103" t="n">
        <v>7.65406666666667</v>
      </c>
      <c r="AJ75" s="103" t="n">
        <v>7.33153333333333</v>
      </c>
      <c r="AK75" s="103" t="n">
        <v>7.009</v>
      </c>
      <c r="AL75" s="103" t="n">
        <v>6.68646666666667</v>
      </c>
      <c r="AM75" s="103" t="n">
        <v>6.36393333333333</v>
      </c>
      <c r="AN75" s="103" t="n">
        <v>6.0414</v>
      </c>
      <c r="AO75" s="103" t="n">
        <v>5.71886666666667</v>
      </c>
      <c r="AP75" s="103" t="n">
        <v>5.39633333333333</v>
      </c>
      <c r="AQ75" s="103" t="n">
        <v>5.0738</v>
      </c>
      <c r="AR75" s="103" t="n">
        <v>4.75126666666667</v>
      </c>
      <c r="AS75" s="103" t="n">
        <v>4.42873333333333</v>
      </c>
      <c r="AT75" s="103" t="n">
        <v>4.1062</v>
      </c>
      <c r="AU75" s="103" t="n">
        <v>3.78366666666667</v>
      </c>
      <c r="AV75" s="103" t="n">
        <v>3.46113333333333</v>
      </c>
      <c r="AW75" s="103" t="n">
        <v>3.1386</v>
      </c>
      <c r="AX75" s="103" t="n">
        <v>2.81606666666667</v>
      </c>
      <c r="AY75" s="103" t="n">
        <v>2.49353333333333</v>
      </c>
      <c r="AZ75" s="103" t="n">
        <v>2.171</v>
      </c>
      <c r="BA75" s="103" t="n">
        <v>1.84846666666667</v>
      </c>
      <c r="BB75" s="103" t="n">
        <v>1.52593333333333</v>
      </c>
      <c r="BC75" s="103" t="n">
        <v>1.2034</v>
      </c>
      <c r="BD75" s="103" t="n">
        <v>0.880866666666666</v>
      </c>
      <c r="BE75" s="103" t="n">
        <v>0.558333333333333</v>
      </c>
      <c r="BF75" s="103" t="n">
        <v>0.235799999999999</v>
      </c>
      <c r="BG75" s="103" t="n">
        <v>-0.086733333333334</v>
      </c>
      <c r="BH75" s="103" t="n">
        <v>-0.409266666666667</v>
      </c>
      <c r="BI75" s="103" t="n">
        <v>-0.731800000000001</v>
      </c>
      <c r="BJ75" s="103" t="n">
        <v>-1.05433333333333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1.0636</v>
      </c>
      <c r="D76" s="103" t="n">
        <v>2.1272</v>
      </c>
      <c r="E76" s="103" t="n">
        <v>3.1908</v>
      </c>
      <c r="F76" s="103" t="n">
        <v>4.2544</v>
      </c>
      <c r="G76" s="103" t="n">
        <v>5.318</v>
      </c>
      <c r="H76" s="103" t="n">
        <v>6.3816</v>
      </c>
      <c r="I76" s="103" t="n">
        <v>7.1544</v>
      </c>
      <c r="J76" s="103" t="n">
        <v>9.926</v>
      </c>
      <c r="K76" s="103" t="n">
        <v>12.231</v>
      </c>
      <c r="L76" s="103" t="n">
        <v>13.7354</v>
      </c>
      <c r="M76" s="103" t="n">
        <v>16.252</v>
      </c>
      <c r="N76" s="103" t="n">
        <v>14.7222</v>
      </c>
      <c r="O76" s="103" t="n">
        <v>15.3964</v>
      </c>
      <c r="P76" s="103" t="n">
        <v>15.3942</v>
      </c>
      <c r="Q76" s="103" t="n">
        <v>15.5885</v>
      </c>
      <c r="R76" s="103" t="n">
        <v>15.7828</v>
      </c>
      <c r="S76" s="103" t="n">
        <v>16.4536</v>
      </c>
      <c r="T76" s="103" t="n">
        <v>17.1244</v>
      </c>
      <c r="U76" s="103" t="n">
        <v>17.8964</v>
      </c>
      <c r="V76" s="103" t="n">
        <v>18.6684</v>
      </c>
      <c r="W76" s="103" t="n">
        <v>20.8949</v>
      </c>
      <c r="X76" s="103" t="n">
        <v>23.1214</v>
      </c>
      <c r="Y76" s="103" t="n">
        <v>18.4927</v>
      </c>
      <c r="Z76" s="103" t="n">
        <v>13.864</v>
      </c>
      <c r="AA76" s="103" t="n">
        <v>12.7364</v>
      </c>
      <c r="AB76" s="103" t="n">
        <v>11.6088</v>
      </c>
      <c r="AC76" s="103" t="n">
        <v>11.2314</v>
      </c>
      <c r="AD76" s="103" t="n">
        <v>10.854</v>
      </c>
      <c r="AE76" s="103" t="n">
        <v>10.4704</v>
      </c>
      <c r="AF76" s="103" t="n">
        <v>10.0868</v>
      </c>
      <c r="AG76" s="103" t="n">
        <v>9.0823</v>
      </c>
      <c r="AH76" s="103" t="n">
        <v>8.0778</v>
      </c>
      <c r="AI76" s="103" t="n">
        <v>7.75125555555556</v>
      </c>
      <c r="AJ76" s="103" t="n">
        <v>7.42471111111111</v>
      </c>
      <c r="AK76" s="103" t="n">
        <v>7.09816666666667</v>
      </c>
      <c r="AL76" s="103" t="n">
        <v>6.77162222222222</v>
      </c>
      <c r="AM76" s="103" t="n">
        <v>6.44507777777778</v>
      </c>
      <c r="AN76" s="103" t="n">
        <v>6.11853333333333</v>
      </c>
      <c r="AO76" s="103" t="n">
        <v>5.79198888888889</v>
      </c>
      <c r="AP76" s="103" t="n">
        <v>5.46544444444444</v>
      </c>
      <c r="AQ76" s="103" t="n">
        <v>5.1389</v>
      </c>
      <c r="AR76" s="103" t="n">
        <v>4.81235555555555</v>
      </c>
      <c r="AS76" s="103" t="n">
        <v>4.48581111111111</v>
      </c>
      <c r="AT76" s="103" t="n">
        <v>4.15926666666666</v>
      </c>
      <c r="AU76" s="103" t="n">
        <v>3.83272222222222</v>
      </c>
      <c r="AV76" s="103" t="n">
        <v>3.50617777777777</v>
      </c>
      <c r="AW76" s="103" t="n">
        <v>3.17963333333333</v>
      </c>
      <c r="AX76" s="103" t="n">
        <v>2.85308888888888</v>
      </c>
      <c r="AY76" s="103" t="n">
        <v>2.52654444444444</v>
      </c>
      <c r="AZ76" s="103" t="n">
        <v>2.2</v>
      </c>
      <c r="BA76" s="103" t="n">
        <v>1.87345555555556</v>
      </c>
      <c r="BB76" s="103" t="n">
        <v>1.54691111111111</v>
      </c>
      <c r="BC76" s="103" t="n">
        <v>1.22036666666667</v>
      </c>
      <c r="BD76" s="103" t="n">
        <v>0.893822222222222</v>
      </c>
      <c r="BE76" s="103" t="n">
        <v>0.567277777777777</v>
      </c>
      <c r="BF76" s="103" t="n">
        <v>0.240733333333332</v>
      </c>
      <c r="BG76" s="103" t="n">
        <v>-0.0858111111111121</v>
      </c>
      <c r="BH76" s="103" t="n">
        <v>-0.412355555555557</v>
      </c>
      <c r="BI76" s="103" t="n">
        <v>-0.738900000000001</v>
      </c>
      <c r="BJ76" s="103" t="n">
        <v>-1.06544444444445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1.06283333333333</v>
      </c>
      <c r="D77" s="103" t="n">
        <v>2.12566666666667</v>
      </c>
      <c r="E77" s="103" t="n">
        <v>3.1885</v>
      </c>
      <c r="F77" s="103" t="n">
        <v>4.25133333333333</v>
      </c>
      <c r="G77" s="103" t="n">
        <v>5.31416666666667</v>
      </c>
      <c r="H77" s="103" t="n">
        <v>6.377</v>
      </c>
      <c r="I77" s="103" t="n">
        <v>7.143</v>
      </c>
      <c r="J77" s="103" t="n">
        <v>9.927</v>
      </c>
      <c r="K77" s="103" t="n">
        <v>12.278</v>
      </c>
      <c r="L77" s="103" t="n">
        <v>13.8</v>
      </c>
      <c r="M77" s="103" t="n">
        <v>16.315</v>
      </c>
      <c r="N77" s="103" t="n">
        <v>14.866</v>
      </c>
      <c r="O77" s="103" t="n">
        <v>15.557</v>
      </c>
      <c r="P77" s="103" t="n">
        <v>15.567</v>
      </c>
      <c r="Q77" s="103" t="n">
        <v>15.772</v>
      </c>
      <c r="R77" s="103" t="n">
        <v>15.977</v>
      </c>
      <c r="S77" s="103" t="n">
        <v>16.6565</v>
      </c>
      <c r="T77" s="103" t="n">
        <v>17.336</v>
      </c>
      <c r="U77" s="103" t="n">
        <v>18.1165</v>
      </c>
      <c r="V77" s="103" t="n">
        <v>18.897</v>
      </c>
      <c r="W77" s="103" t="n">
        <v>21.139</v>
      </c>
      <c r="X77" s="103" t="n">
        <v>23.381</v>
      </c>
      <c r="Y77" s="103" t="n">
        <v>18.705</v>
      </c>
      <c r="Z77" s="103" t="n">
        <v>14.029</v>
      </c>
      <c r="AA77" s="103" t="n">
        <v>12.8895</v>
      </c>
      <c r="AB77" s="103" t="n">
        <v>11.75</v>
      </c>
      <c r="AC77" s="103" t="n">
        <v>11.368</v>
      </c>
      <c r="AD77" s="103" t="n">
        <v>10.986</v>
      </c>
      <c r="AE77" s="103" t="n">
        <v>10.598</v>
      </c>
      <c r="AF77" s="103" t="n">
        <v>10.21</v>
      </c>
      <c r="AG77" s="103" t="n">
        <v>9.1945</v>
      </c>
      <c r="AH77" s="103" t="n">
        <v>8.179</v>
      </c>
      <c r="AI77" s="103" t="n">
        <v>7.84844444444444</v>
      </c>
      <c r="AJ77" s="103" t="n">
        <v>7.51788888888889</v>
      </c>
      <c r="AK77" s="103" t="n">
        <v>7.18733333333333</v>
      </c>
      <c r="AL77" s="103" t="n">
        <v>6.85677777777778</v>
      </c>
      <c r="AM77" s="103" t="n">
        <v>6.52622222222222</v>
      </c>
      <c r="AN77" s="103" t="n">
        <v>6.19566666666667</v>
      </c>
      <c r="AO77" s="103" t="n">
        <v>5.86511111111111</v>
      </c>
      <c r="AP77" s="103" t="n">
        <v>5.53455555555555</v>
      </c>
      <c r="AQ77" s="103" t="n">
        <v>5.204</v>
      </c>
      <c r="AR77" s="103" t="n">
        <v>4.87344444444444</v>
      </c>
      <c r="AS77" s="103" t="n">
        <v>4.54288888888889</v>
      </c>
      <c r="AT77" s="103" t="n">
        <v>4.21233333333333</v>
      </c>
      <c r="AU77" s="103" t="n">
        <v>3.88177777777778</v>
      </c>
      <c r="AV77" s="103" t="n">
        <v>3.55122222222222</v>
      </c>
      <c r="AW77" s="103" t="n">
        <v>3.22066666666666</v>
      </c>
      <c r="AX77" s="103" t="n">
        <v>2.89011111111111</v>
      </c>
      <c r="AY77" s="103" t="n">
        <v>2.55955555555555</v>
      </c>
      <c r="AZ77" s="103" t="n">
        <v>2.229</v>
      </c>
      <c r="BA77" s="103" t="n">
        <v>1.89844444444444</v>
      </c>
      <c r="BB77" s="103" t="n">
        <v>1.56788888888889</v>
      </c>
      <c r="BC77" s="103" t="n">
        <v>1.23733333333333</v>
      </c>
      <c r="BD77" s="103" t="n">
        <v>0.906777777777778</v>
      </c>
      <c r="BE77" s="103" t="n">
        <v>0.576222222222223</v>
      </c>
      <c r="BF77" s="103" t="n">
        <v>0.245666666666667</v>
      </c>
      <c r="BG77" s="103" t="n">
        <v>-0.0848888888888885</v>
      </c>
      <c r="BH77" s="103" t="n">
        <v>-0.415444444444444</v>
      </c>
      <c r="BI77" s="103" t="n">
        <v>-0.746</v>
      </c>
      <c r="BJ77" s="103" t="n">
        <v>-1.07655555555556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1.06123333333333</v>
      </c>
      <c r="D78" s="103" t="n">
        <v>2.12246666666667</v>
      </c>
      <c r="E78" s="103" t="n">
        <v>3.1837</v>
      </c>
      <c r="F78" s="103" t="n">
        <v>4.24493333333333</v>
      </c>
      <c r="G78" s="103" t="n">
        <v>5.30616666666667</v>
      </c>
      <c r="H78" s="103" t="n">
        <v>6.3674</v>
      </c>
      <c r="I78" s="103" t="n">
        <v>7.1232</v>
      </c>
      <c r="J78" s="103" t="n">
        <v>9.9016</v>
      </c>
      <c r="K78" s="103" t="n">
        <v>12.2878</v>
      </c>
      <c r="L78" s="103" t="n">
        <v>13.84</v>
      </c>
      <c r="M78" s="103" t="n">
        <v>16.3266</v>
      </c>
      <c r="N78" s="103" t="n">
        <v>14.9838</v>
      </c>
      <c r="O78" s="103" t="n">
        <v>15.6944</v>
      </c>
      <c r="P78" s="103" t="n">
        <v>15.72</v>
      </c>
      <c r="Q78" s="103" t="n">
        <v>15.9384</v>
      </c>
      <c r="R78" s="103" t="n">
        <v>16.1568</v>
      </c>
      <c r="S78" s="103" t="n">
        <v>16.8441</v>
      </c>
      <c r="T78" s="103" t="n">
        <v>17.5314</v>
      </c>
      <c r="U78" s="103" t="n">
        <v>18.3191</v>
      </c>
      <c r="V78" s="103" t="n">
        <v>19.1068</v>
      </c>
      <c r="W78" s="103" t="n">
        <v>21.3585</v>
      </c>
      <c r="X78" s="103" t="n">
        <v>23.6102</v>
      </c>
      <c r="Y78" s="103" t="n">
        <v>18.8972</v>
      </c>
      <c r="Z78" s="103" t="n">
        <v>14.1842</v>
      </c>
      <c r="AA78" s="103" t="n">
        <v>13.0342</v>
      </c>
      <c r="AB78" s="103" t="n">
        <v>11.8842</v>
      </c>
      <c r="AC78" s="103" t="n">
        <v>11.4978</v>
      </c>
      <c r="AD78" s="103" t="n">
        <v>11.1114</v>
      </c>
      <c r="AE78" s="103" t="n">
        <v>10.7193</v>
      </c>
      <c r="AF78" s="103" t="n">
        <v>10.3272</v>
      </c>
      <c r="AG78" s="103" t="n">
        <v>9.3016</v>
      </c>
      <c r="AH78" s="103" t="n">
        <v>8.276</v>
      </c>
      <c r="AI78" s="103" t="n">
        <v>7.94162222222222</v>
      </c>
      <c r="AJ78" s="103" t="n">
        <v>7.60724444444444</v>
      </c>
      <c r="AK78" s="103" t="n">
        <v>7.27286666666667</v>
      </c>
      <c r="AL78" s="103" t="n">
        <v>6.93848888888889</v>
      </c>
      <c r="AM78" s="103" t="n">
        <v>6.60411111111111</v>
      </c>
      <c r="AN78" s="103" t="n">
        <v>6.26973333333333</v>
      </c>
      <c r="AO78" s="103" t="n">
        <v>5.93535555555555</v>
      </c>
      <c r="AP78" s="103" t="n">
        <v>5.60097777777778</v>
      </c>
      <c r="AQ78" s="103" t="n">
        <v>5.2666</v>
      </c>
      <c r="AR78" s="103" t="n">
        <v>4.93222222222222</v>
      </c>
      <c r="AS78" s="103" t="n">
        <v>4.59784444444444</v>
      </c>
      <c r="AT78" s="103" t="n">
        <v>4.26346666666666</v>
      </c>
      <c r="AU78" s="103" t="n">
        <v>3.92908888888888</v>
      </c>
      <c r="AV78" s="103" t="n">
        <v>3.59471111111111</v>
      </c>
      <c r="AW78" s="103" t="n">
        <v>3.26033333333333</v>
      </c>
      <c r="AX78" s="103" t="n">
        <v>2.92595555555555</v>
      </c>
      <c r="AY78" s="103" t="n">
        <v>2.59157777777777</v>
      </c>
      <c r="AZ78" s="103" t="n">
        <v>2.2572</v>
      </c>
      <c r="BA78" s="103" t="n">
        <v>1.92282222222222</v>
      </c>
      <c r="BB78" s="103" t="n">
        <v>1.58844444444444</v>
      </c>
      <c r="BC78" s="103" t="n">
        <v>1.25406666666667</v>
      </c>
      <c r="BD78" s="103" t="n">
        <v>0.919688888888889</v>
      </c>
      <c r="BE78" s="103" t="n">
        <v>0.585311111111112</v>
      </c>
      <c r="BF78" s="103" t="n">
        <v>0.250933333333334</v>
      </c>
      <c r="BG78" s="103" t="n">
        <v>-0.083444444444444</v>
      </c>
      <c r="BH78" s="103" t="n">
        <v>-0.417822222222222</v>
      </c>
      <c r="BI78" s="103" t="n">
        <v>-0.7522</v>
      </c>
      <c r="BJ78" s="103" t="n">
        <v>-1.08657777777778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1.05963333333333</v>
      </c>
      <c r="D79" s="103" t="n">
        <v>2.11926666666667</v>
      </c>
      <c r="E79" s="103" t="n">
        <v>3.1789</v>
      </c>
      <c r="F79" s="103" t="n">
        <v>4.23853333333333</v>
      </c>
      <c r="G79" s="103" t="n">
        <v>5.29816666666667</v>
      </c>
      <c r="H79" s="103" t="n">
        <v>6.3578</v>
      </c>
      <c r="I79" s="103" t="n">
        <v>7.1034</v>
      </c>
      <c r="J79" s="103" t="n">
        <v>9.8762</v>
      </c>
      <c r="K79" s="103" t="n">
        <v>12.2976</v>
      </c>
      <c r="L79" s="103" t="n">
        <v>13.88</v>
      </c>
      <c r="M79" s="103" t="n">
        <v>16.3382</v>
      </c>
      <c r="N79" s="103" t="n">
        <v>15.1016</v>
      </c>
      <c r="O79" s="103" t="n">
        <v>15.8318</v>
      </c>
      <c r="P79" s="103" t="n">
        <v>15.873</v>
      </c>
      <c r="Q79" s="103" t="n">
        <v>16.1048</v>
      </c>
      <c r="R79" s="103" t="n">
        <v>16.3366</v>
      </c>
      <c r="S79" s="103" t="n">
        <v>17.0317</v>
      </c>
      <c r="T79" s="103" t="n">
        <v>17.7268</v>
      </c>
      <c r="U79" s="103" t="n">
        <v>18.5217</v>
      </c>
      <c r="V79" s="103" t="n">
        <v>19.3166</v>
      </c>
      <c r="W79" s="103" t="n">
        <v>21.578</v>
      </c>
      <c r="X79" s="103" t="n">
        <v>23.8394</v>
      </c>
      <c r="Y79" s="103" t="n">
        <v>19.0894</v>
      </c>
      <c r="Z79" s="103" t="n">
        <v>14.3394</v>
      </c>
      <c r="AA79" s="103" t="n">
        <v>13.1789</v>
      </c>
      <c r="AB79" s="103" t="n">
        <v>12.0184</v>
      </c>
      <c r="AC79" s="103" t="n">
        <v>11.6276</v>
      </c>
      <c r="AD79" s="103" t="n">
        <v>11.2368</v>
      </c>
      <c r="AE79" s="103" t="n">
        <v>10.8406</v>
      </c>
      <c r="AF79" s="103" t="n">
        <v>10.4444</v>
      </c>
      <c r="AG79" s="103" t="n">
        <v>9.4087</v>
      </c>
      <c r="AH79" s="103" t="n">
        <v>8.373</v>
      </c>
      <c r="AI79" s="103" t="n">
        <v>8.0348</v>
      </c>
      <c r="AJ79" s="103" t="n">
        <v>7.6966</v>
      </c>
      <c r="AK79" s="103" t="n">
        <v>7.3584</v>
      </c>
      <c r="AL79" s="103" t="n">
        <v>7.0202</v>
      </c>
      <c r="AM79" s="103" t="n">
        <v>6.682</v>
      </c>
      <c r="AN79" s="103" t="n">
        <v>6.3438</v>
      </c>
      <c r="AO79" s="103" t="n">
        <v>6.0056</v>
      </c>
      <c r="AP79" s="103" t="n">
        <v>5.6674</v>
      </c>
      <c r="AQ79" s="103" t="n">
        <v>5.3292</v>
      </c>
      <c r="AR79" s="103" t="n">
        <v>4.991</v>
      </c>
      <c r="AS79" s="103" t="n">
        <v>4.6528</v>
      </c>
      <c r="AT79" s="103" t="n">
        <v>4.3146</v>
      </c>
      <c r="AU79" s="103" t="n">
        <v>3.9764</v>
      </c>
      <c r="AV79" s="103" t="n">
        <v>3.6382</v>
      </c>
      <c r="AW79" s="103" t="n">
        <v>3.3</v>
      </c>
      <c r="AX79" s="103" t="n">
        <v>2.9618</v>
      </c>
      <c r="AY79" s="103" t="n">
        <v>2.6236</v>
      </c>
      <c r="AZ79" s="103" t="n">
        <v>2.2854</v>
      </c>
      <c r="BA79" s="103" t="n">
        <v>1.9472</v>
      </c>
      <c r="BB79" s="103" t="n">
        <v>1.609</v>
      </c>
      <c r="BC79" s="103" t="n">
        <v>1.2708</v>
      </c>
      <c r="BD79" s="103" t="n">
        <v>0.9326</v>
      </c>
      <c r="BE79" s="103" t="n">
        <v>0.5944</v>
      </c>
      <c r="BF79" s="103" t="n">
        <v>0.2562</v>
      </c>
      <c r="BG79" s="103" t="n">
        <v>-0.0819999999999999</v>
      </c>
      <c r="BH79" s="103" t="n">
        <v>-0.4202</v>
      </c>
      <c r="BI79" s="103" t="n">
        <v>-0.7584</v>
      </c>
      <c r="BJ79" s="103" t="n">
        <v>-1.0966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1.05803333333333</v>
      </c>
      <c r="D80" s="103" t="n">
        <v>2.11606666666667</v>
      </c>
      <c r="E80" s="103" t="n">
        <v>3.1741</v>
      </c>
      <c r="F80" s="103" t="n">
        <v>4.23213333333333</v>
      </c>
      <c r="G80" s="103" t="n">
        <v>5.29016666666667</v>
      </c>
      <c r="H80" s="103" t="n">
        <v>6.3482</v>
      </c>
      <c r="I80" s="103" t="n">
        <v>7.0836</v>
      </c>
      <c r="J80" s="103" t="n">
        <v>9.8508</v>
      </c>
      <c r="K80" s="103" t="n">
        <v>12.3074</v>
      </c>
      <c r="L80" s="103" t="n">
        <v>13.92</v>
      </c>
      <c r="M80" s="103" t="n">
        <v>16.3498</v>
      </c>
      <c r="N80" s="103" t="n">
        <v>15.2194</v>
      </c>
      <c r="O80" s="103" t="n">
        <v>15.9692</v>
      </c>
      <c r="P80" s="103" t="n">
        <v>16.026</v>
      </c>
      <c r="Q80" s="103" t="n">
        <v>16.2712</v>
      </c>
      <c r="R80" s="103" t="n">
        <v>16.5164</v>
      </c>
      <c r="S80" s="103" t="n">
        <v>17.2193</v>
      </c>
      <c r="T80" s="103" t="n">
        <v>17.9222</v>
      </c>
      <c r="U80" s="103" t="n">
        <v>18.7243</v>
      </c>
      <c r="V80" s="103" t="n">
        <v>19.5264</v>
      </c>
      <c r="W80" s="103" t="n">
        <v>21.7975</v>
      </c>
      <c r="X80" s="103" t="n">
        <v>24.0686</v>
      </c>
      <c r="Y80" s="103" t="n">
        <v>19.2816</v>
      </c>
      <c r="Z80" s="103" t="n">
        <v>14.4946</v>
      </c>
      <c r="AA80" s="103" t="n">
        <v>13.3236</v>
      </c>
      <c r="AB80" s="103" t="n">
        <v>12.1526</v>
      </c>
      <c r="AC80" s="103" t="n">
        <v>11.7574</v>
      </c>
      <c r="AD80" s="103" t="n">
        <v>11.3622</v>
      </c>
      <c r="AE80" s="103" t="n">
        <v>10.9619</v>
      </c>
      <c r="AF80" s="103" t="n">
        <v>10.5616</v>
      </c>
      <c r="AG80" s="103" t="n">
        <v>9.5158</v>
      </c>
      <c r="AH80" s="103" t="n">
        <v>8.47</v>
      </c>
      <c r="AI80" s="103" t="n">
        <v>8.12797777777778</v>
      </c>
      <c r="AJ80" s="103" t="n">
        <v>7.78595555555555</v>
      </c>
      <c r="AK80" s="103" t="n">
        <v>7.44393333333333</v>
      </c>
      <c r="AL80" s="103" t="n">
        <v>7.10191111111111</v>
      </c>
      <c r="AM80" s="103" t="n">
        <v>6.75988888888889</v>
      </c>
      <c r="AN80" s="103" t="n">
        <v>6.41786666666667</v>
      </c>
      <c r="AO80" s="103" t="n">
        <v>6.07584444444444</v>
      </c>
      <c r="AP80" s="103" t="n">
        <v>5.73382222222222</v>
      </c>
      <c r="AQ80" s="103" t="n">
        <v>5.3918</v>
      </c>
      <c r="AR80" s="103" t="n">
        <v>5.04977777777778</v>
      </c>
      <c r="AS80" s="103" t="n">
        <v>4.70775555555556</v>
      </c>
      <c r="AT80" s="103" t="n">
        <v>4.36573333333333</v>
      </c>
      <c r="AU80" s="103" t="n">
        <v>4.02371111111111</v>
      </c>
      <c r="AV80" s="103" t="n">
        <v>3.68168888888889</v>
      </c>
      <c r="AW80" s="103" t="n">
        <v>3.33966666666667</v>
      </c>
      <c r="AX80" s="103" t="n">
        <v>2.99764444444445</v>
      </c>
      <c r="AY80" s="103" t="n">
        <v>2.65562222222222</v>
      </c>
      <c r="AZ80" s="103" t="n">
        <v>2.3136</v>
      </c>
      <c r="BA80" s="103" t="n">
        <v>1.97157777777778</v>
      </c>
      <c r="BB80" s="103" t="n">
        <v>1.62955555555556</v>
      </c>
      <c r="BC80" s="103" t="n">
        <v>1.28753333333333</v>
      </c>
      <c r="BD80" s="103" t="n">
        <v>0.945511111111111</v>
      </c>
      <c r="BE80" s="103" t="n">
        <v>0.603488888888889</v>
      </c>
      <c r="BF80" s="103" t="n">
        <v>0.261466666666667</v>
      </c>
      <c r="BG80" s="103" t="n">
        <v>-0.0805555555555554</v>
      </c>
      <c r="BH80" s="103" t="n">
        <v>-0.422577777777778</v>
      </c>
      <c r="BI80" s="103" t="n">
        <v>-0.7646</v>
      </c>
      <c r="BJ80" s="103" t="n">
        <v>-1.10662222222222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1.05643333333333</v>
      </c>
      <c r="D81" s="103" t="n">
        <v>2.11286666666667</v>
      </c>
      <c r="E81" s="103" t="n">
        <v>3.1693</v>
      </c>
      <c r="F81" s="103" t="n">
        <v>4.22573333333333</v>
      </c>
      <c r="G81" s="103" t="n">
        <v>5.28216666666667</v>
      </c>
      <c r="H81" s="103" t="n">
        <v>6.3386</v>
      </c>
      <c r="I81" s="103" t="n">
        <v>7.0638</v>
      </c>
      <c r="J81" s="103" t="n">
        <v>9.8254</v>
      </c>
      <c r="K81" s="103" t="n">
        <v>12.3172</v>
      </c>
      <c r="L81" s="103" t="n">
        <v>13.96</v>
      </c>
      <c r="M81" s="103" t="n">
        <v>16.3614</v>
      </c>
      <c r="N81" s="103" t="n">
        <v>15.3372</v>
      </c>
      <c r="O81" s="103" t="n">
        <v>16.1066</v>
      </c>
      <c r="P81" s="103" t="n">
        <v>16.179</v>
      </c>
      <c r="Q81" s="103" t="n">
        <v>16.4376</v>
      </c>
      <c r="R81" s="103" t="n">
        <v>16.6962</v>
      </c>
      <c r="S81" s="103" t="n">
        <v>17.4069</v>
      </c>
      <c r="T81" s="103" t="n">
        <v>18.1176</v>
      </c>
      <c r="U81" s="103" t="n">
        <v>18.9269</v>
      </c>
      <c r="V81" s="103" t="n">
        <v>19.7362</v>
      </c>
      <c r="W81" s="103" t="n">
        <v>22.017</v>
      </c>
      <c r="X81" s="103" t="n">
        <v>24.2978</v>
      </c>
      <c r="Y81" s="103" t="n">
        <v>19.4738</v>
      </c>
      <c r="Z81" s="103" t="n">
        <v>14.6498</v>
      </c>
      <c r="AA81" s="103" t="n">
        <v>13.4683</v>
      </c>
      <c r="AB81" s="103" t="n">
        <v>12.2868</v>
      </c>
      <c r="AC81" s="103" t="n">
        <v>11.8872</v>
      </c>
      <c r="AD81" s="103" t="n">
        <v>11.4876</v>
      </c>
      <c r="AE81" s="103" t="n">
        <v>11.0832</v>
      </c>
      <c r="AF81" s="103" t="n">
        <v>10.6788</v>
      </c>
      <c r="AG81" s="103" t="n">
        <v>9.6229</v>
      </c>
      <c r="AH81" s="103" t="n">
        <v>8.567</v>
      </c>
      <c r="AI81" s="103" t="n">
        <v>8.22115555555556</v>
      </c>
      <c r="AJ81" s="103" t="n">
        <v>7.87531111111111</v>
      </c>
      <c r="AK81" s="103" t="n">
        <v>7.52946666666667</v>
      </c>
      <c r="AL81" s="103" t="n">
        <v>7.18362222222222</v>
      </c>
      <c r="AM81" s="103" t="n">
        <v>6.83777777777778</v>
      </c>
      <c r="AN81" s="103" t="n">
        <v>6.49193333333333</v>
      </c>
      <c r="AO81" s="103" t="n">
        <v>6.14608888888889</v>
      </c>
      <c r="AP81" s="103" t="n">
        <v>5.80024444444444</v>
      </c>
      <c r="AQ81" s="103" t="n">
        <v>5.4544</v>
      </c>
      <c r="AR81" s="103" t="n">
        <v>5.10855555555556</v>
      </c>
      <c r="AS81" s="103" t="n">
        <v>4.76271111111111</v>
      </c>
      <c r="AT81" s="103" t="n">
        <v>4.41686666666667</v>
      </c>
      <c r="AU81" s="103" t="n">
        <v>4.07102222222222</v>
      </c>
      <c r="AV81" s="103" t="n">
        <v>3.72517777777778</v>
      </c>
      <c r="AW81" s="103" t="n">
        <v>3.37933333333333</v>
      </c>
      <c r="AX81" s="103" t="n">
        <v>3.03348888888889</v>
      </c>
      <c r="AY81" s="103" t="n">
        <v>2.68764444444444</v>
      </c>
      <c r="AZ81" s="103" t="n">
        <v>2.3418</v>
      </c>
      <c r="BA81" s="103" t="n">
        <v>1.99595555555556</v>
      </c>
      <c r="BB81" s="103" t="n">
        <v>1.65011111111111</v>
      </c>
      <c r="BC81" s="103" t="n">
        <v>1.30426666666667</v>
      </c>
      <c r="BD81" s="103" t="n">
        <v>0.958422222222223</v>
      </c>
      <c r="BE81" s="103" t="n">
        <v>0.612577777777778</v>
      </c>
      <c r="BF81" s="103" t="n">
        <v>0.266733333333334</v>
      </c>
      <c r="BG81" s="103" t="n">
        <v>-0.0791111111111106</v>
      </c>
      <c r="BH81" s="103" t="n">
        <v>-0.424955555555555</v>
      </c>
      <c r="BI81" s="103" t="n">
        <v>-0.770799999999999</v>
      </c>
      <c r="BJ81" s="103" t="n">
        <v>-1.11664444444444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1.05483333333333</v>
      </c>
      <c r="D82" s="103" t="n">
        <v>2.10966666666667</v>
      </c>
      <c r="E82" s="103" t="n">
        <v>3.1645</v>
      </c>
      <c r="F82" s="103" t="n">
        <v>4.21933333333333</v>
      </c>
      <c r="G82" s="103" t="n">
        <v>5.27416666666667</v>
      </c>
      <c r="H82" s="103" t="n">
        <v>6.329</v>
      </c>
      <c r="I82" s="103" t="n">
        <v>7.044</v>
      </c>
      <c r="J82" s="103" t="n">
        <v>9.8</v>
      </c>
      <c r="K82" s="103" t="n">
        <v>12.327</v>
      </c>
      <c r="L82" s="103" t="n">
        <v>14</v>
      </c>
      <c r="M82" s="103" t="n">
        <v>16.373</v>
      </c>
      <c r="N82" s="103" t="n">
        <v>15.455</v>
      </c>
      <c r="O82" s="103" t="n">
        <v>16.244</v>
      </c>
      <c r="P82" s="103" t="n">
        <v>16.332</v>
      </c>
      <c r="Q82" s="103" t="n">
        <v>16.604</v>
      </c>
      <c r="R82" s="103" t="n">
        <v>16.876</v>
      </c>
      <c r="S82" s="103" t="n">
        <v>17.5945</v>
      </c>
      <c r="T82" s="103" t="n">
        <v>18.313</v>
      </c>
      <c r="U82" s="103" t="n">
        <v>19.1295</v>
      </c>
      <c r="V82" s="103" t="n">
        <v>19.946</v>
      </c>
      <c r="W82" s="103" t="n">
        <v>22.2365</v>
      </c>
      <c r="X82" s="103" t="n">
        <v>24.527</v>
      </c>
      <c r="Y82" s="103" t="n">
        <v>19.666</v>
      </c>
      <c r="Z82" s="103" t="n">
        <v>14.805</v>
      </c>
      <c r="AA82" s="103" t="n">
        <v>13.613</v>
      </c>
      <c r="AB82" s="103" t="n">
        <v>12.421</v>
      </c>
      <c r="AC82" s="103" t="n">
        <v>12.017</v>
      </c>
      <c r="AD82" s="103" t="n">
        <v>11.613</v>
      </c>
      <c r="AE82" s="103" t="n">
        <v>11.2045</v>
      </c>
      <c r="AF82" s="103" t="n">
        <v>10.796</v>
      </c>
      <c r="AG82" s="103" t="n">
        <v>9.73</v>
      </c>
      <c r="AH82" s="103" t="n">
        <v>8.664</v>
      </c>
      <c r="AI82" s="103" t="n">
        <v>8.31433333333333</v>
      </c>
      <c r="AJ82" s="103" t="n">
        <v>7.96466666666667</v>
      </c>
      <c r="AK82" s="103" t="n">
        <v>7.615</v>
      </c>
      <c r="AL82" s="103" t="n">
        <v>7.26533333333333</v>
      </c>
      <c r="AM82" s="103" t="n">
        <v>6.91566666666667</v>
      </c>
      <c r="AN82" s="103" t="n">
        <v>6.566</v>
      </c>
      <c r="AO82" s="103" t="n">
        <v>6.21633333333333</v>
      </c>
      <c r="AP82" s="103" t="n">
        <v>5.86666666666667</v>
      </c>
      <c r="AQ82" s="103" t="n">
        <v>5.517</v>
      </c>
      <c r="AR82" s="103" t="n">
        <v>5.16733333333333</v>
      </c>
      <c r="AS82" s="103" t="n">
        <v>4.81766666666667</v>
      </c>
      <c r="AT82" s="103" t="n">
        <v>4.468</v>
      </c>
      <c r="AU82" s="103" t="n">
        <v>4.11833333333333</v>
      </c>
      <c r="AV82" s="103" t="n">
        <v>3.76866666666667</v>
      </c>
      <c r="AW82" s="103" t="n">
        <v>3.419</v>
      </c>
      <c r="AX82" s="103" t="n">
        <v>3.06933333333333</v>
      </c>
      <c r="AY82" s="103" t="n">
        <v>2.71966666666667</v>
      </c>
      <c r="AZ82" s="103" t="n">
        <v>2.37</v>
      </c>
      <c r="BA82" s="103" t="n">
        <v>2.02033333333333</v>
      </c>
      <c r="BB82" s="103" t="n">
        <v>1.67066666666667</v>
      </c>
      <c r="BC82" s="103" t="n">
        <v>1.321</v>
      </c>
      <c r="BD82" s="103" t="n">
        <v>0.971333333333334</v>
      </c>
      <c r="BE82" s="103" t="n">
        <v>0.621666666666667</v>
      </c>
      <c r="BF82" s="103" t="n">
        <v>0.272</v>
      </c>
      <c r="BG82" s="103" t="n">
        <v>-0.0776666666666662</v>
      </c>
      <c r="BH82" s="103" t="n">
        <v>-0.427333333333333</v>
      </c>
      <c r="BI82" s="103" t="n">
        <v>-0.776999999999999</v>
      </c>
      <c r="BJ82" s="103" t="n">
        <v>-1.12666666666667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1.05233333333333</v>
      </c>
      <c r="D83" s="103" t="n">
        <v>2.10466666666667</v>
      </c>
      <c r="E83" s="103" t="n">
        <v>3.157</v>
      </c>
      <c r="F83" s="103" t="n">
        <v>4.20933333333333</v>
      </c>
      <c r="G83" s="103" t="n">
        <v>5.26166666666667</v>
      </c>
      <c r="H83" s="103" t="n">
        <v>6.314</v>
      </c>
      <c r="I83" s="103" t="n">
        <v>7.0176</v>
      </c>
      <c r="J83" s="103" t="n">
        <v>9.72</v>
      </c>
      <c r="K83" s="103" t="n">
        <v>12.2898</v>
      </c>
      <c r="L83" s="103" t="n">
        <v>13.96</v>
      </c>
      <c r="M83" s="103" t="n">
        <v>16.3352</v>
      </c>
      <c r="N83" s="103" t="n">
        <v>15.544</v>
      </c>
      <c r="O83" s="103" t="n">
        <v>16.3552</v>
      </c>
      <c r="P83" s="103" t="n">
        <v>16.4618</v>
      </c>
      <c r="Q83" s="103" t="n">
        <v>16.7504</v>
      </c>
      <c r="R83" s="103" t="n">
        <v>17.039</v>
      </c>
      <c r="S83" s="103" t="n">
        <v>17.7639</v>
      </c>
      <c r="T83" s="103" t="n">
        <v>18.4888</v>
      </c>
      <c r="U83" s="103" t="n">
        <v>19.3112</v>
      </c>
      <c r="V83" s="103" t="n">
        <v>20.1336</v>
      </c>
      <c r="W83" s="103" t="n">
        <v>22.4265</v>
      </c>
      <c r="X83" s="103" t="n">
        <v>24.7194</v>
      </c>
      <c r="Y83" s="103" t="n">
        <v>19.8337</v>
      </c>
      <c r="Z83" s="103" t="n">
        <v>14.948</v>
      </c>
      <c r="AA83" s="103" t="n">
        <v>13.7471</v>
      </c>
      <c r="AB83" s="103" t="n">
        <v>12.5462</v>
      </c>
      <c r="AC83" s="103" t="n">
        <v>12.1381</v>
      </c>
      <c r="AD83" s="103" t="n">
        <v>11.73</v>
      </c>
      <c r="AE83" s="103" t="n">
        <v>11.3177</v>
      </c>
      <c r="AF83" s="103" t="n">
        <v>10.9054</v>
      </c>
      <c r="AG83" s="103" t="n">
        <v>9.8307</v>
      </c>
      <c r="AH83" s="103" t="n">
        <v>8.756</v>
      </c>
      <c r="AI83" s="103" t="n">
        <v>8.40274444444444</v>
      </c>
      <c r="AJ83" s="103" t="n">
        <v>8.04948888888889</v>
      </c>
      <c r="AK83" s="103" t="n">
        <v>7.69623333333333</v>
      </c>
      <c r="AL83" s="103" t="n">
        <v>7.34297777777778</v>
      </c>
      <c r="AM83" s="103" t="n">
        <v>6.98972222222222</v>
      </c>
      <c r="AN83" s="103" t="n">
        <v>6.63646666666667</v>
      </c>
      <c r="AO83" s="103" t="n">
        <v>6.28321111111111</v>
      </c>
      <c r="AP83" s="103" t="n">
        <v>5.92995555555556</v>
      </c>
      <c r="AQ83" s="103" t="n">
        <v>5.5767</v>
      </c>
      <c r="AR83" s="103" t="n">
        <v>5.22344444444445</v>
      </c>
      <c r="AS83" s="103" t="n">
        <v>4.87018888888889</v>
      </c>
      <c r="AT83" s="103" t="n">
        <v>4.51693333333334</v>
      </c>
      <c r="AU83" s="103" t="n">
        <v>4.16367777777778</v>
      </c>
      <c r="AV83" s="103" t="n">
        <v>3.81042222222222</v>
      </c>
      <c r="AW83" s="103" t="n">
        <v>3.45716666666667</v>
      </c>
      <c r="AX83" s="103" t="n">
        <v>3.10391111111111</v>
      </c>
      <c r="AY83" s="103" t="n">
        <v>2.75065555555556</v>
      </c>
      <c r="AZ83" s="103" t="n">
        <v>2.3974</v>
      </c>
      <c r="BA83" s="103" t="n">
        <v>2.04414444444444</v>
      </c>
      <c r="BB83" s="103" t="n">
        <v>1.69088888888889</v>
      </c>
      <c r="BC83" s="103" t="n">
        <v>1.33763333333333</v>
      </c>
      <c r="BD83" s="103" t="n">
        <v>0.984377777777778</v>
      </c>
      <c r="BE83" s="103" t="n">
        <v>0.631122222222222</v>
      </c>
      <c r="BF83" s="103" t="n">
        <v>0.277866666666667</v>
      </c>
      <c r="BG83" s="103" t="n">
        <v>-0.075388888888889</v>
      </c>
      <c r="BH83" s="103" t="n">
        <v>-0.428644444444444</v>
      </c>
      <c r="BI83" s="103" t="n">
        <v>-0.7819</v>
      </c>
      <c r="BJ83" s="103" t="n">
        <v>-1.13515555555556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1.04983333333333</v>
      </c>
      <c r="D84" s="103" t="n">
        <v>2.09966666666667</v>
      </c>
      <c r="E84" s="103" t="n">
        <v>3.1495</v>
      </c>
      <c r="F84" s="103" t="n">
        <v>4.19933333333333</v>
      </c>
      <c r="G84" s="103" t="n">
        <v>5.24916666666667</v>
      </c>
      <c r="H84" s="103" t="n">
        <v>6.299</v>
      </c>
      <c r="I84" s="103" t="n">
        <v>6.9912</v>
      </c>
      <c r="J84" s="103" t="n">
        <v>9.64</v>
      </c>
      <c r="K84" s="103" t="n">
        <v>12.2526</v>
      </c>
      <c r="L84" s="103" t="n">
        <v>13.92</v>
      </c>
      <c r="M84" s="103" t="n">
        <v>16.2974</v>
      </c>
      <c r="N84" s="103" t="n">
        <v>15.633</v>
      </c>
      <c r="O84" s="103" t="n">
        <v>16.4664</v>
      </c>
      <c r="P84" s="103" t="n">
        <v>16.5916</v>
      </c>
      <c r="Q84" s="103" t="n">
        <v>16.8968</v>
      </c>
      <c r="R84" s="103" t="n">
        <v>17.202</v>
      </c>
      <c r="S84" s="103" t="n">
        <v>17.9333</v>
      </c>
      <c r="T84" s="103" t="n">
        <v>18.6646</v>
      </c>
      <c r="U84" s="103" t="n">
        <v>19.4929</v>
      </c>
      <c r="V84" s="103" t="n">
        <v>20.3212</v>
      </c>
      <c r="W84" s="103" t="n">
        <v>22.6165</v>
      </c>
      <c r="X84" s="103" t="n">
        <v>24.9118</v>
      </c>
      <c r="Y84" s="103" t="n">
        <v>20.0014</v>
      </c>
      <c r="Z84" s="103" t="n">
        <v>15.091</v>
      </c>
      <c r="AA84" s="103" t="n">
        <v>13.8812</v>
      </c>
      <c r="AB84" s="103" t="n">
        <v>12.6714</v>
      </c>
      <c r="AC84" s="103" t="n">
        <v>12.2592</v>
      </c>
      <c r="AD84" s="103" t="n">
        <v>11.847</v>
      </c>
      <c r="AE84" s="103" t="n">
        <v>11.4309</v>
      </c>
      <c r="AF84" s="103" t="n">
        <v>11.0148</v>
      </c>
      <c r="AG84" s="103" t="n">
        <v>9.9314</v>
      </c>
      <c r="AH84" s="103" t="n">
        <v>8.848</v>
      </c>
      <c r="AI84" s="103" t="n">
        <v>8.49115555555556</v>
      </c>
      <c r="AJ84" s="103" t="n">
        <v>8.13431111111111</v>
      </c>
      <c r="AK84" s="103" t="n">
        <v>7.77746666666667</v>
      </c>
      <c r="AL84" s="103" t="n">
        <v>7.42062222222222</v>
      </c>
      <c r="AM84" s="103" t="n">
        <v>7.06377777777778</v>
      </c>
      <c r="AN84" s="103" t="n">
        <v>6.70693333333333</v>
      </c>
      <c r="AO84" s="103" t="n">
        <v>6.35008888888889</v>
      </c>
      <c r="AP84" s="103" t="n">
        <v>5.99324444444444</v>
      </c>
      <c r="AQ84" s="103" t="n">
        <v>5.6364</v>
      </c>
      <c r="AR84" s="103" t="n">
        <v>5.27955555555556</v>
      </c>
      <c r="AS84" s="103" t="n">
        <v>4.92271111111111</v>
      </c>
      <c r="AT84" s="103" t="n">
        <v>4.56586666666667</v>
      </c>
      <c r="AU84" s="103" t="n">
        <v>4.20902222222222</v>
      </c>
      <c r="AV84" s="103" t="n">
        <v>3.85217777777778</v>
      </c>
      <c r="AW84" s="103" t="n">
        <v>3.49533333333333</v>
      </c>
      <c r="AX84" s="103" t="n">
        <v>3.13848888888889</v>
      </c>
      <c r="AY84" s="103" t="n">
        <v>2.78164444444444</v>
      </c>
      <c r="AZ84" s="103" t="n">
        <v>2.4248</v>
      </c>
      <c r="BA84" s="103" t="n">
        <v>2.06795555555556</v>
      </c>
      <c r="BB84" s="103" t="n">
        <v>1.71111111111111</v>
      </c>
      <c r="BC84" s="103" t="n">
        <v>1.35426666666667</v>
      </c>
      <c r="BD84" s="103" t="n">
        <v>0.997422222222222</v>
      </c>
      <c r="BE84" s="103" t="n">
        <v>0.640577777777778</v>
      </c>
      <c r="BF84" s="103" t="n">
        <v>0.283733333333333</v>
      </c>
      <c r="BG84" s="103" t="n">
        <v>-0.0731111111111112</v>
      </c>
      <c r="BH84" s="103" t="n">
        <v>-0.429955555555556</v>
      </c>
      <c r="BI84" s="103" t="n">
        <v>-0.7868</v>
      </c>
      <c r="BJ84" s="103" t="n">
        <v>-1.14364444444444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1.04733333333333</v>
      </c>
      <c r="D85" s="103" t="n">
        <v>2.09466666666667</v>
      </c>
      <c r="E85" s="103" t="n">
        <v>3.142</v>
      </c>
      <c r="F85" s="103" t="n">
        <v>4.18933333333333</v>
      </c>
      <c r="G85" s="103" t="n">
        <v>5.23666666666667</v>
      </c>
      <c r="H85" s="103" t="n">
        <v>6.284</v>
      </c>
      <c r="I85" s="103" t="n">
        <v>6.9648</v>
      </c>
      <c r="J85" s="103" t="n">
        <v>9.56</v>
      </c>
      <c r="K85" s="103" t="n">
        <v>12.2154</v>
      </c>
      <c r="L85" s="103" t="n">
        <v>13.88</v>
      </c>
      <c r="M85" s="103" t="n">
        <v>16.2596</v>
      </c>
      <c r="N85" s="103" t="n">
        <v>15.722</v>
      </c>
      <c r="O85" s="103" t="n">
        <v>16.5776</v>
      </c>
      <c r="P85" s="103" t="n">
        <v>16.7214</v>
      </c>
      <c r="Q85" s="103" t="n">
        <v>17.0432</v>
      </c>
      <c r="R85" s="103" t="n">
        <v>17.365</v>
      </c>
      <c r="S85" s="103" t="n">
        <v>18.1027</v>
      </c>
      <c r="T85" s="103" t="n">
        <v>18.8404</v>
      </c>
      <c r="U85" s="103" t="n">
        <v>19.6746</v>
      </c>
      <c r="V85" s="103" t="n">
        <v>20.5088</v>
      </c>
      <c r="W85" s="103" t="n">
        <v>22.8065</v>
      </c>
      <c r="X85" s="103" t="n">
        <v>25.1042</v>
      </c>
      <c r="Y85" s="103" t="n">
        <v>20.1691</v>
      </c>
      <c r="Z85" s="103" t="n">
        <v>15.234</v>
      </c>
      <c r="AA85" s="103" t="n">
        <v>14.0153</v>
      </c>
      <c r="AB85" s="103" t="n">
        <v>12.7966</v>
      </c>
      <c r="AC85" s="103" t="n">
        <v>12.3803</v>
      </c>
      <c r="AD85" s="103" t="n">
        <v>11.964</v>
      </c>
      <c r="AE85" s="103" t="n">
        <v>11.5441</v>
      </c>
      <c r="AF85" s="103" t="n">
        <v>11.1242</v>
      </c>
      <c r="AG85" s="103" t="n">
        <v>10.0321</v>
      </c>
      <c r="AH85" s="103" t="n">
        <v>8.94</v>
      </c>
      <c r="AI85" s="103" t="n">
        <v>8.57956666666667</v>
      </c>
      <c r="AJ85" s="103" t="n">
        <v>8.21913333333334</v>
      </c>
      <c r="AK85" s="103" t="n">
        <v>7.8587</v>
      </c>
      <c r="AL85" s="103" t="n">
        <v>7.49826666666667</v>
      </c>
      <c r="AM85" s="103" t="n">
        <v>7.13783333333334</v>
      </c>
      <c r="AN85" s="103" t="n">
        <v>6.7774</v>
      </c>
      <c r="AO85" s="103" t="n">
        <v>6.41696666666667</v>
      </c>
      <c r="AP85" s="103" t="n">
        <v>6.05653333333334</v>
      </c>
      <c r="AQ85" s="103" t="n">
        <v>5.69610000000001</v>
      </c>
      <c r="AR85" s="103" t="n">
        <v>5.33566666666667</v>
      </c>
      <c r="AS85" s="103" t="n">
        <v>4.97523333333334</v>
      </c>
      <c r="AT85" s="103" t="n">
        <v>4.61480000000001</v>
      </c>
      <c r="AU85" s="103" t="n">
        <v>4.25436666666667</v>
      </c>
      <c r="AV85" s="103" t="n">
        <v>3.89393333333334</v>
      </c>
      <c r="AW85" s="103" t="n">
        <v>3.53350000000001</v>
      </c>
      <c r="AX85" s="103" t="n">
        <v>3.17306666666667</v>
      </c>
      <c r="AY85" s="103" t="n">
        <v>2.81263333333334</v>
      </c>
      <c r="AZ85" s="103" t="n">
        <v>2.4522</v>
      </c>
      <c r="BA85" s="103" t="n">
        <v>2.09176666666667</v>
      </c>
      <c r="BB85" s="103" t="n">
        <v>1.73133333333333</v>
      </c>
      <c r="BC85" s="103" t="n">
        <v>1.3709</v>
      </c>
      <c r="BD85" s="103" t="n">
        <v>1.01046666666667</v>
      </c>
      <c r="BE85" s="103" t="n">
        <v>0.650033333333333</v>
      </c>
      <c r="BF85" s="103" t="n">
        <v>0.2896</v>
      </c>
      <c r="BG85" s="103" t="n">
        <v>-0.0708333333333333</v>
      </c>
      <c r="BH85" s="103" t="n">
        <v>-0.431266666666667</v>
      </c>
      <c r="BI85" s="103" t="n">
        <v>-0.7917</v>
      </c>
      <c r="BJ85" s="103" t="n">
        <v>-1.15213333333333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1.04483333333333</v>
      </c>
      <c r="D86" s="103" t="n">
        <v>2.08966666666667</v>
      </c>
      <c r="E86" s="103" t="n">
        <v>3.1345</v>
      </c>
      <c r="F86" s="103" t="n">
        <v>4.17933333333333</v>
      </c>
      <c r="G86" s="103" t="n">
        <v>5.22416666666667</v>
      </c>
      <c r="H86" s="103" t="n">
        <v>6.269</v>
      </c>
      <c r="I86" s="103" t="n">
        <v>6.9384</v>
      </c>
      <c r="J86" s="103" t="n">
        <v>9.48</v>
      </c>
      <c r="K86" s="103" t="n">
        <v>12.1782</v>
      </c>
      <c r="L86" s="103" t="n">
        <v>13.84</v>
      </c>
      <c r="M86" s="103" t="n">
        <v>16.2218</v>
      </c>
      <c r="N86" s="103" t="n">
        <v>15.811</v>
      </c>
      <c r="O86" s="103" t="n">
        <v>16.6888</v>
      </c>
      <c r="P86" s="103" t="n">
        <v>16.8512</v>
      </c>
      <c r="Q86" s="103" t="n">
        <v>17.1896</v>
      </c>
      <c r="R86" s="103" t="n">
        <v>17.528</v>
      </c>
      <c r="S86" s="103" t="n">
        <v>18.2721</v>
      </c>
      <c r="T86" s="103" t="n">
        <v>19.0162</v>
      </c>
      <c r="U86" s="103" t="n">
        <v>19.8563</v>
      </c>
      <c r="V86" s="103" t="n">
        <v>20.6964</v>
      </c>
      <c r="W86" s="103" t="n">
        <v>22.9965</v>
      </c>
      <c r="X86" s="103" t="n">
        <v>25.2966</v>
      </c>
      <c r="Y86" s="103" t="n">
        <v>20.3368</v>
      </c>
      <c r="Z86" s="103" t="n">
        <v>15.377</v>
      </c>
      <c r="AA86" s="103" t="n">
        <v>14.1494</v>
      </c>
      <c r="AB86" s="103" t="n">
        <v>12.9218</v>
      </c>
      <c r="AC86" s="103" t="n">
        <v>12.5014</v>
      </c>
      <c r="AD86" s="103" t="n">
        <v>12.081</v>
      </c>
      <c r="AE86" s="103" t="n">
        <v>11.6573</v>
      </c>
      <c r="AF86" s="103" t="n">
        <v>11.2336</v>
      </c>
      <c r="AG86" s="103" t="n">
        <v>10.1328</v>
      </c>
      <c r="AH86" s="103" t="n">
        <v>9.032</v>
      </c>
      <c r="AI86" s="103" t="n">
        <v>8.66797777777778</v>
      </c>
      <c r="AJ86" s="103" t="n">
        <v>8.30395555555556</v>
      </c>
      <c r="AK86" s="103" t="n">
        <v>7.93993333333333</v>
      </c>
      <c r="AL86" s="103" t="n">
        <v>7.57591111111111</v>
      </c>
      <c r="AM86" s="103" t="n">
        <v>7.21188888888889</v>
      </c>
      <c r="AN86" s="103" t="n">
        <v>6.84786666666667</v>
      </c>
      <c r="AO86" s="103" t="n">
        <v>6.48384444444444</v>
      </c>
      <c r="AP86" s="103" t="n">
        <v>6.11982222222222</v>
      </c>
      <c r="AQ86" s="103" t="n">
        <v>5.7558</v>
      </c>
      <c r="AR86" s="103" t="n">
        <v>5.39177777777778</v>
      </c>
      <c r="AS86" s="103" t="n">
        <v>5.02775555555556</v>
      </c>
      <c r="AT86" s="103" t="n">
        <v>4.66373333333333</v>
      </c>
      <c r="AU86" s="103" t="n">
        <v>4.29971111111111</v>
      </c>
      <c r="AV86" s="103" t="n">
        <v>3.93568888888889</v>
      </c>
      <c r="AW86" s="103" t="n">
        <v>3.57166666666667</v>
      </c>
      <c r="AX86" s="103" t="n">
        <v>3.20764444444444</v>
      </c>
      <c r="AY86" s="103" t="n">
        <v>2.84362222222222</v>
      </c>
      <c r="AZ86" s="103" t="n">
        <v>2.4796</v>
      </c>
      <c r="BA86" s="103" t="n">
        <v>2.11557777777778</v>
      </c>
      <c r="BB86" s="103" t="n">
        <v>1.75155555555556</v>
      </c>
      <c r="BC86" s="103" t="n">
        <v>1.38753333333333</v>
      </c>
      <c r="BD86" s="103" t="n">
        <v>1.02351111111111</v>
      </c>
      <c r="BE86" s="103" t="n">
        <v>0.659488888888889</v>
      </c>
      <c r="BF86" s="103" t="n">
        <v>0.295466666666667</v>
      </c>
      <c r="BG86" s="103" t="n">
        <v>-0.0685555555555554</v>
      </c>
      <c r="BH86" s="103" t="n">
        <v>-0.432577777777778</v>
      </c>
      <c r="BI86" s="103" t="n">
        <v>-0.7966</v>
      </c>
      <c r="BJ86" s="103" t="n">
        <v>-1.16062222222222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1.04233333333333</v>
      </c>
      <c r="D87" s="103" t="n">
        <v>2.08466666666667</v>
      </c>
      <c r="E87" s="103" t="n">
        <v>3.127</v>
      </c>
      <c r="F87" s="103" t="n">
        <v>4.16933333333333</v>
      </c>
      <c r="G87" s="103" t="n">
        <v>5.21166666666667</v>
      </c>
      <c r="H87" s="103" t="n">
        <v>6.254</v>
      </c>
      <c r="I87" s="103" t="n">
        <v>6.912</v>
      </c>
      <c r="J87" s="103" t="n">
        <v>9.4</v>
      </c>
      <c r="K87" s="103" t="n">
        <v>12.141</v>
      </c>
      <c r="L87" s="103" t="n">
        <v>13.8</v>
      </c>
      <c r="M87" s="103" t="n">
        <v>16.184</v>
      </c>
      <c r="N87" s="103" t="n">
        <v>15.9</v>
      </c>
      <c r="O87" s="103" t="n">
        <v>16.8</v>
      </c>
      <c r="P87" s="103" t="n">
        <v>16.981</v>
      </c>
      <c r="Q87" s="103" t="n">
        <v>17.336</v>
      </c>
      <c r="R87" s="103" t="n">
        <v>17.691</v>
      </c>
      <c r="S87" s="103" t="n">
        <v>18.4415</v>
      </c>
      <c r="T87" s="103" t="n">
        <v>19.192</v>
      </c>
      <c r="U87" s="103" t="n">
        <v>20.038</v>
      </c>
      <c r="V87" s="103" t="n">
        <v>20.884</v>
      </c>
      <c r="W87" s="103" t="n">
        <v>23.1865</v>
      </c>
      <c r="X87" s="103" t="n">
        <v>25.489</v>
      </c>
      <c r="Y87" s="103" t="n">
        <v>20.5045</v>
      </c>
      <c r="Z87" s="103" t="n">
        <v>15.52</v>
      </c>
      <c r="AA87" s="103" t="n">
        <v>14.2835</v>
      </c>
      <c r="AB87" s="103" t="n">
        <v>13.047</v>
      </c>
      <c r="AC87" s="103" t="n">
        <v>12.6225</v>
      </c>
      <c r="AD87" s="103" t="n">
        <v>12.198</v>
      </c>
      <c r="AE87" s="103" t="n">
        <v>11.7705</v>
      </c>
      <c r="AF87" s="103" t="n">
        <v>11.343</v>
      </c>
      <c r="AG87" s="103" t="n">
        <v>10.2335</v>
      </c>
      <c r="AH87" s="103" t="n">
        <v>9.124</v>
      </c>
      <c r="AI87" s="103" t="n">
        <v>8.75638888888889</v>
      </c>
      <c r="AJ87" s="103" t="n">
        <v>8.38877777777778</v>
      </c>
      <c r="AK87" s="103" t="n">
        <v>8.02116666666667</v>
      </c>
      <c r="AL87" s="103" t="n">
        <v>7.65355555555555</v>
      </c>
      <c r="AM87" s="103" t="n">
        <v>7.28594444444444</v>
      </c>
      <c r="AN87" s="103" t="n">
        <v>6.91833333333333</v>
      </c>
      <c r="AO87" s="103" t="n">
        <v>6.55072222222222</v>
      </c>
      <c r="AP87" s="103" t="n">
        <v>6.18311111111111</v>
      </c>
      <c r="AQ87" s="103" t="n">
        <v>5.8155</v>
      </c>
      <c r="AR87" s="103" t="n">
        <v>5.44788888888889</v>
      </c>
      <c r="AS87" s="103" t="n">
        <v>5.08027777777777</v>
      </c>
      <c r="AT87" s="103" t="n">
        <v>4.71266666666666</v>
      </c>
      <c r="AU87" s="103" t="n">
        <v>4.34505555555555</v>
      </c>
      <c r="AV87" s="103" t="n">
        <v>3.97744444444444</v>
      </c>
      <c r="AW87" s="103" t="n">
        <v>3.60983333333333</v>
      </c>
      <c r="AX87" s="103" t="n">
        <v>3.24222222222222</v>
      </c>
      <c r="AY87" s="103" t="n">
        <v>2.87461111111111</v>
      </c>
      <c r="AZ87" s="103" t="n">
        <v>2.507</v>
      </c>
      <c r="BA87" s="103" t="n">
        <v>2.13938888888889</v>
      </c>
      <c r="BB87" s="103" t="n">
        <v>1.77177777777778</v>
      </c>
      <c r="BC87" s="103" t="n">
        <v>1.40416666666667</v>
      </c>
      <c r="BD87" s="103" t="n">
        <v>1.03655555555556</v>
      </c>
      <c r="BE87" s="103" t="n">
        <v>0.668944444444445</v>
      </c>
      <c r="BF87" s="103" t="n">
        <v>0.301333333333333</v>
      </c>
      <c r="BG87" s="103" t="n">
        <v>-0.0662777777777778</v>
      </c>
      <c r="BH87" s="103" t="n">
        <v>-0.433888888888889</v>
      </c>
      <c r="BI87" s="103" t="n">
        <v>-0.8015</v>
      </c>
      <c r="BJ87" s="103" t="n">
        <v>-1.16911111111111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1.03893333333333</v>
      </c>
      <c r="D88" s="103" t="n">
        <v>2.07786666666667</v>
      </c>
      <c r="E88" s="103" t="n">
        <v>3.1168</v>
      </c>
      <c r="F88" s="103" t="n">
        <v>4.15573333333333</v>
      </c>
      <c r="G88" s="103" t="n">
        <v>5.19466666666667</v>
      </c>
      <c r="H88" s="103" t="n">
        <v>6.2336</v>
      </c>
      <c r="I88" s="103" t="n">
        <v>6.8798</v>
      </c>
      <c r="J88" s="103" t="n">
        <v>9.04</v>
      </c>
      <c r="K88" s="103" t="n">
        <v>12.0382</v>
      </c>
      <c r="L88" s="103" t="n">
        <v>13.72</v>
      </c>
      <c r="M88" s="103" t="n">
        <v>16.0918</v>
      </c>
      <c r="N88" s="103" t="n">
        <v>15.9584</v>
      </c>
      <c r="O88" s="103" t="n">
        <v>16.8848</v>
      </c>
      <c r="P88" s="103" t="n">
        <v>17.0848</v>
      </c>
      <c r="Q88" s="103" t="n">
        <v>17.4609</v>
      </c>
      <c r="R88" s="103" t="n">
        <v>17.837</v>
      </c>
      <c r="S88" s="103" t="n">
        <v>18.5912</v>
      </c>
      <c r="T88" s="103" t="n">
        <v>19.3454</v>
      </c>
      <c r="U88" s="103" t="n">
        <v>20.1951</v>
      </c>
      <c r="V88" s="103" t="n">
        <v>21.0448</v>
      </c>
      <c r="W88" s="103" t="n">
        <v>23.3409</v>
      </c>
      <c r="X88" s="103" t="n">
        <v>25.637</v>
      </c>
      <c r="Y88" s="103" t="n">
        <v>20.6421</v>
      </c>
      <c r="Z88" s="103" t="n">
        <v>15.6472</v>
      </c>
      <c r="AA88" s="103" t="n">
        <v>14.4041</v>
      </c>
      <c r="AB88" s="103" t="n">
        <v>13.161</v>
      </c>
      <c r="AC88" s="103" t="n">
        <v>12.7329</v>
      </c>
      <c r="AD88" s="103" t="n">
        <v>12.3048</v>
      </c>
      <c r="AE88" s="103" t="n">
        <v>11.8739</v>
      </c>
      <c r="AF88" s="103" t="n">
        <v>11.443</v>
      </c>
      <c r="AG88" s="103" t="n">
        <v>10.3264</v>
      </c>
      <c r="AH88" s="103" t="n">
        <v>9.2098</v>
      </c>
      <c r="AI88" s="103" t="n">
        <v>8.83887777777778</v>
      </c>
      <c r="AJ88" s="103" t="n">
        <v>8.46795555555556</v>
      </c>
      <c r="AK88" s="103" t="n">
        <v>8.09703333333333</v>
      </c>
      <c r="AL88" s="103" t="n">
        <v>7.72611111111111</v>
      </c>
      <c r="AM88" s="103" t="n">
        <v>7.35518888888889</v>
      </c>
      <c r="AN88" s="103" t="n">
        <v>6.98426666666667</v>
      </c>
      <c r="AO88" s="103" t="n">
        <v>6.61334444444444</v>
      </c>
      <c r="AP88" s="103" t="n">
        <v>6.24242222222222</v>
      </c>
      <c r="AQ88" s="103" t="n">
        <v>5.8715</v>
      </c>
      <c r="AR88" s="103" t="n">
        <v>5.50057777777778</v>
      </c>
      <c r="AS88" s="103" t="n">
        <v>5.12965555555556</v>
      </c>
      <c r="AT88" s="103" t="n">
        <v>4.75873333333333</v>
      </c>
      <c r="AU88" s="103" t="n">
        <v>4.38781111111111</v>
      </c>
      <c r="AV88" s="103" t="n">
        <v>4.01688888888889</v>
      </c>
      <c r="AW88" s="103" t="n">
        <v>3.64596666666667</v>
      </c>
      <c r="AX88" s="103" t="n">
        <v>3.27504444444444</v>
      </c>
      <c r="AY88" s="103" t="n">
        <v>2.90412222222222</v>
      </c>
      <c r="AZ88" s="103" t="n">
        <v>2.5332</v>
      </c>
      <c r="BA88" s="103" t="n">
        <v>2.16227777777778</v>
      </c>
      <c r="BB88" s="103" t="n">
        <v>1.79135555555556</v>
      </c>
      <c r="BC88" s="103" t="n">
        <v>1.42043333333333</v>
      </c>
      <c r="BD88" s="103" t="n">
        <v>1.04951111111111</v>
      </c>
      <c r="BE88" s="103" t="n">
        <v>0.678588888888888</v>
      </c>
      <c r="BF88" s="103" t="n">
        <v>0.307666666666666</v>
      </c>
      <c r="BG88" s="103" t="n">
        <v>-0.0632555555555564</v>
      </c>
      <c r="BH88" s="103" t="n">
        <v>-0.434177777777779</v>
      </c>
      <c r="BI88" s="103" t="n">
        <v>-0.805100000000001</v>
      </c>
      <c r="BJ88" s="103" t="n">
        <v>-1.17602222222222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1.03553333333333</v>
      </c>
      <c r="D89" s="103" t="n">
        <v>2.07106666666667</v>
      </c>
      <c r="E89" s="103" t="n">
        <v>3.1066</v>
      </c>
      <c r="F89" s="103" t="n">
        <v>4.14213333333333</v>
      </c>
      <c r="G89" s="103" t="n">
        <v>5.17766666666667</v>
      </c>
      <c r="H89" s="103" t="n">
        <v>6.2132</v>
      </c>
      <c r="I89" s="103" t="n">
        <v>6.8476</v>
      </c>
      <c r="J89" s="103" t="n">
        <v>8.68</v>
      </c>
      <c r="K89" s="103" t="n">
        <v>11.9354</v>
      </c>
      <c r="L89" s="103" t="n">
        <v>13.64</v>
      </c>
      <c r="M89" s="103" t="n">
        <v>15.9996</v>
      </c>
      <c r="N89" s="103" t="n">
        <v>16.0168</v>
      </c>
      <c r="O89" s="103" t="n">
        <v>16.9696</v>
      </c>
      <c r="P89" s="103" t="n">
        <v>17.1886</v>
      </c>
      <c r="Q89" s="103" t="n">
        <v>17.5858</v>
      </c>
      <c r="R89" s="103" t="n">
        <v>17.983</v>
      </c>
      <c r="S89" s="103" t="n">
        <v>18.7409</v>
      </c>
      <c r="T89" s="103" t="n">
        <v>19.4988</v>
      </c>
      <c r="U89" s="103" t="n">
        <v>20.3522</v>
      </c>
      <c r="V89" s="103" t="n">
        <v>21.2056</v>
      </c>
      <c r="W89" s="103" t="n">
        <v>23.4953</v>
      </c>
      <c r="X89" s="103" t="n">
        <v>25.785</v>
      </c>
      <c r="Y89" s="103" t="n">
        <v>20.7797</v>
      </c>
      <c r="Z89" s="103" t="n">
        <v>15.7744</v>
      </c>
      <c r="AA89" s="103" t="n">
        <v>14.5247</v>
      </c>
      <c r="AB89" s="103" t="n">
        <v>13.275</v>
      </c>
      <c r="AC89" s="103" t="n">
        <v>12.8433</v>
      </c>
      <c r="AD89" s="103" t="n">
        <v>12.4116</v>
      </c>
      <c r="AE89" s="103" t="n">
        <v>11.9773</v>
      </c>
      <c r="AF89" s="103" t="n">
        <v>11.543</v>
      </c>
      <c r="AG89" s="103" t="n">
        <v>10.4193</v>
      </c>
      <c r="AH89" s="103" t="n">
        <v>9.2956</v>
      </c>
      <c r="AI89" s="103" t="n">
        <v>8.92136666666667</v>
      </c>
      <c r="AJ89" s="103" t="n">
        <v>8.54713333333334</v>
      </c>
      <c r="AK89" s="103" t="n">
        <v>8.1729</v>
      </c>
      <c r="AL89" s="103" t="n">
        <v>7.79866666666667</v>
      </c>
      <c r="AM89" s="103" t="n">
        <v>7.42443333333334</v>
      </c>
      <c r="AN89" s="103" t="n">
        <v>7.0502</v>
      </c>
      <c r="AO89" s="103" t="n">
        <v>6.67596666666667</v>
      </c>
      <c r="AP89" s="103" t="n">
        <v>6.30173333333334</v>
      </c>
      <c r="AQ89" s="103" t="n">
        <v>5.9275</v>
      </c>
      <c r="AR89" s="103" t="n">
        <v>5.55326666666667</v>
      </c>
      <c r="AS89" s="103" t="n">
        <v>5.17903333333334</v>
      </c>
      <c r="AT89" s="103" t="n">
        <v>4.8048</v>
      </c>
      <c r="AU89" s="103" t="n">
        <v>4.43056666666667</v>
      </c>
      <c r="AV89" s="103" t="n">
        <v>4.05633333333333</v>
      </c>
      <c r="AW89" s="103" t="n">
        <v>3.6821</v>
      </c>
      <c r="AX89" s="103" t="n">
        <v>3.30786666666667</v>
      </c>
      <c r="AY89" s="103" t="n">
        <v>2.93363333333333</v>
      </c>
      <c r="AZ89" s="103" t="n">
        <v>2.5594</v>
      </c>
      <c r="BA89" s="103" t="n">
        <v>2.18516666666667</v>
      </c>
      <c r="BB89" s="103" t="n">
        <v>1.81093333333333</v>
      </c>
      <c r="BC89" s="103" t="n">
        <v>1.4367</v>
      </c>
      <c r="BD89" s="103" t="n">
        <v>1.06246666666667</v>
      </c>
      <c r="BE89" s="103" t="n">
        <v>0.688233333333333</v>
      </c>
      <c r="BF89" s="103" t="n">
        <v>0.313999999999999</v>
      </c>
      <c r="BG89" s="103" t="n">
        <v>-0.060233333333334</v>
      </c>
      <c r="BH89" s="103" t="n">
        <v>-0.434466666666667</v>
      </c>
      <c r="BI89" s="103" t="n">
        <v>-0.808700000000001</v>
      </c>
      <c r="BJ89" s="103" t="n">
        <v>-1.18293333333333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1.03213333333333</v>
      </c>
      <c r="D90" s="103" t="n">
        <v>2.06426666666667</v>
      </c>
      <c r="E90" s="103" t="n">
        <v>3.0964</v>
      </c>
      <c r="F90" s="103" t="n">
        <v>4.12853333333333</v>
      </c>
      <c r="G90" s="103" t="n">
        <v>5.16066666666667</v>
      </c>
      <c r="H90" s="103" t="n">
        <v>6.1928</v>
      </c>
      <c r="I90" s="103" t="n">
        <v>6.8154</v>
      </c>
      <c r="J90" s="103" t="n">
        <v>8.32</v>
      </c>
      <c r="K90" s="103" t="n">
        <v>11.8326</v>
      </c>
      <c r="L90" s="103" t="n">
        <v>13.56</v>
      </c>
      <c r="M90" s="103" t="n">
        <v>15.9074</v>
      </c>
      <c r="N90" s="103" t="n">
        <v>16.0752</v>
      </c>
      <c r="O90" s="103" t="n">
        <v>17.0544</v>
      </c>
      <c r="P90" s="103" t="n">
        <v>17.2924</v>
      </c>
      <c r="Q90" s="103" t="n">
        <v>17.7107</v>
      </c>
      <c r="R90" s="103" t="n">
        <v>18.129</v>
      </c>
      <c r="S90" s="103" t="n">
        <v>18.8906</v>
      </c>
      <c r="T90" s="103" t="n">
        <v>19.6522</v>
      </c>
      <c r="U90" s="103" t="n">
        <v>20.5093</v>
      </c>
      <c r="V90" s="103" t="n">
        <v>21.3664</v>
      </c>
      <c r="W90" s="103" t="n">
        <v>23.6497</v>
      </c>
      <c r="X90" s="103" t="n">
        <v>25.933</v>
      </c>
      <c r="Y90" s="103" t="n">
        <v>20.9173</v>
      </c>
      <c r="Z90" s="103" t="n">
        <v>15.9016</v>
      </c>
      <c r="AA90" s="103" t="n">
        <v>14.6453</v>
      </c>
      <c r="AB90" s="103" t="n">
        <v>13.389</v>
      </c>
      <c r="AC90" s="103" t="n">
        <v>12.9537</v>
      </c>
      <c r="AD90" s="103" t="n">
        <v>12.5184</v>
      </c>
      <c r="AE90" s="103" t="n">
        <v>12.0807</v>
      </c>
      <c r="AF90" s="103" t="n">
        <v>11.643</v>
      </c>
      <c r="AG90" s="103" t="n">
        <v>10.5122</v>
      </c>
      <c r="AH90" s="103" t="n">
        <v>9.3814</v>
      </c>
      <c r="AI90" s="103" t="n">
        <v>9.00385555555556</v>
      </c>
      <c r="AJ90" s="103" t="n">
        <v>8.62631111111111</v>
      </c>
      <c r="AK90" s="103" t="n">
        <v>8.24876666666667</v>
      </c>
      <c r="AL90" s="103" t="n">
        <v>7.87122222222223</v>
      </c>
      <c r="AM90" s="103" t="n">
        <v>7.49367777777778</v>
      </c>
      <c r="AN90" s="103" t="n">
        <v>7.11613333333334</v>
      </c>
      <c r="AO90" s="103" t="n">
        <v>6.73858888888889</v>
      </c>
      <c r="AP90" s="103" t="n">
        <v>6.36104444444445</v>
      </c>
      <c r="AQ90" s="103" t="n">
        <v>5.98350000000001</v>
      </c>
      <c r="AR90" s="103" t="n">
        <v>5.60595555555556</v>
      </c>
      <c r="AS90" s="103" t="n">
        <v>5.22841111111112</v>
      </c>
      <c r="AT90" s="103" t="n">
        <v>4.85086666666667</v>
      </c>
      <c r="AU90" s="103" t="n">
        <v>4.47332222222223</v>
      </c>
      <c r="AV90" s="103" t="n">
        <v>4.09577777777778</v>
      </c>
      <c r="AW90" s="103" t="n">
        <v>3.71823333333334</v>
      </c>
      <c r="AX90" s="103" t="n">
        <v>3.34068888888889</v>
      </c>
      <c r="AY90" s="103" t="n">
        <v>2.96314444444445</v>
      </c>
      <c r="AZ90" s="103" t="n">
        <v>2.5856</v>
      </c>
      <c r="BA90" s="103" t="n">
        <v>2.20805555555555</v>
      </c>
      <c r="BB90" s="103" t="n">
        <v>1.83051111111111</v>
      </c>
      <c r="BC90" s="103" t="n">
        <v>1.45296666666667</v>
      </c>
      <c r="BD90" s="103" t="n">
        <v>1.07542222222222</v>
      </c>
      <c r="BE90" s="103" t="n">
        <v>0.697877777777776</v>
      </c>
      <c r="BF90" s="103" t="n">
        <v>0.320333333333331</v>
      </c>
      <c r="BG90" s="103" t="n">
        <v>-0.0572111111111132</v>
      </c>
      <c r="BH90" s="103" t="n">
        <v>-0.434755555555558</v>
      </c>
      <c r="BI90" s="103" t="n">
        <v>-0.812300000000002</v>
      </c>
      <c r="BJ90" s="103" t="n">
        <v>-1.18984444444445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1.02873333333333</v>
      </c>
      <c r="D91" s="103" t="n">
        <v>2.05746666666667</v>
      </c>
      <c r="E91" s="103" t="n">
        <v>3.0862</v>
      </c>
      <c r="F91" s="103" t="n">
        <v>4.11493333333333</v>
      </c>
      <c r="G91" s="103" t="n">
        <v>5.14366666666667</v>
      </c>
      <c r="H91" s="103" t="n">
        <v>6.1724</v>
      </c>
      <c r="I91" s="103" t="n">
        <v>6.7832</v>
      </c>
      <c r="J91" s="103" t="n">
        <v>7.96</v>
      </c>
      <c r="K91" s="103" t="n">
        <v>11.7298</v>
      </c>
      <c r="L91" s="103" t="n">
        <v>13.48</v>
      </c>
      <c r="M91" s="103" t="n">
        <v>15.8152</v>
      </c>
      <c r="N91" s="103" t="n">
        <v>16.1336</v>
      </c>
      <c r="O91" s="103" t="n">
        <v>17.1392</v>
      </c>
      <c r="P91" s="103" t="n">
        <v>17.3962</v>
      </c>
      <c r="Q91" s="103" t="n">
        <v>17.8356</v>
      </c>
      <c r="R91" s="103" t="n">
        <v>18.275</v>
      </c>
      <c r="S91" s="103" t="n">
        <v>19.0403</v>
      </c>
      <c r="T91" s="103" t="n">
        <v>19.8056</v>
      </c>
      <c r="U91" s="103" t="n">
        <v>20.6664</v>
      </c>
      <c r="V91" s="103" t="n">
        <v>21.5272</v>
      </c>
      <c r="W91" s="103" t="n">
        <v>23.8041</v>
      </c>
      <c r="X91" s="103" t="n">
        <v>26.081</v>
      </c>
      <c r="Y91" s="103" t="n">
        <v>21.0549</v>
      </c>
      <c r="Z91" s="103" t="n">
        <v>16.0288</v>
      </c>
      <c r="AA91" s="103" t="n">
        <v>14.7659</v>
      </c>
      <c r="AB91" s="103" t="n">
        <v>13.503</v>
      </c>
      <c r="AC91" s="103" t="n">
        <v>13.0641</v>
      </c>
      <c r="AD91" s="103" t="n">
        <v>12.6252</v>
      </c>
      <c r="AE91" s="103" t="n">
        <v>12.1841</v>
      </c>
      <c r="AF91" s="103" t="n">
        <v>11.743</v>
      </c>
      <c r="AG91" s="103" t="n">
        <v>10.6051</v>
      </c>
      <c r="AH91" s="103" t="n">
        <v>9.4672</v>
      </c>
      <c r="AI91" s="103" t="n">
        <v>9.08634444444445</v>
      </c>
      <c r="AJ91" s="103" t="n">
        <v>8.70548888888889</v>
      </c>
      <c r="AK91" s="103" t="n">
        <v>8.32463333333334</v>
      </c>
      <c r="AL91" s="103" t="n">
        <v>7.94377777777778</v>
      </c>
      <c r="AM91" s="103" t="n">
        <v>7.56292222222223</v>
      </c>
      <c r="AN91" s="103" t="n">
        <v>7.18206666666667</v>
      </c>
      <c r="AO91" s="103" t="n">
        <v>6.80121111111111</v>
      </c>
      <c r="AP91" s="103" t="n">
        <v>6.42035555555556</v>
      </c>
      <c r="AQ91" s="103" t="n">
        <v>6.0395</v>
      </c>
      <c r="AR91" s="103" t="n">
        <v>5.65864444444445</v>
      </c>
      <c r="AS91" s="103" t="n">
        <v>5.27778888888889</v>
      </c>
      <c r="AT91" s="103" t="n">
        <v>4.89693333333334</v>
      </c>
      <c r="AU91" s="103" t="n">
        <v>4.51607777777778</v>
      </c>
      <c r="AV91" s="103" t="n">
        <v>4.13522222222222</v>
      </c>
      <c r="AW91" s="103" t="n">
        <v>3.75436666666667</v>
      </c>
      <c r="AX91" s="103" t="n">
        <v>3.37351111111111</v>
      </c>
      <c r="AY91" s="103" t="n">
        <v>2.99265555555556</v>
      </c>
      <c r="AZ91" s="103" t="n">
        <v>2.6118</v>
      </c>
      <c r="BA91" s="103" t="n">
        <v>2.23094444444444</v>
      </c>
      <c r="BB91" s="103" t="n">
        <v>1.85008888888889</v>
      </c>
      <c r="BC91" s="103" t="n">
        <v>1.46923333333333</v>
      </c>
      <c r="BD91" s="103" t="n">
        <v>1.08837777777778</v>
      </c>
      <c r="BE91" s="103" t="n">
        <v>0.70752222222222</v>
      </c>
      <c r="BF91" s="103" t="n">
        <v>0.326666666666665</v>
      </c>
      <c r="BG91" s="103" t="n">
        <v>-0.0541888888888912</v>
      </c>
      <c r="BH91" s="103" t="n">
        <v>-0.435044444444447</v>
      </c>
      <c r="BI91" s="103" t="n">
        <v>-0.815900000000003</v>
      </c>
      <c r="BJ91" s="103" t="n">
        <v>-1.19675555555556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1.02533333333333</v>
      </c>
      <c r="D92" s="103" t="n">
        <v>2.05066666666667</v>
      </c>
      <c r="E92" s="103" t="n">
        <v>3.076</v>
      </c>
      <c r="F92" s="103" t="n">
        <v>4.10133333333333</v>
      </c>
      <c r="G92" s="103" t="n">
        <v>5.12666666666667</v>
      </c>
      <c r="H92" s="103" t="n">
        <v>6.152</v>
      </c>
      <c r="I92" s="103" t="n">
        <v>6.751</v>
      </c>
      <c r="J92" s="103" t="n">
        <v>7.6</v>
      </c>
      <c r="K92" s="103" t="n">
        <v>11.627</v>
      </c>
      <c r="L92" s="103" t="n">
        <v>13.4</v>
      </c>
      <c r="M92" s="103" t="n">
        <v>15.723</v>
      </c>
      <c r="N92" s="103" t="n">
        <v>16.192</v>
      </c>
      <c r="O92" s="103" t="n">
        <v>17.224</v>
      </c>
      <c r="P92" s="103" t="n">
        <v>17.5</v>
      </c>
      <c r="Q92" s="103" t="n">
        <v>17.9605</v>
      </c>
      <c r="R92" s="103" t="n">
        <v>18.421</v>
      </c>
      <c r="S92" s="103" t="n">
        <v>19.19</v>
      </c>
      <c r="T92" s="103" t="n">
        <v>19.959</v>
      </c>
      <c r="U92" s="103" t="n">
        <v>20.8235</v>
      </c>
      <c r="V92" s="103" t="n">
        <v>21.688</v>
      </c>
      <c r="W92" s="103" t="n">
        <v>23.9585</v>
      </c>
      <c r="X92" s="103" t="n">
        <v>26.229</v>
      </c>
      <c r="Y92" s="103" t="n">
        <v>21.1925</v>
      </c>
      <c r="Z92" s="103" t="n">
        <v>16.156</v>
      </c>
      <c r="AA92" s="103" t="n">
        <v>14.8865</v>
      </c>
      <c r="AB92" s="103" t="n">
        <v>13.617</v>
      </c>
      <c r="AC92" s="103" t="n">
        <v>13.1745</v>
      </c>
      <c r="AD92" s="103" t="n">
        <v>12.732</v>
      </c>
      <c r="AE92" s="103" t="n">
        <v>12.2875</v>
      </c>
      <c r="AF92" s="103" t="n">
        <v>11.843</v>
      </c>
      <c r="AG92" s="103" t="n">
        <v>10.698</v>
      </c>
      <c r="AH92" s="103" t="n">
        <v>9.553</v>
      </c>
      <c r="AI92" s="103" t="n">
        <v>9.16883333333333</v>
      </c>
      <c r="AJ92" s="103" t="n">
        <v>8.78466666666667</v>
      </c>
      <c r="AK92" s="103" t="n">
        <v>8.4005</v>
      </c>
      <c r="AL92" s="103" t="n">
        <v>8.01633333333333</v>
      </c>
      <c r="AM92" s="103" t="n">
        <v>7.63216666666667</v>
      </c>
      <c r="AN92" s="103" t="n">
        <v>7.248</v>
      </c>
      <c r="AO92" s="103" t="n">
        <v>6.86383333333333</v>
      </c>
      <c r="AP92" s="103" t="n">
        <v>6.47966666666667</v>
      </c>
      <c r="AQ92" s="103" t="n">
        <v>6.0955</v>
      </c>
      <c r="AR92" s="103" t="n">
        <v>5.71133333333333</v>
      </c>
      <c r="AS92" s="103" t="n">
        <v>5.32716666666667</v>
      </c>
      <c r="AT92" s="103" t="n">
        <v>4.943</v>
      </c>
      <c r="AU92" s="103" t="n">
        <v>4.55883333333334</v>
      </c>
      <c r="AV92" s="103" t="n">
        <v>4.17466666666667</v>
      </c>
      <c r="AW92" s="103" t="n">
        <v>3.7905</v>
      </c>
      <c r="AX92" s="103" t="n">
        <v>3.40633333333334</v>
      </c>
      <c r="AY92" s="103" t="n">
        <v>3.02216666666667</v>
      </c>
      <c r="AZ92" s="103" t="n">
        <v>2.638</v>
      </c>
      <c r="BA92" s="103" t="n">
        <v>2.25383333333333</v>
      </c>
      <c r="BB92" s="103" t="n">
        <v>1.86966666666667</v>
      </c>
      <c r="BC92" s="103" t="n">
        <v>1.4855</v>
      </c>
      <c r="BD92" s="103" t="n">
        <v>1.10133333333333</v>
      </c>
      <c r="BE92" s="103" t="n">
        <v>0.717166666666666</v>
      </c>
      <c r="BF92" s="103" t="n">
        <v>0.332999999999999</v>
      </c>
      <c r="BG92" s="103" t="n">
        <v>-0.0511666666666674</v>
      </c>
      <c r="BH92" s="103" t="n">
        <v>-0.435333333333334</v>
      </c>
      <c r="BI92" s="103" t="n">
        <v>-0.819500000000001</v>
      </c>
      <c r="BJ92" s="103" t="n">
        <v>-1.20366666666667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1.02083333333333</v>
      </c>
      <c r="D93" s="103" t="n">
        <v>2.04166666666667</v>
      </c>
      <c r="E93" s="103" t="n">
        <v>3.0625</v>
      </c>
      <c r="F93" s="103" t="n">
        <v>4.08333333333333</v>
      </c>
      <c r="G93" s="103" t="n">
        <v>5.10416666666667</v>
      </c>
      <c r="H93" s="103" t="n">
        <v>6.125</v>
      </c>
      <c r="I93" s="103" t="n">
        <v>6.7136</v>
      </c>
      <c r="J93" s="103" t="n">
        <v>7.52</v>
      </c>
      <c r="K93" s="103" t="n">
        <v>11.4016</v>
      </c>
      <c r="L93" s="103" t="n">
        <v>13.26</v>
      </c>
      <c r="M93" s="103" t="n">
        <v>15.5622</v>
      </c>
      <c r="N93" s="103" t="n">
        <v>16.1832</v>
      </c>
      <c r="O93" s="103" t="n">
        <v>17.2522</v>
      </c>
      <c r="P93" s="103" t="n">
        <v>17.58</v>
      </c>
      <c r="Q93" s="103" t="n">
        <v>18.0684</v>
      </c>
      <c r="R93" s="103" t="n">
        <v>18.5568</v>
      </c>
      <c r="S93" s="103" t="n">
        <v>19.3217</v>
      </c>
      <c r="T93" s="103" t="n">
        <v>20.0866</v>
      </c>
      <c r="U93" s="103" t="n">
        <v>20.9519</v>
      </c>
      <c r="V93" s="103" t="n">
        <v>21.8172</v>
      </c>
      <c r="W93" s="103" t="n">
        <v>24.07</v>
      </c>
      <c r="X93" s="103" t="n">
        <v>26.3228</v>
      </c>
      <c r="Y93" s="103" t="n">
        <v>21.293</v>
      </c>
      <c r="Z93" s="103" t="n">
        <v>16.2632</v>
      </c>
      <c r="AA93" s="103" t="n">
        <v>14.9901</v>
      </c>
      <c r="AB93" s="103" t="n">
        <v>13.717</v>
      </c>
      <c r="AC93" s="103" t="n">
        <v>13.2713</v>
      </c>
      <c r="AD93" s="103" t="n">
        <v>12.8256</v>
      </c>
      <c r="AE93" s="103" t="n">
        <v>12.3783</v>
      </c>
      <c r="AF93" s="103" t="n">
        <v>11.931</v>
      </c>
      <c r="AG93" s="103" t="n">
        <v>10.781</v>
      </c>
      <c r="AH93" s="103" t="n">
        <v>9.631</v>
      </c>
      <c r="AI93" s="103" t="n">
        <v>9.24387777777778</v>
      </c>
      <c r="AJ93" s="103" t="n">
        <v>8.85675555555556</v>
      </c>
      <c r="AK93" s="103" t="n">
        <v>8.46963333333333</v>
      </c>
      <c r="AL93" s="103" t="n">
        <v>8.08251111111111</v>
      </c>
      <c r="AM93" s="103" t="n">
        <v>7.69538888888889</v>
      </c>
      <c r="AN93" s="103" t="n">
        <v>7.30826666666667</v>
      </c>
      <c r="AO93" s="103" t="n">
        <v>6.92114444444444</v>
      </c>
      <c r="AP93" s="103" t="n">
        <v>6.53402222222222</v>
      </c>
      <c r="AQ93" s="103" t="n">
        <v>6.1469</v>
      </c>
      <c r="AR93" s="103" t="n">
        <v>5.75977777777777</v>
      </c>
      <c r="AS93" s="103" t="n">
        <v>5.37265555555555</v>
      </c>
      <c r="AT93" s="103" t="n">
        <v>4.98553333333333</v>
      </c>
      <c r="AU93" s="103" t="n">
        <v>4.59841111111111</v>
      </c>
      <c r="AV93" s="103" t="n">
        <v>4.21128888888888</v>
      </c>
      <c r="AW93" s="103" t="n">
        <v>3.82416666666666</v>
      </c>
      <c r="AX93" s="103" t="n">
        <v>3.43704444444444</v>
      </c>
      <c r="AY93" s="103" t="n">
        <v>3.04992222222222</v>
      </c>
      <c r="AZ93" s="103" t="n">
        <v>2.6628</v>
      </c>
      <c r="BA93" s="103" t="n">
        <v>2.27567777777778</v>
      </c>
      <c r="BB93" s="103" t="n">
        <v>1.88855555555556</v>
      </c>
      <c r="BC93" s="103" t="n">
        <v>1.50143333333333</v>
      </c>
      <c r="BD93" s="103" t="n">
        <v>1.11431111111111</v>
      </c>
      <c r="BE93" s="103" t="n">
        <v>0.727188888888889</v>
      </c>
      <c r="BF93" s="103" t="n">
        <v>0.340066666666667</v>
      </c>
      <c r="BG93" s="103" t="n">
        <v>-0.0470555555555555</v>
      </c>
      <c r="BH93" s="103" t="n">
        <v>-0.434177777777778</v>
      </c>
      <c r="BI93" s="103" t="n">
        <v>-0.8213</v>
      </c>
      <c r="BJ93" s="103" t="n">
        <v>-1.20842222222222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1.01633333333333</v>
      </c>
      <c r="D94" s="103" t="n">
        <v>2.03266666666667</v>
      </c>
      <c r="E94" s="103" t="n">
        <v>3.049</v>
      </c>
      <c r="F94" s="103" t="n">
        <v>4.06533333333333</v>
      </c>
      <c r="G94" s="103" t="n">
        <v>5.08166666666667</v>
      </c>
      <c r="H94" s="103" t="n">
        <v>6.098</v>
      </c>
      <c r="I94" s="103" t="n">
        <v>6.6762</v>
      </c>
      <c r="J94" s="103" t="n">
        <v>7.44</v>
      </c>
      <c r="K94" s="103" t="n">
        <v>11.1762</v>
      </c>
      <c r="L94" s="103" t="n">
        <v>13.12</v>
      </c>
      <c r="M94" s="103" t="n">
        <v>15.4014</v>
      </c>
      <c r="N94" s="103" t="n">
        <v>16.1744</v>
      </c>
      <c r="O94" s="103" t="n">
        <v>17.2804</v>
      </c>
      <c r="P94" s="103" t="n">
        <v>17.66</v>
      </c>
      <c r="Q94" s="103" t="n">
        <v>18.1763</v>
      </c>
      <c r="R94" s="103" t="n">
        <v>18.6926</v>
      </c>
      <c r="S94" s="103" t="n">
        <v>19.4534</v>
      </c>
      <c r="T94" s="103" t="n">
        <v>20.2142</v>
      </c>
      <c r="U94" s="103" t="n">
        <v>21.0803</v>
      </c>
      <c r="V94" s="103" t="n">
        <v>21.9464</v>
      </c>
      <c r="W94" s="103" t="n">
        <v>24.1815</v>
      </c>
      <c r="X94" s="103" t="n">
        <v>26.4166</v>
      </c>
      <c r="Y94" s="103" t="n">
        <v>21.3935</v>
      </c>
      <c r="Z94" s="103" t="n">
        <v>16.3704</v>
      </c>
      <c r="AA94" s="103" t="n">
        <v>15.0937</v>
      </c>
      <c r="AB94" s="103" t="n">
        <v>13.817</v>
      </c>
      <c r="AC94" s="103" t="n">
        <v>13.3681</v>
      </c>
      <c r="AD94" s="103" t="n">
        <v>12.9192</v>
      </c>
      <c r="AE94" s="103" t="n">
        <v>12.4691</v>
      </c>
      <c r="AF94" s="103" t="n">
        <v>12.019</v>
      </c>
      <c r="AG94" s="103" t="n">
        <v>10.864</v>
      </c>
      <c r="AH94" s="103" t="n">
        <v>9.709</v>
      </c>
      <c r="AI94" s="103" t="n">
        <v>9.31892222222222</v>
      </c>
      <c r="AJ94" s="103" t="n">
        <v>8.92884444444444</v>
      </c>
      <c r="AK94" s="103" t="n">
        <v>8.53876666666667</v>
      </c>
      <c r="AL94" s="103" t="n">
        <v>8.14868888888889</v>
      </c>
      <c r="AM94" s="103" t="n">
        <v>7.75861111111111</v>
      </c>
      <c r="AN94" s="103" t="n">
        <v>7.36853333333333</v>
      </c>
      <c r="AO94" s="103" t="n">
        <v>6.97845555555555</v>
      </c>
      <c r="AP94" s="103" t="n">
        <v>6.58837777777778</v>
      </c>
      <c r="AQ94" s="103" t="n">
        <v>6.1983</v>
      </c>
      <c r="AR94" s="103" t="n">
        <v>5.80822222222222</v>
      </c>
      <c r="AS94" s="103" t="n">
        <v>5.41814444444444</v>
      </c>
      <c r="AT94" s="103" t="n">
        <v>5.02806666666666</v>
      </c>
      <c r="AU94" s="103" t="n">
        <v>4.63798888888889</v>
      </c>
      <c r="AV94" s="103" t="n">
        <v>4.24791111111111</v>
      </c>
      <c r="AW94" s="103" t="n">
        <v>3.85783333333333</v>
      </c>
      <c r="AX94" s="103" t="n">
        <v>3.46775555555555</v>
      </c>
      <c r="AY94" s="103" t="n">
        <v>3.07767777777777</v>
      </c>
      <c r="AZ94" s="103" t="n">
        <v>2.6876</v>
      </c>
      <c r="BA94" s="103" t="n">
        <v>2.29752222222222</v>
      </c>
      <c r="BB94" s="103" t="n">
        <v>1.90744444444444</v>
      </c>
      <c r="BC94" s="103" t="n">
        <v>1.51736666666667</v>
      </c>
      <c r="BD94" s="103" t="n">
        <v>1.12728888888889</v>
      </c>
      <c r="BE94" s="103" t="n">
        <v>0.737211111111111</v>
      </c>
      <c r="BF94" s="103" t="n">
        <v>0.347133333333333</v>
      </c>
      <c r="BG94" s="103" t="n">
        <v>-0.0429444444444447</v>
      </c>
      <c r="BH94" s="103" t="n">
        <v>-0.433022222222222</v>
      </c>
      <c r="BI94" s="103" t="n">
        <v>-0.8231</v>
      </c>
      <c r="BJ94" s="103" t="n">
        <v>-1.21317777777778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1.01183333333333</v>
      </c>
      <c r="D95" s="103" t="n">
        <v>2.02366666666667</v>
      </c>
      <c r="E95" s="103" t="n">
        <v>3.0355</v>
      </c>
      <c r="F95" s="103" t="n">
        <v>4.04733333333333</v>
      </c>
      <c r="G95" s="103" t="n">
        <v>5.05916666666667</v>
      </c>
      <c r="H95" s="103" t="n">
        <v>6.071</v>
      </c>
      <c r="I95" s="103" t="n">
        <v>6.6388</v>
      </c>
      <c r="J95" s="103" t="n">
        <v>7.36</v>
      </c>
      <c r="K95" s="103" t="n">
        <v>10.9508</v>
      </c>
      <c r="L95" s="103" t="n">
        <v>12.98</v>
      </c>
      <c r="M95" s="103" t="n">
        <v>15.2406</v>
      </c>
      <c r="N95" s="103" t="n">
        <v>16.1656</v>
      </c>
      <c r="O95" s="103" t="n">
        <v>17.3086</v>
      </c>
      <c r="P95" s="103" t="n">
        <v>17.74</v>
      </c>
      <c r="Q95" s="103" t="n">
        <v>18.2842</v>
      </c>
      <c r="R95" s="103" t="n">
        <v>18.8284</v>
      </c>
      <c r="S95" s="103" t="n">
        <v>19.5851</v>
      </c>
      <c r="T95" s="103" t="n">
        <v>20.3418</v>
      </c>
      <c r="U95" s="103" t="n">
        <v>21.2087</v>
      </c>
      <c r="V95" s="103" t="n">
        <v>22.0756</v>
      </c>
      <c r="W95" s="103" t="n">
        <v>24.293</v>
      </c>
      <c r="X95" s="103" t="n">
        <v>26.5104</v>
      </c>
      <c r="Y95" s="103" t="n">
        <v>21.494</v>
      </c>
      <c r="Z95" s="103" t="n">
        <v>16.4776</v>
      </c>
      <c r="AA95" s="103" t="n">
        <v>15.1973</v>
      </c>
      <c r="AB95" s="103" t="n">
        <v>13.917</v>
      </c>
      <c r="AC95" s="103" t="n">
        <v>13.4649</v>
      </c>
      <c r="AD95" s="103" t="n">
        <v>13.0128</v>
      </c>
      <c r="AE95" s="103" t="n">
        <v>12.5599</v>
      </c>
      <c r="AF95" s="103" t="n">
        <v>12.107</v>
      </c>
      <c r="AG95" s="103" t="n">
        <v>10.947</v>
      </c>
      <c r="AH95" s="103" t="n">
        <v>9.787</v>
      </c>
      <c r="AI95" s="103" t="n">
        <v>9.39396666666667</v>
      </c>
      <c r="AJ95" s="103" t="n">
        <v>9.00093333333333</v>
      </c>
      <c r="AK95" s="103" t="n">
        <v>8.6079</v>
      </c>
      <c r="AL95" s="103" t="n">
        <v>8.21486666666667</v>
      </c>
      <c r="AM95" s="103" t="n">
        <v>7.82183333333333</v>
      </c>
      <c r="AN95" s="103" t="n">
        <v>7.4288</v>
      </c>
      <c r="AO95" s="103" t="n">
        <v>7.03576666666667</v>
      </c>
      <c r="AP95" s="103" t="n">
        <v>6.64273333333333</v>
      </c>
      <c r="AQ95" s="103" t="n">
        <v>6.2497</v>
      </c>
      <c r="AR95" s="103" t="n">
        <v>5.85666666666667</v>
      </c>
      <c r="AS95" s="103" t="n">
        <v>5.46363333333333</v>
      </c>
      <c r="AT95" s="103" t="n">
        <v>5.0706</v>
      </c>
      <c r="AU95" s="103" t="n">
        <v>4.67756666666667</v>
      </c>
      <c r="AV95" s="103" t="n">
        <v>4.28453333333333</v>
      </c>
      <c r="AW95" s="103" t="n">
        <v>3.8915</v>
      </c>
      <c r="AX95" s="103" t="n">
        <v>3.49846666666667</v>
      </c>
      <c r="AY95" s="103" t="n">
        <v>3.10543333333333</v>
      </c>
      <c r="AZ95" s="103" t="n">
        <v>2.7124</v>
      </c>
      <c r="BA95" s="103" t="n">
        <v>2.31936666666667</v>
      </c>
      <c r="BB95" s="103" t="n">
        <v>1.92633333333333</v>
      </c>
      <c r="BC95" s="103" t="n">
        <v>1.5333</v>
      </c>
      <c r="BD95" s="103" t="n">
        <v>1.14026666666667</v>
      </c>
      <c r="BE95" s="103" t="n">
        <v>0.747233333333333</v>
      </c>
      <c r="BF95" s="103" t="n">
        <v>0.3542</v>
      </c>
      <c r="BG95" s="103" t="n">
        <v>-0.0388333333333336</v>
      </c>
      <c r="BH95" s="103" t="n">
        <v>-0.431866666666667</v>
      </c>
      <c r="BI95" s="103" t="n">
        <v>-0.8249</v>
      </c>
      <c r="BJ95" s="103" t="n">
        <v>-1.21793333333333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1.00733333333333</v>
      </c>
      <c r="D96" s="103" t="n">
        <v>2.01466666666667</v>
      </c>
      <c r="E96" s="103" t="n">
        <v>3.022</v>
      </c>
      <c r="F96" s="103" t="n">
        <v>4.02933333333333</v>
      </c>
      <c r="G96" s="103" t="n">
        <v>5.03666666666667</v>
      </c>
      <c r="H96" s="103" t="n">
        <v>6.044</v>
      </c>
      <c r="I96" s="103" t="n">
        <v>6.6014</v>
      </c>
      <c r="J96" s="103" t="n">
        <v>7.28</v>
      </c>
      <c r="K96" s="103" t="n">
        <v>10.7254</v>
      </c>
      <c r="L96" s="103" t="n">
        <v>12.84</v>
      </c>
      <c r="M96" s="103" t="n">
        <v>15.0798</v>
      </c>
      <c r="N96" s="103" t="n">
        <v>16.1568</v>
      </c>
      <c r="O96" s="103" t="n">
        <v>17.3368</v>
      </c>
      <c r="P96" s="103" t="n">
        <v>17.82</v>
      </c>
      <c r="Q96" s="103" t="n">
        <v>18.3921</v>
      </c>
      <c r="R96" s="103" t="n">
        <v>18.9642</v>
      </c>
      <c r="S96" s="103" t="n">
        <v>19.7168</v>
      </c>
      <c r="T96" s="103" t="n">
        <v>20.4694</v>
      </c>
      <c r="U96" s="103" t="n">
        <v>21.3371</v>
      </c>
      <c r="V96" s="103" t="n">
        <v>22.2048</v>
      </c>
      <c r="W96" s="103" t="n">
        <v>24.4045</v>
      </c>
      <c r="X96" s="103" t="n">
        <v>26.6042</v>
      </c>
      <c r="Y96" s="103" t="n">
        <v>21.5945</v>
      </c>
      <c r="Z96" s="103" t="n">
        <v>16.5848</v>
      </c>
      <c r="AA96" s="103" t="n">
        <v>15.3009</v>
      </c>
      <c r="AB96" s="103" t="n">
        <v>14.017</v>
      </c>
      <c r="AC96" s="103" t="n">
        <v>13.5617</v>
      </c>
      <c r="AD96" s="103" t="n">
        <v>13.1064</v>
      </c>
      <c r="AE96" s="103" t="n">
        <v>12.6507</v>
      </c>
      <c r="AF96" s="103" t="n">
        <v>12.195</v>
      </c>
      <c r="AG96" s="103" t="n">
        <v>11.03</v>
      </c>
      <c r="AH96" s="103" t="n">
        <v>9.865</v>
      </c>
      <c r="AI96" s="103" t="n">
        <v>9.46901111111111</v>
      </c>
      <c r="AJ96" s="103" t="n">
        <v>9.07302222222222</v>
      </c>
      <c r="AK96" s="103" t="n">
        <v>8.67703333333333</v>
      </c>
      <c r="AL96" s="103" t="n">
        <v>8.28104444444444</v>
      </c>
      <c r="AM96" s="103" t="n">
        <v>7.88505555555556</v>
      </c>
      <c r="AN96" s="103" t="n">
        <v>7.48906666666667</v>
      </c>
      <c r="AO96" s="103" t="n">
        <v>7.09307777777778</v>
      </c>
      <c r="AP96" s="103" t="n">
        <v>6.69708888888889</v>
      </c>
      <c r="AQ96" s="103" t="n">
        <v>6.3011</v>
      </c>
      <c r="AR96" s="103" t="n">
        <v>5.90511111111111</v>
      </c>
      <c r="AS96" s="103" t="n">
        <v>5.50912222222222</v>
      </c>
      <c r="AT96" s="103" t="n">
        <v>5.11313333333333</v>
      </c>
      <c r="AU96" s="103" t="n">
        <v>4.71714444444445</v>
      </c>
      <c r="AV96" s="103" t="n">
        <v>4.32115555555556</v>
      </c>
      <c r="AW96" s="103" t="n">
        <v>3.92516666666667</v>
      </c>
      <c r="AX96" s="103" t="n">
        <v>3.52917777777778</v>
      </c>
      <c r="AY96" s="103" t="n">
        <v>3.13318888888889</v>
      </c>
      <c r="AZ96" s="103" t="n">
        <v>2.7372</v>
      </c>
      <c r="BA96" s="103" t="n">
        <v>2.34121111111111</v>
      </c>
      <c r="BB96" s="103" t="n">
        <v>1.94522222222222</v>
      </c>
      <c r="BC96" s="103" t="n">
        <v>1.54923333333333</v>
      </c>
      <c r="BD96" s="103" t="n">
        <v>1.15324444444444</v>
      </c>
      <c r="BE96" s="103" t="n">
        <v>0.757255555555556</v>
      </c>
      <c r="BF96" s="103" t="n">
        <v>0.361266666666667</v>
      </c>
      <c r="BG96" s="103" t="n">
        <v>-0.0347222222222218</v>
      </c>
      <c r="BH96" s="103" t="n">
        <v>-0.430711111111111</v>
      </c>
      <c r="BI96" s="103" t="n">
        <v>-0.826699999999999</v>
      </c>
      <c r="BJ96" s="103" t="n">
        <v>-1.22268888888889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1.00283333333333</v>
      </c>
      <c r="D97" s="103" t="n">
        <v>2.00566666666667</v>
      </c>
      <c r="E97" s="103" t="n">
        <v>3.0085</v>
      </c>
      <c r="F97" s="103" t="n">
        <v>4.01133333333333</v>
      </c>
      <c r="G97" s="103" t="n">
        <v>5.01416666666667</v>
      </c>
      <c r="H97" s="103" t="n">
        <v>6.017</v>
      </c>
      <c r="I97" s="103" t="n">
        <v>6.564</v>
      </c>
      <c r="J97" s="103" t="n">
        <v>7.2</v>
      </c>
      <c r="K97" s="103" t="n">
        <v>10.5</v>
      </c>
      <c r="L97" s="103" t="n">
        <v>12.7</v>
      </c>
      <c r="M97" s="103" t="n">
        <v>14.919</v>
      </c>
      <c r="N97" s="103" t="n">
        <v>16.148</v>
      </c>
      <c r="O97" s="103" t="n">
        <v>17.365</v>
      </c>
      <c r="P97" s="103" t="n">
        <v>17.9</v>
      </c>
      <c r="Q97" s="103" t="n">
        <v>18.5</v>
      </c>
      <c r="R97" s="103" t="n">
        <v>19.1</v>
      </c>
      <c r="S97" s="103" t="n">
        <v>19.8485</v>
      </c>
      <c r="T97" s="103" t="n">
        <v>20.597</v>
      </c>
      <c r="U97" s="103" t="n">
        <v>21.4655</v>
      </c>
      <c r="V97" s="103" t="n">
        <v>22.334</v>
      </c>
      <c r="W97" s="103" t="n">
        <v>24.516</v>
      </c>
      <c r="X97" s="103" t="n">
        <v>26.698</v>
      </c>
      <c r="Y97" s="103" t="n">
        <v>21.695</v>
      </c>
      <c r="Z97" s="103" t="n">
        <v>16.692</v>
      </c>
      <c r="AA97" s="103" t="n">
        <v>15.4045</v>
      </c>
      <c r="AB97" s="103" t="n">
        <v>14.117</v>
      </c>
      <c r="AC97" s="103" t="n">
        <v>13.6585</v>
      </c>
      <c r="AD97" s="103" t="n">
        <v>13.2</v>
      </c>
      <c r="AE97" s="103" t="n">
        <v>12.7415</v>
      </c>
      <c r="AF97" s="103" t="n">
        <v>12.283</v>
      </c>
      <c r="AG97" s="103" t="n">
        <v>11.113</v>
      </c>
      <c r="AH97" s="103" t="n">
        <v>9.943</v>
      </c>
      <c r="AI97" s="103" t="n">
        <v>9.54405555555556</v>
      </c>
      <c r="AJ97" s="103" t="n">
        <v>9.14511111111111</v>
      </c>
      <c r="AK97" s="103" t="n">
        <v>8.74616666666667</v>
      </c>
      <c r="AL97" s="103" t="n">
        <v>8.34722222222222</v>
      </c>
      <c r="AM97" s="103" t="n">
        <v>7.94827777777778</v>
      </c>
      <c r="AN97" s="103" t="n">
        <v>7.54933333333334</v>
      </c>
      <c r="AO97" s="103" t="n">
        <v>7.15038888888889</v>
      </c>
      <c r="AP97" s="103" t="n">
        <v>6.75144444444445</v>
      </c>
      <c r="AQ97" s="103" t="n">
        <v>6.3525</v>
      </c>
      <c r="AR97" s="103" t="n">
        <v>5.95355555555556</v>
      </c>
      <c r="AS97" s="103" t="n">
        <v>5.55461111111111</v>
      </c>
      <c r="AT97" s="103" t="n">
        <v>5.15566666666667</v>
      </c>
      <c r="AU97" s="103" t="n">
        <v>4.75672222222223</v>
      </c>
      <c r="AV97" s="103" t="n">
        <v>4.35777777777778</v>
      </c>
      <c r="AW97" s="103" t="n">
        <v>3.95883333333334</v>
      </c>
      <c r="AX97" s="103" t="n">
        <v>3.55988888888889</v>
      </c>
      <c r="AY97" s="103" t="n">
        <v>3.16094444444445</v>
      </c>
      <c r="AZ97" s="103" t="n">
        <v>2.762</v>
      </c>
      <c r="BA97" s="103" t="n">
        <v>2.36305555555556</v>
      </c>
      <c r="BB97" s="103" t="n">
        <v>1.96411111111111</v>
      </c>
      <c r="BC97" s="103" t="n">
        <v>1.56516666666667</v>
      </c>
      <c r="BD97" s="103" t="n">
        <v>1.16622222222222</v>
      </c>
      <c r="BE97" s="103" t="n">
        <v>0.767277777777778</v>
      </c>
      <c r="BF97" s="103" t="n">
        <v>0.368333333333334</v>
      </c>
      <c r="BG97" s="103" t="n">
        <v>-0.0306111111111106</v>
      </c>
      <c r="BH97" s="103" t="n">
        <v>-0.429555555555555</v>
      </c>
      <c r="BI97" s="103" t="n">
        <v>-0.828499999999999</v>
      </c>
      <c r="BJ97" s="103" t="n">
        <v>-1.22744444444444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0.996966666666667</v>
      </c>
      <c r="D98" s="103" t="n">
        <v>1.99393333333333</v>
      </c>
      <c r="E98" s="103" t="n">
        <v>2.9909</v>
      </c>
      <c r="F98" s="103" t="n">
        <v>3.98786666666667</v>
      </c>
      <c r="G98" s="103" t="n">
        <v>4.98483333333333</v>
      </c>
      <c r="H98" s="103" t="n">
        <v>5.9818</v>
      </c>
      <c r="I98" s="103" t="n">
        <v>6.521</v>
      </c>
      <c r="J98" s="103" t="n">
        <v>7.14</v>
      </c>
      <c r="K98" s="103" t="n">
        <v>10.06</v>
      </c>
      <c r="L98" s="103" t="n">
        <v>12.48</v>
      </c>
      <c r="M98" s="103" t="n">
        <v>14.6452</v>
      </c>
      <c r="N98" s="103" t="n">
        <v>16.0184</v>
      </c>
      <c r="O98" s="103" t="n">
        <v>17.2988</v>
      </c>
      <c r="P98" s="103" t="n">
        <v>17.96</v>
      </c>
      <c r="Q98" s="103" t="n">
        <v>18.6</v>
      </c>
      <c r="R98" s="103" t="n">
        <v>19.24</v>
      </c>
      <c r="S98" s="103" t="n">
        <v>19.9688</v>
      </c>
      <c r="T98" s="103" t="n">
        <v>20.6976</v>
      </c>
      <c r="U98" s="103" t="n">
        <v>21.5617</v>
      </c>
      <c r="V98" s="103" t="n">
        <v>22.4258</v>
      </c>
      <c r="W98" s="103" t="n">
        <v>24.5746</v>
      </c>
      <c r="X98" s="103" t="n">
        <v>26.7234</v>
      </c>
      <c r="Y98" s="103" t="n">
        <v>21.7476</v>
      </c>
      <c r="Z98" s="103" t="n">
        <v>16.7718</v>
      </c>
      <c r="AA98" s="103" t="n">
        <v>15.4851</v>
      </c>
      <c r="AB98" s="103" t="n">
        <v>14.1984</v>
      </c>
      <c r="AC98" s="103" t="n">
        <v>13.7374</v>
      </c>
      <c r="AD98" s="103" t="n">
        <v>13.2764</v>
      </c>
      <c r="AE98" s="103" t="n">
        <v>12.8156</v>
      </c>
      <c r="AF98" s="103" t="n">
        <v>12.3548</v>
      </c>
      <c r="AG98" s="103" t="n">
        <v>11.1829</v>
      </c>
      <c r="AH98" s="103" t="n">
        <v>10.011</v>
      </c>
      <c r="AI98" s="103" t="n">
        <v>9.60955555555556</v>
      </c>
      <c r="AJ98" s="103" t="n">
        <v>9.20811111111111</v>
      </c>
      <c r="AK98" s="103" t="n">
        <v>8.80666666666667</v>
      </c>
      <c r="AL98" s="103" t="n">
        <v>8.40522222222223</v>
      </c>
      <c r="AM98" s="103" t="n">
        <v>8.00377777777778</v>
      </c>
      <c r="AN98" s="103" t="n">
        <v>7.60233333333334</v>
      </c>
      <c r="AO98" s="103" t="n">
        <v>7.20088888888889</v>
      </c>
      <c r="AP98" s="103" t="n">
        <v>6.79944444444445</v>
      </c>
      <c r="AQ98" s="103" t="n">
        <v>6.398</v>
      </c>
      <c r="AR98" s="103" t="n">
        <v>5.99655555555556</v>
      </c>
      <c r="AS98" s="103" t="n">
        <v>5.59511111111111</v>
      </c>
      <c r="AT98" s="103" t="n">
        <v>5.19366666666667</v>
      </c>
      <c r="AU98" s="103" t="n">
        <v>4.79222222222223</v>
      </c>
      <c r="AV98" s="103" t="n">
        <v>4.39077777777778</v>
      </c>
      <c r="AW98" s="103" t="n">
        <v>3.98933333333334</v>
      </c>
      <c r="AX98" s="103" t="n">
        <v>3.58788888888889</v>
      </c>
      <c r="AY98" s="103" t="n">
        <v>3.18644444444445</v>
      </c>
      <c r="AZ98" s="103" t="n">
        <v>2.785</v>
      </c>
      <c r="BA98" s="103" t="n">
        <v>2.38355555555556</v>
      </c>
      <c r="BB98" s="103" t="n">
        <v>1.98211111111111</v>
      </c>
      <c r="BC98" s="103" t="n">
        <v>1.58066666666667</v>
      </c>
      <c r="BD98" s="103" t="n">
        <v>1.17922222222222</v>
      </c>
      <c r="BE98" s="103" t="n">
        <v>0.777777777777778</v>
      </c>
      <c r="BF98" s="103" t="n">
        <v>0.376333333333333</v>
      </c>
      <c r="BG98" s="103" t="n">
        <v>-0.025111111111111</v>
      </c>
      <c r="BH98" s="103" t="n">
        <v>-0.426555555555555</v>
      </c>
      <c r="BI98" s="103" t="n">
        <v>-0.828</v>
      </c>
      <c r="BJ98" s="103" t="n">
        <v>-1.22944444444444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0.9911</v>
      </c>
      <c r="D99" s="103" t="n">
        <v>1.9822</v>
      </c>
      <c r="E99" s="103" t="n">
        <v>2.9733</v>
      </c>
      <c r="F99" s="103" t="n">
        <v>3.9644</v>
      </c>
      <c r="G99" s="103" t="n">
        <v>4.9555</v>
      </c>
      <c r="H99" s="103" t="n">
        <v>5.9466</v>
      </c>
      <c r="I99" s="103" t="n">
        <v>6.478</v>
      </c>
      <c r="J99" s="103" t="n">
        <v>7.08</v>
      </c>
      <c r="K99" s="103" t="n">
        <v>9.62</v>
      </c>
      <c r="L99" s="103" t="n">
        <v>12.26</v>
      </c>
      <c r="M99" s="103" t="n">
        <v>14.3714</v>
      </c>
      <c r="N99" s="103" t="n">
        <v>15.8888</v>
      </c>
      <c r="O99" s="103" t="n">
        <v>17.2326</v>
      </c>
      <c r="P99" s="103" t="n">
        <v>18.02</v>
      </c>
      <c r="Q99" s="103" t="n">
        <v>18.7</v>
      </c>
      <c r="R99" s="103" t="n">
        <v>19.38</v>
      </c>
      <c r="S99" s="103" t="n">
        <v>20.0891</v>
      </c>
      <c r="T99" s="103" t="n">
        <v>20.7982</v>
      </c>
      <c r="U99" s="103" t="n">
        <v>21.6579</v>
      </c>
      <c r="V99" s="103" t="n">
        <v>22.5176</v>
      </c>
      <c r="W99" s="103" t="n">
        <v>24.6332</v>
      </c>
      <c r="X99" s="103" t="n">
        <v>26.7488</v>
      </c>
      <c r="Y99" s="103" t="n">
        <v>21.8002</v>
      </c>
      <c r="Z99" s="103" t="n">
        <v>16.8516</v>
      </c>
      <c r="AA99" s="103" t="n">
        <v>15.5657</v>
      </c>
      <c r="AB99" s="103" t="n">
        <v>14.2798</v>
      </c>
      <c r="AC99" s="103" t="n">
        <v>13.8163</v>
      </c>
      <c r="AD99" s="103" t="n">
        <v>13.3528</v>
      </c>
      <c r="AE99" s="103" t="n">
        <v>12.8897</v>
      </c>
      <c r="AF99" s="103" t="n">
        <v>12.4266</v>
      </c>
      <c r="AG99" s="103" t="n">
        <v>11.2528</v>
      </c>
      <c r="AH99" s="103" t="n">
        <v>10.079</v>
      </c>
      <c r="AI99" s="103" t="n">
        <v>9.67505555555555</v>
      </c>
      <c r="AJ99" s="103" t="n">
        <v>9.27111111111111</v>
      </c>
      <c r="AK99" s="103" t="n">
        <v>8.86716666666666</v>
      </c>
      <c r="AL99" s="103" t="n">
        <v>8.46322222222222</v>
      </c>
      <c r="AM99" s="103" t="n">
        <v>8.05927777777777</v>
      </c>
      <c r="AN99" s="103" t="n">
        <v>7.65533333333333</v>
      </c>
      <c r="AO99" s="103" t="n">
        <v>7.25138888888889</v>
      </c>
      <c r="AP99" s="103" t="n">
        <v>6.84744444444444</v>
      </c>
      <c r="AQ99" s="103" t="n">
        <v>6.4435</v>
      </c>
      <c r="AR99" s="103" t="n">
        <v>6.03955555555555</v>
      </c>
      <c r="AS99" s="103" t="n">
        <v>5.63561111111111</v>
      </c>
      <c r="AT99" s="103" t="n">
        <v>5.23166666666667</v>
      </c>
      <c r="AU99" s="103" t="n">
        <v>4.82772222222222</v>
      </c>
      <c r="AV99" s="103" t="n">
        <v>4.42377777777778</v>
      </c>
      <c r="AW99" s="103" t="n">
        <v>4.01983333333333</v>
      </c>
      <c r="AX99" s="103" t="n">
        <v>3.61588888888889</v>
      </c>
      <c r="AY99" s="103" t="n">
        <v>3.21194444444445</v>
      </c>
      <c r="AZ99" s="103" t="n">
        <v>2.808</v>
      </c>
      <c r="BA99" s="103" t="n">
        <v>2.40405555555556</v>
      </c>
      <c r="BB99" s="103" t="n">
        <v>2.00011111111111</v>
      </c>
      <c r="BC99" s="103" t="n">
        <v>1.59616666666667</v>
      </c>
      <c r="BD99" s="103" t="n">
        <v>1.19222222222222</v>
      </c>
      <c r="BE99" s="103" t="n">
        <v>0.788277777777778</v>
      </c>
      <c r="BF99" s="103" t="n">
        <v>0.384333333333334</v>
      </c>
      <c r="BG99" s="103" t="n">
        <v>-0.0196111111111107</v>
      </c>
      <c r="BH99" s="103" t="n">
        <v>-0.423555555555555</v>
      </c>
      <c r="BI99" s="103" t="n">
        <v>-0.827499999999999</v>
      </c>
      <c r="BJ99" s="103" t="n">
        <v>-1.23144444444444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0.985233333333333</v>
      </c>
      <c r="D100" s="103" t="n">
        <v>1.97046666666667</v>
      </c>
      <c r="E100" s="103" t="n">
        <v>2.9557</v>
      </c>
      <c r="F100" s="103" t="n">
        <v>3.94093333333333</v>
      </c>
      <c r="G100" s="103" t="n">
        <v>4.92616666666667</v>
      </c>
      <c r="H100" s="103" t="n">
        <v>5.9114</v>
      </c>
      <c r="I100" s="103" t="n">
        <v>6.435</v>
      </c>
      <c r="J100" s="103" t="n">
        <v>7.02</v>
      </c>
      <c r="K100" s="103" t="n">
        <v>9.18</v>
      </c>
      <c r="L100" s="103" t="n">
        <v>12.04</v>
      </c>
      <c r="M100" s="103" t="n">
        <v>14.0976</v>
      </c>
      <c r="N100" s="103" t="n">
        <v>15.7592</v>
      </c>
      <c r="O100" s="103" t="n">
        <v>17.1664</v>
      </c>
      <c r="P100" s="103" t="n">
        <v>18.08</v>
      </c>
      <c r="Q100" s="103" t="n">
        <v>18.8</v>
      </c>
      <c r="R100" s="103" t="n">
        <v>19.52</v>
      </c>
      <c r="S100" s="103" t="n">
        <v>20.2094</v>
      </c>
      <c r="T100" s="103" t="n">
        <v>20.8988</v>
      </c>
      <c r="U100" s="103" t="n">
        <v>21.7541</v>
      </c>
      <c r="V100" s="103" t="n">
        <v>22.6094</v>
      </c>
      <c r="W100" s="103" t="n">
        <v>24.6918</v>
      </c>
      <c r="X100" s="103" t="n">
        <v>26.7742</v>
      </c>
      <c r="Y100" s="103" t="n">
        <v>21.8528</v>
      </c>
      <c r="Z100" s="103" t="n">
        <v>16.9314</v>
      </c>
      <c r="AA100" s="103" t="n">
        <v>15.6463</v>
      </c>
      <c r="AB100" s="103" t="n">
        <v>14.3612</v>
      </c>
      <c r="AC100" s="103" t="n">
        <v>13.8952</v>
      </c>
      <c r="AD100" s="103" t="n">
        <v>13.4292</v>
      </c>
      <c r="AE100" s="103" t="n">
        <v>12.9638</v>
      </c>
      <c r="AF100" s="103" t="n">
        <v>12.4984</v>
      </c>
      <c r="AG100" s="103" t="n">
        <v>11.3227</v>
      </c>
      <c r="AH100" s="103" t="n">
        <v>10.147</v>
      </c>
      <c r="AI100" s="103" t="n">
        <v>9.74055555555555</v>
      </c>
      <c r="AJ100" s="103" t="n">
        <v>9.33411111111111</v>
      </c>
      <c r="AK100" s="103" t="n">
        <v>8.92766666666667</v>
      </c>
      <c r="AL100" s="103" t="n">
        <v>8.52122222222222</v>
      </c>
      <c r="AM100" s="103" t="n">
        <v>8.11477777777778</v>
      </c>
      <c r="AN100" s="103" t="n">
        <v>7.70833333333333</v>
      </c>
      <c r="AO100" s="103" t="n">
        <v>7.30188888888889</v>
      </c>
      <c r="AP100" s="103" t="n">
        <v>6.89544444444444</v>
      </c>
      <c r="AQ100" s="103" t="n">
        <v>6.489</v>
      </c>
      <c r="AR100" s="103" t="n">
        <v>6.08255555555555</v>
      </c>
      <c r="AS100" s="103" t="n">
        <v>5.67611111111111</v>
      </c>
      <c r="AT100" s="103" t="n">
        <v>5.26966666666667</v>
      </c>
      <c r="AU100" s="103" t="n">
        <v>4.86322222222222</v>
      </c>
      <c r="AV100" s="103" t="n">
        <v>4.45677777777778</v>
      </c>
      <c r="AW100" s="103" t="n">
        <v>4.05033333333333</v>
      </c>
      <c r="AX100" s="103" t="n">
        <v>3.64388888888889</v>
      </c>
      <c r="AY100" s="103" t="n">
        <v>3.23744444444444</v>
      </c>
      <c r="AZ100" s="103" t="n">
        <v>2.831</v>
      </c>
      <c r="BA100" s="103" t="n">
        <v>2.42455555555556</v>
      </c>
      <c r="BB100" s="103" t="n">
        <v>2.01811111111111</v>
      </c>
      <c r="BC100" s="103" t="n">
        <v>1.61166666666667</v>
      </c>
      <c r="BD100" s="103" t="n">
        <v>1.20522222222222</v>
      </c>
      <c r="BE100" s="103" t="n">
        <v>0.798777777777779</v>
      </c>
      <c r="BF100" s="103" t="n">
        <v>0.392333333333334</v>
      </c>
      <c r="BG100" s="103" t="n">
        <v>-0.0141111111111102</v>
      </c>
      <c r="BH100" s="103" t="n">
        <v>-0.420555555555555</v>
      </c>
      <c r="BI100" s="103" t="n">
        <v>-0.826999999999999</v>
      </c>
      <c r="BJ100" s="103" t="n">
        <v>-1.23344444444444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0.979366666666667</v>
      </c>
      <c r="D101" s="103" t="n">
        <v>1.95873333333333</v>
      </c>
      <c r="E101" s="103" t="n">
        <v>2.9381</v>
      </c>
      <c r="F101" s="103" t="n">
        <v>3.91746666666667</v>
      </c>
      <c r="G101" s="103" t="n">
        <v>4.89683333333334</v>
      </c>
      <c r="H101" s="103" t="n">
        <v>5.8762</v>
      </c>
      <c r="I101" s="103" t="n">
        <v>6.392</v>
      </c>
      <c r="J101" s="103" t="n">
        <v>6.96</v>
      </c>
      <c r="K101" s="103" t="n">
        <v>8.74</v>
      </c>
      <c r="L101" s="103" t="n">
        <v>11.82</v>
      </c>
      <c r="M101" s="103" t="n">
        <v>13.8238</v>
      </c>
      <c r="N101" s="103" t="n">
        <v>15.6296</v>
      </c>
      <c r="O101" s="103" t="n">
        <v>17.1002</v>
      </c>
      <c r="P101" s="103" t="n">
        <v>18.14</v>
      </c>
      <c r="Q101" s="103" t="n">
        <v>18.9</v>
      </c>
      <c r="R101" s="103" t="n">
        <v>19.66</v>
      </c>
      <c r="S101" s="103" t="n">
        <v>20.3297</v>
      </c>
      <c r="T101" s="103" t="n">
        <v>20.9994</v>
      </c>
      <c r="U101" s="103" t="n">
        <v>21.8503</v>
      </c>
      <c r="V101" s="103" t="n">
        <v>22.7012</v>
      </c>
      <c r="W101" s="103" t="n">
        <v>24.7504</v>
      </c>
      <c r="X101" s="103" t="n">
        <v>26.7996</v>
      </c>
      <c r="Y101" s="103" t="n">
        <v>21.9054</v>
      </c>
      <c r="Z101" s="103" t="n">
        <v>17.0112</v>
      </c>
      <c r="AA101" s="103" t="n">
        <v>15.7269</v>
      </c>
      <c r="AB101" s="103" t="n">
        <v>14.4426</v>
      </c>
      <c r="AC101" s="103" t="n">
        <v>13.9741</v>
      </c>
      <c r="AD101" s="103" t="n">
        <v>13.5056</v>
      </c>
      <c r="AE101" s="103" t="n">
        <v>13.0379</v>
      </c>
      <c r="AF101" s="103" t="n">
        <v>12.5702</v>
      </c>
      <c r="AG101" s="103" t="n">
        <v>11.3926</v>
      </c>
      <c r="AH101" s="103" t="n">
        <v>10.215</v>
      </c>
      <c r="AI101" s="103" t="n">
        <v>9.80605555555555</v>
      </c>
      <c r="AJ101" s="103" t="n">
        <v>9.39711111111111</v>
      </c>
      <c r="AK101" s="103" t="n">
        <v>8.98816666666667</v>
      </c>
      <c r="AL101" s="103" t="n">
        <v>8.57922222222222</v>
      </c>
      <c r="AM101" s="103" t="n">
        <v>8.17027777777778</v>
      </c>
      <c r="AN101" s="103" t="n">
        <v>7.76133333333334</v>
      </c>
      <c r="AO101" s="103" t="n">
        <v>7.35238888888889</v>
      </c>
      <c r="AP101" s="103" t="n">
        <v>6.94344444444445</v>
      </c>
      <c r="AQ101" s="103" t="n">
        <v>6.5345</v>
      </c>
      <c r="AR101" s="103" t="n">
        <v>6.12555555555556</v>
      </c>
      <c r="AS101" s="103" t="n">
        <v>5.71661111111112</v>
      </c>
      <c r="AT101" s="103" t="n">
        <v>5.30766666666667</v>
      </c>
      <c r="AU101" s="103" t="n">
        <v>4.89872222222223</v>
      </c>
      <c r="AV101" s="103" t="n">
        <v>4.48977777777778</v>
      </c>
      <c r="AW101" s="103" t="n">
        <v>4.08083333333334</v>
      </c>
      <c r="AX101" s="103" t="n">
        <v>3.6718888888889</v>
      </c>
      <c r="AY101" s="103" t="n">
        <v>3.26294444444445</v>
      </c>
      <c r="AZ101" s="103" t="n">
        <v>2.854</v>
      </c>
      <c r="BA101" s="103" t="n">
        <v>2.44505555555556</v>
      </c>
      <c r="BB101" s="103" t="n">
        <v>2.03611111111111</v>
      </c>
      <c r="BC101" s="103" t="n">
        <v>1.62716666666667</v>
      </c>
      <c r="BD101" s="103" t="n">
        <v>1.21822222222222</v>
      </c>
      <c r="BE101" s="103" t="n">
        <v>0.809277777777779</v>
      </c>
      <c r="BF101" s="103" t="n">
        <v>0.400333333333335</v>
      </c>
      <c r="BG101" s="103" t="n">
        <v>-0.00861111111110968</v>
      </c>
      <c r="BH101" s="103" t="n">
        <v>-0.417555555555554</v>
      </c>
      <c r="BI101" s="103" t="n">
        <v>-0.826499999999998</v>
      </c>
      <c r="BJ101" s="103" t="n">
        <v>-1.23544444444444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0.9735</v>
      </c>
      <c r="D102" s="103" t="n">
        <v>1.947</v>
      </c>
      <c r="E102" s="103" t="n">
        <v>2.9205</v>
      </c>
      <c r="F102" s="103" t="n">
        <v>3.894</v>
      </c>
      <c r="G102" s="103" t="n">
        <v>4.8675</v>
      </c>
      <c r="H102" s="103" t="n">
        <v>5.841</v>
      </c>
      <c r="I102" s="103" t="n">
        <v>6.349</v>
      </c>
      <c r="J102" s="103" t="n">
        <v>6.9</v>
      </c>
      <c r="K102" s="103" t="n">
        <v>8.3</v>
      </c>
      <c r="L102" s="103" t="n">
        <v>11.6</v>
      </c>
      <c r="M102" s="103" t="n">
        <v>13.55</v>
      </c>
      <c r="N102" s="103" t="n">
        <v>15.5</v>
      </c>
      <c r="O102" s="103" t="n">
        <v>17.034</v>
      </c>
      <c r="P102" s="103" t="n">
        <v>18.2</v>
      </c>
      <c r="Q102" s="103" t="n">
        <v>19</v>
      </c>
      <c r="R102" s="103" t="n">
        <v>19.8</v>
      </c>
      <c r="S102" s="103" t="n">
        <v>20.45</v>
      </c>
      <c r="T102" s="103" t="n">
        <v>21.1</v>
      </c>
      <c r="U102" s="103" t="n">
        <v>21.9465</v>
      </c>
      <c r="V102" s="103" t="n">
        <v>22.793</v>
      </c>
      <c r="W102" s="103" t="n">
        <v>24.809</v>
      </c>
      <c r="X102" s="103" t="n">
        <v>26.825</v>
      </c>
      <c r="Y102" s="103" t="n">
        <v>21.958</v>
      </c>
      <c r="Z102" s="103" t="n">
        <v>17.091</v>
      </c>
      <c r="AA102" s="103" t="n">
        <v>15.8075</v>
      </c>
      <c r="AB102" s="103" t="n">
        <v>14.524</v>
      </c>
      <c r="AC102" s="103" t="n">
        <v>14.053</v>
      </c>
      <c r="AD102" s="103" t="n">
        <v>13.582</v>
      </c>
      <c r="AE102" s="103" t="n">
        <v>13.112</v>
      </c>
      <c r="AF102" s="103" t="n">
        <v>12.642</v>
      </c>
      <c r="AG102" s="103" t="n">
        <v>11.4625</v>
      </c>
      <c r="AH102" s="103" t="n">
        <v>10.283</v>
      </c>
      <c r="AI102" s="103" t="n">
        <v>9.87155555555555</v>
      </c>
      <c r="AJ102" s="103" t="n">
        <v>9.46011111111111</v>
      </c>
      <c r="AK102" s="103" t="n">
        <v>9.04866666666666</v>
      </c>
      <c r="AL102" s="103" t="n">
        <v>8.63722222222222</v>
      </c>
      <c r="AM102" s="103" t="n">
        <v>8.22577777777777</v>
      </c>
      <c r="AN102" s="103" t="n">
        <v>7.81433333333333</v>
      </c>
      <c r="AO102" s="103" t="n">
        <v>7.40288888888889</v>
      </c>
      <c r="AP102" s="103" t="n">
        <v>6.99144444444444</v>
      </c>
      <c r="AQ102" s="103" t="n">
        <v>6.58</v>
      </c>
      <c r="AR102" s="103" t="n">
        <v>6.16855555555555</v>
      </c>
      <c r="AS102" s="103" t="n">
        <v>5.75711111111111</v>
      </c>
      <c r="AT102" s="103" t="n">
        <v>5.34566666666666</v>
      </c>
      <c r="AU102" s="103" t="n">
        <v>4.93422222222222</v>
      </c>
      <c r="AV102" s="103" t="n">
        <v>4.52277777777778</v>
      </c>
      <c r="AW102" s="103" t="n">
        <v>4.11133333333333</v>
      </c>
      <c r="AX102" s="103" t="n">
        <v>3.69988888888889</v>
      </c>
      <c r="AY102" s="103" t="n">
        <v>3.28844444444444</v>
      </c>
      <c r="AZ102" s="103" t="n">
        <v>2.877</v>
      </c>
      <c r="BA102" s="103" t="n">
        <v>2.46555555555556</v>
      </c>
      <c r="BB102" s="103" t="n">
        <v>2.05411111111111</v>
      </c>
      <c r="BC102" s="103" t="n">
        <v>1.64266666666667</v>
      </c>
      <c r="BD102" s="103" t="n">
        <v>1.23122222222222</v>
      </c>
      <c r="BE102" s="103" t="n">
        <v>0.819777777777778</v>
      </c>
      <c r="BF102" s="103" t="n">
        <v>0.408333333333333</v>
      </c>
      <c r="BG102" s="103" t="n">
        <v>-0.00311111111111118</v>
      </c>
      <c r="BH102" s="103" t="n">
        <v>-0.414555555555556</v>
      </c>
      <c r="BI102" s="103" t="n">
        <v>-0.826</v>
      </c>
      <c r="BJ102" s="103" t="n">
        <v>-1.23744444444444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0.965466666666667</v>
      </c>
      <c r="D103" s="103" t="n">
        <v>1.93093333333333</v>
      </c>
      <c r="E103" s="103" t="n">
        <v>2.8964</v>
      </c>
      <c r="F103" s="103" t="n">
        <v>3.86186666666667</v>
      </c>
      <c r="G103" s="103" t="n">
        <v>4.82733333333333</v>
      </c>
      <c r="H103" s="103" t="n">
        <v>5.7928</v>
      </c>
      <c r="I103" s="103" t="n">
        <v>6.2992</v>
      </c>
      <c r="J103" s="103" t="n">
        <v>6.84</v>
      </c>
      <c r="K103" s="103" t="n">
        <v>8.2</v>
      </c>
      <c r="L103" s="103" t="n">
        <v>11.04</v>
      </c>
      <c r="M103" s="103" t="n">
        <v>13.0724</v>
      </c>
      <c r="N103" s="103" t="n">
        <v>15.12</v>
      </c>
      <c r="O103" s="103" t="n">
        <v>16.7872</v>
      </c>
      <c r="P103" s="103" t="n">
        <v>18.16</v>
      </c>
      <c r="Q103" s="103" t="n">
        <v>19</v>
      </c>
      <c r="R103" s="103" t="n">
        <v>19.84</v>
      </c>
      <c r="S103" s="103" t="n">
        <v>20.51</v>
      </c>
      <c r="T103" s="103" t="n">
        <v>21.18</v>
      </c>
      <c r="U103" s="103" t="n">
        <v>22.0111</v>
      </c>
      <c r="V103" s="103" t="n">
        <v>22.8422</v>
      </c>
      <c r="W103" s="103" t="n">
        <v>24.8011</v>
      </c>
      <c r="X103" s="103" t="n">
        <v>26.76</v>
      </c>
      <c r="Y103" s="103" t="n">
        <v>21.9449</v>
      </c>
      <c r="Z103" s="103" t="n">
        <v>17.1298</v>
      </c>
      <c r="AA103" s="103" t="n">
        <v>15.8548</v>
      </c>
      <c r="AB103" s="103" t="n">
        <v>14.5798</v>
      </c>
      <c r="AC103" s="103" t="n">
        <v>14.1071</v>
      </c>
      <c r="AD103" s="103" t="n">
        <v>13.6344</v>
      </c>
      <c r="AE103" s="103" t="n">
        <v>13.1632</v>
      </c>
      <c r="AF103" s="103" t="n">
        <v>12.692</v>
      </c>
      <c r="AG103" s="103" t="n">
        <v>11.5148</v>
      </c>
      <c r="AH103" s="103" t="n">
        <v>10.3376</v>
      </c>
      <c r="AI103" s="103" t="n">
        <v>9.92427777777778</v>
      </c>
      <c r="AJ103" s="103" t="n">
        <v>9.51095555555556</v>
      </c>
      <c r="AK103" s="103" t="n">
        <v>9.09763333333333</v>
      </c>
      <c r="AL103" s="103" t="n">
        <v>8.68431111111111</v>
      </c>
      <c r="AM103" s="103" t="n">
        <v>8.27098888888889</v>
      </c>
      <c r="AN103" s="103" t="n">
        <v>7.85766666666667</v>
      </c>
      <c r="AO103" s="103" t="n">
        <v>7.44434444444445</v>
      </c>
      <c r="AP103" s="103" t="n">
        <v>7.03102222222223</v>
      </c>
      <c r="AQ103" s="103" t="n">
        <v>6.6177</v>
      </c>
      <c r="AR103" s="103" t="n">
        <v>6.20437777777778</v>
      </c>
      <c r="AS103" s="103" t="n">
        <v>5.79105555555556</v>
      </c>
      <c r="AT103" s="103" t="n">
        <v>5.37773333333334</v>
      </c>
      <c r="AU103" s="103" t="n">
        <v>4.96441111111112</v>
      </c>
      <c r="AV103" s="103" t="n">
        <v>4.55108888888889</v>
      </c>
      <c r="AW103" s="103" t="n">
        <v>4.13776666666667</v>
      </c>
      <c r="AX103" s="103" t="n">
        <v>3.72444444444445</v>
      </c>
      <c r="AY103" s="103" t="n">
        <v>3.31112222222223</v>
      </c>
      <c r="AZ103" s="103" t="n">
        <v>2.8978</v>
      </c>
      <c r="BA103" s="103" t="n">
        <v>2.48447777777778</v>
      </c>
      <c r="BB103" s="103" t="n">
        <v>2.07115555555555</v>
      </c>
      <c r="BC103" s="103" t="n">
        <v>1.65783333333333</v>
      </c>
      <c r="BD103" s="103" t="n">
        <v>1.24451111111111</v>
      </c>
      <c r="BE103" s="103" t="n">
        <v>0.831188888888888</v>
      </c>
      <c r="BF103" s="103" t="n">
        <v>0.417866666666666</v>
      </c>
      <c r="BG103" s="103" t="n">
        <v>0.00454444444444413</v>
      </c>
      <c r="BH103" s="103" t="n">
        <v>-0.408777777777778</v>
      </c>
      <c r="BI103" s="103" t="n">
        <v>-0.8221</v>
      </c>
      <c r="BJ103" s="103" t="n">
        <v>-1.23542222222222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0.957433333333333</v>
      </c>
      <c r="D104" s="103" t="n">
        <v>1.91486666666667</v>
      </c>
      <c r="E104" s="103" t="n">
        <v>2.8723</v>
      </c>
      <c r="F104" s="103" t="n">
        <v>3.82973333333333</v>
      </c>
      <c r="G104" s="103" t="n">
        <v>4.78716666666667</v>
      </c>
      <c r="H104" s="103" t="n">
        <v>5.7446</v>
      </c>
      <c r="I104" s="103" t="n">
        <v>6.2494</v>
      </c>
      <c r="J104" s="103" t="n">
        <v>6.78</v>
      </c>
      <c r="K104" s="103" t="n">
        <v>8.1</v>
      </c>
      <c r="L104" s="103" t="n">
        <v>10.48</v>
      </c>
      <c r="M104" s="103" t="n">
        <v>12.5948</v>
      </c>
      <c r="N104" s="103" t="n">
        <v>14.74</v>
      </c>
      <c r="O104" s="103" t="n">
        <v>16.5404</v>
      </c>
      <c r="P104" s="103" t="n">
        <v>18.12</v>
      </c>
      <c r="Q104" s="103" t="n">
        <v>19</v>
      </c>
      <c r="R104" s="103" t="n">
        <v>19.88</v>
      </c>
      <c r="S104" s="103" t="n">
        <v>20.57</v>
      </c>
      <c r="T104" s="103" t="n">
        <v>21.26</v>
      </c>
      <c r="U104" s="103" t="n">
        <v>22.0757</v>
      </c>
      <c r="V104" s="103" t="n">
        <v>22.8914</v>
      </c>
      <c r="W104" s="103" t="n">
        <v>24.7932</v>
      </c>
      <c r="X104" s="103" t="n">
        <v>26.695</v>
      </c>
      <c r="Y104" s="103" t="n">
        <v>21.9318</v>
      </c>
      <c r="Z104" s="103" t="n">
        <v>17.1686</v>
      </c>
      <c r="AA104" s="103" t="n">
        <v>15.9021</v>
      </c>
      <c r="AB104" s="103" t="n">
        <v>14.6356</v>
      </c>
      <c r="AC104" s="103" t="n">
        <v>14.1612</v>
      </c>
      <c r="AD104" s="103" t="n">
        <v>13.6868</v>
      </c>
      <c r="AE104" s="103" t="n">
        <v>13.2144</v>
      </c>
      <c r="AF104" s="103" t="n">
        <v>12.742</v>
      </c>
      <c r="AG104" s="103" t="n">
        <v>11.5671</v>
      </c>
      <c r="AH104" s="103" t="n">
        <v>10.3922</v>
      </c>
      <c r="AI104" s="103" t="n">
        <v>9.977</v>
      </c>
      <c r="AJ104" s="103" t="n">
        <v>9.5618</v>
      </c>
      <c r="AK104" s="103" t="n">
        <v>9.1466</v>
      </c>
      <c r="AL104" s="103" t="n">
        <v>8.7314</v>
      </c>
      <c r="AM104" s="103" t="n">
        <v>8.3162</v>
      </c>
      <c r="AN104" s="103" t="n">
        <v>7.901</v>
      </c>
      <c r="AO104" s="103" t="n">
        <v>7.4858</v>
      </c>
      <c r="AP104" s="103" t="n">
        <v>7.0706</v>
      </c>
      <c r="AQ104" s="103" t="n">
        <v>6.6554</v>
      </c>
      <c r="AR104" s="103" t="n">
        <v>6.2402</v>
      </c>
      <c r="AS104" s="103" t="n">
        <v>5.825</v>
      </c>
      <c r="AT104" s="103" t="n">
        <v>5.4098</v>
      </c>
      <c r="AU104" s="103" t="n">
        <v>4.9946</v>
      </c>
      <c r="AV104" s="103" t="n">
        <v>4.57939999999999</v>
      </c>
      <c r="AW104" s="103" t="n">
        <v>4.16419999999999</v>
      </c>
      <c r="AX104" s="103" t="n">
        <v>3.74899999999999</v>
      </c>
      <c r="AY104" s="103" t="n">
        <v>3.33379999999999</v>
      </c>
      <c r="AZ104" s="103" t="n">
        <v>2.9186</v>
      </c>
      <c r="BA104" s="103" t="n">
        <v>2.5034</v>
      </c>
      <c r="BB104" s="103" t="n">
        <v>2.0882</v>
      </c>
      <c r="BC104" s="103" t="n">
        <v>1.673</v>
      </c>
      <c r="BD104" s="103" t="n">
        <v>1.2578</v>
      </c>
      <c r="BE104" s="103" t="n">
        <v>0.8426</v>
      </c>
      <c r="BF104" s="103" t="n">
        <v>0.4274</v>
      </c>
      <c r="BG104" s="103" t="n">
        <v>0.0121999999999994</v>
      </c>
      <c r="BH104" s="103" t="n">
        <v>-0.403000000000001</v>
      </c>
      <c r="BI104" s="103" t="n">
        <v>-0.818200000000001</v>
      </c>
      <c r="BJ104" s="103" t="n">
        <v>-1.2334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0.9494</v>
      </c>
      <c r="D105" s="103" t="n">
        <v>1.8988</v>
      </c>
      <c r="E105" s="103" t="n">
        <v>2.8482</v>
      </c>
      <c r="F105" s="103" t="n">
        <v>3.7976</v>
      </c>
      <c r="G105" s="103" t="n">
        <v>4.747</v>
      </c>
      <c r="H105" s="103" t="n">
        <v>5.6964</v>
      </c>
      <c r="I105" s="103" t="n">
        <v>6.1996</v>
      </c>
      <c r="J105" s="103" t="n">
        <v>6.72</v>
      </c>
      <c r="K105" s="103" t="n">
        <v>8</v>
      </c>
      <c r="L105" s="103" t="n">
        <v>9.92</v>
      </c>
      <c r="M105" s="103" t="n">
        <v>12.1172</v>
      </c>
      <c r="N105" s="103" t="n">
        <v>14.36</v>
      </c>
      <c r="O105" s="103" t="n">
        <v>16.2936</v>
      </c>
      <c r="P105" s="103" t="n">
        <v>18.08</v>
      </c>
      <c r="Q105" s="103" t="n">
        <v>19</v>
      </c>
      <c r="R105" s="103" t="n">
        <v>19.92</v>
      </c>
      <c r="S105" s="103" t="n">
        <v>20.63</v>
      </c>
      <c r="T105" s="103" t="n">
        <v>21.34</v>
      </c>
      <c r="U105" s="103" t="n">
        <v>22.1403</v>
      </c>
      <c r="V105" s="103" t="n">
        <v>22.9406</v>
      </c>
      <c r="W105" s="103" t="n">
        <v>24.7853</v>
      </c>
      <c r="X105" s="103" t="n">
        <v>26.63</v>
      </c>
      <c r="Y105" s="103" t="n">
        <v>21.9187</v>
      </c>
      <c r="Z105" s="103" t="n">
        <v>17.2074</v>
      </c>
      <c r="AA105" s="103" t="n">
        <v>15.9494</v>
      </c>
      <c r="AB105" s="103" t="n">
        <v>14.6914</v>
      </c>
      <c r="AC105" s="103" t="n">
        <v>14.2153</v>
      </c>
      <c r="AD105" s="103" t="n">
        <v>13.7392</v>
      </c>
      <c r="AE105" s="103" t="n">
        <v>13.2656</v>
      </c>
      <c r="AF105" s="103" t="n">
        <v>12.792</v>
      </c>
      <c r="AG105" s="103" t="n">
        <v>11.6194</v>
      </c>
      <c r="AH105" s="103" t="n">
        <v>10.4468</v>
      </c>
      <c r="AI105" s="103" t="n">
        <v>10.0297222222222</v>
      </c>
      <c r="AJ105" s="103" t="n">
        <v>9.61264444444445</v>
      </c>
      <c r="AK105" s="103" t="n">
        <v>9.19556666666667</v>
      </c>
      <c r="AL105" s="103" t="n">
        <v>8.77848888888889</v>
      </c>
      <c r="AM105" s="103" t="n">
        <v>8.36141111111112</v>
      </c>
      <c r="AN105" s="103" t="n">
        <v>7.94433333333334</v>
      </c>
      <c r="AO105" s="103" t="n">
        <v>7.52725555555556</v>
      </c>
      <c r="AP105" s="103" t="n">
        <v>7.11017777777778</v>
      </c>
      <c r="AQ105" s="103" t="n">
        <v>6.6931</v>
      </c>
      <c r="AR105" s="103" t="n">
        <v>6.27602222222223</v>
      </c>
      <c r="AS105" s="103" t="n">
        <v>5.85894444444445</v>
      </c>
      <c r="AT105" s="103" t="n">
        <v>5.44186666666667</v>
      </c>
      <c r="AU105" s="103" t="n">
        <v>5.02478888888889</v>
      </c>
      <c r="AV105" s="103" t="n">
        <v>4.60771111111111</v>
      </c>
      <c r="AW105" s="103" t="n">
        <v>4.19063333333333</v>
      </c>
      <c r="AX105" s="103" t="n">
        <v>3.77355555555556</v>
      </c>
      <c r="AY105" s="103" t="n">
        <v>3.35647777777778</v>
      </c>
      <c r="AZ105" s="103" t="n">
        <v>2.9394</v>
      </c>
      <c r="BA105" s="103" t="n">
        <v>2.52232222222222</v>
      </c>
      <c r="BB105" s="103" t="n">
        <v>2.10524444444444</v>
      </c>
      <c r="BC105" s="103" t="n">
        <v>1.68816666666667</v>
      </c>
      <c r="BD105" s="103" t="n">
        <v>1.27108888888889</v>
      </c>
      <c r="BE105" s="103" t="n">
        <v>0.85401111111111</v>
      </c>
      <c r="BF105" s="103" t="n">
        <v>0.436933333333332</v>
      </c>
      <c r="BG105" s="103" t="n">
        <v>0.0198555555555544</v>
      </c>
      <c r="BH105" s="103" t="n">
        <v>-0.397222222222223</v>
      </c>
      <c r="BI105" s="103" t="n">
        <v>-0.814300000000001</v>
      </c>
      <c r="BJ105" s="103" t="n">
        <v>-1.23137777777778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0.941366666666666</v>
      </c>
      <c r="D106" s="103" t="n">
        <v>1.88273333333333</v>
      </c>
      <c r="E106" s="103" t="n">
        <v>2.8241</v>
      </c>
      <c r="F106" s="103" t="n">
        <v>3.76546666666667</v>
      </c>
      <c r="G106" s="103" t="n">
        <v>4.70683333333333</v>
      </c>
      <c r="H106" s="103" t="n">
        <v>5.6482</v>
      </c>
      <c r="I106" s="103" t="n">
        <v>6.1498</v>
      </c>
      <c r="J106" s="103" t="n">
        <v>6.66</v>
      </c>
      <c r="K106" s="103" t="n">
        <v>7.9</v>
      </c>
      <c r="L106" s="103" t="n">
        <v>9.36</v>
      </c>
      <c r="M106" s="103" t="n">
        <v>11.6396</v>
      </c>
      <c r="N106" s="103" t="n">
        <v>13.98</v>
      </c>
      <c r="O106" s="103" t="n">
        <v>16.0468</v>
      </c>
      <c r="P106" s="103" t="n">
        <v>18.04</v>
      </c>
      <c r="Q106" s="103" t="n">
        <v>19</v>
      </c>
      <c r="R106" s="103" t="n">
        <v>19.96</v>
      </c>
      <c r="S106" s="103" t="n">
        <v>20.69</v>
      </c>
      <c r="T106" s="103" t="n">
        <v>21.42</v>
      </c>
      <c r="U106" s="103" t="n">
        <v>22.2049</v>
      </c>
      <c r="V106" s="103" t="n">
        <v>22.9898</v>
      </c>
      <c r="W106" s="103" t="n">
        <v>24.7774</v>
      </c>
      <c r="X106" s="103" t="n">
        <v>26.565</v>
      </c>
      <c r="Y106" s="103" t="n">
        <v>21.9056</v>
      </c>
      <c r="Z106" s="103" t="n">
        <v>17.2462</v>
      </c>
      <c r="AA106" s="103" t="n">
        <v>15.9967</v>
      </c>
      <c r="AB106" s="103" t="n">
        <v>14.7472</v>
      </c>
      <c r="AC106" s="103" t="n">
        <v>14.2694</v>
      </c>
      <c r="AD106" s="103" t="n">
        <v>13.7916</v>
      </c>
      <c r="AE106" s="103" t="n">
        <v>13.3168</v>
      </c>
      <c r="AF106" s="103" t="n">
        <v>12.842</v>
      </c>
      <c r="AG106" s="103" t="n">
        <v>11.6717</v>
      </c>
      <c r="AH106" s="103" t="n">
        <v>10.5014</v>
      </c>
      <c r="AI106" s="103" t="n">
        <v>10.0824444444444</v>
      </c>
      <c r="AJ106" s="103" t="n">
        <v>9.66348888888889</v>
      </c>
      <c r="AK106" s="103" t="n">
        <v>9.24453333333334</v>
      </c>
      <c r="AL106" s="103" t="n">
        <v>8.82557777777778</v>
      </c>
      <c r="AM106" s="103" t="n">
        <v>8.40662222222222</v>
      </c>
      <c r="AN106" s="103" t="n">
        <v>7.98766666666667</v>
      </c>
      <c r="AO106" s="103" t="n">
        <v>7.56871111111111</v>
      </c>
      <c r="AP106" s="103" t="n">
        <v>7.14975555555556</v>
      </c>
      <c r="AQ106" s="103" t="n">
        <v>6.7308</v>
      </c>
      <c r="AR106" s="103" t="n">
        <v>6.31184444444444</v>
      </c>
      <c r="AS106" s="103" t="n">
        <v>5.89288888888889</v>
      </c>
      <c r="AT106" s="103" t="n">
        <v>5.47393333333333</v>
      </c>
      <c r="AU106" s="103" t="n">
        <v>5.05497777777778</v>
      </c>
      <c r="AV106" s="103" t="n">
        <v>4.63602222222222</v>
      </c>
      <c r="AW106" s="103" t="n">
        <v>4.21706666666667</v>
      </c>
      <c r="AX106" s="103" t="n">
        <v>3.79811111111111</v>
      </c>
      <c r="AY106" s="103" t="n">
        <v>3.37915555555555</v>
      </c>
      <c r="AZ106" s="103" t="n">
        <v>2.9602</v>
      </c>
      <c r="BA106" s="103" t="n">
        <v>2.54124444444444</v>
      </c>
      <c r="BB106" s="103" t="n">
        <v>2.12228888888889</v>
      </c>
      <c r="BC106" s="103" t="n">
        <v>1.70333333333333</v>
      </c>
      <c r="BD106" s="103" t="n">
        <v>1.28437777777778</v>
      </c>
      <c r="BE106" s="103" t="n">
        <v>0.865422222222221</v>
      </c>
      <c r="BF106" s="103" t="n">
        <v>0.446466666666665</v>
      </c>
      <c r="BG106" s="103" t="n">
        <v>0.0275111111111094</v>
      </c>
      <c r="BH106" s="103" t="n">
        <v>-0.391444444444446</v>
      </c>
      <c r="BI106" s="103" t="n">
        <v>-0.810400000000002</v>
      </c>
      <c r="BJ106" s="103" t="n">
        <v>-1.22935555555556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0.933333333333333</v>
      </c>
      <c r="D107" s="103" t="n">
        <v>1.86666666666667</v>
      </c>
      <c r="E107" s="103" t="n">
        <v>2.8</v>
      </c>
      <c r="F107" s="103" t="n">
        <v>3.73333333333333</v>
      </c>
      <c r="G107" s="103" t="n">
        <v>4.66666666666667</v>
      </c>
      <c r="H107" s="103" t="n">
        <v>5.6</v>
      </c>
      <c r="I107" s="103" t="n">
        <v>6.1</v>
      </c>
      <c r="J107" s="103" t="n">
        <v>6.6</v>
      </c>
      <c r="K107" s="103" t="n">
        <v>7.8</v>
      </c>
      <c r="L107" s="103" t="n">
        <v>8.8</v>
      </c>
      <c r="M107" s="103" t="n">
        <v>11.162</v>
      </c>
      <c r="N107" s="103" t="n">
        <v>13.6</v>
      </c>
      <c r="O107" s="103" t="n">
        <v>15.8</v>
      </c>
      <c r="P107" s="103" t="n">
        <v>18</v>
      </c>
      <c r="Q107" s="103" t="n">
        <v>19</v>
      </c>
      <c r="R107" s="103" t="n">
        <v>20</v>
      </c>
      <c r="S107" s="103" t="n">
        <v>20.75</v>
      </c>
      <c r="T107" s="103" t="n">
        <v>21.5</v>
      </c>
      <c r="U107" s="103" t="n">
        <v>22.2695</v>
      </c>
      <c r="V107" s="103" t="n">
        <v>23.039</v>
      </c>
      <c r="W107" s="103" t="n">
        <v>24.7695</v>
      </c>
      <c r="X107" s="103" t="n">
        <v>26.5</v>
      </c>
      <c r="Y107" s="103" t="n">
        <v>21.8925</v>
      </c>
      <c r="Z107" s="103" t="n">
        <v>17.285</v>
      </c>
      <c r="AA107" s="103" t="n">
        <v>16.044</v>
      </c>
      <c r="AB107" s="103" t="n">
        <v>14.803</v>
      </c>
      <c r="AC107" s="103" t="n">
        <v>14.3235</v>
      </c>
      <c r="AD107" s="103" t="n">
        <v>13.844</v>
      </c>
      <c r="AE107" s="103" t="n">
        <v>13.368</v>
      </c>
      <c r="AF107" s="103" t="n">
        <v>12.892</v>
      </c>
      <c r="AG107" s="103" t="n">
        <v>11.724</v>
      </c>
      <c r="AH107" s="103" t="n">
        <v>10.556</v>
      </c>
      <c r="AI107" s="103" t="n">
        <v>10.1351666666667</v>
      </c>
      <c r="AJ107" s="103" t="n">
        <v>9.71433333333333</v>
      </c>
      <c r="AK107" s="103" t="n">
        <v>9.2935</v>
      </c>
      <c r="AL107" s="103" t="n">
        <v>8.87266666666666</v>
      </c>
      <c r="AM107" s="103" t="n">
        <v>8.45183333333333</v>
      </c>
      <c r="AN107" s="103" t="n">
        <v>8.031</v>
      </c>
      <c r="AO107" s="103" t="n">
        <v>7.61016666666666</v>
      </c>
      <c r="AP107" s="103" t="n">
        <v>7.18933333333333</v>
      </c>
      <c r="AQ107" s="103" t="n">
        <v>6.7685</v>
      </c>
      <c r="AR107" s="103" t="n">
        <v>6.34766666666666</v>
      </c>
      <c r="AS107" s="103" t="n">
        <v>5.92683333333333</v>
      </c>
      <c r="AT107" s="103" t="n">
        <v>5.506</v>
      </c>
      <c r="AU107" s="103" t="n">
        <v>5.08516666666666</v>
      </c>
      <c r="AV107" s="103" t="n">
        <v>4.66433333333333</v>
      </c>
      <c r="AW107" s="103" t="n">
        <v>4.2435</v>
      </c>
      <c r="AX107" s="103" t="n">
        <v>3.82266666666666</v>
      </c>
      <c r="AY107" s="103" t="n">
        <v>3.40183333333333</v>
      </c>
      <c r="AZ107" s="103" t="n">
        <v>2.981</v>
      </c>
      <c r="BA107" s="103" t="n">
        <v>2.56016666666667</v>
      </c>
      <c r="BB107" s="103" t="n">
        <v>2.13933333333333</v>
      </c>
      <c r="BC107" s="103" t="n">
        <v>1.7185</v>
      </c>
      <c r="BD107" s="103" t="n">
        <v>1.29766666666667</v>
      </c>
      <c r="BE107" s="103" t="n">
        <v>0.876833333333333</v>
      </c>
      <c r="BF107" s="103" t="n">
        <v>0.456</v>
      </c>
      <c r="BG107" s="103" t="n">
        <v>0.0351666666666661</v>
      </c>
      <c r="BH107" s="103" t="n">
        <v>-0.385666666666667</v>
      </c>
      <c r="BI107" s="103" t="n">
        <v>-0.806500000000001</v>
      </c>
      <c r="BJ107" s="103" t="n">
        <v>-1.22733333333333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0.921666666666667</v>
      </c>
      <c r="D108" s="103" t="n">
        <v>1.84333333333333</v>
      </c>
      <c r="E108" s="103" t="n">
        <v>2.765</v>
      </c>
      <c r="F108" s="103" t="n">
        <v>3.68666666666667</v>
      </c>
      <c r="G108" s="103" t="n">
        <v>4.60833333333333</v>
      </c>
      <c r="H108" s="103" t="n">
        <v>5.53</v>
      </c>
      <c r="I108" s="103" t="n">
        <v>6.04</v>
      </c>
      <c r="J108" s="103" t="n">
        <v>6.54</v>
      </c>
      <c r="K108" s="103" t="n">
        <v>7.7</v>
      </c>
      <c r="L108" s="103" t="n">
        <v>8.67</v>
      </c>
      <c r="M108" s="103" t="n">
        <v>10.7346</v>
      </c>
      <c r="N108" s="103" t="n">
        <v>12.88</v>
      </c>
      <c r="O108" s="103" t="n">
        <v>15.22</v>
      </c>
      <c r="P108" s="103" t="n">
        <v>17.56</v>
      </c>
      <c r="Q108" s="103" t="n">
        <v>18.76</v>
      </c>
      <c r="R108" s="103" t="n">
        <v>19.96</v>
      </c>
      <c r="S108" s="103" t="n">
        <v>20.75</v>
      </c>
      <c r="T108" s="103" t="n">
        <v>21.54</v>
      </c>
      <c r="U108" s="103" t="n">
        <v>22.2956</v>
      </c>
      <c r="V108" s="103" t="n">
        <v>23.0512</v>
      </c>
      <c r="W108" s="103" t="n">
        <v>24.6756</v>
      </c>
      <c r="X108" s="103" t="n">
        <v>26.3</v>
      </c>
      <c r="Y108" s="103" t="n">
        <v>21.7717</v>
      </c>
      <c r="Z108" s="103" t="n">
        <v>17.2434</v>
      </c>
      <c r="AA108" s="103" t="n">
        <v>16.0311</v>
      </c>
      <c r="AB108" s="103" t="n">
        <v>14.8188</v>
      </c>
      <c r="AC108" s="103" t="n">
        <v>14.3392</v>
      </c>
      <c r="AD108" s="103" t="n">
        <v>13.8596</v>
      </c>
      <c r="AE108" s="103" t="n">
        <v>13.3837</v>
      </c>
      <c r="AF108" s="103" t="n">
        <v>12.9078</v>
      </c>
      <c r="AG108" s="103" t="n">
        <v>11.7499</v>
      </c>
      <c r="AH108" s="103" t="n">
        <v>10.592</v>
      </c>
      <c r="AI108" s="103" t="n">
        <v>10.1701555555556</v>
      </c>
      <c r="AJ108" s="103" t="n">
        <v>9.74831111111111</v>
      </c>
      <c r="AK108" s="103" t="n">
        <v>9.32646666666667</v>
      </c>
      <c r="AL108" s="103" t="n">
        <v>8.90462222222222</v>
      </c>
      <c r="AM108" s="103" t="n">
        <v>8.48277777777778</v>
      </c>
      <c r="AN108" s="103" t="n">
        <v>8.06093333333334</v>
      </c>
      <c r="AO108" s="103" t="n">
        <v>7.63908888888889</v>
      </c>
      <c r="AP108" s="103" t="n">
        <v>7.21724444444445</v>
      </c>
      <c r="AQ108" s="103" t="n">
        <v>6.7954</v>
      </c>
      <c r="AR108" s="103" t="n">
        <v>6.37355555555556</v>
      </c>
      <c r="AS108" s="103" t="n">
        <v>5.95171111111111</v>
      </c>
      <c r="AT108" s="103" t="n">
        <v>5.52986666666667</v>
      </c>
      <c r="AU108" s="103" t="n">
        <v>5.10802222222222</v>
      </c>
      <c r="AV108" s="103" t="n">
        <v>4.68617777777778</v>
      </c>
      <c r="AW108" s="103" t="n">
        <v>4.26433333333333</v>
      </c>
      <c r="AX108" s="103" t="n">
        <v>3.84248888888889</v>
      </c>
      <c r="AY108" s="103" t="n">
        <v>3.42064444444444</v>
      </c>
      <c r="AZ108" s="103" t="n">
        <v>2.9988</v>
      </c>
      <c r="BA108" s="103" t="n">
        <v>2.57695555555556</v>
      </c>
      <c r="BB108" s="103" t="n">
        <v>2.15511111111111</v>
      </c>
      <c r="BC108" s="103" t="n">
        <v>1.73326666666667</v>
      </c>
      <c r="BD108" s="103" t="n">
        <v>1.31142222222222</v>
      </c>
      <c r="BE108" s="103" t="n">
        <v>0.889577777777777</v>
      </c>
      <c r="BF108" s="103" t="n">
        <v>0.467733333333333</v>
      </c>
      <c r="BG108" s="103" t="n">
        <v>0.0458888888888883</v>
      </c>
      <c r="BH108" s="103" t="n">
        <v>-0.375955555555556</v>
      </c>
      <c r="BI108" s="103" t="n">
        <v>-0.797800000000001</v>
      </c>
      <c r="BJ108" s="103" t="n">
        <v>-1.21964444444445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0.91</v>
      </c>
      <c r="D109" s="103" t="n">
        <v>1.82</v>
      </c>
      <c r="E109" s="103" t="n">
        <v>2.73</v>
      </c>
      <c r="F109" s="103" t="n">
        <v>3.64</v>
      </c>
      <c r="G109" s="103" t="n">
        <v>4.55</v>
      </c>
      <c r="H109" s="103" t="n">
        <v>5.46</v>
      </c>
      <c r="I109" s="103" t="n">
        <v>5.98</v>
      </c>
      <c r="J109" s="103" t="n">
        <v>6.48</v>
      </c>
      <c r="K109" s="103" t="n">
        <v>7.6</v>
      </c>
      <c r="L109" s="103" t="n">
        <v>8.54</v>
      </c>
      <c r="M109" s="103" t="n">
        <v>10.3072</v>
      </c>
      <c r="N109" s="103" t="n">
        <v>12.16</v>
      </c>
      <c r="O109" s="103" t="n">
        <v>14.64</v>
      </c>
      <c r="P109" s="103" t="n">
        <v>17.12</v>
      </c>
      <c r="Q109" s="103" t="n">
        <v>18.52</v>
      </c>
      <c r="R109" s="103" t="n">
        <v>19.92</v>
      </c>
      <c r="S109" s="103" t="n">
        <v>20.75</v>
      </c>
      <c r="T109" s="103" t="n">
        <v>21.58</v>
      </c>
      <c r="U109" s="103" t="n">
        <v>22.3217</v>
      </c>
      <c r="V109" s="103" t="n">
        <v>23.0634</v>
      </c>
      <c r="W109" s="103" t="n">
        <v>24.5817</v>
      </c>
      <c r="X109" s="103" t="n">
        <v>26.1</v>
      </c>
      <c r="Y109" s="103" t="n">
        <v>21.6509</v>
      </c>
      <c r="Z109" s="103" t="n">
        <v>17.2018</v>
      </c>
      <c r="AA109" s="103" t="n">
        <v>16.0182</v>
      </c>
      <c r="AB109" s="103" t="n">
        <v>14.8346</v>
      </c>
      <c r="AC109" s="103" t="n">
        <v>14.3549</v>
      </c>
      <c r="AD109" s="103" t="n">
        <v>13.8752</v>
      </c>
      <c r="AE109" s="103" t="n">
        <v>13.3994</v>
      </c>
      <c r="AF109" s="103" t="n">
        <v>12.9236</v>
      </c>
      <c r="AG109" s="103" t="n">
        <v>11.7758</v>
      </c>
      <c r="AH109" s="103" t="n">
        <v>10.628</v>
      </c>
      <c r="AI109" s="103" t="n">
        <v>10.2051444444444</v>
      </c>
      <c r="AJ109" s="103" t="n">
        <v>9.78228888888889</v>
      </c>
      <c r="AK109" s="103" t="n">
        <v>9.35943333333333</v>
      </c>
      <c r="AL109" s="103" t="n">
        <v>8.93657777777778</v>
      </c>
      <c r="AM109" s="103" t="n">
        <v>8.51372222222222</v>
      </c>
      <c r="AN109" s="103" t="n">
        <v>8.09086666666667</v>
      </c>
      <c r="AO109" s="103" t="n">
        <v>7.66801111111111</v>
      </c>
      <c r="AP109" s="103" t="n">
        <v>7.24515555555556</v>
      </c>
      <c r="AQ109" s="103" t="n">
        <v>6.8223</v>
      </c>
      <c r="AR109" s="103" t="n">
        <v>6.39944444444445</v>
      </c>
      <c r="AS109" s="103" t="n">
        <v>5.97658888888889</v>
      </c>
      <c r="AT109" s="103" t="n">
        <v>5.55373333333333</v>
      </c>
      <c r="AU109" s="103" t="n">
        <v>5.13087777777778</v>
      </c>
      <c r="AV109" s="103" t="n">
        <v>4.70802222222222</v>
      </c>
      <c r="AW109" s="103" t="n">
        <v>4.28516666666667</v>
      </c>
      <c r="AX109" s="103" t="n">
        <v>3.86231111111111</v>
      </c>
      <c r="AY109" s="103" t="n">
        <v>3.43945555555556</v>
      </c>
      <c r="AZ109" s="103" t="n">
        <v>3.0166</v>
      </c>
      <c r="BA109" s="103" t="n">
        <v>2.59374444444444</v>
      </c>
      <c r="BB109" s="103" t="n">
        <v>2.17088888888889</v>
      </c>
      <c r="BC109" s="103" t="n">
        <v>1.74803333333333</v>
      </c>
      <c r="BD109" s="103" t="n">
        <v>1.32517777777778</v>
      </c>
      <c r="BE109" s="103" t="n">
        <v>0.902322222222222</v>
      </c>
      <c r="BF109" s="103" t="n">
        <v>0.479466666666666</v>
      </c>
      <c r="BG109" s="103" t="n">
        <v>0.0566111111111106</v>
      </c>
      <c r="BH109" s="103" t="n">
        <v>-0.366244444444445</v>
      </c>
      <c r="BI109" s="103" t="n">
        <v>-0.789100000000001</v>
      </c>
      <c r="BJ109" s="103" t="n">
        <v>-1.21195555555556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0.898333333333333</v>
      </c>
      <c r="D110" s="103" t="n">
        <v>1.79666666666667</v>
      </c>
      <c r="E110" s="103" t="n">
        <v>2.695</v>
      </c>
      <c r="F110" s="103" t="n">
        <v>3.59333333333333</v>
      </c>
      <c r="G110" s="103" t="n">
        <v>4.49166666666667</v>
      </c>
      <c r="H110" s="103" t="n">
        <v>5.39</v>
      </c>
      <c r="I110" s="103" t="n">
        <v>5.92</v>
      </c>
      <c r="J110" s="103" t="n">
        <v>6.42</v>
      </c>
      <c r="K110" s="103" t="n">
        <v>7.5</v>
      </c>
      <c r="L110" s="103" t="n">
        <v>8.41</v>
      </c>
      <c r="M110" s="103" t="n">
        <v>9.8798</v>
      </c>
      <c r="N110" s="103" t="n">
        <v>11.44</v>
      </c>
      <c r="O110" s="103" t="n">
        <v>14.06</v>
      </c>
      <c r="P110" s="103" t="n">
        <v>16.68</v>
      </c>
      <c r="Q110" s="103" t="n">
        <v>18.28</v>
      </c>
      <c r="R110" s="103" t="n">
        <v>19.88</v>
      </c>
      <c r="S110" s="103" t="n">
        <v>20.75</v>
      </c>
      <c r="T110" s="103" t="n">
        <v>21.62</v>
      </c>
      <c r="U110" s="103" t="n">
        <v>22.3478</v>
      </c>
      <c r="V110" s="103" t="n">
        <v>23.0756</v>
      </c>
      <c r="W110" s="103" t="n">
        <v>24.4878</v>
      </c>
      <c r="X110" s="103" t="n">
        <v>25.9</v>
      </c>
      <c r="Y110" s="103" t="n">
        <v>21.5301</v>
      </c>
      <c r="Z110" s="103" t="n">
        <v>17.1602</v>
      </c>
      <c r="AA110" s="103" t="n">
        <v>16.0053</v>
      </c>
      <c r="AB110" s="103" t="n">
        <v>14.8504</v>
      </c>
      <c r="AC110" s="103" t="n">
        <v>14.3706</v>
      </c>
      <c r="AD110" s="103" t="n">
        <v>13.8908</v>
      </c>
      <c r="AE110" s="103" t="n">
        <v>13.4151</v>
      </c>
      <c r="AF110" s="103" t="n">
        <v>12.9394</v>
      </c>
      <c r="AG110" s="103" t="n">
        <v>11.8017</v>
      </c>
      <c r="AH110" s="103" t="n">
        <v>10.664</v>
      </c>
      <c r="AI110" s="103" t="n">
        <v>10.2401333333333</v>
      </c>
      <c r="AJ110" s="103" t="n">
        <v>9.81626666666667</v>
      </c>
      <c r="AK110" s="103" t="n">
        <v>9.3924</v>
      </c>
      <c r="AL110" s="103" t="n">
        <v>8.96853333333333</v>
      </c>
      <c r="AM110" s="103" t="n">
        <v>8.54466666666666</v>
      </c>
      <c r="AN110" s="103" t="n">
        <v>8.1208</v>
      </c>
      <c r="AO110" s="103" t="n">
        <v>7.69693333333333</v>
      </c>
      <c r="AP110" s="103" t="n">
        <v>7.27306666666666</v>
      </c>
      <c r="AQ110" s="103" t="n">
        <v>6.8492</v>
      </c>
      <c r="AR110" s="103" t="n">
        <v>6.42533333333333</v>
      </c>
      <c r="AS110" s="103" t="n">
        <v>6.00146666666666</v>
      </c>
      <c r="AT110" s="103" t="n">
        <v>5.5776</v>
      </c>
      <c r="AU110" s="103" t="n">
        <v>5.15373333333333</v>
      </c>
      <c r="AV110" s="103" t="n">
        <v>4.72986666666666</v>
      </c>
      <c r="AW110" s="103" t="n">
        <v>4.30599999999999</v>
      </c>
      <c r="AX110" s="103" t="n">
        <v>3.88213333333333</v>
      </c>
      <c r="AY110" s="103" t="n">
        <v>3.45826666666666</v>
      </c>
      <c r="AZ110" s="103" t="n">
        <v>3.0344</v>
      </c>
      <c r="BA110" s="103" t="n">
        <v>2.61053333333333</v>
      </c>
      <c r="BB110" s="103" t="n">
        <v>2.18666666666667</v>
      </c>
      <c r="BC110" s="103" t="n">
        <v>1.7628</v>
      </c>
      <c r="BD110" s="103" t="n">
        <v>1.33893333333333</v>
      </c>
      <c r="BE110" s="103" t="n">
        <v>0.915066666666666</v>
      </c>
      <c r="BF110" s="103" t="n">
        <v>0.4912</v>
      </c>
      <c r="BG110" s="103" t="n">
        <v>0.0673333333333329</v>
      </c>
      <c r="BH110" s="103" t="n">
        <v>-0.356533333333334</v>
      </c>
      <c r="BI110" s="103" t="n">
        <v>-0.7804</v>
      </c>
      <c r="BJ110" s="103" t="n">
        <v>-1.20426666666667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0.886666666666666</v>
      </c>
      <c r="D111" s="103" t="n">
        <v>1.77333333333333</v>
      </c>
      <c r="E111" s="103" t="n">
        <v>2.66</v>
      </c>
      <c r="F111" s="103" t="n">
        <v>3.54666666666667</v>
      </c>
      <c r="G111" s="103" t="n">
        <v>4.43333333333333</v>
      </c>
      <c r="H111" s="103" t="n">
        <v>5.32</v>
      </c>
      <c r="I111" s="103" t="n">
        <v>5.86</v>
      </c>
      <c r="J111" s="103" t="n">
        <v>6.36</v>
      </c>
      <c r="K111" s="103" t="n">
        <v>7.4</v>
      </c>
      <c r="L111" s="103" t="n">
        <v>8.28</v>
      </c>
      <c r="M111" s="103" t="n">
        <v>9.4524</v>
      </c>
      <c r="N111" s="103" t="n">
        <v>10.72</v>
      </c>
      <c r="O111" s="103" t="n">
        <v>13.48</v>
      </c>
      <c r="P111" s="103" t="n">
        <v>16.24</v>
      </c>
      <c r="Q111" s="103" t="n">
        <v>18.04</v>
      </c>
      <c r="R111" s="103" t="n">
        <v>19.84</v>
      </c>
      <c r="S111" s="103" t="n">
        <v>20.75</v>
      </c>
      <c r="T111" s="103" t="n">
        <v>21.66</v>
      </c>
      <c r="U111" s="103" t="n">
        <v>22.3739</v>
      </c>
      <c r="V111" s="103" t="n">
        <v>23.0878</v>
      </c>
      <c r="W111" s="103" t="n">
        <v>24.3939</v>
      </c>
      <c r="X111" s="103" t="n">
        <v>25.7</v>
      </c>
      <c r="Y111" s="103" t="n">
        <v>21.4093</v>
      </c>
      <c r="Z111" s="103" t="n">
        <v>17.1186</v>
      </c>
      <c r="AA111" s="103" t="n">
        <v>15.9924</v>
      </c>
      <c r="AB111" s="103" t="n">
        <v>14.8662</v>
      </c>
      <c r="AC111" s="103" t="n">
        <v>14.3863</v>
      </c>
      <c r="AD111" s="103" t="n">
        <v>13.9064</v>
      </c>
      <c r="AE111" s="103" t="n">
        <v>13.4308</v>
      </c>
      <c r="AF111" s="103" t="n">
        <v>12.9552</v>
      </c>
      <c r="AG111" s="103" t="n">
        <v>11.8276</v>
      </c>
      <c r="AH111" s="103" t="n">
        <v>10.7</v>
      </c>
      <c r="AI111" s="103" t="n">
        <v>10.2751222222222</v>
      </c>
      <c r="AJ111" s="103" t="n">
        <v>9.85024444444444</v>
      </c>
      <c r="AK111" s="103" t="n">
        <v>9.42536666666666</v>
      </c>
      <c r="AL111" s="103" t="n">
        <v>9.00048888888889</v>
      </c>
      <c r="AM111" s="103" t="n">
        <v>8.57561111111111</v>
      </c>
      <c r="AN111" s="103" t="n">
        <v>8.15073333333333</v>
      </c>
      <c r="AO111" s="103" t="n">
        <v>7.72585555555555</v>
      </c>
      <c r="AP111" s="103" t="n">
        <v>7.30097777777777</v>
      </c>
      <c r="AQ111" s="103" t="n">
        <v>6.8761</v>
      </c>
      <c r="AR111" s="103" t="n">
        <v>6.45122222222222</v>
      </c>
      <c r="AS111" s="103" t="n">
        <v>6.02634444444444</v>
      </c>
      <c r="AT111" s="103" t="n">
        <v>5.60146666666666</v>
      </c>
      <c r="AU111" s="103" t="n">
        <v>5.17658888888888</v>
      </c>
      <c r="AV111" s="103" t="n">
        <v>4.75171111111111</v>
      </c>
      <c r="AW111" s="103" t="n">
        <v>4.32683333333333</v>
      </c>
      <c r="AX111" s="103" t="n">
        <v>3.90195555555555</v>
      </c>
      <c r="AY111" s="103" t="n">
        <v>3.47707777777777</v>
      </c>
      <c r="AZ111" s="103" t="n">
        <v>3.0522</v>
      </c>
      <c r="BA111" s="103" t="n">
        <v>2.62732222222222</v>
      </c>
      <c r="BB111" s="103" t="n">
        <v>2.20244444444444</v>
      </c>
      <c r="BC111" s="103" t="n">
        <v>1.77756666666667</v>
      </c>
      <c r="BD111" s="103" t="n">
        <v>1.35268888888889</v>
      </c>
      <c r="BE111" s="103" t="n">
        <v>0.927811111111111</v>
      </c>
      <c r="BF111" s="103" t="n">
        <v>0.502933333333333</v>
      </c>
      <c r="BG111" s="103" t="n">
        <v>0.078055555555555</v>
      </c>
      <c r="BH111" s="103" t="n">
        <v>-0.346822222222223</v>
      </c>
      <c r="BI111" s="103" t="n">
        <v>-0.771700000000001</v>
      </c>
      <c r="BJ111" s="103" t="n">
        <v>-1.19657777777778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0.875</v>
      </c>
      <c r="D112" s="103" t="n">
        <v>1.75</v>
      </c>
      <c r="E112" s="103" t="n">
        <v>2.625</v>
      </c>
      <c r="F112" s="103" t="n">
        <v>3.5</v>
      </c>
      <c r="G112" s="103" t="n">
        <v>4.375</v>
      </c>
      <c r="H112" s="103" t="n">
        <v>5.25</v>
      </c>
      <c r="I112" s="103" t="n">
        <v>5.8</v>
      </c>
      <c r="J112" s="103" t="n">
        <v>6.3</v>
      </c>
      <c r="K112" s="103" t="n">
        <v>7.3</v>
      </c>
      <c r="L112" s="103" t="n">
        <v>8.15</v>
      </c>
      <c r="M112" s="103" t="n">
        <v>9.025</v>
      </c>
      <c r="N112" s="103" t="n">
        <v>10</v>
      </c>
      <c r="O112" s="103" t="n">
        <v>12.9</v>
      </c>
      <c r="P112" s="103" t="n">
        <v>15.8</v>
      </c>
      <c r="Q112" s="103" t="n">
        <v>17.8</v>
      </c>
      <c r="R112" s="103" t="n">
        <v>19.8</v>
      </c>
      <c r="S112" s="103" t="n">
        <v>20.75</v>
      </c>
      <c r="T112" s="103" t="n">
        <v>21.7</v>
      </c>
      <c r="U112" s="103" t="n">
        <v>22.4</v>
      </c>
      <c r="V112" s="103" t="n">
        <v>23.1</v>
      </c>
      <c r="W112" s="103" t="n">
        <v>24.3</v>
      </c>
      <c r="X112" s="103" t="n">
        <v>25.5</v>
      </c>
      <c r="Y112" s="103" t="n">
        <v>21.2885</v>
      </c>
      <c r="Z112" s="103" t="n">
        <v>17.077</v>
      </c>
      <c r="AA112" s="103" t="n">
        <v>15.9795</v>
      </c>
      <c r="AB112" s="103" t="n">
        <v>14.882</v>
      </c>
      <c r="AC112" s="103" t="n">
        <v>14.402</v>
      </c>
      <c r="AD112" s="103" t="n">
        <v>13.922</v>
      </c>
      <c r="AE112" s="103" t="n">
        <v>13.4465</v>
      </c>
      <c r="AF112" s="103" t="n">
        <v>12.971</v>
      </c>
      <c r="AG112" s="103" t="n">
        <v>11.8535</v>
      </c>
      <c r="AH112" s="103" t="n">
        <v>10.736</v>
      </c>
      <c r="AI112" s="103" t="n">
        <v>10.3101111111111</v>
      </c>
      <c r="AJ112" s="103" t="n">
        <v>9.88422222222222</v>
      </c>
      <c r="AK112" s="103" t="n">
        <v>9.45833333333334</v>
      </c>
      <c r="AL112" s="103" t="n">
        <v>9.03244444444445</v>
      </c>
      <c r="AM112" s="103" t="n">
        <v>8.60655555555556</v>
      </c>
      <c r="AN112" s="103" t="n">
        <v>8.18066666666667</v>
      </c>
      <c r="AO112" s="103" t="n">
        <v>7.75477777777778</v>
      </c>
      <c r="AP112" s="103" t="n">
        <v>7.32888888888889</v>
      </c>
      <c r="AQ112" s="103" t="n">
        <v>6.903</v>
      </c>
      <c r="AR112" s="103" t="n">
        <v>6.47711111111111</v>
      </c>
      <c r="AS112" s="103" t="n">
        <v>6.05122222222223</v>
      </c>
      <c r="AT112" s="103" t="n">
        <v>5.62533333333334</v>
      </c>
      <c r="AU112" s="103" t="n">
        <v>5.19944444444445</v>
      </c>
      <c r="AV112" s="103" t="n">
        <v>4.77355555555556</v>
      </c>
      <c r="AW112" s="103" t="n">
        <v>4.34766666666667</v>
      </c>
      <c r="AX112" s="103" t="n">
        <v>3.92177777777778</v>
      </c>
      <c r="AY112" s="103" t="n">
        <v>3.49588888888889</v>
      </c>
      <c r="AZ112" s="103" t="n">
        <v>3.07</v>
      </c>
      <c r="BA112" s="103" t="n">
        <v>2.64411111111111</v>
      </c>
      <c r="BB112" s="103" t="n">
        <v>2.21822222222222</v>
      </c>
      <c r="BC112" s="103" t="n">
        <v>1.79233333333333</v>
      </c>
      <c r="BD112" s="103" t="n">
        <v>1.36644444444444</v>
      </c>
      <c r="BE112" s="103" t="n">
        <v>0.940555555555555</v>
      </c>
      <c r="BF112" s="103" t="n">
        <v>0.514666666666666</v>
      </c>
      <c r="BG112" s="103" t="n">
        <v>0.0887777777777775</v>
      </c>
      <c r="BH112" s="103" t="n">
        <v>-0.337111111111111</v>
      </c>
      <c r="BI112" s="103" t="n">
        <v>-0.763</v>
      </c>
      <c r="BJ112" s="103" t="n">
        <v>-1.18888888888889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0.863333333333333</v>
      </c>
      <c r="D113" s="103" t="n">
        <v>1.72666666666667</v>
      </c>
      <c r="E113" s="103" t="n">
        <v>2.59</v>
      </c>
      <c r="F113" s="103" t="n">
        <v>3.45333333333333</v>
      </c>
      <c r="G113" s="103" t="n">
        <v>4.31666666666667</v>
      </c>
      <c r="H113" s="103" t="n">
        <v>5.18</v>
      </c>
      <c r="I113" s="103" t="n">
        <v>5.74</v>
      </c>
      <c r="J113" s="103" t="n">
        <v>6.25</v>
      </c>
      <c r="K113" s="103" t="n">
        <v>7.2</v>
      </c>
      <c r="L113" s="103" t="n">
        <v>8.02</v>
      </c>
      <c r="M113" s="103" t="n">
        <v>8.92</v>
      </c>
      <c r="N113" s="103" t="n">
        <v>9.9</v>
      </c>
      <c r="O113" s="103" t="n">
        <v>12.47</v>
      </c>
      <c r="P113" s="103" t="n">
        <v>15.04</v>
      </c>
      <c r="Q113" s="103" t="n">
        <v>17.16</v>
      </c>
      <c r="R113" s="103" t="n">
        <v>19.28</v>
      </c>
      <c r="S113" s="103" t="n">
        <v>20.4347</v>
      </c>
      <c r="T113" s="103" t="n">
        <v>21.5894</v>
      </c>
      <c r="U113" s="103" t="n">
        <v>22.3347</v>
      </c>
      <c r="V113" s="103" t="n">
        <v>23.08</v>
      </c>
      <c r="W113" s="103" t="n">
        <v>24.09</v>
      </c>
      <c r="X113" s="103" t="n">
        <v>25.1</v>
      </c>
      <c r="Y113" s="103" t="n">
        <v>20.9441</v>
      </c>
      <c r="Z113" s="103" t="n">
        <v>16.7882</v>
      </c>
      <c r="AA113" s="103" t="n">
        <v>15.8002</v>
      </c>
      <c r="AB113" s="103" t="n">
        <v>14.8122</v>
      </c>
      <c r="AC113" s="103" t="n">
        <v>14.335</v>
      </c>
      <c r="AD113" s="103" t="n">
        <v>13.8578</v>
      </c>
      <c r="AE113" s="103" t="n">
        <v>13.3858</v>
      </c>
      <c r="AF113" s="103" t="n">
        <v>12.9138</v>
      </c>
      <c r="AG113" s="103" t="n">
        <v>11.828</v>
      </c>
      <c r="AH113" s="103" t="n">
        <v>10.7422</v>
      </c>
      <c r="AI113" s="103" t="n">
        <v>10.3166888888889</v>
      </c>
      <c r="AJ113" s="103" t="n">
        <v>9.89117777777778</v>
      </c>
      <c r="AK113" s="103" t="n">
        <v>9.46566666666667</v>
      </c>
      <c r="AL113" s="103" t="n">
        <v>9.04015555555555</v>
      </c>
      <c r="AM113" s="103" t="n">
        <v>8.61464444444444</v>
      </c>
      <c r="AN113" s="103" t="n">
        <v>8.18913333333333</v>
      </c>
      <c r="AO113" s="103" t="n">
        <v>7.76362222222222</v>
      </c>
      <c r="AP113" s="103" t="n">
        <v>7.33811111111111</v>
      </c>
      <c r="AQ113" s="103" t="n">
        <v>6.9126</v>
      </c>
      <c r="AR113" s="103" t="n">
        <v>6.48708888888889</v>
      </c>
      <c r="AS113" s="103" t="n">
        <v>6.06157777777778</v>
      </c>
      <c r="AT113" s="103" t="n">
        <v>5.63606666666667</v>
      </c>
      <c r="AU113" s="103" t="n">
        <v>5.21055555555556</v>
      </c>
      <c r="AV113" s="103" t="n">
        <v>4.78504444444445</v>
      </c>
      <c r="AW113" s="103" t="n">
        <v>4.35953333333333</v>
      </c>
      <c r="AX113" s="103" t="n">
        <v>3.93402222222222</v>
      </c>
      <c r="AY113" s="103" t="n">
        <v>3.50851111111111</v>
      </c>
      <c r="AZ113" s="103" t="n">
        <v>3.083</v>
      </c>
      <c r="BA113" s="103" t="n">
        <v>2.65748888888889</v>
      </c>
      <c r="BB113" s="103" t="n">
        <v>2.23197777777778</v>
      </c>
      <c r="BC113" s="103" t="n">
        <v>1.80646666666667</v>
      </c>
      <c r="BD113" s="103" t="n">
        <v>1.38095555555556</v>
      </c>
      <c r="BE113" s="103" t="n">
        <v>0.955444444444444</v>
      </c>
      <c r="BF113" s="103" t="n">
        <v>0.529933333333333</v>
      </c>
      <c r="BG113" s="103" t="n">
        <v>0.104422222222222</v>
      </c>
      <c r="BH113" s="103" t="n">
        <v>-0.32108888888889</v>
      </c>
      <c r="BI113" s="103" t="n">
        <v>-0.746600000000001</v>
      </c>
      <c r="BJ113" s="103" t="n">
        <v>-1.17211111111111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0.851666666666667</v>
      </c>
      <c r="D114" s="103" t="n">
        <v>1.70333333333333</v>
      </c>
      <c r="E114" s="103" t="n">
        <v>2.555</v>
      </c>
      <c r="F114" s="103" t="n">
        <v>3.40666666666667</v>
      </c>
      <c r="G114" s="103" t="n">
        <v>4.25833333333333</v>
      </c>
      <c r="H114" s="103" t="n">
        <v>5.11</v>
      </c>
      <c r="I114" s="103" t="n">
        <v>5.68</v>
      </c>
      <c r="J114" s="103" t="n">
        <v>6.2</v>
      </c>
      <c r="K114" s="103" t="n">
        <v>7.1</v>
      </c>
      <c r="L114" s="103" t="n">
        <v>7.89</v>
      </c>
      <c r="M114" s="103" t="n">
        <v>8.815</v>
      </c>
      <c r="N114" s="103" t="n">
        <v>9.8</v>
      </c>
      <c r="O114" s="103" t="n">
        <v>12.04</v>
      </c>
      <c r="P114" s="103" t="n">
        <v>14.28</v>
      </c>
      <c r="Q114" s="103" t="n">
        <v>16.52</v>
      </c>
      <c r="R114" s="103" t="n">
        <v>18.76</v>
      </c>
      <c r="S114" s="103" t="n">
        <v>20.1194</v>
      </c>
      <c r="T114" s="103" t="n">
        <v>21.4788</v>
      </c>
      <c r="U114" s="103" t="n">
        <v>22.2694</v>
      </c>
      <c r="V114" s="103" t="n">
        <v>23.06</v>
      </c>
      <c r="W114" s="103" t="n">
        <v>23.88</v>
      </c>
      <c r="X114" s="103" t="n">
        <v>24.7</v>
      </c>
      <c r="Y114" s="103" t="n">
        <v>20.5997</v>
      </c>
      <c r="Z114" s="103" t="n">
        <v>16.4994</v>
      </c>
      <c r="AA114" s="103" t="n">
        <v>15.6209</v>
      </c>
      <c r="AB114" s="103" t="n">
        <v>14.7424</v>
      </c>
      <c r="AC114" s="103" t="n">
        <v>14.268</v>
      </c>
      <c r="AD114" s="103" t="n">
        <v>13.7936</v>
      </c>
      <c r="AE114" s="103" t="n">
        <v>13.3251</v>
      </c>
      <c r="AF114" s="103" t="n">
        <v>12.8566</v>
      </c>
      <c r="AG114" s="103" t="n">
        <v>11.8025</v>
      </c>
      <c r="AH114" s="103" t="n">
        <v>10.7484</v>
      </c>
      <c r="AI114" s="103" t="n">
        <v>10.3232666666667</v>
      </c>
      <c r="AJ114" s="103" t="n">
        <v>9.89813333333333</v>
      </c>
      <c r="AK114" s="103" t="n">
        <v>9.473</v>
      </c>
      <c r="AL114" s="103" t="n">
        <v>9.04786666666667</v>
      </c>
      <c r="AM114" s="103" t="n">
        <v>8.62273333333333</v>
      </c>
      <c r="AN114" s="103" t="n">
        <v>8.1976</v>
      </c>
      <c r="AO114" s="103" t="n">
        <v>7.77246666666667</v>
      </c>
      <c r="AP114" s="103" t="n">
        <v>7.34733333333334</v>
      </c>
      <c r="AQ114" s="103" t="n">
        <v>6.9222</v>
      </c>
      <c r="AR114" s="103" t="n">
        <v>6.49706666666667</v>
      </c>
      <c r="AS114" s="103" t="n">
        <v>6.07193333333334</v>
      </c>
      <c r="AT114" s="103" t="n">
        <v>5.6468</v>
      </c>
      <c r="AU114" s="103" t="n">
        <v>5.22166666666667</v>
      </c>
      <c r="AV114" s="103" t="n">
        <v>4.79653333333334</v>
      </c>
      <c r="AW114" s="103" t="n">
        <v>4.3714</v>
      </c>
      <c r="AX114" s="103" t="n">
        <v>3.94626666666667</v>
      </c>
      <c r="AY114" s="103" t="n">
        <v>3.52113333333334</v>
      </c>
      <c r="AZ114" s="103" t="n">
        <v>3.096</v>
      </c>
      <c r="BA114" s="103" t="n">
        <v>2.67086666666667</v>
      </c>
      <c r="BB114" s="103" t="n">
        <v>2.24573333333333</v>
      </c>
      <c r="BC114" s="103" t="n">
        <v>1.8206</v>
      </c>
      <c r="BD114" s="103" t="n">
        <v>1.39546666666667</v>
      </c>
      <c r="BE114" s="103" t="n">
        <v>0.970333333333333</v>
      </c>
      <c r="BF114" s="103" t="n">
        <v>0.545199999999999</v>
      </c>
      <c r="BG114" s="103" t="n">
        <v>0.120066666666666</v>
      </c>
      <c r="BH114" s="103" t="n">
        <v>-0.305066666666667</v>
      </c>
      <c r="BI114" s="103" t="n">
        <v>-0.730200000000001</v>
      </c>
      <c r="BJ114" s="103" t="n">
        <v>-1.15533333333333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0.84</v>
      </c>
      <c r="D115" s="103" t="n">
        <v>1.68</v>
      </c>
      <c r="E115" s="103" t="n">
        <v>2.52</v>
      </c>
      <c r="F115" s="103" t="n">
        <v>3.36</v>
      </c>
      <c r="G115" s="103" t="n">
        <v>4.2</v>
      </c>
      <c r="H115" s="103" t="n">
        <v>5.04</v>
      </c>
      <c r="I115" s="103" t="n">
        <v>5.62</v>
      </c>
      <c r="J115" s="103" t="n">
        <v>6.15</v>
      </c>
      <c r="K115" s="103" t="n">
        <v>7</v>
      </c>
      <c r="L115" s="103" t="n">
        <v>7.76</v>
      </c>
      <c r="M115" s="103" t="n">
        <v>8.71</v>
      </c>
      <c r="N115" s="103" t="n">
        <v>9.7</v>
      </c>
      <c r="O115" s="103" t="n">
        <v>11.61</v>
      </c>
      <c r="P115" s="103" t="n">
        <v>13.52</v>
      </c>
      <c r="Q115" s="103" t="n">
        <v>15.88</v>
      </c>
      <c r="R115" s="103" t="n">
        <v>18.24</v>
      </c>
      <c r="S115" s="103" t="n">
        <v>19.8041</v>
      </c>
      <c r="T115" s="103" t="n">
        <v>21.3682</v>
      </c>
      <c r="U115" s="103" t="n">
        <v>22.2041</v>
      </c>
      <c r="V115" s="103" t="n">
        <v>23.04</v>
      </c>
      <c r="W115" s="103" t="n">
        <v>23.67</v>
      </c>
      <c r="X115" s="103" t="n">
        <v>24.3</v>
      </c>
      <c r="Y115" s="103" t="n">
        <v>20.2553</v>
      </c>
      <c r="Z115" s="103" t="n">
        <v>16.2106</v>
      </c>
      <c r="AA115" s="103" t="n">
        <v>15.4416</v>
      </c>
      <c r="AB115" s="103" t="n">
        <v>14.6726</v>
      </c>
      <c r="AC115" s="103" t="n">
        <v>14.201</v>
      </c>
      <c r="AD115" s="103" t="n">
        <v>13.7294</v>
      </c>
      <c r="AE115" s="103" t="n">
        <v>13.2644</v>
      </c>
      <c r="AF115" s="103" t="n">
        <v>12.7994</v>
      </c>
      <c r="AG115" s="103" t="n">
        <v>11.777</v>
      </c>
      <c r="AH115" s="103" t="n">
        <v>10.7546</v>
      </c>
      <c r="AI115" s="103" t="n">
        <v>10.3298444444444</v>
      </c>
      <c r="AJ115" s="103" t="n">
        <v>9.90508888888889</v>
      </c>
      <c r="AK115" s="103" t="n">
        <v>9.48033333333333</v>
      </c>
      <c r="AL115" s="103" t="n">
        <v>9.05557777777777</v>
      </c>
      <c r="AM115" s="103" t="n">
        <v>8.63082222222222</v>
      </c>
      <c r="AN115" s="103" t="n">
        <v>8.20606666666666</v>
      </c>
      <c r="AO115" s="103" t="n">
        <v>7.78131111111111</v>
      </c>
      <c r="AP115" s="103" t="n">
        <v>7.35655555555555</v>
      </c>
      <c r="AQ115" s="103" t="n">
        <v>6.93179999999999</v>
      </c>
      <c r="AR115" s="103" t="n">
        <v>6.50704444444444</v>
      </c>
      <c r="AS115" s="103" t="n">
        <v>6.08228888888888</v>
      </c>
      <c r="AT115" s="103" t="n">
        <v>5.65753333333333</v>
      </c>
      <c r="AU115" s="103" t="n">
        <v>5.23277777777777</v>
      </c>
      <c r="AV115" s="103" t="n">
        <v>4.80802222222222</v>
      </c>
      <c r="AW115" s="103" t="n">
        <v>4.38326666666666</v>
      </c>
      <c r="AX115" s="103" t="n">
        <v>3.95851111111111</v>
      </c>
      <c r="AY115" s="103" t="n">
        <v>3.53375555555555</v>
      </c>
      <c r="AZ115" s="103" t="n">
        <v>3.109</v>
      </c>
      <c r="BA115" s="103" t="n">
        <v>2.68424444444444</v>
      </c>
      <c r="BB115" s="103" t="n">
        <v>2.25948888888889</v>
      </c>
      <c r="BC115" s="103" t="n">
        <v>1.83473333333333</v>
      </c>
      <c r="BD115" s="103" t="n">
        <v>1.40997777777778</v>
      </c>
      <c r="BE115" s="103" t="n">
        <v>0.985222222222222</v>
      </c>
      <c r="BF115" s="103" t="n">
        <v>0.560466666666666</v>
      </c>
      <c r="BG115" s="103" t="n">
        <v>0.135711111111111</v>
      </c>
      <c r="BH115" s="103" t="n">
        <v>-0.289044444444445</v>
      </c>
      <c r="BI115" s="103" t="n">
        <v>-0.7138</v>
      </c>
      <c r="BJ115" s="103" t="n">
        <v>-1.13855555555556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0.828333333333333</v>
      </c>
      <c r="D116" s="103" t="n">
        <v>1.65666666666667</v>
      </c>
      <c r="E116" s="103" t="n">
        <v>2.485</v>
      </c>
      <c r="F116" s="103" t="n">
        <v>3.31333333333333</v>
      </c>
      <c r="G116" s="103" t="n">
        <v>4.14166666666667</v>
      </c>
      <c r="H116" s="103" t="n">
        <v>4.97</v>
      </c>
      <c r="I116" s="103" t="n">
        <v>5.56</v>
      </c>
      <c r="J116" s="103" t="n">
        <v>6.1</v>
      </c>
      <c r="K116" s="103" t="n">
        <v>6.9</v>
      </c>
      <c r="L116" s="103" t="n">
        <v>7.63</v>
      </c>
      <c r="M116" s="103" t="n">
        <v>8.605</v>
      </c>
      <c r="N116" s="103" t="n">
        <v>9.6</v>
      </c>
      <c r="O116" s="103" t="n">
        <v>11.18</v>
      </c>
      <c r="P116" s="103" t="n">
        <v>12.76</v>
      </c>
      <c r="Q116" s="103" t="n">
        <v>15.24</v>
      </c>
      <c r="R116" s="103" t="n">
        <v>17.72</v>
      </c>
      <c r="S116" s="103" t="n">
        <v>19.4888</v>
      </c>
      <c r="T116" s="103" t="n">
        <v>21.2576</v>
      </c>
      <c r="U116" s="103" t="n">
        <v>22.1388</v>
      </c>
      <c r="V116" s="103" t="n">
        <v>23.02</v>
      </c>
      <c r="W116" s="103" t="n">
        <v>23.46</v>
      </c>
      <c r="X116" s="103" t="n">
        <v>23.9</v>
      </c>
      <c r="Y116" s="103" t="n">
        <v>19.9109</v>
      </c>
      <c r="Z116" s="103" t="n">
        <v>15.9218</v>
      </c>
      <c r="AA116" s="103" t="n">
        <v>15.2623</v>
      </c>
      <c r="AB116" s="103" t="n">
        <v>14.6028</v>
      </c>
      <c r="AC116" s="103" t="n">
        <v>14.134</v>
      </c>
      <c r="AD116" s="103" t="n">
        <v>13.6652</v>
      </c>
      <c r="AE116" s="103" t="n">
        <v>13.2037</v>
      </c>
      <c r="AF116" s="103" t="n">
        <v>12.7422</v>
      </c>
      <c r="AG116" s="103" t="n">
        <v>11.7515</v>
      </c>
      <c r="AH116" s="103" t="n">
        <v>10.7608</v>
      </c>
      <c r="AI116" s="103" t="n">
        <v>10.3364222222222</v>
      </c>
      <c r="AJ116" s="103" t="n">
        <v>9.91204444444444</v>
      </c>
      <c r="AK116" s="103" t="n">
        <v>9.48766666666667</v>
      </c>
      <c r="AL116" s="103" t="n">
        <v>9.06328888888889</v>
      </c>
      <c r="AM116" s="103" t="n">
        <v>8.63891111111111</v>
      </c>
      <c r="AN116" s="103" t="n">
        <v>8.21453333333333</v>
      </c>
      <c r="AO116" s="103" t="n">
        <v>7.79015555555555</v>
      </c>
      <c r="AP116" s="103" t="n">
        <v>7.36577777777778</v>
      </c>
      <c r="AQ116" s="103" t="n">
        <v>6.9414</v>
      </c>
      <c r="AR116" s="103" t="n">
        <v>6.51702222222222</v>
      </c>
      <c r="AS116" s="103" t="n">
        <v>6.09264444444444</v>
      </c>
      <c r="AT116" s="103" t="n">
        <v>5.66826666666666</v>
      </c>
      <c r="AU116" s="103" t="n">
        <v>5.24388888888889</v>
      </c>
      <c r="AV116" s="103" t="n">
        <v>4.81951111111111</v>
      </c>
      <c r="AW116" s="103" t="n">
        <v>4.39513333333333</v>
      </c>
      <c r="AX116" s="103" t="n">
        <v>3.97075555555555</v>
      </c>
      <c r="AY116" s="103" t="n">
        <v>3.54637777777777</v>
      </c>
      <c r="AZ116" s="103" t="n">
        <v>3.122</v>
      </c>
      <c r="BA116" s="103" t="n">
        <v>2.69762222222222</v>
      </c>
      <c r="BB116" s="103" t="n">
        <v>2.27324444444444</v>
      </c>
      <c r="BC116" s="103" t="n">
        <v>1.84886666666667</v>
      </c>
      <c r="BD116" s="103" t="n">
        <v>1.42448888888889</v>
      </c>
      <c r="BE116" s="103" t="n">
        <v>1.00011111111111</v>
      </c>
      <c r="BF116" s="103" t="n">
        <v>0.575733333333333</v>
      </c>
      <c r="BG116" s="103" t="n">
        <v>0.151355555555555</v>
      </c>
      <c r="BH116" s="103" t="n">
        <v>-0.273022222222222</v>
      </c>
      <c r="BI116" s="103" t="n">
        <v>-0.6974</v>
      </c>
      <c r="BJ116" s="103" t="n">
        <v>-1.12177777777778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0.816666666666667</v>
      </c>
      <c r="D117" s="103" t="n">
        <v>1.63333333333333</v>
      </c>
      <c r="E117" s="103" t="n">
        <v>2.45</v>
      </c>
      <c r="F117" s="103" t="n">
        <v>3.26666666666667</v>
      </c>
      <c r="G117" s="103" t="n">
        <v>4.08333333333333</v>
      </c>
      <c r="H117" s="103" t="n">
        <v>4.9</v>
      </c>
      <c r="I117" s="103" t="n">
        <v>5.5</v>
      </c>
      <c r="J117" s="103" t="n">
        <v>6.05</v>
      </c>
      <c r="K117" s="103" t="n">
        <v>6.8</v>
      </c>
      <c r="L117" s="103" t="n">
        <v>7.5</v>
      </c>
      <c r="M117" s="103" t="n">
        <v>8.5</v>
      </c>
      <c r="N117" s="103" t="n">
        <v>9.5</v>
      </c>
      <c r="O117" s="103" t="n">
        <v>10.75</v>
      </c>
      <c r="P117" s="103" t="n">
        <v>12</v>
      </c>
      <c r="Q117" s="103" t="n">
        <v>14.6</v>
      </c>
      <c r="R117" s="103" t="n">
        <v>17.2</v>
      </c>
      <c r="S117" s="103" t="n">
        <v>19.1735</v>
      </c>
      <c r="T117" s="103" t="n">
        <v>21.147</v>
      </c>
      <c r="U117" s="103" t="n">
        <v>22.0735</v>
      </c>
      <c r="V117" s="103" t="n">
        <v>23</v>
      </c>
      <c r="W117" s="103" t="n">
        <v>23.25</v>
      </c>
      <c r="X117" s="103" t="n">
        <v>23.5</v>
      </c>
      <c r="Y117" s="103" t="n">
        <v>19.5665</v>
      </c>
      <c r="Z117" s="103" t="n">
        <v>15.633</v>
      </c>
      <c r="AA117" s="103" t="n">
        <v>15.083</v>
      </c>
      <c r="AB117" s="103" t="n">
        <v>14.533</v>
      </c>
      <c r="AC117" s="103" t="n">
        <v>14.067</v>
      </c>
      <c r="AD117" s="103" t="n">
        <v>13.601</v>
      </c>
      <c r="AE117" s="103" t="n">
        <v>13.143</v>
      </c>
      <c r="AF117" s="103" t="n">
        <v>12.685</v>
      </c>
      <c r="AG117" s="103" t="n">
        <v>11.726</v>
      </c>
      <c r="AH117" s="103" t="n">
        <v>10.767</v>
      </c>
      <c r="AI117" s="103" t="n">
        <v>10.343</v>
      </c>
      <c r="AJ117" s="103" t="n">
        <v>9.919</v>
      </c>
      <c r="AK117" s="103" t="n">
        <v>9.495</v>
      </c>
      <c r="AL117" s="103" t="n">
        <v>9.071</v>
      </c>
      <c r="AM117" s="103" t="n">
        <v>8.647</v>
      </c>
      <c r="AN117" s="103" t="n">
        <v>8.223</v>
      </c>
      <c r="AO117" s="103" t="n">
        <v>7.799</v>
      </c>
      <c r="AP117" s="103" t="n">
        <v>7.375</v>
      </c>
      <c r="AQ117" s="103" t="n">
        <v>6.951</v>
      </c>
      <c r="AR117" s="103" t="n">
        <v>6.527</v>
      </c>
      <c r="AS117" s="103" t="n">
        <v>6.103</v>
      </c>
      <c r="AT117" s="103" t="n">
        <v>5.679</v>
      </c>
      <c r="AU117" s="103" t="n">
        <v>5.255</v>
      </c>
      <c r="AV117" s="103" t="n">
        <v>4.831</v>
      </c>
      <c r="AW117" s="103" t="n">
        <v>4.407</v>
      </c>
      <c r="AX117" s="103" t="n">
        <v>3.983</v>
      </c>
      <c r="AY117" s="103" t="n">
        <v>3.559</v>
      </c>
      <c r="AZ117" s="103" t="n">
        <v>3.135</v>
      </c>
      <c r="BA117" s="103" t="n">
        <v>2.711</v>
      </c>
      <c r="BB117" s="103" t="n">
        <v>2.287</v>
      </c>
      <c r="BC117" s="103" t="n">
        <v>1.863</v>
      </c>
      <c r="BD117" s="103" t="n">
        <v>1.439</v>
      </c>
      <c r="BE117" s="103" t="n">
        <v>1.015</v>
      </c>
      <c r="BF117" s="103" t="n">
        <v>0.591</v>
      </c>
      <c r="BG117" s="103" t="n">
        <v>0.167</v>
      </c>
      <c r="BH117" s="103" t="n">
        <v>-0.257</v>
      </c>
      <c r="BI117" s="103" t="n">
        <v>-0.681</v>
      </c>
      <c r="BJ117" s="103" t="n">
        <v>-1.105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0.810833333333333</v>
      </c>
      <c r="D118" s="103" t="n">
        <v>1.62166666666667</v>
      </c>
      <c r="E118" s="103" t="n">
        <v>2.4325</v>
      </c>
      <c r="F118" s="103" t="n">
        <v>3.24333333333333</v>
      </c>
      <c r="G118" s="103" t="n">
        <v>4.05416666666667</v>
      </c>
      <c r="H118" s="103" t="n">
        <v>4.865</v>
      </c>
      <c r="I118" s="103" t="n">
        <v>5.46</v>
      </c>
      <c r="J118" s="103" t="n">
        <v>6.01</v>
      </c>
      <c r="K118" s="103" t="n">
        <v>6.732</v>
      </c>
      <c r="L118" s="103" t="n">
        <v>7.42</v>
      </c>
      <c r="M118" s="103" t="n">
        <v>8.4116</v>
      </c>
      <c r="N118" s="103" t="n">
        <v>9.4236</v>
      </c>
      <c r="O118" s="103" t="n">
        <v>10.6</v>
      </c>
      <c r="P118" s="103" t="n">
        <v>11.8</v>
      </c>
      <c r="Q118" s="103" t="n">
        <v>14.08</v>
      </c>
      <c r="R118" s="103" t="n">
        <v>16.36</v>
      </c>
      <c r="S118" s="103" t="n">
        <v>18.5388</v>
      </c>
      <c r="T118" s="103" t="n">
        <v>20.7176</v>
      </c>
      <c r="U118" s="103" t="n">
        <v>21.6288</v>
      </c>
      <c r="V118" s="103" t="n">
        <v>22.54</v>
      </c>
      <c r="W118" s="103" t="n">
        <v>22.75</v>
      </c>
      <c r="X118" s="103" t="n">
        <v>22.96</v>
      </c>
      <c r="Y118" s="103" t="n">
        <v>19.0834</v>
      </c>
      <c r="Z118" s="103" t="n">
        <v>15.2068</v>
      </c>
      <c r="AA118" s="103" t="n">
        <v>14.6782</v>
      </c>
      <c r="AB118" s="103" t="n">
        <v>14.1496</v>
      </c>
      <c r="AC118" s="103" t="n">
        <v>13.6977</v>
      </c>
      <c r="AD118" s="103" t="n">
        <v>13.2458</v>
      </c>
      <c r="AE118" s="103" t="n">
        <v>12.8137</v>
      </c>
      <c r="AF118" s="103" t="n">
        <v>12.3816</v>
      </c>
      <c r="AG118" s="103" t="n">
        <v>11.5429</v>
      </c>
      <c r="AH118" s="103" t="n">
        <v>10.7042</v>
      </c>
      <c r="AI118" s="103" t="n">
        <v>10.2839</v>
      </c>
      <c r="AJ118" s="103" t="n">
        <v>9.8636</v>
      </c>
      <c r="AK118" s="103" t="n">
        <v>9.4433</v>
      </c>
      <c r="AL118" s="103" t="n">
        <v>9.023</v>
      </c>
      <c r="AM118" s="103" t="n">
        <v>8.6027</v>
      </c>
      <c r="AN118" s="103" t="n">
        <v>8.18240000000001</v>
      </c>
      <c r="AO118" s="103" t="n">
        <v>7.7621</v>
      </c>
      <c r="AP118" s="103" t="n">
        <v>7.3418</v>
      </c>
      <c r="AQ118" s="103" t="n">
        <v>6.9215</v>
      </c>
      <c r="AR118" s="103" t="n">
        <v>6.5012</v>
      </c>
      <c r="AS118" s="103" t="n">
        <v>6.0809</v>
      </c>
      <c r="AT118" s="103" t="n">
        <v>5.6606</v>
      </c>
      <c r="AU118" s="103" t="n">
        <v>5.2403</v>
      </c>
      <c r="AV118" s="103" t="n">
        <v>4.82</v>
      </c>
      <c r="AW118" s="103" t="n">
        <v>4.3997</v>
      </c>
      <c r="AX118" s="103" t="n">
        <v>3.9794</v>
      </c>
      <c r="AY118" s="103" t="n">
        <v>3.5591</v>
      </c>
      <c r="AZ118" s="103" t="n">
        <v>3.1388</v>
      </c>
      <c r="BA118" s="103" t="n">
        <v>2.7185</v>
      </c>
      <c r="BB118" s="103" t="n">
        <v>2.2982</v>
      </c>
      <c r="BC118" s="103" t="n">
        <v>1.8779</v>
      </c>
      <c r="BD118" s="103" t="n">
        <v>1.4576</v>
      </c>
      <c r="BE118" s="103" t="n">
        <v>1.0373</v>
      </c>
      <c r="BF118" s="103" t="n">
        <v>0.616999999999999</v>
      </c>
      <c r="BG118" s="103" t="n">
        <v>0.196699999999999</v>
      </c>
      <c r="BH118" s="103" t="n">
        <v>-0.223600000000001</v>
      </c>
      <c r="BI118" s="103" t="n">
        <v>-0.643900000000001</v>
      </c>
      <c r="BJ118" s="103" t="n">
        <v>-1.0642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0.805</v>
      </c>
      <c r="D119" s="103" t="n">
        <v>1.61</v>
      </c>
      <c r="E119" s="103" t="n">
        <v>2.415</v>
      </c>
      <c r="F119" s="103" t="n">
        <v>3.22</v>
      </c>
      <c r="G119" s="103" t="n">
        <v>4.025</v>
      </c>
      <c r="H119" s="103" t="n">
        <v>4.83</v>
      </c>
      <c r="I119" s="103" t="n">
        <v>5.42</v>
      </c>
      <c r="J119" s="103" t="n">
        <v>5.97</v>
      </c>
      <c r="K119" s="103" t="n">
        <v>6.664</v>
      </c>
      <c r="L119" s="103" t="n">
        <v>7.34</v>
      </c>
      <c r="M119" s="103" t="n">
        <v>8.3232</v>
      </c>
      <c r="N119" s="103" t="n">
        <v>9.3472</v>
      </c>
      <c r="O119" s="103" t="n">
        <v>10.45</v>
      </c>
      <c r="P119" s="103" t="n">
        <v>11.6</v>
      </c>
      <c r="Q119" s="103" t="n">
        <v>13.56</v>
      </c>
      <c r="R119" s="103" t="n">
        <v>15.52</v>
      </c>
      <c r="S119" s="103" t="n">
        <v>17.9041</v>
      </c>
      <c r="T119" s="103" t="n">
        <v>20.2882</v>
      </c>
      <c r="U119" s="103" t="n">
        <v>21.1841</v>
      </c>
      <c r="V119" s="103" t="n">
        <v>22.08</v>
      </c>
      <c r="W119" s="103" t="n">
        <v>22.25</v>
      </c>
      <c r="X119" s="103" t="n">
        <v>22.42</v>
      </c>
      <c r="Y119" s="103" t="n">
        <v>18.6003</v>
      </c>
      <c r="Z119" s="103" t="n">
        <v>14.7806</v>
      </c>
      <c r="AA119" s="103" t="n">
        <v>14.2734</v>
      </c>
      <c r="AB119" s="103" t="n">
        <v>13.7662</v>
      </c>
      <c r="AC119" s="103" t="n">
        <v>13.3284</v>
      </c>
      <c r="AD119" s="103" t="n">
        <v>12.8906</v>
      </c>
      <c r="AE119" s="103" t="n">
        <v>12.4844</v>
      </c>
      <c r="AF119" s="103" t="n">
        <v>12.0782</v>
      </c>
      <c r="AG119" s="103" t="n">
        <v>11.3598</v>
      </c>
      <c r="AH119" s="103" t="n">
        <v>10.6414</v>
      </c>
      <c r="AI119" s="103" t="n">
        <v>10.2248</v>
      </c>
      <c r="AJ119" s="103" t="n">
        <v>9.8082</v>
      </c>
      <c r="AK119" s="103" t="n">
        <v>9.3916</v>
      </c>
      <c r="AL119" s="103" t="n">
        <v>8.975</v>
      </c>
      <c r="AM119" s="103" t="n">
        <v>8.5584</v>
      </c>
      <c r="AN119" s="103" t="n">
        <v>8.1418</v>
      </c>
      <c r="AO119" s="103" t="n">
        <v>7.7252</v>
      </c>
      <c r="AP119" s="103" t="n">
        <v>7.3086</v>
      </c>
      <c r="AQ119" s="103" t="n">
        <v>6.892</v>
      </c>
      <c r="AR119" s="103" t="n">
        <v>6.4754</v>
      </c>
      <c r="AS119" s="103" t="n">
        <v>6.0588</v>
      </c>
      <c r="AT119" s="103" t="n">
        <v>5.6422</v>
      </c>
      <c r="AU119" s="103" t="n">
        <v>5.2256</v>
      </c>
      <c r="AV119" s="103" t="n">
        <v>4.809</v>
      </c>
      <c r="AW119" s="103" t="n">
        <v>4.3924</v>
      </c>
      <c r="AX119" s="103" t="n">
        <v>3.9758</v>
      </c>
      <c r="AY119" s="103" t="n">
        <v>3.5592</v>
      </c>
      <c r="AZ119" s="103" t="n">
        <v>3.1426</v>
      </c>
      <c r="BA119" s="103" t="n">
        <v>2.726</v>
      </c>
      <c r="BB119" s="103" t="n">
        <v>2.3094</v>
      </c>
      <c r="BC119" s="103" t="n">
        <v>1.8928</v>
      </c>
      <c r="BD119" s="103" t="n">
        <v>1.4762</v>
      </c>
      <c r="BE119" s="103" t="n">
        <v>1.0596</v>
      </c>
      <c r="BF119" s="103" t="n">
        <v>0.643</v>
      </c>
      <c r="BG119" s="103" t="n">
        <v>0.2264</v>
      </c>
      <c r="BH119" s="103" t="n">
        <v>-0.1902</v>
      </c>
      <c r="BI119" s="103" t="n">
        <v>-0.6068</v>
      </c>
      <c r="BJ119" s="103" t="n">
        <v>-1.0234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0.799166666666667</v>
      </c>
      <c r="D120" s="103" t="n">
        <v>1.59833333333333</v>
      </c>
      <c r="E120" s="103" t="n">
        <v>2.3975</v>
      </c>
      <c r="F120" s="103" t="n">
        <v>3.19666666666667</v>
      </c>
      <c r="G120" s="103" t="n">
        <v>3.99583333333333</v>
      </c>
      <c r="H120" s="103" t="n">
        <v>4.795</v>
      </c>
      <c r="I120" s="103" t="n">
        <v>5.38</v>
      </c>
      <c r="J120" s="103" t="n">
        <v>5.93</v>
      </c>
      <c r="K120" s="103" t="n">
        <v>6.596</v>
      </c>
      <c r="L120" s="103" t="n">
        <v>7.26</v>
      </c>
      <c r="M120" s="103" t="n">
        <v>8.2348</v>
      </c>
      <c r="N120" s="103" t="n">
        <v>9.2708</v>
      </c>
      <c r="O120" s="103" t="n">
        <v>10.3</v>
      </c>
      <c r="P120" s="103" t="n">
        <v>11.4</v>
      </c>
      <c r="Q120" s="103" t="n">
        <v>13.04</v>
      </c>
      <c r="R120" s="103" t="n">
        <v>14.68</v>
      </c>
      <c r="S120" s="103" t="n">
        <v>17.2694</v>
      </c>
      <c r="T120" s="103" t="n">
        <v>19.8588</v>
      </c>
      <c r="U120" s="103" t="n">
        <v>20.7394</v>
      </c>
      <c r="V120" s="103" t="n">
        <v>21.62</v>
      </c>
      <c r="W120" s="103" t="n">
        <v>21.75</v>
      </c>
      <c r="X120" s="103" t="n">
        <v>21.88</v>
      </c>
      <c r="Y120" s="103" t="n">
        <v>18.1172</v>
      </c>
      <c r="Z120" s="103" t="n">
        <v>14.3544</v>
      </c>
      <c r="AA120" s="103" t="n">
        <v>13.8686</v>
      </c>
      <c r="AB120" s="103" t="n">
        <v>13.3828</v>
      </c>
      <c r="AC120" s="103" t="n">
        <v>12.9591</v>
      </c>
      <c r="AD120" s="103" t="n">
        <v>12.5354</v>
      </c>
      <c r="AE120" s="103" t="n">
        <v>12.1551</v>
      </c>
      <c r="AF120" s="103" t="n">
        <v>11.7748</v>
      </c>
      <c r="AG120" s="103" t="n">
        <v>11.1767</v>
      </c>
      <c r="AH120" s="103" t="n">
        <v>10.5786</v>
      </c>
      <c r="AI120" s="103" t="n">
        <v>10.1657</v>
      </c>
      <c r="AJ120" s="103" t="n">
        <v>9.7528</v>
      </c>
      <c r="AK120" s="103" t="n">
        <v>9.3399</v>
      </c>
      <c r="AL120" s="103" t="n">
        <v>8.927</v>
      </c>
      <c r="AM120" s="103" t="n">
        <v>8.5141</v>
      </c>
      <c r="AN120" s="103" t="n">
        <v>8.1012</v>
      </c>
      <c r="AO120" s="103" t="n">
        <v>7.6883</v>
      </c>
      <c r="AP120" s="103" t="n">
        <v>7.2754</v>
      </c>
      <c r="AQ120" s="103" t="n">
        <v>6.8625</v>
      </c>
      <c r="AR120" s="103" t="n">
        <v>6.4496</v>
      </c>
      <c r="AS120" s="103" t="n">
        <v>6.0367</v>
      </c>
      <c r="AT120" s="103" t="n">
        <v>5.6238</v>
      </c>
      <c r="AU120" s="103" t="n">
        <v>5.2109</v>
      </c>
      <c r="AV120" s="103" t="n">
        <v>4.798</v>
      </c>
      <c r="AW120" s="103" t="n">
        <v>4.38509999999999</v>
      </c>
      <c r="AX120" s="103" t="n">
        <v>3.97219999999999</v>
      </c>
      <c r="AY120" s="103" t="n">
        <v>3.55929999999999</v>
      </c>
      <c r="AZ120" s="103" t="n">
        <v>3.1464</v>
      </c>
      <c r="BA120" s="103" t="n">
        <v>2.7335</v>
      </c>
      <c r="BB120" s="103" t="n">
        <v>2.3206</v>
      </c>
      <c r="BC120" s="103" t="n">
        <v>1.9077</v>
      </c>
      <c r="BD120" s="103" t="n">
        <v>1.4948</v>
      </c>
      <c r="BE120" s="103" t="n">
        <v>1.0819</v>
      </c>
      <c r="BF120" s="103" t="n">
        <v>0.669</v>
      </c>
      <c r="BG120" s="103" t="n">
        <v>0.256099999999999</v>
      </c>
      <c r="BH120" s="103" t="n">
        <v>-0.156800000000001</v>
      </c>
      <c r="BI120" s="103" t="n">
        <v>-0.569700000000001</v>
      </c>
      <c r="BJ120" s="103" t="n">
        <v>-0.982600000000001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0.793333333333333</v>
      </c>
      <c r="D121" s="103" t="n">
        <v>1.58666666666667</v>
      </c>
      <c r="E121" s="103" t="n">
        <v>2.38</v>
      </c>
      <c r="F121" s="103" t="n">
        <v>3.17333333333333</v>
      </c>
      <c r="G121" s="103" t="n">
        <v>3.96666666666667</v>
      </c>
      <c r="H121" s="103" t="n">
        <v>4.76</v>
      </c>
      <c r="I121" s="103" t="n">
        <v>5.34</v>
      </c>
      <c r="J121" s="103" t="n">
        <v>5.89</v>
      </c>
      <c r="K121" s="103" t="n">
        <v>6.528</v>
      </c>
      <c r="L121" s="103" t="n">
        <v>7.18</v>
      </c>
      <c r="M121" s="103" t="n">
        <v>8.1464</v>
      </c>
      <c r="N121" s="103" t="n">
        <v>9.1944</v>
      </c>
      <c r="O121" s="103" t="n">
        <v>10.15</v>
      </c>
      <c r="P121" s="103" t="n">
        <v>11.2</v>
      </c>
      <c r="Q121" s="103" t="n">
        <v>12.52</v>
      </c>
      <c r="R121" s="103" t="n">
        <v>13.84</v>
      </c>
      <c r="S121" s="103" t="n">
        <v>16.6347</v>
      </c>
      <c r="T121" s="103" t="n">
        <v>19.4294</v>
      </c>
      <c r="U121" s="103" t="n">
        <v>20.2947</v>
      </c>
      <c r="V121" s="103" t="n">
        <v>21.16</v>
      </c>
      <c r="W121" s="103" t="n">
        <v>21.25</v>
      </c>
      <c r="X121" s="103" t="n">
        <v>21.34</v>
      </c>
      <c r="Y121" s="103" t="n">
        <v>17.6341</v>
      </c>
      <c r="Z121" s="103" t="n">
        <v>13.9282</v>
      </c>
      <c r="AA121" s="103" t="n">
        <v>13.4638</v>
      </c>
      <c r="AB121" s="103" t="n">
        <v>12.9994</v>
      </c>
      <c r="AC121" s="103" t="n">
        <v>12.5898</v>
      </c>
      <c r="AD121" s="103" t="n">
        <v>12.1802</v>
      </c>
      <c r="AE121" s="103" t="n">
        <v>11.8258</v>
      </c>
      <c r="AF121" s="103" t="n">
        <v>11.4714</v>
      </c>
      <c r="AG121" s="103" t="n">
        <v>10.9936</v>
      </c>
      <c r="AH121" s="103" t="n">
        <v>10.5158</v>
      </c>
      <c r="AI121" s="103" t="n">
        <v>10.1066</v>
      </c>
      <c r="AJ121" s="103" t="n">
        <v>9.6974</v>
      </c>
      <c r="AK121" s="103" t="n">
        <v>9.2882</v>
      </c>
      <c r="AL121" s="103" t="n">
        <v>8.879</v>
      </c>
      <c r="AM121" s="103" t="n">
        <v>8.4698</v>
      </c>
      <c r="AN121" s="103" t="n">
        <v>8.0606</v>
      </c>
      <c r="AO121" s="103" t="n">
        <v>7.6514</v>
      </c>
      <c r="AP121" s="103" t="n">
        <v>7.2422</v>
      </c>
      <c r="AQ121" s="103" t="n">
        <v>6.833</v>
      </c>
      <c r="AR121" s="103" t="n">
        <v>6.4238</v>
      </c>
      <c r="AS121" s="103" t="n">
        <v>6.0146</v>
      </c>
      <c r="AT121" s="103" t="n">
        <v>5.6054</v>
      </c>
      <c r="AU121" s="103" t="n">
        <v>5.1962</v>
      </c>
      <c r="AV121" s="103" t="n">
        <v>4.787</v>
      </c>
      <c r="AW121" s="103" t="n">
        <v>4.3778</v>
      </c>
      <c r="AX121" s="103" t="n">
        <v>3.9686</v>
      </c>
      <c r="AY121" s="103" t="n">
        <v>3.5594</v>
      </c>
      <c r="AZ121" s="103" t="n">
        <v>3.1502</v>
      </c>
      <c r="BA121" s="103" t="n">
        <v>2.741</v>
      </c>
      <c r="BB121" s="103" t="n">
        <v>2.3318</v>
      </c>
      <c r="BC121" s="103" t="n">
        <v>1.9226</v>
      </c>
      <c r="BD121" s="103" t="n">
        <v>1.5134</v>
      </c>
      <c r="BE121" s="103" t="n">
        <v>1.1042</v>
      </c>
      <c r="BF121" s="103" t="n">
        <v>0.694999999999999</v>
      </c>
      <c r="BG121" s="103" t="n">
        <v>0.285799999999998</v>
      </c>
      <c r="BH121" s="103" t="n">
        <v>-0.123400000000002</v>
      </c>
      <c r="BI121" s="103" t="n">
        <v>-0.532600000000002</v>
      </c>
      <c r="BJ121" s="103" t="n">
        <v>-0.941800000000002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0.7875</v>
      </c>
      <c r="D122" s="103" t="n">
        <v>1.575</v>
      </c>
      <c r="E122" s="103" t="n">
        <v>2.3625</v>
      </c>
      <c r="F122" s="103" t="n">
        <v>3.15</v>
      </c>
      <c r="G122" s="103" t="n">
        <v>3.9375</v>
      </c>
      <c r="H122" s="103" t="n">
        <v>4.725</v>
      </c>
      <c r="I122" s="103" t="n">
        <v>5.3</v>
      </c>
      <c r="J122" s="103" t="n">
        <v>5.85</v>
      </c>
      <c r="K122" s="103" t="n">
        <v>6.46</v>
      </c>
      <c r="L122" s="103" t="n">
        <v>7.1</v>
      </c>
      <c r="M122" s="103" t="n">
        <v>8.058</v>
      </c>
      <c r="N122" s="103" t="n">
        <v>9.118</v>
      </c>
      <c r="O122" s="103" t="n">
        <v>10</v>
      </c>
      <c r="P122" s="103" t="n">
        <v>11</v>
      </c>
      <c r="Q122" s="103" t="n">
        <v>12</v>
      </c>
      <c r="R122" s="103" t="n">
        <v>13</v>
      </c>
      <c r="S122" s="103" t="n">
        <v>16</v>
      </c>
      <c r="T122" s="103" t="n">
        <v>19</v>
      </c>
      <c r="U122" s="103" t="n">
        <v>19.85</v>
      </c>
      <c r="V122" s="103" t="n">
        <v>20.7</v>
      </c>
      <c r="W122" s="103" t="n">
        <v>20.75</v>
      </c>
      <c r="X122" s="103" t="n">
        <v>20.8</v>
      </c>
      <c r="Y122" s="103" t="n">
        <v>17.151</v>
      </c>
      <c r="Z122" s="103" t="n">
        <v>13.502</v>
      </c>
      <c r="AA122" s="103" t="n">
        <v>13.059</v>
      </c>
      <c r="AB122" s="103" t="n">
        <v>12.616</v>
      </c>
      <c r="AC122" s="103" t="n">
        <v>12.2205</v>
      </c>
      <c r="AD122" s="103" t="n">
        <v>11.825</v>
      </c>
      <c r="AE122" s="103" t="n">
        <v>11.4965</v>
      </c>
      <c r="AF122" s="103" t="n">
        <v>11.168</v>
      </c>
      <c r="AG122" s="103" t="n">
        <v>10.8105</v>
      </c>
      <c r="AH122" s="103" t="n">
        <v>10.453</v>
      </c>
      <c r="AI122" s="103" t="n">
        <v>10.0475</v>
      </c>
      <c r="AJ122" s="103" t="n">
        <v>9.642</v>
      </c>
      <c r="AK122" s="103" t="n">
        <v>9.2365</v>
      </c>
      <c r="AL122" s="103" t="n">
        <v>8.831</v>
      </c>
      <c r="AM122" s="103" t="n">
        <v>8.4255</v>
      </c>
      <c r="AN122" s="103" t="n">
        <v>8.02</v>
      </c>
      <c r="AO122" s="103" t="n">
        <v>7.6145</v>
      </c>
      <c r="AP122" s="103" t="n">
        <v>7.209</v>
      </c>
      <c r="AQ122" s="103" t="n">
        <v>6.8035</v>
      </c>
      <c r="AR122" s="103" t="n">
        <v>6.398</v>
      </c>
      <c r="AS122" s="103" t="n">
        <v>5.9925</v>
      </c>
      <c r="AT122" s="103" t="n">
        <v>5.587</v>
      </c>
      <c r="AU122" s="103" t="n">
        <v>5.1815</v>
      </c>
      <c r="AV122" s="103" t="n">
        <v>4.776</v>
      </c>
      <c r="AW122" s="103" t="n">
        <v>4.3705</v>
      </c>
      <c r="AX122" s="103" t="n">
        <v>3.965</v>
      </c>
      <c r="AY122" s="103" t="n">
        <v>3.5595</v>
      </c>
      <c r="AZ122" s="103" t="n">
        <v>3.154</v>
      </c>
      <c r="BA122" s="103" t="n">
        <v>2.7485</v>
      </c>
      <c r="BB122" s="103" t="n">
        <v>2.343</v>
      </c>
      <c r="BC122" s="103" t="n">
        <v>1.9375</v>
      </c>
      <c r="BD122" s="103" t="n">
        <v>1.532</v>
      </c>
      <c r="BE122" s="103" t="n">
        <v>1.1265</v>
      </c>
      <c r="BF122" s="103" t="n">
        <v>0.721</v>
      </c>
      <c r="BG122" s="103" t="n">
        <v>0.3155</v>
      </c>
      <c r="BH122" s="103" t="n">
        <v>-0.0899999999999999</v>
      </c>
      <c r="BI122" s="103" t="n">
        <v>-0.4955</v>
      </c>
      <c r="BJ122" s="103" t="n">
        <v>-0.901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0.781666666666667</v>
      </c>
      <c r="D123" s="103" t="n">
        <v>1.56333333333333</v>
      </c>
      <c r="E123" s="103" t="n">
        <v>2.345</v>
      </c>
      <c r="F123" s="103" t="n">
        <v>3.12666666666667</v>
      </c>
      <c r="G123" s="103" t="n">
        <v>3.90833333333333</v>
      </c>
      <c r="H123" s="103" t="n">
        <v>4.69</v>
      </c>
      <c r="I123" s="103" t="n">
        <v>5.26</v>
      </c>
      <c r="J123" s="103" t="n">
        <v>5.81</v>
      </c>
      <c r="K123" s="103" t="n">
        <v>6.392</v>
      </c>
      <c r="L123" s="103" t="n">
        <v>7.02</v>
      </c>
      <c r="M123" s="103" t="n">
        <v>7.9814</v>
      </c>
      <c r="N123" s="103" t="n">
        <v>9.0412</v>
      </c>
      <c r="O123" s="103" t="n">
        <v>9.915</v>
      </c>
      <c r="P123" s="103" t="n">
        <v>10.8942</v>
      </c>
      <c r="Q123" s="103" t="n">
        <v>11.8971</v>
      </c>
      <c r="R123" s="103" t="n">
        <v>12.9</v>
      </c>
      <c r="S123" s="103" t="n">
        <v>15.45</v>
      </c>
      <c r="T123" s="103" t="n">
        <v>18</v>
      </c>
      <c r="U123" s="103" t="n">
        <v>18.78</v>
      </c>
      <c r="V123" s="103" t="n">
        <v>19.56</v>
      </c>
      <c r="W123" s="103" t="n">
        <v>19.8078</v>
      </c>
      <c r="X123" s="103" t="n">
        <v>20.0556</v>
      </c>
      <c r="Y123" s="103" t="n">
        <v>16.5548</v>
      </c>
      <c r="Z123" s="103" t="n">
        <v>13.054</v>
      </c>
      <c r="AA123" s="103" t="n">
        <v>12.6434</v>
      </c>
      <c r="AB123" s="103" t="n">
        <v>12.2328</v>
      </c>
      <c r="AC123" s="103" t="n">
        <v>11.8513</v>
      </c>
      <c r="AD123" s="103" t="n">
        <v>11.4698</v>
      </c>
      <c r="AE123" s="103" t="n">
        <v>11.1421</v>
      </c>
      <c r="AF123" s="103" t="n">
        <v>10.8144</v>
      </c>
      <c r="AG123" s="103" t="n">
        <v>10.476</v>
      </c>
      <c r="AH123" s="103" t="n">
        <v>10.1376</v>
      </c>
      <c r="AI123" s="103" t="n">
        <v>9.74814444444444</v>
      </c>
      <c r="AJ123" s="103" t="n">
        <v>9.35868888888889</v>
      </c>
      <c r="AK123" s="103" t="n">
        <v>8.96923333333333</v>
      </c>
      <c r="AL123" s="103" t="n">
        <v>8.57977777777778</v>
      </c>
      <c r="AM123" s="103" t="n">
        <v>8.19032222222222</v>
      </c>
      <c r="AN123" s="103" t="n">
        <v>7.80086666666667</v>
      </c>
      <c r="AO123" s="103" t="n">
        <v>7.41141111111111</v>
      </c>
      <c r="AP123" s="103" t="n">
        <v>7.02195555555556</v>
      </c>
      <c r="AQ123" s="103" t="n">
        <v>6.6325</v>
      </c>
      <c r="AR123" s="103" t="n">
        <v>6.24304444444445</v>
      </c>
      <c r="AS123" s="103" t="n">
        <v>5.85358888888889</v>
      </c>
      <c r="AT123" s="103" t="n">
        <v>5.46413333333334</v>
      </c>
      <c r="AU123" s="103" t="n">
        <v>5.07467777777778</v>
      </c>
      <c r="AV123" s="103" t="n">
        <v>4.68522222222223</v>
      </c>
      <c r="AW123" s="103" t="n">
        <v>4.29576666666667</v>
      </c>
      <c r="AX123" s="103" t="n">
        <v>3.90631111111111</v>
      </c>
      <c r="AY123" s="103" t="n">
        <v>3.51685555555556</v>
      </c>
      <c r="AZ123" s="103" t="n">
        <v>3.1274</v>
      </c>
      <c r="BA123" s="103" t="n">
        <v>2.73794444444444</v>
      </c>
      <c r="BB123" s="103" t="n">
        <v>2.34848888888889</v>
      </c>
      <c r="BC123" s="103" t="n">
        <v>1.95903333333333</v>
      </c>
      <c r="BD123" s="103" t="n">
        <v>1.56957777777778</v>
      </c>
      <c r="BE123" s="103" t="n">
        <v>1.18012222222222</v>
      </c>
      <c r="BF123" s="103" t="n">
        <v>0.790666666666667</v>
      </c>
      <c r="BG123" s="103" t="n">
        <v>0.401211111111111</v>
      </c>
      <c r="BH123" s="103" t="n">
        <v>0.0117555555555556</v>
      </c>
      <c r="BI123" s="103" t="n">
        <v>-0.3777</v>
      </c>
      <c r="BJ123" s="103" t="n">
        <v>-0.767155555555555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0.775833333333333</v>
      </c>
      <c r="D124" s="103" t="n">
        <v>1.55166666666667</v>
      </c>
      <c r="E124" s="103" t="n">
        <v>2.3275</v>
      </c>
      <c r="F124" s="103" t="n">
        <v>3.10333333333333</v>
      </c>
      <c r="G124" s="103" t="n">
        <v>3.87916666666667</v>
      </c>
      <c r="H124" s="103" t="n">
        <v>4.655</v>
      </c>
      <c r="I124" s="103" t="n">
        <v>5.22</v>
      </c>
      <c r="J124" s="103" t="n">
        <v>5.77</v>
      </c>
      <c r="K124" s="103" t="n">
        <v>6.324</v>
      </c>
      <c r="L124" s="103" t="n">
        <v>6.94</v>
      </c>
      <c r="M124" s="103" t="n">
        <v>7.9048</v>
      </c>
      <c r="N124" s="103" t="n">
        <v>8.9644</v>
      </c>
      <c r="O124" s="103" t="n">
        <v>9.83</v>
      </c>
      <c r="P124" s="103" t="n">
        <v>10.7884</v>
      </c>
      <c r="Q124" s="103" t="n">
        <v>11.7942</v>
      </c>
      <c r="R124" s="103" t="n">
        <v>12.8</v>
      </c>
      <c r="S124" s="103" t="n">
        <v>14.9</v>
      </c>
      <c r="T124" s="103" t="n">
        <v>17</v>
      </c>
      <c r="U124" s="103" t="n">
        <v>17.71</v>
      </c>
      <c r="V124" s="103" t="n">
        <v>18.42</v>
      </c>
      <c r="W124" s="103" t="n">
        <v>18.8656</v>
      </c>
      <c r="X124" s="103" t="n">
        <v>19.3112</v>
      </c>
      <c r="Y124" s="103" t="n">
        <v>15.9586</v>
      </c>
      <c r="Z124" s="103" t="n">
        <v>12.606</v>
      </c>
      <c r="AA124" s="103" t="n">
        <v>12.2278</v>
      </c>
      <c r="AB124" s="103" t="n">
        <v>11.8496</v>
      </c>
      <c r="AC124" s="103" t="n">
        <v>11.4821</v>
      </c>
      <c r="AD124" s="103" t="n">
        <v>11.1146</v>
      </c>
      <c r="AE124" s="103" t="n">
        <v>10.7877</v>
      </c>
      <c r="AF124" s="103" t="n">
        <v>10.4608</v>
      </c>
      <c r="AG124" s="103" t="n">
        <v>10.1415</v>
      </c>
      <c r="AH124" s="103" t="n">
        <v>9.8222</v>
      </c>
      <c r="AI124" s="103" t="n">
        <v>9.44878888888889</v>
      </c>
      <c r="AJ124" s="103" t="n">
        <v>9.07537777777778</v>
      </c>
      <c r="AK124" s="103" t="n">
        <v>8.70196666666667</v>
      </c>
      <c r="AL124" s="103" t="n">
        <v>8.32855555555556</v>
      </c>
      <c r="AM124" s="103" t="n">
        <v>7.95514444444445</v>
      </c>
      <c r="AN124" s="103" t="n">
        <v>7.58173333333333</v>
      </c>
      <c r="AO124" s="103" t="n">
        <v>7.20832222222222</v>
      </c>
      <c r="AP124" s="103" t="n">
        <v>6.83491111111111</v>
      </c>
      <c r="AQ124" s="103" t="n">
        <v>6.4615</v>
      </c>
      <c r="AR124" s="103" t="n">
        <v>6.08808888888889</v>
      </c>
      <c r="AS124" s="103" t="n">
        <v>5.71467777777778</v>
      </c>
      <c r="AT124" s="103" t="n">
        <v>5.34126666666667</v>
      </c>
      <c r="AU124" s="103" t="n">
        <v>4.96785555555555</v>
      </c>
      <c r="AV124" s="103" t="n">
        <v>4.59444444444444</v>
      </c>
      <c r="AW124" s="103" t="n">
        <v>4.22103333333333</v>
      </c>
      <c r="AX124" s="103" t="n">
        <v>3.84762222222222</v>
      </c>
      <c r="AY124" s="103" t="n">
        <v>3.47421111111111</v>
      </c>
      <c r="AZ124" s="103" t="n">
        <v>3.1008</v>
      </c>
      <c r="BA124" s="103" t="n">
        <v>2.72738888888889</v>
      </c>
      <c r="BB124" s="103" t="n">
        <v>2.35397777777778</v>
      </c>
      <c r="BC124" s="103" t="n">
        <v>1.98056666666667</v>
      </c>
      <c r="BD124" s="103" t="n">
        <v>1.60715555555556</v>
      </c>
      <c r="BE124" s="103" t="n">
        <v>1.23374444444444</v>
      </c>
      <c r="BF124" s="103" t="n">
        <v>0.860333333333333</v>
      </c>
      <c r="BG124" s="103" t="n">
        <v>0.486922222222222</v>
      </c>
      <c r="BH124" s="103" t="n">
        <v>0.113511111111111</v>
      </c>
      <c r="BI124" s="103" t="n">
        <v>-0.2599</v>
      </c>
      <c r="BJ124" s="103" t="n">
        <v>-0.633311111111111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0.77</v>
      </c>
      <c r="D125" s="103" t="n">
        <v>1.54</v>
      </c>
      <c r="E125" s="103" t="n">
        <v>2.31</v>
      </c>
      <c r="F125" s="103" t="n">
        <v>3.08</v>
      </c>
      <c r="G125" s="103" t="n">
        <v>3.85</v>
      </c>
      <c r="H125" s="103" t="n">
        <v>4.62</v>
      </c>
      <c r="I125" s="103" t="n">
        <v>5.18</v>
      </c>
      <c r="J125" s="103" t="n">
        <v>5.73</v>
      </c>
      <c r="K125" s="103" t="n">
        <v>6.256</v>
      </c>
      <c r="L125" s="103" t="n">
        <v>6.86</v>
      </c>
      <c r="M125" s="103" t="n">
        <v>7.8282</v>
      </c>
      <c r="N125" s="103" t="n">
        <v>8.8876</v>
      </c>
      <c r="O125" s="103" t="n">
        <v>9.745</v>
      </c>
      <c r="P125" s="103" t="n">
        <v>10.6826</v>
      </c>
      <c r="Q125" s="103" t="n">
        <v>11.6913</v>
      </c>
      <c r="R125" s="103" t="n">
        <v>12.7</v>
      </c>
      <c r="S125" s="103" t="n">
        <v>14.35</v>
      </c>
      <c r="T125" s="103" t="n">
        <v>16</v>
      </c>
      <c r="U125" s="103" t="n">
        <v>16.64</v>
      </c>
      <c r="V125" s="103" t="n">
        <v>17.28</v>
      </c>
      <c r="W125" s="103" t="n">
        <v>17.9234</v>
      </c>
      <c r="X125" s="103" t="n">
        <v>18.5668</v>
      </c>
      <c r="Y125" s="103" t="n">
        <v>15.3624</v>
      </c>
      <c r="Z125" s="103" t="n">
        <v>12.158</v>
      </c>
      <c r="AA125" s="103" t="n">
        <v>11.8122</v>
      </c>
      <c r="AB125" s="103" t="n">
        <v>11.4664</v>
      </c>
      <c r="AC125" s="103" t="n">
        <v>11.1129</v>
      </c>
      <c r="AD125" s="103" t="n">
        <v>10.7594</v>
      </c>
      <c r="AE125" s="103" t="n">
        <v>10.4333</v>
      </c>
      <c r="AF125" s="103" t="n">
        <v>10.1072</v>
      </c>
      <c r="AG125" s="103" t="n">
        <v>9.807</v>
      </c>
      <c r="AH125" s="103" t="n">
        <v>9.5068</v>
      </c>
      <c r="AI125" s="103" t="n">
        <v>9.14943333333333</v>
      </c>
      <c r="AJ125" s="103" t="n">
        <v>8.79206666666666</v>
      </c>
      <c r="AK125" s="103" t="n">
        <v>8.4347</v>
      </c>
      <c r="AL125" s="103" t="n">
        <v>8.07733333333333</v>
      </c>
      <c r="AM125" s="103" t="n">
        <v>7.71996666666666</v>
      </c>
      <c r="AN125" s="103" t="n">
        <v>7.3626</v>
      </c>
      <c r="AO125" s="103" t="n">
        <v>7.00523333333333</v>
      </c>
      <c r="AP125" s="103" t="n">
        <v>6.64786666666666</v>
      </c>
      <c r="AQ125" s="103" t="n">
        <v>6.2905</v>
      </c>
      <c r="AR125" s="103" t="n">
        <v>5.93313333333333</v>
      </c>
      <c r="AS125" s="103" t="n">
        <v>5.57576666666666</v>
      </c>
      <c r="AT125" s="103" t="n">
        <v>5.2184</v>
      </c>
      <c r="AU125" s="103" t="n">
        <v>4.86103333333333</v>
      </c>
      <c r="AV125" s="103" t="n">
        <v>4.50366666666666</v>
      </c>
      <c r="AW125" s="103" t="n">
        <v>4.1463</v>
      </c>
      <c r="AX125" s="103" t="n">
        <v>3.78893333333333</v>
      </c>
      <c r="AY125" s="103" t="n">
        <v>3.43156666666666</v>
      </c>
      <c r="AZ125" s="103" t="n">
        <v>3.0742</v>
      </c>
      <c r="BA125" s="103" t="n">
        <v>2.71683333333333</v>
      </c>
      <c r="BB125" s="103" t="n">
        <v>2.35946666666667</v>
      </c>
      <c r="BC125" s="103" t="n">
        <v>2.0021</v>
      </c>
      <c r="BD125" s="103" t="n">
        <v>1.64473333333333</v>
      </c>
      <c r="BE125" s="103" t="n">
        <v>1.28736666666667</v>
      </c>
      <c r="BF125" s="103" t="n">
        <v>0.93</v>
      </c>
      <c r="BG125" s="103" t="n">
        <v>0.572633333333333</v>
      </c>
      <c r="BH125" s="103" t="n">
        <v>0.215266666666666</v>
      </c>
      <c r="BI125" s="103" t="n">
        <v>-0.1421</v>
      </c>
      <c r="BJ125" s="103" t="n">
        <v>-0.499466666666667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0.764166666666667</v>
      </c>
      <c r="D126" s="103" t="n">
        <v>1.52833333333333</v>
      </c>
      <c r="E126" s="103" t="n">
        <v>2.2925</v>
      </c>
      <c r="F126" s="103" t="n">
        <v>3.05666666666667</v>
      </c>
      <c r="G126" s="103" t="n">
        <v>3.82083333333333</v>
      </c>
      <c r="H126" s="103" t="n">
        <v>4.585</v>
      </c>
      <c r="I126" s="103" t="n">
        <v>5.14</v>
      </c>
      <c r="J126" s="103" t="n">
        <v>5.69</v>
      </c>
      <c r="K126" s="103" t="n">
        <v>6.188</v>
      </c>
      <c r="L126" s="103" t="n">
        <v>6.78</v>
      </c>
      <c r="M126" s="103" t="n">
        <v>7.7516</v>
      </c>
      <c r="N126" s="103" t="n">
        <v>8.8108</v>
      </c>
      <c r="O126" s="103" t="n">
        <v>9.66</v>
      </c>
      <c r="P126" s="103" t="n">
        <v>10.5768</v>
      </c>
      <c r="Q126" s="103" t="n">
        <v>11.5884</v>
      </c>
      <c r="R126" s="103" t="n">
        <v>12.6</v>
      </c>
      <c r="S126" s="103" t="n">
        <v>13.8</v>
      </c>
      <c r="T126" s="103" t="n">
        <v>15</v>
      </c>
      <c r="U126" s="103" t="n">
        <v>15.57</v>
      </c>
      <c r="V126" s="103" t="n">
        <v>16.14</v>
      </c>
      <c r="W126" s="103" t="n">
        <v>16.9812</v>
      </c>
      <c r="X126" s="103" t="n">
        <v>17.8224</v>
      </c>
      <c r="Y126" s="103" t="n">
        <v>14.7662</v>
      </c>
      <c r="Z126" s="103" t="n">
        <v>11.71</v>
      </c>
      <c r="AA126" s="103" t="n">
        <v>11.3966</v>
      </c>
      <c r="AB126" s="103" t="n">
        <v>11.0832</v>
      </c>
      <c r="AC126" s="103" t="n">
        <v>10.7437</v>
      </c>
      <c r="AD126" s="103" t="n">
        <v>10.4042</v>
      </c>
      <c r="AE126" s="103" t="n">
        <v>10.0789</v>
      </c>
      <c r="AF126" s="103" t="n">
        <v>9.7536</v>
      </c>
      <c r="AG126" s="103" t="n">
        <v>9.4725</v>
      </c>
      <c r="AH126" s="103" t="n">
        <v>9.1914</v>
      </c>
      <c r="AI126" s="103" t="n">
        <v>8.85007777777778</v>
      </c>
      <c r="AJ126" s="103" t="n">
        <v>8.50875555555555</v>
      </c>
      <c r="AK126" s="103" t="n">
        <v>8.16743333333333</v>
      </c>
      <c r="AL126" s="103" t="n">
        <v>7.82611111111111</v>
      </c>
      <c r="AM126" s="103" t="n">
        <v>7.48478888888889</v>
      </c>
      <c r="AN126" s="103" t="n">
        <v>7.14346666666666</v>
      </c>
      <c r="AO126" s="103" t="n">
        <v>6.80214444444444</v>
      </c>
      <c r="AP126" s="103" t="n">
        <v>6.46082222222222</v>
      </c>
      <c r="AQ126" s="103" t="n">
        <v>6.1195</v>
      </c>
      <c r="AR126" s="103" t="n">
        <v>5.77817777777778</v>
      </c>
      <c r="AS126" s="103" t="n">
        <v>5.43685555555556</v>
      </c>
      <c r="AT126" s="103" t="n">
        <v>5.09553333333333</v>
      </c>
      <c r="AU126" s="103" t="n">
        <v>4.75421111111111</v>
      </c>
      <c r="AV126" s="103" t="n">
        <v>4.41288888888889</v>
      </c>
      <c r="AW126" s="103" t="n">
        <v>4.07156666666667</v>
      </c>
      <c r="AX126" s="103" t="n">
        <v>3.73024444444445</v>
      </c>
      <c r="AY126" s="103" t="n">
        <v>3.38892222222222</v>
      </c>
      <c r="AZ126" s="103" t="n">
        <v>3.0476</v>
      </c>
      <c r="BA126" s="103" t="n">
        <v>2.70627777777778</v>
      </c>
      <c r="BB126" s="103" t="n">
        <v>2.36495555555555</v>
      </c>
      <c r="BC126" s="103" t="n">
        <v>2.02363333333333</v>
      </c>
      <c r="BD126" s="103" t="n">
        <v>1.68231111111111</v>
      </c>
      <c r="BE126" s="103" t="n">
        <v>1.34098888888889</v>
      </c>
      <c r="BF126" s="103" t="n">
        <v>0.999666666666666</v>
      </c>
      <c r="BG126" s="103" t="n">
        <v>0.658344444444444</v>
      </c>
      <c r="BH126" s="103" t="n">
        <v>0.317022222222222</v>
      </c>
      <c r="BI126" s="103" t="n">
        <v>-0.0243000000000003</v>
      </c>
      <c r="BJ126" s="103" t="n">
        <v>-0.365622222222222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0.758333333333333</v>
      </c>
      <c r="D127" s="103" t="n">
        <v>1.51666666666667</v>
      </c>
      <c r="E127" s="103" t="n">
        <v>2.275</v>
      </c>
      <c r="F127" s="103" t="n">
        <v>3.03333333333333</v>
      </c>
      <c r="G127" s="103" t="n">
        <v>3.79166666666667</v>
      </c>
      <c r="H127" s="103" t="n">
        <v>4.55</v>
      </c>
      <c r="I127" s="103" t="n">
        <v>5.1</v>
      </c>
      <c r="J127" s="103" t="n">
        <v>5.65</v>
      </c>
      <c r="K127" s="103" t="n">
        <v>6.12</v>
      </c>
      <c r="L127" s="103" t="n">
        <v>6.7</v>
      </c>
      <c r="M127" s="103" t="n">
        <v>7.675</v>
      </c>
      <c r="N127" s="103" t="n">
        <v>8.734</v>
      </c>
      <c r="O127" s="103" t="n">
        <v>9.575</v>
      </c>
      <c r="P127" s="103" t="n">
        <v>10.471</v>
      </c>
      <c r="Q127" s="103" t="n">
        <v>11.4855</v>
      </c>
      <c r="R127" s="103" t="n">
        <v>12.5</v>
      </c>
      <c r="S127" s="103" t="n">
        <v>13.25</v>
      </c>
      <c r="T127" s="103" t="n">
        <v>14</v>
      </c>
      <c r="U127" s="103" t="n">
        <v>14.5</v>
      </c>
      <c r="V127" s="103" t="n">
        <v>15</v>
      </c>
      <c r="W127" s="103" t="n">
        <v>16.039</v>
      </c>
      <c r="X127" s="103" t="n">
        <v>17.078</v>
      </c>
      <c r="Y127" s="103" t="n">
        <v>14.17</v>
      </c>
      <c r="Z127" s="103" t="n">
        <v>11.262</v>
      </c>
      <c r="AA127" s="103" t="n">
        <v>10.981</v>
      </c>
      <c r="AB127" s="103" t="n">
        <v>10.7</v>
      </c>
      <c r="AC127" s="103" t="n">
        <v>10.3745</v>
      </c>
      <c r="AD127" s="103" t="n">
        <v>10.049</v>
      </c>
      <c r="AE127" s="103" t="n">
        <v>9.7245</v>
      </c>
      <c r="AF127" s="103" t="n">
        <v>9.4</v>
      </c>
      <c r="AG127" s="103" t="n">
        <v>9.138</v>
      </c>
      <c r="AH127" s="103" t="n">
        <v>8.876</v>
      </c>
      <c r="AI127" s="103" t="n">
        <v>8.55072222222222</v>
      </c>
      <c r="AJ127" s="103" t="n">
        <v>8.22544444444444</v>
      </c>
      <c r="AK127" s="103" t="n">
        <v>7.90016666666667</v>
      </c>
      <c r="AL127" s="103" t="n">
        <v>7.57488888888889</v>
      </c>
      <c r="AM127" s="103" t="n">
        <v>7.24961111111111</v>
      </c>
      <c r="AN127" s="103" t="n">
        <v>6.92433333333333</v>
      </c>
      <c r="AO127" s="103" t="n">
        <v>6.59905555555555</v>
      </c>
      <c r="AP127" s="103" t="n">
        <v>6.27377777777778</v>
      </c>
      <c r="AQ127" s="103" t="n">
        <v>5.9485</v>
      </c>
      <c r="AR127" s="103" t="n">
        <v>5.62322222222222</v>
      </c>
      <c r="AS127" s="103" t="n">
        <v>5.29794444444444</v>
      </c>
      <c r="AT127" s="103" t="n">
        <v>4.97266666666666</v>
      </c>
      <c r="AU127" s="103" t="n">
        <v>4.64738888888889</v>
      </c>
      <c r="AV127" s="103" t="n">
        <v>4.32211111111111</v>
      </c>
      <c r="AW127" s="103" t="n">
        <v>3.99683333333333</v>
      </c>
      <c r="AX127" s="103" t="n">
        <v>3.67155555555555</v>
      </c>
      <c r="AY127" s="103" t="n">
        <v>3.34627777777777</v>
      </c>
      <c r="AZ127" s="103" t="n">
        <v>3.021</v>
      </c>
      <c r="BA127" s="103" t="n">
        <v>2.69572222222222</v>
      </c>
      <c r="BB127" s="103" t="n">
        <v>2.37044444444444</v>
      </c>
      <c r="BC127" s="103" t="n">
        <v>2.04516666666667</v>
      </c>
      <c r="BD127" s="103" t="n">
        <v>1.71988888888889</v>
      </c>
      <c r="BE127" s="103" t="n">
        <v>1.39461111111111</v>
      </c>
      <c r="BF127" s="103" t="n">
        <v>1.06933333333333</v>
      </c>
      <c r="BG127" s="103" t="n">
        <v>0.744055555555555</v>
      </c>
      <c r="BH127" s="103" t="n">
        <v>0.418777777777777</v>
      </c>
      <c r="BI127" s="103" t="n">
        <v>0.0934999999999993</v>
      </c>
      <c r="BJ127" s="103" t="n">
        <v>-0.231777777777779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0.7554</v>
      </c>
      <c r="D128" s="103" t="n">
        <v>1.5108</v>
      </c>
      <c r="E128" s="103" t="n">
        <v>2.2662</v>
      </c>
      <c r="F128" s="103" t="n">
        <v>3.0216</v>
      </c>
      <c r="G128" s="103" t="n">
        <v>3.777</v>
      </c>
      <c r="H128" s="103" t="n">
        <v>4.5324</v>
      </c>
      <c r="I128" s="103" t="n">
        <v>5.085</v>
      </c>
      <c r="J128" s="103" t="n">
        <v>5.625</v>
      </c>
      <c r="K128" s="103" t="n">
        <v>6.088</v>
      </c>
      <c r="L128" s="103" t="n">
        <v>6.66</v>
      </c>
      <c r="M128" s="103" t="n">
        <v>7.6194</v>
      </c>
      <c r="N128" s="103" t="n">
        <v>8.6718</v>
      </c>
      <c r="O128" s="103" t="n">
        <v>9.5</v>
      </c>
      <c r="P128" s="103" t="n">
        <v>10.4028</v>
      </c>
      <c r="Q128" s="103" t="n">
        <v>11.4014</v>
      </c>
      <c r="R128" s="103" t="n">
        <v>12.4</v>
      </c>
      <c r="S128" s="103" t="n">
        <v>13.1</v>
      </c>
      <c r="T128" s="103" t="n">
        <v>13.8</v>
      </c>
      <c r="U128" s="103" t="n">
        <v>14.34</v>
      </c>
      <c r="V128" s="103" t="n">
        <v>14.88</v>
      </c>
      <c r="W128" s="103" t="n">
        <v>15.6712</v>
      </c>
      <c r="X128" s="103" t="n">
        <v>16.4624</v>
      </c>
      <c r="Y128" s="103" t="n">
        <v>13.6669</v>
      </c>
      <c r="Z128" s="103" t="n">
        <v>10.8714</v>
      </c>
      <c r="AA128" s="103" t="n">
        <v>10.594</v>
      </c>
      <c r="AB128" s="103" t="n">
        <v>10.3166</v>
      </c>
      <c r="AC128" s="103" t="n">
        <v>10.0052</v>
      </c>
      <c r="AD128" s="103" t="n">
        <v>9.6938</v>
      </c>
      <c r="AE128" s="103" t="n">
        <v>9.3885</v>
      </c>
      <c r="AF128" s="103" t="n">
        <v>9.0832</v>
      </c>
      <c r="AG128" s="103" t="n">
        <v>8.822</v>
      </c>
      <c r="AH128" s="103" t="n">
        <v>8.5608</v>
      </c>
      <c r="AI128" s="103" t="n">
        <v>8.2512</v>
      </c>
      <c r="AJ128" s="103" t="n">
        <v>7.9416</v>
      </c>
      <c r="AK128" s="103" t="n">
        <v>7.632</v>
      </c>
      <c r="AL128" s="103" t="n">
        <v>7.3224</v>
      </c>
      <c r="AM128" s="103" t="n">
        <v>7.0128</v>
      </c>
      <c r="AN128" s="103" t="n">
        <v>6.7032</v>
      </c>
      <c r="AO128" s="103" t="n">
        <v>6.3936</v>
      </c>
      <c r="AP128" s="103" t="n">
        <v>6.084</v>
      </c>
      <c r="AQ128" s="103" t="n">
        <v>5.7744</v>
      </c>
      <c r="AR128" s="103" t="n">
        <v>5.4648</v>
      </c>
      <c r="AS128" s="103" t="n">
        <v>5.1552</v>
      </c>
      <c r="AT128" s="103" t="n">
        <v>4.8456</v>
      </c>
      <c r="AU128" s="103" t="n">
        <v>4.53600000000001</v>
      </c>
      <c r="AV128" s="103" t="n">
        <v>4.22640000000001</v>
      </c>
      <c r="AW128" s="103" t="n">
        <v>3.91680000000001</v>
      </c>
      <c r="AX128" s="103" t="n">
        <v>3.6072</v>
      </c>
      <c r="AY128" s="103" t="n">
        <v>3.2976</v>
      </c>
      <c r="AZ128" s="103" t="n">
        <v>2.988</v>
      </c>
      <c r="BA128" s="103" t="n">
        <v>2.6784</v>
      </c>
      <c r="BB128" s="103" t="n">
        <v>2.3688</v>
      </c>
      <c r="BC128" s="103" t="n">
        <v>2.0592</v>
      </c>
      <c r="BD128" s="103" t="n">
        <v>1.7496</v>
      </c>
      <c r="BE128" s="103" t="n">
        <v>1.44</v>
      </c>
      <c r="BF128" s="103" t="n">
        <v>1.1304</v>
      </c>
      <c r="BG128" s="103" t="n">
        <v>0.820799999999999</v>
      </c>
      <c r="BH128" s="103" t="n">
        <v>0.511199999999999</v>
      </c>
      <c r="BI128" s="103" t="n">
        <v>0.201599999999999</v>
      </c>
      <c r="BJ128" s="103" t="n">
        <v>-0.108000000000001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0.752466666666667</v>
      </c>
      <c r="D129" s="103" t="n">
        <v>1.50493333333333</v>
      </c>
      <c r="E129" s="103" t="n">
        <v>2.2574</v>
      </c>
      <c r="F129" s="103" t="n">
        <v>3.00986666666667</v>
      </c>
      <c r="G129" s="103" t="n">
        <v>3.76233333333333</v>
      </c>
      <c r="H129" s="103" t="n">
        <v>4.5148</v>
      </c>
      <c r="I129" s="103" t="n">
        <v>5.07</v>
      </c>
      <c r="J129" s="103" t="n">
        <v>5.6</v>
      </c>
      <c r="K129" s="103" t="n">
        <v>6.056</v>
      </c>
      <c r="L129" s="103" t="n">
        <v>6.62</v>
      </c>
      <c r="M129" s="103" t="n">
        <v>7.5638</v>
      </c>
      <c r="N129" s="103" t="n">
        <v>8.6096</v>
      </c>
      <c r="O129" s="103" t="n">
        <v>9.425</v>
      </c>
      <c r="P129" s="103" t="n">
        <v>10.3346</v>
      </c>
      <c r="Q129" s="103" t="n">
        <v>11.3173</v>
      </c>
      <c r="R129" s="103" t="n">
        <v>12.3</v>
      </c>
      <c r="S129" s="103" t="n">
        <v>12.95</v>
      </c>
      <c r="T129" s="103" t="n">
        <v>13.6</v>
      </c>
      <c r="U129" s="103" t="n">
        <v>14.18</v>
      </c>
      <c r="V129" s="103" t="n">
        <v>14.76</v>
      </c>
      <c r="W129" s="103" t="n">
        <v>15.3034</v>
      </c>
      <c r="X129" s="103" t="n">
        <v>15.8468</v>
      </c>
      <c r="Y129" s="103" t="n">
        <v>13.1638</v>
      </c>
      <c r="Z129" s="103" t="n">
        <v>10.4808</v>
      </c>
      <c r="AA129" s="103" t="n">
        <v>10.207</v>
      </c>
      <c r="AB129" s="103" t="n">
        <v>9.9332</v>
      </c>
      <c r="AC129" s="103" t="n">
        <v>9.6359</v>
      </c>
      <c r="AD129" s="103" t="n">
        <v>9.3386</v>
      </c>
      <c r="AE129" s="103" t="n">
        <v>9.0525</v>
      </c>
      <c r="AF129" s="103" t="n">
        <v>8.7664</v>
      </c>
      <c r="AG129" s="103" t="n">
        <v>8.506</v>
      </c>
      <c r="AH129" s="103" t="n">
        <v>8.2456</v>
      </c>
      <c r="AI129" s="103" t="n">
        <v>7.95167777777778</v>
      </c>
      <c r="AJ129" s="103" t="n">
        <v>7.65775555555556</v>
      </c>
      <c r="AK129" s="103" t="n">
        <v>7.36383333333333</v>
      </c>
      <c r="AL129" s="103" t="n">
        <v>7.06991111111111</v>
      </c>
      <c r="AM129" s="103" t="n">
        <v>6.77598888888889</v>
      </c>
      <c r="AN129" s="103" t="n">
        <v>6.48206666666667</v>
      </c>
      <c r="AO129" s="103" t="n">
        <v>6.18814444444444</v>
      </c>
      <c r="AP129" s="103" t="n">
        <v>5.89422222222222</v>
      </c>
      <c r="AQ129" s="103" t="n">
        <v>5.6003</v>
      </c>
      <c r="AR129" s="103" t="n">
        <v>5.30637777777778</v>
      </c>
      <c r="AS129" s="103" t="n">
        <v>5.01245555555556</v>
      </c>
      <c r="AT129" s="103" t="n">
        <v>4.71853333333333</v>
      </c>
      <c r="AU129" s="103" t="n">
        <v>4.42461111111111</v>
      </c>
      <c r="AV129" s="103" t="n">
        <v>4.13068888888889</v>
      </c>
      <c r="AW129" s="103" t="n">
        <v>3.83676666666667</v>
      </c>
      <c r="AX129" s="103" t="n">
        <v>3.54284444444444</v>
      </c>
      <c r="AY129" s="103" t="n">
        <v>3.24892222222222</v>
      </c>
      <c r="AZ129" s="103" t="n">
        <v>2.955</v>
      </c>
      <c r="BA129" s="103" t="n">
        <v>2.66107777777778</v>
      </c>
      <c r="BB129" s="103" t="n">
        <v>2.36715555555556</v>
      </c>
      <c r="BC129" s="103" t="n">
        <v>2.07323333333333</v>
      </c>
      <c r="BD129" s="103" t="n">
        <v>1.77931111111111</v>
      </c>
      <c r="BE129" s="103" t="n">
        <v>1.48538888888889</v>
      </c>
      <c r="BF129" s="103" t="n">
        <v>1.19146666666667</v>
      </c>
      <c r="BG129" s="103" t="n">
        <v>0.897544444444445</v>
      </c>
      <c r="BH129" s="103" t="n">
        <v>0.603622222222223</v>
      </c>
      <c r="BI129" s="103" t="n">
        <v>0.3097</v>
      </c>
      <c r="BJ129" s="103" t="n">
        <v>0.0157777777777781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0.749533333333333</v>
      </c>
      <c r="D130" s="103" t="n">
        <v>1.49906666666667</v>
      </c>
      <c r="E130" s="103" t="n">
        <v>2.2486</v>
      </c>
      <c r="F130" s="103" t="n">
        <v>2.99813333333333</v>
      </c>
      <c r="G130" s="103" t="n">
        <v>3.74766666666667</v>
      </c>
      <c r="H130" s="103" t="n">
        <v>4.4972</v>
      </c>
      <c r="I130" s="103" t="n">
        <v>5.055</v>
      </c>
      <c r="J130" s="103" t="n">
        <v>5.575</v>
      </c>
      <c r="K130" s="103" t="n">
        <v>6.024</v>
      </c>
      <c r="L130" s="103" t="n">
        <v>6.58</v>
      </c>
      <c r="M130" s="103" t="n">
        <v>7.5082</v>
      </c>
      <c r="N130" s="103" t="n">
        <v>8.5474</v>
      </c>
      <c r="O130" s="103" t="n">
        <v>9.35</v>
      </c>
      <c r="P130" s="103" t="n">
        <v>10.2664</v>
      </c>
      <c r="Q130" s="103" t="n">
        <v>11.2332</v>
      </c>
      <c r="R130" s="103" t="n">
        <v>12.2</v>
      </c>
      <c r="S130" s="103" t="n">
        <v>12.8</v>
      </c>
      <c r="T130" s="103" t="n">
        <v>13.4</v>
      </c>
      <c r="U130" s="103" t="n">
        <v>14.02</v>
      </c>
      <c r="V130" s="103" t="n">
        <v>14.64</v>
      </c>
      <c r="W130" s="103" t="n">
        <v>14.9356</v>
      </c>
      <c r="X130" s="103" t="n">
        <v>15.2312</v>
      </c>
      <c r="Y130" s="103" t="n">
        <v>12.6607</v>
      </c>
      <c r="Z130" s="103" t="n">
        <v>10.0902</v>
      </c>
      <c r="AA130" s="103" t="n">
        <v>9.82</v>
      </c>
      <c r="AB130" s="103" t="n">
        <v>9.5498</v>
      </c>
      <c r="AC130" s="103" t="n">
        <v>9.2666</v>
      </c>
      <c r="AD130" s="103" t="n">
        <v>8.9834</v>
      </c>
      <c r="AE130" s="103" t="n">
        <v>8.7165</v>
      </c>
      <c r="AF130" s="103" t="n">
        <v>8.4496</v>
      </c>
      <c r="AG130" s="103" t="n">
        <v>8.19</v>
      </c>
      <c r="AH130" s="103" t="n">
        <v>7.9304</v>
      </c>
      <c r="AI130" s="103" t="n">
        <v>7.65215555555556</v>
      </c>
      <c r="AJ130" s="103" t="n">
        <v>7.37391111111111</v>
      </c>
      <c r="AK130" s="103" t="n">
        <v>7.09566666666667</v>
      </c>
      <c r="AL130" s="103" t="n">
        <v>6.81742222222222</v>
      </c>
      <c r="AM130" s="103" t="n">
        <v>6.53917777777778</v>
      </c>
      <c r="AN130" s="103" t="n">
        <v>6.26093333333333</v>
      </c>
      <c r="AO130" s="103" t="n">
        <v>5.98268888888889</v>
      </c>
      <c r="AP130" s="103" t="n">
        <v>5.70444444444444</v>
      </c>
      <c r="AQ130" s="103" t="n">
        <v>5.4262</v>
      </c>
      <c r="AR130" s="103" t="n">
        <v>5.14795555555555</v>
      </c>
      <c r="AS130" s="103" t="n">
        <v>4.86971111111111</v>
      </c>
      <c r="AT130" s="103" t="n">
        <v>4.59146666666666</v>
      </c>
      <c r="AU130" s="103" t="n">
        <v>4.31322222222222</v>
      </c>
      <c r="AV130" s="103" t="n">
        <v>4.03497777777777</v>
      </c>
      <c r="AW130" s="103" t="n">
        <v>3.75673333333333</v>
      </c>
      <c r="AX130" s="103" t="n">
        <v>3.47848888888888</v>
      </c>
      <c r="AY130" s="103" t="n">
        <v>3.20024444444444</v>
      </c>
      <c r="AZ130" s="103" t="n">
        <v>2.922</v>
      </c>
      <c r="BA130" s="103" t="n">
        <v>2.64375555555556</v>
      </c>
      <c r="BB130" s="103" t="n">
        <v>2.36551111111111</v>
      </c>
      <c r="BC130" s="103" t="n">
        <v>2.08726666666667</v>
      </c>
      <c r="BD130" s="103" t="n">
        <v>1.80902222222222</v>
      </c>
      <c r="BE130" s="103" t="n">
        <v>1.53077777777778</v>
      </c>
      <c r="BF130" s="103" t="n">
        <v>1.25253333333333</v>
      </c>
      <c r="BG130" s="103" t="n">
        <v>0.974288888888889</v>
      </c>
      <c r="BH130" s="103" t="n">
        <v>0.696044444444445</v>
      </c>
      <c r="BI130" s="103" t="n">
        <v>0.4178</v>
      </c>
      <c r="BJ130" s="103" t="n">
        <v>0.139555555555556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0.7466</v>
      </c>
      <c r="D131" s="103" t="n">
        <v>1.4932</v>
      </c>
      <c r="E131" s="103" t="n">
        <v>2.2398</v>
      </c>
      <c r="F131" s="103" t="n">
        <v>2.9864</v>
      </c>
      <c r="G131" s="103" t="n">
        <v>3.733</v>
      </c>
      <c r="H131" s="103" t="n">
        <v>4.4796</v>
      </c>
      <c r="I131" s="103" t="n">
        <v>5.04</v>
      </c>
      <c r="J131" s="103" t="n">
        <v>5.55</v>
      </c>
      <c r="K131" s="103" t="n">
        <v>5.992</v>
      </c>
      <c r="L131" s="103" t="n">
        <v>6.54</v>
      </c>
      <c r="M131" s="103" t="n">
        <v>7.4526</v>
      </c>
      <c r="N131" s="103" t="n">
        <v>8.4852</v>
      </c>
      <c r="O131" s="103" t="n">
        <v>9.275</v>
      </c>
      <c r="P131" s="103" t="n">
        <v>10.1982</v>
      </c>
      <c r="Q131" s="103" t="n">
        <v>11.1491</v>
      </c>
      <c r="R131" s="103" t="n">
        <v>12.1</v>
      </c>
      <c r="S131" s="103" t="n">
        <v>12.65</v>
      </c>
      <c r="T131" s="103" t="n">
        <v>13.2</v>
      </c>
      <c r="U131" s="103" t="n">
        <v>13.86</v>
      </c>
      <c r="V131" s="103" t="n">
        <v>14.52</v>
      </c>
      <c r="W131" s="103" t="n">
        <v>14.5678</v>
      </c>
      <c r="X131" s="103" t="n">
        <v>14.6156</v>
      </c>
      <c r="Y131" s="103" t="n">
        <v>12.1576</v>
      </c>
      <c r="Z131" s="103" t="n">
        <v>9.6996</v>
      </c>
      <c r="AA131" s="103" t="n">
        <v>9.433</v>
      </c>
      <c r="AB131" s="103" t="n">
        <v>9.1664</v>
      </c>
      <c r="AC131" s="103" t="n">
        <v>8.8973</v>
      </c>
      <c r="AD131" s="103" t="n">
        <v>8.6282</v>
      </c>
      <c r="AE131" s="103" t="n">
        <v>8.3805</v>
      </c>
      <c r="AF131" s="103" t="n">
        <v>8.1328</v>
      </c>
      <c r="AG131" s="103" t="n">
        <v>7.874</v>
      </c>
      <c r="AH131" s="103" t="n">
        <v>7.6152</v>
      </c>
      <c r="AI131" s="103" t="n">
        <v>7.35263333333333</v>
      </c>
      <c r="AJ131" s="103" t="n">
        <v>7.09006666666667</v>
      </c>
      <c r="AK131" s="103" t="n">
        <v>6.8275</v>
      </c>
      <c r="AL131" s="103" t="n">
        <v>6.56493333333333</v>
      </c>
      <c r="AM131" s="103" t="n">
        <v>6.30236666666667</v>
      </c>
      <c r="AN131" s="103" t="n">
        <v>6.0398</v>
      </c>
      <c r="AO131" s="103" t="n">
        <v>5.77723333333334</v>
      </c>
      <c r="AP131" s="103" t="n">
        <v>5.51466666666667</v>
      </c>
      <c r="AQ131" s="103" t="n">
        <v>5.2521</v>
      </c>
      <c r="AR131" s="103" t="n">
        <v>4.98953333333334</v>
      </c>
      <c r="AS131" s="103" t="n">
        <v>4.72696666666667</v>
      </c>
      <c r="AT131" s="103" t="n">
        <v>4.4644</v>
      </c>
      <c r="AU131" s="103" t="n">
        <v>4.20183333333334</v>
      </c>
      <c r="AV131" s="103" t="n">
        <v>3.93926666666667</v>
      </c>
      <c r="AW131" s="103" t="n">
        <v>3.6767</v>
      </c>
      <c r="AX131" s="103" t="n">
        <v>3.41413333333334</v>
      </c>
      <c r="AY131" s="103" t="n">
        <v>3.15156666666667</v>
      </c>
      <c r="AZ131" s="103" t="n">
        <v>2.889</v>
      </c>
      <c r="BA131" s="103" t="n">
        <v>2.62643333333333</v>
      </c>
      <c r="BB131" s="103" t="n">
        <v>2.36386666666667</v>
      </c>
      <c r="BC131" s="103" t="n">
        <v>2.1013</v>
      </c>
      <c r="BD131" s="103" t="n">
        <v>1.83873333333333</v>
      </c>
      <c r="BE131" s="103" t="n">
        <v>1.57616666666667</v>
      </c>
      <c r="BF131" s="103" t="n">
        <v>1.3136</v>
      </c>
      <c r="BG131" s="103" t="n">
        <v>1.05103333333333</v>
      </c>
      <c r="BH131" s="103" t="n">
        <v>0.788466666666668</v>
      </c>
      <c r="BI131" s="103" t="n">
        <v>0.525900000000001</v>
      </c>
      <c r="BJ131" s="103" t="n">
        <v>0.263333333333335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0.743666666666667</v>
      </c>
      <c r="D132" s="103" t="n">
        <v>1.48733333333333</v>
      </c>
      <c r="E132" s="103" t="n">
        <v>2.231</v>
      </c>
      <c r="F132" s="103" t="n">
        <v>2.97466666666667</v>
      </c>
      <c r="G132" s="103" t="n">
        <v>3.71833333333333</v>
      </c>
      <c r="H132" s="103" t="n">
        <v>4.462</v>
      </c>
      <c r="I132" s="103" t="n">
        <v>5.025</v>
      </c>
      <c r="J132" s="103" t="n">
        <v>5.525</v>
      </c>
      <c r="K132" s="103" t="n">
        <v>5.96</v>
      </c>
      <c r="L132" s="103" t="n">
        <v>6.5</v>
      </c>
      <c r="M132" s="103" t="n">
        <v>7.397</v>
      </c>
      <c r="N132" s="103" t="n">
        <v>8.423</v>
      </c>
      <c r="O132" s="103" t="n">
        <v>9.2</v>
      </c>
      <c r="P132" s="103" t="n">
        <v>10.13</v>
      </c>
      <c r="Q132" s="103" t="n">
        <v>11.065</v>
      </c>
      <c r="R132" s="103" t="n">
        <v>12</v>
      </c>
      <c r="S132" s="103" t="n">
        <v>12.5</v>
      </c>
      <c r="T132" s="103" t="n">
        <v>13</v>
      </c>
      <c r="U132" s="103" t="n">
        <v>13.7</v>
      </c>
      <c r="V132" s="103" t="n">
        <v>14.4</v>
      </c>
      <c r="W132" s="103" t="n">
        <v>14.2</v>
      </c>
      <c r="X132" s="103" t="n">
        <v>14</v>
      </c>
      <c r="Y132" s="103" t="n">
        <v>11.6545</v>
      </c>
      <c r="Z132" s="103" t="n">
        <v>9.309</v>
      </c>
      <c r="AA132" s="103" t="n">
        <v>9.046</v>
      </c>
      <c r="AB132" s="103" t="n">
        <v>8.783</v>
      </c>
      <c r="AC132" s="103" t="n">
        <v>8.528</v>
      </c>
      <c r="AD132" s="103" t="n">
        <v>8.273</v>
      </c>
      <c r="AE132" s="103" t="n">
        <v>8.0445</v>
      </c>
      <c r="AF132" s="103" t="n">
        <v>7.816</v>
      </c>
      <c r="AG132" s="103" t="n">
        <v>7.558</v>
      </c>
      <c r="AH132" s="103" t="n">
        <v>7.3</v>
      </c>
      <c r="AI132" s="103" t="n">
        <v>7.05311111111111</v>
      </c>
      <c r="AJ132" s="103" t="n">
        <v>6.80622222222222</v>
      </c>
      <c r="AK132" s="103" t="n">
        <v>6.55933333333333</v>
      </c>
      <c r="AL132" s="103" t="n">
        <v>6.31244444444444</v>
      </c>
      <c r="AM132" s="103" t="n">
        <v>6.06555555555556</v>
      </c>
      <c r="AN132" s="103" t="n">
        <v>5.81866666666667</v>
      </c>
      <c r="AO132" s="103" t="n">
        <v>5.57177777777778</v>
      </c>
      <c r="AP132" s="103" t="n">
        <v>5.32488888888889</v>
      </c>
      <c r="AQ132" s="103" t="n">
        <v>5.078</v>
      </c>
      <c r="AR132" s="103" t="n">
        <v>4.83111111111111</v>
      </c>
      <c r="AS132" s="103" t="n">
        <v>4.58422222222222</v>
      </c>
      <c r="AT132" s="103" t="n">
        <v>4.33733333333333</v>
      </c>
      <c r="AU132" s="103" t="n">
        <v>4.09044444444444</v>
      </c>
      <c r="AV132" s="103" t="n">
        <v>3.84355555555555</v>
      </c>
      <c r="AW132" s="103" t="n">
        <v>3.59666666666667</v>
      </c>
      <c r="AX132" s="103" t="n">
        <v>3.34977777777778</v>
      </c>
      <c r="AY132" s="103" t="n">
        <v>3.10288888888889</v>
      </c>
      <c r="AZ132" s="103" t="n">
        <v>2.856</v>
      </c>
      <c r="BA132" s="103" t="n">
        <v>2.60911111111111</v>
      </c>
      <c r="BB132" s="103" t="n">
        <v>2.36222222222222</v>
      </c>
      <c r="BC132" s="103" t="n">
        <v>2.11533333333333</v>
      </c>
      <c r="BD132" s="103" t="n">
        <v>1.86844444444444</v>
      </c>
      <c r="BE132" s="103" t="n">
        <v>1.62155555555556</v>
      </c>
      <c r="BF132" s="103" t="n">
        <v>1.37466666666667</v>
      </c>
      <c r="BG132" s="103" t="n">
        <v>1.12777777777778</v>
      </c>
      <c r="BH132" s="103" t="n">
        <v>0.880888888888888</v>
      </c>
      <c r="BI132" s="103" t="n">
        <v>0.633999999999999</v>
      </c>
      <c r="BJ132" s="103" t="n">
        <v>0.387111111111111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0.740766666666667</v>
      </c>
      <c r="D133" s="103" t="n">
        <v>1.48153333333333</v>
      </c>
      <c r="E133" s="103" t="n">
        <v>2.2223</v>
      </c>
      <c r="F133" s="103" t="n">
        <v>2.96306666666667</v>
      </c>
      <c r="G133" s="103" t="n">
        <v>3.70383333333333</v>
      </c>
      <c r="H133" s="103" t="n">
        <v>4.4446</v>
      </c>
      <c r="I133" s="103" t="n">
        <v>5.01</v>
      </c>
      <c r="J133" s="103" t="n">
        <v>5.5</v>
      </c>
      <c r="K133" s="103" t="n">
        <v>5.928</v>
      </c>
      <c r="L133" s="103" t="n">
        <v>6.46</v>
      </c>
      <c r="M133" s="103" t="n">
        <v>7.3576</v>
      </c>
      <c r="N133" s="103" t="n">
        <v>8.3736</v>
      </c>
      <c r="O133" s="103" t="n">
        <v>9.17</v>
      </c>
      <c r="P133" s="103" t="n">
        <v>10.0928</v>
      </c>
      <c r="Q133" s="103" t="n">
        <v>11.0064</v>
      </c>
      <c r="R133" s="103" t="n">
        <v>11.92</v>
      </c>
      <c r="S133" s="103" t="n">
        <v>12.4162</v>
      </c>
      <c r="T133" s="103" t="n">
        <v>12.9124</v>
      </c>
      <c r="U133" s="103" t="n">
        <v>13.6062</v>
      </c>
      <c r="V133" s="103" t="n">
        <v>14.3</v>
      </c>
      <c r="W133" s="103" t="n">
        <v>14.1</v>
      </c>
      <c r="X133" s="103" t="n">
        <v>13.9</v>
      </c>
      <c r="Y133" s="103" t="n">
        <v>11.5771</v>
      </c>
      <c r="Z133" s="103" t="n">
        <v>9.2542</v>
      </c>
      <c r="AA133" s="103" t="n">
        <v>8.9939</v>
      </c>
      <c r="AB133" s="103" t="n">
        <v>8.7336</v>
      </c>
      <c r="AC133" s="103" t="n">
        <v>8.4802</v>
      </c>
      <c r="AD133" s="103" t="n">
        <v>8.2268</v>
      </c>
      <c r="AE133" s="103" t="n">
        <v>7.998</v>
      </c>
      <c r="AF133" s="103" t="n">
        <v>7.7692</v>
      </c>
      <c r="AG133" s="103" t="n">
        <v>7.513</v>
      </c>
      <c r="AH133" s="103" t="n">
        <v>7.2568</v>
      </c>
      <c r="AI133" s="103" t="n">
        <v>7.01098888888889</v>
      </c>
      <c r="AJ133" s="103" t="n">
        <v>6.76517777777778</v>
      </c>
      <c r="AK133" s="103" t="n">
        <v>6.51936666666667</v>
      </c>
      <c r="AL133" s="103" t="n">
        <v>6.27355555555556</v>
      </c>
      <c r="AM133" s="103" t="n">
        <v>6.02774444444444</v>
      </c>
      <c r="AN133" s="103" t="n">
        <v>5.78193333333333</v>
      </c>
      <c r="AO133" s="103" t="n">
        <v>5.53612222222222</v>
      </c>
      <c r="AP133" s="103" t="n">
        <v>5.29031111111111</v>
      </c>
      <c r="AQ133" s="103" t="n">
        <v>5.0445</v>
      </c>
      <c r="AR133" s="103" t="n">
        <v>4.79868888888889</v>
      </c>
      <c r="AS133" s="103" t="n">
        <v>4.55287777777778</v>
      </c>
      <c r="AT133" s="103" t="n">
        <v>4.30706666666667</v>
      </c>
      <c r="AU133" s="103" t="n">
        <v>4.06125555555555</v>
      </c>
      <c r="AV133" s="103" t="n">
        <v>3.81544444444444</v>
      </c>
      <c r="AW133" s="103" t="n">
        <v>3.56963333333333</v>
      </c>
      <c r="AX133" s="103" t="n">
        <v>3.32382222222222</v>
      </c>
      <c r="AY133" s="103" t="n">
        <v>3.07801111111111</v>
      </c>
      <c r="AZ133" s="103" t="n">
        <v>2.8322</v>
      </c>
      <c r="BA133" s="103" t="n">
        <v>2.58638888888889</v>
      </c>
      <c r="BB133" s="103" t="n">
        <v>2.34057777777778</v>
      </c>
      <c r="BC133" s="103" t="n">
        <v>2.09476666666667</v>
      </c>
      <c r="BD133" s="103" t="n">
        <v>1.84895555555556</v>
      </c>
      <c r="BE133" s="103" t="n">
        <v>1.60314444444444</v>
      </c>
      <c r="BF133" s="103" t="n">
        <v>1.35733333333333</v>
      </c>
      <c r="BG133" s="103" t="n">
        <v>1.11152222222222</v>
      </c>
      <c r="BH133" s="103" t="n">
        <v>0.86571111111111</v>
      </c>
      <c r="BI133" s="103" t="n">
        <v>0.619899999999999</v>
      </c>
      <c r="BJ133" s="103" t="n">
        <v>0.374088888888888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0.737866666666667</v>
      </c>
      <c r="D134" s="103" t="n">
        <v>1.47573333333333</v>
      </c>
      <c r="E134" s="103" t="n">
        <v>2.2136</v>
      </c>
      <c r="F134" s="103" t="n">
        <v>2.95146666666667</v>
      </c>
      <c r="G134" s="103" t="n">
        <v>3.68933333333333</v>
      </c>
      <c r="H134" s="103" t="n">
        <v>4.4272</v>
      </c>
      <c r="I134" s="103" t="n">
        <v>4.995</v>
      </c>
      <c r="J134" s="103" t="n">
        <v>5.475</v>
      </c>
      <c r="K134" s="103" t="n">
        <v>5.896</v>
      </c>
      <c r="L134" s="103" t="n">
        <v>6.42</v>
      </c>
      <c r="M134" s="103" t="n">
        <v>7.3182</v>
      </c>
      <c r="N134" s="103" t="n">
        <v>8.3242</v>
      </c>
      <c r="O134" s="103" t="n">
        <v>9.14</v>
      </c>
      <c r="P134" s="103" t="n">
        <v>10.0556</v>
      </c>
      <c r="Q134" s="103" t="n">
        <v>10.9478</v>
      </c>
      <c r="R134" s="103" t="n">
        <v>11.84</v>
      </c>
      <c r="S134" s="103" t="n">
        <v>12.3324</v>
      </c>
      <c r="T134" s="103" t="n">
        <v>12.8248</v>
      </c>
      <c r="U134" s="103" t="n">
        <v>13.5124</v>
      </c>
      <c r="V134" s="103" t="n">
        <v>14.2</v>
      </c>
      <c r="W134" s="103" t="n">
        <v>14</v>
      </c>
      <c r="X134" s="103" t="n">
        <v>13.8</v>
      </c>
      <c r="Y134" s="103" t="n">
        <v>11.4997</v>
      </c>
      <c r="Z134" s="103" t="n">
        <v>9.1994</v>
      </c>
      <c r="AA134" s="103" t="n">
        <v>8.9418</v>
      </c>
      <c r="AB134" s="103" t="n">
        <v>8.6842</v>
      </c>
      <c r="AC134" s="103" t="n">
        <v>8.4324</v>
      </c>
      <c r="AD134" s="103" t="n">
        <v>8.1806</v>
      </c>
      <c r="AE134" s="103" t="n">
        <v>7.9515</v>
      </c>
      <c r="AF134" s="103" t="n">
        <v>7.7224</v>
      </c>
      <c r="AG134" s="103" t="n">
        <v>7.468</v>
      </c>
      <c r="AH134" s="103" t="n">
        <v>7.2136</v>
      </c>
      <c r="AI134" s="103" t="n">
        <v>6.96886666666667</v>
      </c>
      <c r="AJ134" s="103" t="n">
        <v>6.72413333333333</v>
      </c>
      <c r="AK134" s="103" t="n">
        <v>6.4794</v>
      </c>
      <c r="AL134" s="103" t="n">
        <v>6.23466666666667</v>
      </c>
      <c r="AM134" s="103" t="n">
        <v>5.98993333333333</v>
      </c>
      <c r="AN134" s="103" t="n">
        <v>5.7452</v>
      </c>
      <c r="AO134" s="103" t="n">
        <v>5.50046666666667</v>
      </c>
      <c r="AP134" s="103" t="n">
        <v>5.25573333333333</v>
      </c>
      <c r="AQ134" s="103" t="n">
        <v>5.011</v>
      </c>
      <c r="AR134" s="103" t="n">
        <v>4.76626666666667</v>
      </c>
      <c r="AS134" s="103" t="n">
        <v>4.52153333333333</v>
      </c>
      <c r="AT134" s="103" t="n">
        <v>4.2768</v>
      </c>
      <c r="AU134" s="103" t="n">
        <v>4.03206666666667</v>
      </c>
      <c r="AV134" s="103" t="n">
        <v>3.78733333333333</v>
      </c>
      <c r="AW134" s="103" t="n">
        <v>3.5426</v>
      </c>
      <c r="AX134" s="103" t="n">
        <v>3.29786666666666</v>
      </c>
      <c r="AY134" s="103" t="n">
        <v>3.05313333333333</v>
      </c>
      <c r="AZ134" s="103" t="n">
        <v>2.8084</v>
      </c>
      <c r="BA134" s="103" t="n">
        <v>2.56366666666667</v>
      </c>
      <c r="BB134" s="103" t="n">
        <v>2.31893333333333</v>
      </c>
      <c r="BC134" s="103" t="n">
        <v>2.0742</v>
      </c>
      <c r="BD134" s="103" t="n">
        <v>1.82946666666667</v>
      </c>
      <c r="BE134" s="103" t="n">
        <v>1.58473333333333</v>
      </c>
      <c r="BF134" s="103" t="n">
        <v>1.34</v>
      </c>
      <c r="BG134" s="103" t="n">
        <v>1.09526666666667</v>
      </c>
      <c r="BH134" s="103" t="n">
        <v>0.850533333333332</v>
      </c>
      <c r="BI134" s="103" t="n">
        <v>0.605799999999999</v>
      </c>
      <c r="BJ134" s="103" t="n">
        <v>0.361066666666665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0.734966666666666</v>
      </c>
      <c r="D135" s="103" t="n">
        <v>1.46993333333333</v>
      </c>
      <c r="E135" s="103" t="n">
        <v>2.2049</v>
      </c>
      <c r="F135" s="103" t="n">
        <v>2.93986666666667</v>
      </c>
      <c r="G135" s="103" t="n">
        <v>3.67483333333333</v>
      </c>
      <c r="H135" s="103" t="n">
        <v>4.4098</v>
      </c>
      <c r="I135" s="103" t="n">
        <v>4.98</v>
      </c>
      <c r="J135" s="103" t="n">
        <v>5.45</v>
      </c>
      <c r="K135" s="103" t="n">
        <v>5.864</v>
      </c>
      <c r="L135" s="103" t="n">
        <v>6.38</v>
      </c>
      <c r="M135" s="103" t="n">
        <v>7.2788</v>
      </c>
      <c r="N135" s="103" t="n">
        <v>8.2748</v>
      </c>
      <c r="O135" s="103" t="n">
        <v>9.11</v>
      </c>
      <c r="P135" s="103" t="n">
        <v>10.0184</v>
      </c>
      <c r="Q135" s="103" t="n">
        <v>10.8892</v>
      </c>
      <c r="R135" s="103" t="n">
        <v>11.76</v>
      </c>
      <c r="S135" s="103" t="n">
        <v>12.2486</v>
      </c>
      <c r="T135" s="103" t="n">
        <v>12.7372</v>
      </c>
      <c r="U135" s="103" t="n">
        <v>13.4186</v>
      </c>
      <c r="V135" s="103" t="n">
        <v>14.1</v>
      </c>
      <c r="W135" s="103" t="n">
        <v>13.9</v>
      </c>
      <c r="X135" s="103" t="n">
        <v>13.7</v>
      </c>
      <c r="Y135" s="103" t="n">
        <v>11.4223</v>
      </c>
      <c r="Z135" s="103" t="n">
        <v>9.1446</v>
      </c>
      <c r="AA135" s="103" t="n">
        <v>8.8897</v>
      </c>
      <c r="AB135" s="103" t="n">
        <v>8.6348</v>
      </c>
      <c r="AC135" s="103" t="n">
        <v>8.3846</v>
      </c>
      <c r="AD135" s="103" t="n">
        <v>8.1344</v>
      </c>
      <c r="AE135" s="103" t="n">
        <v>7.905</v>
      </c>
      <c r="AF135" s="103" t="n">
        <v>7.6756</v>
      </c>
      <c r="AG135" s="103" t="n">
        <v>7.423</v>
      </c>
      <c r="AH135" s="103" t="n">
        <v>7.1704</v>
      </c>
      <c r="AI135" s="103" t="n">
        <v>6.92674444444445</v>
      </c>
      <c r="AJ135" s="103" t="n">
        <v>6.68308888888889</v>
      </c>
      <c r="AK135" s="103" t="n">
        <v>6.43943333333333</v>
      </c>
      <c r="AL135" s="103" t="n">
        <v>6.19577777777778</v>
      </c>
      <c r="AM135" s="103" t="n">
        <v>5.95212222222222</v>
      </c>
      <c r="AN135" s="103" t="n">
        <v>5.70846666666667</v>
      </c>
      <c r="AO135" s="103" t="n">
        <v>5.46481111111111</v>
      </c>
      <c r="AP135" s="103" t="n">
        <v>5.22115555555556</v>
      </c>
      <c r="AQ135" s="103" t="n">
        <v>4.9775</v>
      </c>
      <c r="AR135" s="103" t="n">
        <v>4.73384444444444</v>
      </c>
      <c r="AS135" s="103" t="n">
        <v>4.49018888888889</v>
      </c>
      <c r="AT135" s="103" t="n">
        <v>4.24653333333333</v>
      </c>
      <c r="AU135" s="103" t="n">
        <v>4.00287777777778</v>
      </c>
      <c r="AV135" s="103" t="n">
        <v>3.75922222222222</v>
      </c>
      <c r="AW135" s="103" t="n">
        <v>3.51556666666666</v>
      </c>
      <c r="AX135" s="103" t="n">
        <v>3.27191111111111</v>
      </c>
      <c r="AY135" s="103" t="n">
        <v>3.02825555555555</v>
      </c>
      <c r="AZ135" s="103" t="n">
        <v>2.7846</v>
      </c>
      <c r="BA135" s="103" t="n">
        <v>2.54094444444444</v>
      </c>
      <c r="BB135" s="103" t="n">
        <v>2.29728888888889</v>
      </c>
      <c r="BC135" s="103" t="n">
        <v>2.05363333333333</v>
      </c>
      <c r="BD135" s="103" t="n">
        <v>1.80997777777778</v>
      </c>
      <c r="BE135" s="103" t="n">
        <v>1.56632222222222</v>
      </c>
      <c r="BF135" s="103" t="n">
        <v>1.32266666666667</v>
      </c>
      <c r="BG135" s="103" t="n">
        <v>1.07901111111111</v>
      </c>
      <c r="BH135" s="103" t="n">
        <v>0.835355555555554</v>
      </c>
      <c r="BI135" s="103" t="n">
        <v>0.591699999999998</v>
      </c>
      <c r="BJ135" s="103" t="n">
        <v>0.348044444444443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0.732066666666666</v>
      </c>
      <c r="D136" s="103" t="n">
        <v>1.46413333333333</v>
      </c>
      <c r="E136" s="103" t="n">
        <v>2.1962</v>
      </c>
      <c r="F136" s="103" t="n">
        <v>2.92826666666667</v>
      </c>
      <c r="G136" s="103" t="n">
        <v>3.66033333333333</v>
      </c>
      <c r="H136" s="103" t="n">
        <v>4.3924</v>
      </c>
      <c r="I136" s="103" t="n">
        <v>4.965</v>
      </c>
      <c r="J136" s="103" t="n">
        <v>5.425</v>
      </c>
      <c r="K136" s="103" t="n">
        <v>5.832</v>
      </c>
      <c r="L136" s="103" t="n">
        <v>6.34</v>
      </c>
      <c r="M136" s="103" t="n">
        <v>7.2394</v>
      </c>
      <c r="N136" s="103" t="n">
        <v>8.2254</v>
      </c>
      <c r="O136" s="103" t="n">
        <v>9.08</v>
      </c>
      <c r="P136" s="103" t="n">
        <v>9.9812</v>
      </c>
      <c r="Q136" s="103" t="n">
        <v>10.8306</v>
      </c>
      <c r="R136" s="103" t="n">
        <v>11.68</v>
      </c>
      <c r="S136" s="103" t="n">
        <v>12.1648</v>
      </c>
      <c r="T136" s="103" t="n">
        <v>12.6496</v>
      </c>
      <c r="U136" s="103" t="n">
        <v>13.3248</v>
      </c>
      <c r="V136" s="103" t="n">
        <v>14</v>
      </c>
      <c r="W136" s="103" t="n">
        <v>13.8</v>
      </c>
      <c r="X136" s="103" t="n">
        <v>13.6</v>
      </c>
      <c r="Y136" s="103" t="n">
        <v>11.3449</v>
      </c>
      <c r="Z136" s="103" t="n">
        <v>9.0898</v>
      </c>
      <c r="AA136" s="103" t="n">
        <v>8.8376</v>
      </c>
      <c r="AB136" s="103" t="n">
        <v>8.5854</v>
      </c>
      <c r="AC136" s="103" t="n">
        <v>8.3368</v>
      </c>
      <c r="AD136" s="103" t="n">
        <v>8.0882</v>
      </c>
      <c r="AE136" s="103" t="n">
        <v>7.8585</v>
      </c>
      <c r="AF136" s="103" t="n">
        <v>7.6288</v>
      </c>
      <c r="AG136" s="103" t="n">
        <v>7.378</v>
      </c>
      <c r="AH136" s="103" t="n">
        <v>7.1272</v>
      </c>
      <c r="AI136" s="103" t="n">
        <v>6.88462222222222</v>
      </c>
      <c r="AJ136" s="103" t="n">
        <v>6.64204444444445</v>
      </c>
      <c r="AK136" s="103" t="n">
        <v>6.39946666666667</v>
      </c>
      <c r="AL136" s="103" t="n">
        <v>6.15688888888889</v>
      </c>
      <c r="AM136" s="103" t="n">
        <v>5.91431111111111</v>
      </c>
      <c r="AN136" s="103" t="n">
        <v>5.67173333333333</v>
      </c>
      <c r="AO136" s="103" t="n">
        <v>5.42915555555556</v>
      </c>
      <c r="AP136" s="103" t="n">
        <v>5.18657777777778</v>
      </c>
      <c r="AQ136" s="103" t="n">
        <v>4.944</v>
      </c>
      <c r="AR136" s="103" t="n">
        <v>4.70142222222222</v>
      </c>
      <c r="AS136" s="103" t="n">
        <v>4.45884444444444</v>
      </c>
      <c r="AT136" s="103" t="n">
        <v>4.21626666666667</v>
      </c>
      <c r="AU136" s="103" t="n">
        <v>3.97368888888889</v>
      </c>
      <c r="AV136" s="103" t="n">
        <v>3.73111111111111</v>
      </c>
      <c r="AW136" s="103" t="n">
        <v>3.48853333333333</v>
      </c>
      <c r="AX136" s="103" t="n">
        <v>3.24595555555555</v>
      </c>
      <c r="AY136" s="103" t="n">
        <v>3.00337777777777</v>
      </c>
      <c r="AZ136" s="103" t="n">
        <v>2.7608</v>
      </c>
      <c r="BA136" s="103" t="n">
        <v>2.51822222222222</v>
      </c>
      <c r="BB136" s="103" t="n">
        <v>2.27564444444444</v>
      </c>
      <c r="BC136" s="103" t="n">
        <v>2.03306666666667</v>
      </c>
      <c r="BD136" s="103" t="n">
        <v>1.79048888888889</v>
      </c>
      <c r="BE136" s="103" t="n">
        <v>1.54791111111111</v>
      </c>
      <c r="BF136" s="103" t="n">
        <v>1.30533333333333</v>
      </c>
      <c r="BG136" s="103" t="n">
        <v>1.06275555555555</v>
      </c>
      <c r="BH136" s="103" t="n">
        <v>0.820177777777777</v>
      </c>
      <c r="BI136" s="103" t="n">
        <v>0.577599999999999</v>
      </c>
      <c r="BJ136" s="103" t="n">
        <v>0.335022222222221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0.729166666666667</v>
      </c>
      <c r="D137" s="103" t="n">
        <v>1.45833333333333</v>
      </c>
      <c r="E137" s="103" t="n">
        <v>2.1875</v>
      </c>
      <c r="F137" s="103" t="n">
        <v>2.91666666666667</v>
      </c>
      <c r="G137" s="103" t="n">
        <v>3.64583333333333</v>
      </c>
      <c r="H137" s="103" t="n">
        <v>4.375</v>
      </c>
      <c r="I137" s="103" t="n">
        <v>4.95</v>
      </c>
      <c r="J137" s="103" t="n">
        <v>5.4</v>
      </c>
      <c r="K137" s="103" t="n">
        <v>5.8</v>
      </c>
      <c r="L137" s="103" t="n">
        <v>6.3</v>
      </c>
      <c r="M137" s="103" t="n">
        <v>7.2</v>
      </c>
      <c r="N137" s="103" t="n">
        <v>8.176</v>
      </c>
      <c r="O137" s="103" t="n">
        <v>9.05</v>
      </c>
      <c r="P137" s="103" t="n">
        <v>9.944</v>
      </c>
      <c r="Q137" s="103" t="n">
        <v>10.772</v>
      </c>
      <c r="R137" s="103" t="n">
        <v>11.6</v>
      </c>
      <c r="S137" s="103" t="n">
        <v>12.081</v>
      </c>
      <c r="T137" s="103" t="n">
        <v>12.562</v>
      </c>
      <c r="U137" s="103" t="n">
        <v>13.231</v>
      </c>
      <c r="V137" s="103" t="n">
        <v>13.9</v>
      </c>
      <c r="W137" s="103" t="n">
        <v>13.7</v>
      </c>
      <c r="X137" s="103" t="n">
        <v>13.5</v>
      </c>
      <c r="Y137" s="103" t="n">
        <v>11.2675</v>
      </c>
      <c r="Z137" s="103" t="n">
        <v>9.035</v>
      </c>
      <c r="AA137" s="103" t="n">
        <v>8.7855</v>
      </c>
      <c r="AB137" s="103" t="n">
        <v>8.536</v>
      </c>
      <c r="AC137" s="103" t="n">
        <v>8.289</v>
      </c>
      <c r="AD137" s="103" t="n">
        <v>8.042</v>
      </c>
      <c r="AE137" s="103" t="n">
        <v>7.812</v>
      </c>
      <c r="AF137" s="103" t="n">
        <v>7.582</v>
      </c>
      <c r="AG137" s="103" t="n">
        <v>7.333</v>
      </c>
      <c r="AH137" s="103" t="n">
        <v>7.084</v>
      </c>
      <c r="AI137" s="103" t="n">
        <v>6.8425</v>
      </c>
      <c r="AJ137" s="103" t="n">
        <v>6.601</v>
      </c>
      <c r="AK137" s="103" t="n">
        <v>6.3595</v>
      </c>
      <c r="AL137" s="103" t="n">
        <v>6.118</v>
      </c>
      <c r="AM137" s="103" t="n">
        <v>5.8765</v>
      </c>
      <c r="AN137" s="103" t="n">
        <v>5.635</v>
      </c>
      <c r="AO137" s="103" t="n">
        <v>5.3935</v>
      </c>
      <c r="AP137" s="103" t="n">
        <v>5.152</v>
      </c>
      <c r="AQ137" s="103" t="n">
        <v>4.9105</v>
      </c>
      <c r="AR137" s="103" t="n">
        <v>4.669</v>
      </c>
      <c r="AS137" s="103" t="n">
        <v>4.4275</v>
      </c>
      <c r="AT137" s="103" t="n">
        <v>4.186</v>
      </c>
      <c r="AU137" s="103" t="n">
        <v>3.9445</v>
      </c>
      <c r="AV137" s="103" t="n">
        <v>3.703</v>
      </c>
      <c r="AW137" s="103" t="n">
        <v>3.4615</v>
      </c>
      <c r="AX137" s="103" t="n">
        <v>3.22</v>
      </c>
      <c r="AY137" s="103" t="n">
        <v>2.9785</v>
      </c>
      <c r="AZ137" s="103" t="n">
        <v>2.737</v>
      </c>
      <c r="BA137" s="103" t="n">
        <v>2.4955</v>
      </c>
      <c r="BB137" s="103" t="n">
        <v>2.254</v>
      </c>
      <c r="BC137" s="103" t="n">
        <v>2.0125</v>
      </c>
      <c r="BD137" s="103" t="n">
        <v>1.771</v>
      </c>
      <c r="BE137" s="103" t="n">
        <v>1.5295</v>
      </c>
      <c r="BF137" s="103" t="n">
        <v>1.288</v>
      </c>
      <c r="BG137" s="103" t="n">
        <v>1.0465</v>
      </c>
      <c r="BH137" s="103" t="n">
        <v>0.805</v>
      </c>
      <c r="BI137" s="103" t="n">
        <v>0.563500000000001</v>
      </c>
      <c r="BJ137" s="103" t="n">
        <v>0.322000000000001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0.726266666666667</v>
      </c>
      <c r="D138" s="103" t="n">
        <v>1.45253333333333</v>
      </c>
      <c r="E138" s="103" t="n">
        <v>2.1788</v>
      </c>
      <c r="F138" s="103" t="n">
        <v>2.90506666666667</v>
      </c>
      <c r="G138" s="103" t="n">
        <v>3.63133333333333</v>
      </c>
      <c r="H138" s="103" t="n">
        <v>4.3576</v>
      </c>
      <c r="I138" s="103" t="n">
        <v>4.935</v>
      </c>
      <c r="J138" s="103" t="n">
        <v>5.38</v>
      </c>
      <c r="K138" s="103" t="n">
        <v>5.78</v>
      </c>
      <c r="L138" s="103" t="n">
        <v>6.28</v>
      </c>
      <c r="M138" s="103" t="n">
        <v>7.1728</v>
      </c>
      <c r="N138" s="103" t="n">
        <v>8.1358</v>
      </c>
      <c r="O138" s="103" t="n">
        <v>9.02</v>
      </c>
      <c r="P138" s="103" t="n">
        <v>9.9262</v>
      </c>
      <c r="Q138" s="103" t="n">
        <v>10.7308</v>
      </c>
      <c r="R138" s="103" t="n">
        <v>11.5354</v>
      </c>
      <c r="S138" s="103" t="n">
        <v>12.021</v>
      </c>
      <c r="T138" s="103" t="n">
        <v>12.5066</v>
      </c>
      <c r="U138" s="103" t="n">
        <v>13.1733</v>
      </c>
      <c r="V138" s="103" t="n">
        <v>13.84</v>
      </c>
      <c r="W138" s="103" t="n">
        <v>13.6351</v>
      </c>
      <c r="X138" s="103" t="n">
        <v>13.4302</v>
      </c>
      <c r="Y138" s="103" t="n">
        <v>11.2052</v>
      </c>
      <c r="Z138" s="103" t="n">
        <v>8.9802</v>
      </c>
      <c r="AA138" s="103" t="n">
        <v>8.7334</v>
      </c>
      <c r="AB138" s="103" t="n">
        <v>8.4866</v>
      </c>
      <c r="AC138" s="103" t="n">
        <v>8.2412</v>
      </c>
      <c r="AD138" s="103" t="n">
        <v>7.9958</v>
      </c>
      <c r="AE138" s="103" t="n">
        <v>7.7655</v>
      </c>
      <c r="AF138" s="103" t="n">
        <v>7.5352</v>
      </c>
      <c r="AG138" s="103" t="n">
        <v>7.288</v>
      </c>
      <c r="AH138" s="103" t="n">
        <v>7.0408</v>
      </c>
      <c r="AI138" s="103" t="n">
        <v>6.80037777777778</v>
      </c>
      <c r="AJ138" s="103" t="n">
        <v>6.55995555555556</v>
      </c>
      <c r="AK138" s="103" t="n">
        <v>6.31953333333333</v>
      </c>
      <c r="AL138" s="103" t="n">
        <v>6.07911111111111</v>
      </c>
      <c r="AM138" s="103" t="n">
        <v>5.83868888888889</v>
      </c>
      <c r="AN138" s="103" t="n">
        <v>5.59826666666667</v>
      </c>
      <c r="AO138" s="103" t="n">
        <v>5.35784444444444</v>
      </c>
      <c r="AP138" s="103" t="n">
        <v>5.11742222222222</v>
      </c>
      <c r="AQ138" s="103" t="n">
        <v>4.877</v>
      </c>
      <c r="AR138" s="103" t="n">
        <v>4.63657777777777</v>
      </c>
      <c r="AS138" s="103" t="n">
        <v>4.39615555555555</v>
      </c>
      <c r="AT138" s="103" t="n">
        <v>4.15573333333333</v>
      </c>
      <c r="AU138" s="103" t="n">
        <v>3.91531111111111</v>
      </c>
      <c r="AV138" s="103" t="n">
        <v>3.67488888888889</v>
      </c>
      <c r="AW138" s="103" t="n">
        <v>3.43446666666666</v>
      </c>
      <c r="AX138" s="103" t="n">
        <v>3.19404444444444</v>
      </c>
      <c r="AY138" s="103" t="n">
        <v>2.95362222222222</v>
      </c>
      <c r="AZ138" s="103" t="n">
        <v>2.7132</v>
      </c>
      <c r="BA138" s="103" t="n">
        <v>2.47277777777778</v>
      </c>
      <c r="BB138" s="103" t="n">
        <v>2.23235555555556</v>
      </c>
      <c r="BC138" s="103" t="n">
        <v>1.99193333333333</v>
      </c>
      <c r="BD138" s="103" t="n">
        <v>1.75151111111111</v>
      </c>
      <c r="BE138" s="103" t="n">
        <v>1.51108888888889</v>
      </c>
      <c r="BF138" s="103" t="n">
        <v>1.27066666666667</v>
      </c>
      <c r="BG138" s="103" t="n">
        <v>1.03024444444444</v>
      </c>
      <c r="BH138" s="103" t="n">
        <v>0.789822222222222</v>
      </c>
      <c r="BI138" s="103" t="n">
        <v>0.5494</v>
      </c>
      <c r="BJ138" s="103" t="n">
        <v>0.308977777777778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0.723366666666667</v>
      </c>
      <c r="D139" s="103" t="n">
        <v>1.44673333333333</v>
      </c>
      <c r="E139" s="103" t="n">
        <v>2.1701</v>
      </c>
      <c r="F139" s="103" t="n">
        <v>2.89346666666667</v>
      </c>
      <c r="G139" s="103" t="n">
        <v>3.61683333333333</v>
      </c>
      <c r="H139" s="103" t="n">
        <v>4.3402</v>
      </c>
      <c r="I139" s="103" t="n">
        <v>4.92</v>
      </c>
      <c r="J139" s="103" t="n">
        <v>5.36</v>
      </c>
      <c r="K139" s="103" t="n">
        <v>5.76</v>
      </c>
      <c r="L139" s="103" t="n">
        <v>6.26</v>
      </c>
      <c r="M139" s="103" t="n">
        <v>7.1456</v>
      </c>
      <c r="N139" s="103" t="n">
        <v>8.0956</v>
      </c>
      <c r="O139" s="103" t="n">
        <v>8.99</v>
      </c>
      <c r="P139" s="103" t="n">
        <v>9.9084</v>
      </c>
      <c r="Q139" s="103" t="n">
        <v>10.6896</v>
      </c>
      <c r="R139" s="103" t="n">
        <v>11.4708</v>
      </c>
      <c r="S139" s="103" t="n">
        <v>11.961</v>
      </c>
      <c r="T139" s="103" t="n">
        <v>12.4512</v>
      </c>
      <c r="U139" s="103" t="n">
        <v>13.1156</v>
      </c>
      <c r="V139" s="103" t="n">
        <v>13.78</v>
      </c>
      <c r="W139" s="103" t="n">
        <v>13.5702</v>
      </c>
      <c r="X139" s="103" t="n">
        <v>13.3604</v>
      </c>
      <c r="Y139" s="103" t="n">
        <v>11.1429</v>
      </c>
      <c r="Z139" s="103" t="n">
        <v>8.9254</v>
      </c>
      <c r="AA139" s="103" t="n">
        <v>8.6813</v>
      </c>
      <c r="AB139" s="103" t="n">
        <v>8.4372</v>
      </c>
      <c r="AC139" s="103" t="n">
        <v>8.1934</v>
      </c>
      <c r="AD139" s="103" t="n">
        <v>7.9496</v>
      </c>
      <c r="AE139" s="103" t="n">
        <v>7.719</v>
      </c>
      <c r="AF139" s="103" t="n">
        <v>7.4884</v>
      </c>
      <c r="AG139" s="103" t="n">
        <v>7.243</v>
      </c>
      <c r="AH139" s="103" t="n">
        <v>6.9976</v>
      </c>
      <c r="AI139" s="103" t="n">
        <v>6.75825555555556</v>
      </c>
      <c r="AJ139" s="103" t="n">
        <v>6.51891111111111</v>
      </c>
      <c r="AK139" s="103" t="n">
        <v>6.27956666666667</v>
      </c>
      <c r="AL139" s="103" t="n">
        <v>6.04022222222222</v>
      </c>
      <c r="AM139" s="103" t="n">
        <v>5.80087777777778</v>
      </c>
      <c r="AN139" s="103" t="n">
        <v>5.56153333333333</v>
      </c>
      <c r="AO139" s="103" t="n">
        <v>5.32218888888889</v>
      </c>
      <c r="AP139" s="103" t="n">
        <v>5.08284444444444</v>
      </c>
      <c r="AQ139" s="103" t="n">
        <v>4.8435</v>
      </c>
      <c r="AR139" s="103" t="n">
        <v>4.60415555555555</v>
      </c>
      <c r="AS139" s="103" t="n">
        <v>4.36481111111111</v>
      </c>
      <c r="AT139" s="103" t="n">
        <v>4.12546666666666</v>
      </c>
      <c r="AU139" s="103" t="n">
        <v>3.88612222222222</v>
      </c>
      <c r="AV139" s="103" t="n">
        <v>3.64677777777777</v>
      </c>
      <c r="AW139" s="103" t="n">
        <v>3.40743333333333</v>
      </c>
      <c r="AX139" s="103" t="n">
        <v>3.16808888888889</v>
      </c>
      <c r="AY139" s="103" t="n">
        <v>2.92874444444444</v>
      </c>
      <c r="AZ139" s="103" t="n">
        <v>2.6894</v>
      </c>
      <c r="BA139" s="103" t="n">
        <v>2.45005555555556</v>
      </c>
      <c r="BB139" s="103" t="n">
        <v>2.21071111111111</v>
      </c>
      <c r="BC139" s="103" t="n">
        <v>1.97136666666667</v>
      </c>
      <c r="BD139" s="103" t="n">
        <v>1.73202222222222</v>
      </c>
      <c r="BE139" s="103" t="n">
        <v>1.49267777777778</v>
      </c>
      <c r="BF139" s="103" t="n">
        <v>1.25333333333333</v>
      </c>
      <c r="BG139" s="103" t="n">
        <v>1.01398888888889</v>
      </c>
      <c r="BH139" s="103" t="n">
        <v>0.774644444444445</v>
      </c>
      <c r="BI139" s="103" t="n">
        <v>0.535300000000001</v>
      </c>
      <c r="BJ139" s="103" t="n">
        <v>0.295955555555556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0.720466666666666</v>
      </c>
      <c r="D140" s="103" t="n">
        <v>1.44093333333333</v>
      </c>
      <c r="E140" s="103" t="n">
        <v>2.1614</v>
      </c>
      <c r="F140" s="103" t="n">
        <v>2.88186666666667</v>
      </c>
      <c r="G140" s="103" t="n">
        <v>3.60233333333333</v>
      </c>
      <c r="H140" s="103" t="n">
        <v>4.3228</v>
      </c>
      <c r="I140" s="103" t="n">
        <v>4.905</v>
      </c>
      <c r="J140" s="103" t="n">
        <v>5.34</v>
      </c>
      <c r="K140" s="103" t="n">
        <v>5.74</v>
      </c>
      <c r="L140" s="103" t="n">
        <v>6.24</v>
      </c>
      <c r="M140" s="103" t="n">
        <v>7.1184</v>
      </c>
      <c r="N140" s="103" t="n">
        <v>8.0554</v>
      </c>
      <c r="O140" s="103" t="n">
        <v>8.96</v>
      </c>
      <c r="P140" s="103" t="n">
        <v>9.8906</v>
      </c>
      <c r="Q140" s="103" t="n">
        <v>10.6484</v>
      </c>
      <c r="R140" s="103" t="n">
        <v>11.4062</v>
      </c>
      <c r="S140" s="103" t="n">
        <v>11.901</v>
      </c>
      <c r="T140" s="103" t="n">
        <v>12.3958</v>
      </c>
      <c r="U140" s="103" t="n">
        <v>13.0579</v>
      </c>
      <c r="V140" s="103" t="n">
        <v>13.72</v>
      </c>
      <c r="W140" s="103" t="n">
        <v>13.5053</v>
      </c>
      <c r="X140" s="103" t="n">
        <v>13.2906</v>
      </c>
      <c r="Y140" s="103" t="n">
        <v>11.0806</v>
      </c>
      <c r="Z140" s="103" t="n">
        <v>8.8706</v>
      </c>
      <c r="AA140" s="103" t="n">
        <v>8.6292</v>
      </c>
      <c r="AB140" s="103" t="n">
        <v>8.3878</v>
      </c>
      <c r="AC140" s="103" t="n">
        <v>8.1456</v>
      </c>
      <c r="AD140" s="103" t="n">
        <v>7.9034</v>
      </c>
      <c r="AE140" s="103" t="n">
        <v>7.6725</v>
      </c>
      <c r="AF140" s="103" t="n">
        <v>7.4416</v>
      </c>
      <c r="AG140" s="103" t="n">
        <v>7.198</v>
      </c>
      <c r="AH140" s="103" t="n">
        <v>6.9544</v>
      </c>
      <c r="AI140" s="103" t="n">
        <v>6.71613333333333</v>
      </c>
      <c r="AJ140" s="103" t="n">
        <v>6.47786666666667</v>
      </c>
      <c r="AK140" s="103" t="n">
        <v>6.2396</v>
      </c>
      <c r="AL140" s="103" t="n">
        <v>6.00133333333333</v>
      </c>
      <c r="AM140" s="103" t="n">
        <v>5.76306666666667</v>
      </c>
      <c r="AN140" s="103" t="n">
        <v>5.5248</v>
      </c>
      <c r="AO140" s="103" t="n">
        <v>5.28653333333333</v>
      </c>
      <c r="AP140" s="103" t="n">
        <v>5.04826666666666</v>
      </c>
      <c r="AQ140" s="103" t="n">
        <v>4.81</v>
      </c>
      <c r="AR140" s="103" t="n">
        <v>4.57173333333333</v>
      </c>
      <c r="AS140" s="103" t="n">
        <v>4.33346666666666</v>
      </c>
      <c r="AT140" s="103" t="n">
        <v>4.0952</v>
      </c>
      <c r="AU140" s="103" t="n">
        <v>3.85693333333333</v>
      </c>
      <c r="AV140" s="103" t="n">
        <v>3.61866666666666</v>
      </c>
      <c r="AW140" s="103" t="n">
        <v>3.3804</v>
      </c>
      <c r="AX140" s="103" t="n">
        <v>3.14213333333333</v>
      </c>
      <c r="AY140" s="103" t="n">
        <v>2.90386666666666</v>
      </c>
      <c r="AZ140" s="103" t="n">
        <v>2.6656</v>
      </c>
      <c r="BA140" s="103" t="n">
        <v>2.42733333333333</v>
      </c>
      <c r="BB140" s="103" t="n">
        <v>2.18906666666667</v>
      </c>
      <c r="BC140" s="103" t="n">
        <v>1.9508</v>
      </c>
      <c r="BD140" s="103" t="n">
        <v>1.71253333333333</v>
      </c>
      <c r="BE140" s="103" t="n">
        <v>1.47426666666667</v>
      </c>
      <c r="BF140" s="103" t="n">
        <v>1.236</v>
      </c>
      <c r="BG140" s="103" t="n">
        <v>0.997733333333334</v>
      </c>
      <c r="BH140" s="103" t="n">
        <v>0.759466666666667</v>
      </c>
      <c r="BI140" s="103" t="n">
        <v>0.5212</v>
      </c>
      <c r="BJ140" s="103" t="n">
        <v>0.282933333333334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0.717566666666666</v>
      </c>
      <c r="D141" s="103" t="n">
        <v>1.43513333333333</v>
      </c>
      <c r="E141" s="103" t="n">
        <v>2.1527</v>
      </c>
      <c r="F141" s="103" t="n">
        <v>2.87026666666667</v>
      </c>
      <c r="G141" s="103" t="n">
        <v>3.58783333333333</v>
      </c>
      <c r="H141" s="103" t="n">
        <v>4.3054</v>
      </c>
      <c r="I141" s="103" t="n">
        <v>4.89</v>
      </c>
      <c r="J141" s="103" t="n">
        <v>5.32</v>
      </c>
      <c r="K141" s="103" t="n">
        <v>5.72</v>
      </c>
      <c r="L141" s="103" t="n">
        <v>6.22</v>
      </c>
      <c r="M141" s="103" t="n">
        <v>7.0912</v>
      </c>
      <c r="N141" s="103" t="n">
        <v>8.0152</v>
      </c>
      <c r="O141" s="103" t="n">
        <v>8.93</v>
      </c>
      <c r="P141" s="103" t="n">
        <v>9.8728</v>
      </c>
      <c r="Q141" s="103" t="n">
        <v>10.6072</v>
      </c>
      <c r="R141" s="103" t="n">
        <v>11.3416</v>
      </c>
      <c r="S141" s="103" t="n">
        <v>11.841</v>
      </c>
      <c r="T141" s="103" t="n">
        <v>12.3404</v>
      </c>
      <c r="U141" s="103" t="n">
        <v>13.0002</v>
      </c>
      <c r="V141" s="103" t="n">
        <v>13.66</v>
      </c>
      <c r="W141" s="103" t="n">
        <v>13.4404</v>
      </c>
      <c r="X141" s="103" t="n">
        <v>13.2208</v>
      </c>
      <c r="Y141" s="103" t="n">
        <v>11.0183</v>
      </c>
      <c r="Z141" s="103" t="n">
        <v>8.8158</v>
      </c>
      <c r="AA141" s="103" t="n">
        <v>8.5771</v>
      </c>
      <c r="AB141" s="103" t="n">
        <v>8.3384</v>
      </c>
      <c r="AC141" s="103" t="n">
        <v>8.0978</v>
      </c>
      <c r="AD141" s="103" t="n">
        <v>7.8572</v>
      </c>
      <c r="AE141" s="103" t="n">
        <v>7.626</v>
      </c>
      <c r="AF141" s="103" t="n">
        <v>7.3948</v>
      </c>
      <c r="AG141" s="103" t="n">
        <v>7.153</v>
      </c>
      <c r="AH141" s="103" t="n">
        <v>6.9112</v>
      </c>
      <c r="AI141" s="103" t="n">
        <v>6.67401111111111</v>
      </c>
      <c r="AJ141" s="103" t="n">
        <v>6.43682222222222</v>
      </c>
      <c r="AK141" s="103" t="n">
        <v>6.19963333333333</v>
      </c>
      <c r="AL141" s="103" t="n">
        <v>5.96244444444444</v>
      </c>
      <c r="AM141" s="103" t="n">
        <v>5.72525555555555</v>
      </c>
      <c r="AN141" s="103" t="n">
        <v>5.48806666666667</v>
      </c>
      <c r="AO141" s="103" t="n">
        <v>5.25087777777778</v>
      </c>
      <c r="AP141" s="103" t="n">
        <v>5.01368888888889</v>
      </c>
      <c r="AQ141" s="103" t="n">
        <v>4.7765</v>
      </c>
      <c r="AR141" s="103" t="n">
        <v>4.53931111111111</v>
      </c>
      <c r="AS141" s="103" t="n">
        <v>4.30212222222222</v>
      </c>
      <c r="AT141" s="103" t="n">
        <v>4.06493333333333</v>
      </c>
      <c r="AU141" s="103" t="n">
        <v>3.82774444444444</v>
      </c>
      <c r="AV141" s="103" t="n">
        <v>3.59055555555555</v>
      </c>
      <c r="AW141" s="103" t="n">
        <v>3.35336666666666</v>
      </c>
      <c r="AX141" s="103" t="n">
        <v>3.11617777777777</v>
      </c>
      <c r="AY141" s="103" t="n">
        <v>2.87898888888888</v>
      </c>
      <c r="AZ141" s="103" t="n">
        <v>2.6418</v>
      </c>
      <c r="BA141" s="103" t="n">
        <v>2.40461111111111</v>
      </c>
      <c r="BB141" s="103" t="n">
        <v>2.16742222222222</v>
      </c>
      <c r="BC141" s="103" t="n">
        <v>1.93023333333333</v>
      </c>
      <c r="BD141" s="103" t="n">
        <v>1.69304444444444</v>
      </c>
      <c r="BE141" s="103" t="n">
        <v>1.45585555555556</v>
      </c>
      <c r="BF141" s="103" t="n">
        <v>1.21866666666667</v>
      </c>
      <c r="BG141" s="103" t="n">
        <v>0.981477777777778</v>
      </c>
      <c r="BH141" s="103" t="n">
        <v>0.744288888888889</v>
      </c>
      <c r="BI141" s="103" t="n">
        <v>0.5071</v>
      </c>
      <c r="BJ141" s="103" t="n">
        <v>0.269911111111111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0.714666666666667</v>
      </c>
      <c r="D142" s="103" t="n">
        <v>1.42933333333333</v>
      </c>
      <c r="E142" s="103" t="n">
        <v>2.144</v>
      </c>
      <c r="F142" s="103" t="n">
        <v>2.85866666666667</v>
      </c>
      <c r="G142" s="103" t="n">
        <v>3.57333333333333</v>
      </c>
      <c r="H142" s="103" t="n">
        <v>4.288</v>
      </c>
      <c r="I142" s="103" t="n">
        <v>4.875</v>
      </c>
      <c r="J142" s="103" t="n">
        <v>5.3</v>
      </c>
      <c r="K142" s="103" t="n">
        <v>5.7</v>
      </c>
      <c r="L142" s="103" t="n">
        <v>6.2</v>
      </c>
      <c r="M142" s="103" t="n">
        <v>7.064</v>
      </c>
      <c r="N142" s="103" t="n">
        <v>7.975</v>
      </c>
      <c r="O142" s="103" t="n">
        <v>8.9</v>
      </c>
      <c r="P142" s="103" t="n">
        <v>9.855</v>
      </c>
      <c r="Q142" s="103" t="n">
        <v>10.566</v>
      </c>
      <c r="R142" s="103" t="n">
        <v>11.277</v>
      </c>
      <c r="S142" s="103" t="n">
        <v>11.781</v>
      </c>
      <c r="T142" s="103" t="n">
        <v>12.285</v>
      </c>
      <c r="U142" s="103" t="n">
        <v>12.9425</v>
      </c>
      <c r="V142" s="103" t="n">
        <v>13.6</v>
      </c>
      <c r="W142" s="103" t="n">
        <v>13.3755</v>
      </c>
      <c r="X142" s="103" t="n">
        <v>13.151</v>
      </c>
      <c r="Y142" s="103" t="n">
        <v>10.956</v>
      </c>
      <c r="Z142" s="103" t="n">
        <v>8.761</v>
      </c>
      <c r="AA142" s="103" t="n">
        <v>8.525</v>
      </c>
      <c r="AB142" s="103" t="n">
        <v>8.289</v>
      </c>
      <c r="AC142" s="103" t="n">
        <v>8.05</v>
      </c>
      <c r="AD142" s="103" t="n">
        <v>7.811</v>
      </c>
      <c r="AE142" s="103" t="n">
        <v>7.5795</v>
      </c>
      <c r="AF142" s="103" t="n">
        <v>7.348</v>
      </c>
      <c r="AG142" s="103" t="n">
        <v>7.108</v>
      </c>
      <c r="AH142" s="103" t="n">
        <v>6.868</v>
      </c>
      <c r="AI142" s="103" t="n">
        <v>6.63188888888889</v>
      </c>
      <c r="AJ142" s="103" t="n">
        <v>6.39577777777778</v>
      </c>
      <c r="AK142" s="103" t="n">
        <v>6.15966666666667</v>
      </c>
      <c r="AL142" s="103" t="n">
        <v>5.92355555555556</v>
      </c>
      <c r="AM142" s="103" t="n">
        <v>5.68744444444445</v>
      </c>
      <c r="AN142" s="103" t="n">
        <v>5.45133333333334</v>
      </c>
      <c r="AO142" s="103" t="n">
        <v>5.21522222222223</v>
      </c>
      <c r="AP142" s="103" t="n">
        <v>4.97911111111111</v>
      </c>
      <c r="AQ142" s="103" t="n">
        <v>4.743</v>
      </c>
      <c r="AR142" s="103" t="n">
        <v>4.50688888888889</v>
      </c>
      <c r="AS142" s="103" t="n">
        <v>4.27077777777778</v>
      </c>
      <c r="AT142" s="103" t="n">
        <v>4.03466666666667</v>
      </c>
      <c r="AU142" s="103" t="n">
        <v>3.79855555555556</v>
      </c>
      <c r="AV142" s="103" t="n">
        <v>3.56244444444445</v>
      </c>
      <c r="AW142" s="103" t="n">
        <v>3.32633333333334</v>
      </c>
      <c r="AX142" s="103" t="n">
        <v>3.09022222222223</v>
      </c>
      <c r="AY142" s="103" t="n">
        <v>2.85411111111112</v>
      </c>
      <c r="AZ142" s="103" t="n">
        <v>2.618</v>
      </c>
      <c r="BA142" s="103" t="n">
        <v>2.38188888888889</v>
      </c>
      <c r="BB142" s="103" t="n">
        <v>2.14577777777778</v>
      </c>
      <c r="BC142" s="103" t="n">
        <v>1.90966666666667</v>
      </c>
      <c r="BD142" s="103" t="n">
        <v>1.67355555555556</v>
      </c>
      <c r="BE142" s="103" t="n">
        <v>1.43744444444444</v>
      </c>
      <c r="BF142" s="103" t="n">
        <v>1.20133333333333</v>
      </c>
      <c r="BG142" s="103" t="n">
        <v>0.965222222222222</v>
      </c>
      <c r="BH142" s="103" t="n">
        <v>0.729111111111111</v>
      </c>
      <c r="BI142" s="103" t="n">
        <v>0.492999999999999</v>
      </c>
      <c r="BJ142" s="103" t="n">
        <v>0.256888888888888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0.711733333333333</v>
      </c>
      <c r="D143" s="103" t="n">
        <v>1.42346666666667</v>
      </c>
      <c r="E143" s="103" t="n">
        <v>2.1352</v>
      </c>
      <c r="F143" s="103" t="n">
        <v>2.84693333333333</v>
      </c>
      <c r="G143" s="103" t="n">
        <v>3.55866666666667</v>
      </c>
      <c r="H143" s="103" t="n">
        <v>4.2704</v>
      </c>
      <c r="I143" s="103" t="n">
        <v>4.86</v>
      </c>
      <c r="J143" s="103" t="n">
        <v>5.28</v>
      </c>
      <c r="K143" s="103" t="n">
        <v>5.68</v>
      </c>
      <c r="L143" s="103" t="n">
        <v>6.18</v>
      </c>
      <c r="M143" s="103" t="n">
        <v>7.0412</v>
      </c>
      <c r="N143" s="103" t="n">
        <v>7.94</v>
      </c>
      <c r="O143" s="103" t="n">
        <v>8.88</v>
      </c>
      <c r="P143" s="103" t="n">
        <v>9.844</v>
      </c>
      <c r="Q143" s="103" t="n">
        <v>10.5328</v>
      </c>
      <c r="R143" s="103" t="n">
        <v>11.2216</v>
      </c>
      <c r="S143" s="103" t="n">
        <v>11.7348</v>
      </c>
      <c r="T143" s="103" t="n">
        <v>12.248</v>
      </c>
      <c r="U143" s="103" t="n">
        <v>12.914</v>
      </c>
      <c r="V143" s="103" t="n">
        <v>13.58</v>
      </c>
      <c r="W143" s="103" t="n">
        <v>13.3304</v>
      </c>
      <c r="X143" s="103" t="n">
        <v>13.0808</v>
      </c>
      <c r="Y143" s="103" t="n">
        <v>10.8934</v>
      </c>
      <c r="Z143" s="103" t="n">
        <v>8.706</v>
      </c>
      <c r="AA143" s="103" t="n">
        <v>8.4728</v>
      </c>
      <c r="AB143" s="103" t="n">
        <v>8.2396</v>
      </c>
      <c r="AC143" s="103" t="n">
        <v>8.0022</v>
      </c>
      <c r="AD143" s="103" t="n">
        <v>7.7648</v>
      </c>
      <c r="AE143" s="103" t="n">
        <v>7.533</v>
      </c>
      <c r="AF143" s="103" t="n">
        <v>7.3012</v>
      </c>
      <c r="AG143" s="103" t="n">
        <v>7.063</v>
      </c>
      <c r="AH143" s="103" t="n">
        <v>6.8248</v>
      </c>
      <c r="AI143" s="103" t="n">
        <v>6.58976666666667</v>
      </c>
      <c r="AJ143" s="103" t="n">
        <v>6.35473333333334</v>
      </c>
      <c r="AK143" s="103" t="n">
        <v>6.1197</v>
      </c>
      <c r="AL143" s="103" t="n">
        <v>5.88466666666667</v>
      </c>
      <c r="AM143" s="103" t="n">
        <v>5.64963333333334</v>
      </c>
      <c r="AN143" s="103" t="n">
        <v>5.4146</v>
      </c>
      <c r="AO143" s="103" t="n">
        <v>5.17956666666667</v>
      </c>
      <c r="AP143" s="103" t="n">
        <v>4.94453333333334</v>
      </c>
      <c r="AQ143" s="103" t="n">
        <v>4.7095</v>
      </c>
      <c r="AR143" s="103" t="n">
        <v>4.47446666666667</v>
      </c>
      <c r="AS143" s="103" t="n">
        <v>4.23943333333334</v>
      </c>
      <c r="AT143" s="103" t="n">
        <v>4.00440000000001</v>
      </c>
      <c r="AU143" s="103" t="n">
        <v>3.76936666666667</v>
      </c>
      <c r="AV143" s="103" t="n">
        <v>3.53433333333334</v>
      </c>
      <c r="AW143" s="103" t="n">
        <v>3.2993</v>
      </c>
      <c r="AX143" s="103" t="n">
        <v>3.06426666666667</v>
      </c>
      <c r="AY143" s="103" t="n">
        <v>2.82923333333334</v>
      </c>
      <c r="AZ143" s="103" t="n">
        <v>2.5942</v>
      </c>
      <c r="BA143" s="103" t="n">
        <v>2.35916666666667</v>
      </c>
      <c r="BB143" s="103" t="n">
        <v>2.12413333333333</v>
      </c>
      <c r="BC143" s="103" t="n">
        <v>1.8891</v>
      </c>
      <c r="BD143" s="103" t="n">
        <v>1.65406666666667</v>
      </c>
      <c r="BE143" s="103" t="n">
        <v>1.41903333333333</v>
      </c>
      <c r="BF143" s="103" t="n">
        <v>1.184</v>
      </c>
      <c r="BG143" s="103" t="n">
        <v>0.948966666666666</v>
      </c>
      <c r="BH143" s="103" t="n">
        <v>0.713933333333332</v>
      </c>
      <c r="BI143" s="103" t="n">
        <v>0.478899999999999</v>
      </c>
      <c r="BJ143" s="103" t="n">
        <v>0.243866666666666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0.7088</v>
      </c>
      <c r="D144" s="103" t="n">
        <v>1.4176</v>
      </c>
      <c r="E144" s="103" t="n">
        <v>2.1264</v>
      </c>
      <c r="F144" s="103" t="n">
        <v>2.8352</v>
      </c>
      <c r="G144" s="103" t="n">
        <v>3.544</v>
      </c>
      <c r="H144" s="103" t="n">
        <v>4.2528</v>
      </c>
      <c r="I144" s="103" t="n">
        <v>4.845</v>
      </c>
      <c r="J144" s="103" t="n">
        <v>5.26</v>
      </c>
      <c r="K144" s="103" t="n">
        <v>5.66</v>
      </c>
      <c r="L144" s="103" t="n">
        <v>6.16</v>
      </c>
      <c r="M144" s="103" t="n">
        <v>7.0184</v>
      </c>
      <c r="N144" s="103" t="n">
        <v>7.905</v>
      </c>
      <c r="O144" s="103" t="n">
        <v>8.86</v>
      </c>
      <c r="P144" s="103" t="n">
        <v>9.833</v>
      </c>
      <c r="Q144" s="103" t="n">
        <v>10.4996</v>
      </c>
      <c r="R144" s="103" t="n">
        <v>11.1662</v>
      </c>
      <c r="S144" s="103" t="n">
        <v>11.6886</v>
      </c>
      <c r="T144" s="103" t="n">
        <v>12.211</v>
      </c>
      <c r="U144" s="103" t="n">
        <v>12.8855</v>
      </c>
      <c r="V144" s="103" t="n">
        <v>13.56</v>
      </c>
      <c r="W144" s="103" t="n">
        <v>13.2853</v>
      </c>
      <c r="X144" s="103" t="n">
        <v>13.0106</v>
      </c>
      <c r="Y144" s="103" t="n">
        <v>10.8308</v>
      </c>
      <c r="Z144" s="103" t="n">
        <v>8.651</v>
      </c>
      <c r="AA144" s="103" t="n">
        <v>8.4206</v>
      </c>
      <c r="AB144" s="103" t="n">
        <v>8.1902</v>
      </c>
      <c r="AC144" s="103" t="n">
        <v>7.9544</v>
      </c>
      <c r="AD144" s="103" t="n">
        <v>7.7186</v>
      </c>
      <c r="AE144" s="103" t="n">
        <v>7.4865</v>
      </c>
      <c r="AF144" s="103" t="n">
        <v>7.2544</v>
      </c>
      <c r="AG144" s="103" t="n">
        <v>7.018</v>
      </c>
      <c r="AH144" s="103" t="n">
        <v>6.7816</v>
      </c>
      <c r="AI144" s="103" t="n">
        <v>6.54764444444445</v>
      </c>
      <c r="AJ144" s="103" t="n">
        <v>6.31368888888889</v>
      </c>
      <c r="AK144" s="103" t="n">
        <v>6.07973333333334</v>
      </c>
      <c r="AL144" s="103" t="n">
        <v>5.84577777777778</v>
      </c>
      <c r="AM144" s="103" t="n">
        <v>5.61182222222223</v>
      </c>
      <c r="AN144" s="103" t="n">
        <v>5.37786666666667</v>
      </c>
      <c r="AO144" s="103" t="n">
        <v>5.14391111111111</v>
      </c>
      <c r="AP144" s="103" t="n">
        <v>4.90995555555556</v>
      </c>
      <c r="AQ144" s="103" t="n">
        <v>4.676</v>
      </c>
      <c r="AR144" s="103" t="n">
        <v>4.44204444444445</v>
      </c>
      <c r="AS144" s="103" t="n">
        <v>4.20808888888889</v>
      </c>
      <c r="AT144" s="103" t="n">
        <v>3.97413333333334</v>
      </c>
      <c r="AU144" s="103" t="n">
        <v>3.74017777777778</v>
      </c>
      <c r="AV144" s="103" t="n">
        <v>3.50622222222223</v>
      </c>
      <c r="AW144" s="103" t="n">
        <v>3.27226666666667</v>
      </c>
      <c r="AX144" s="103" t="n">
        <v>3.03831111111111</v>
      </c>
      <c r="AY144" s="103" t="n">
        <v>2.80435555555556</v>
      </c>
      <c r="AZ144" s="103" t="n">
        <v>2.5704</v>
      </c>
      <c r="BA144" s="103" t="n">
        <v>2.33644444444444</v>
      </c>
      <c r="BB144" s="103" t="n">
        <v>2.10248888888889</v>
      </c>
      <c r="BC144" s="103" t="n">
        <v>1.86853333333333</v>
      </c>
      <c r="BD144" s="103" t="n">
        <v>1.63457777777778</v>
      </c>
      <c r="BE144" s="103" t="n">
        <v>1.40062222222222</v>
      </c>
      <c r="BF144" s="103" t="n">
        <v>1.16666666666667</v>
      </c>
      <c r="BG144" s="103" t="n">
        <v>0.93271111111111</v>
      </c>
      <c r="BH144" s="103" t="n">
        <v>0.698755555555554</v>
      </c>
      <c r="BI144" s="103" t="n">
        <v>0.464799999999999</v>
      </c>
      <c r="BJ144" s="103" t="n">
        <v>0.230844444444443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0.705866666666667</v>
      </c>
      <c r="D145" s="103" t="n">
        <v>1.41173333333333</v>
      </c>
      <c r="E145" s="103" t="n">
        <v>2.1176</v>
      </c>
      <c r="F145" s="103" t="n">
        <v>2.82346666666667</v>
      </c>
      <c r="G145" s="103" t="n">
        <v>3.52933333333333</v>
      </c>
      <c r="H145" s="103" t="n">
        <v>4.2352</v>
      </c>
      <c r="I145" s="103" t="n">
        <v>4.83</v>
      </c>
      <c r="J145" s="103" t="n">
        <v>5.24</v>
      </c>
      <c r="K145" s="103" t="n">
        <v>5.64</v>
      </c>
      <c r="L145" s="103" t="n">
        <v>6.14</v>
      </c>
      <c r="M145" s="103" t="n">
        <v>6.9956</v>
      </c>
      <c r="N145" s="103" t="n">
        <v>7.87</v>
      </c>
      <c r="O145" s="103" t="n">
        <v>8.84</v>
      </c>
      <c r="P145" s="103" t="n">
        <v>9.822</v>
      </c>
      <c r="Q145" s="103" t="n">
        <v>10.4664</v>
      </c>
      <c r="R145" s="103" t="n">
        <v>11.1108</v>
      </c>
      <c r="S145" s="103" t="n">
        <v>11.6424</v>
      </c>
      <c r="T145" s="103" t="n">
        <v>12.174</v>
      </c>
      <c r="U145" s="103" t="n">
        <v>12.857</v>
      </c>
      <c r="V145" s="103" t="n">
        <v>13.54</v>
      </c>
      <c r="W145" s="103" t="n">
        <v>13.2402</v>
      </c>
      <c r="X145" s="103" t="n">
        <v>12.9404</v>
      </c>
      <c r="Y145" s="103" t="n">
        <v>10.7682</v>
      </c>
      <c r="Z145" s="103" t="n">
        <v>8.596</v>
      </c>
      <c r="AA145" s="103" t="n">
        <v>8.3684</v>
      </c>
      <c r="AB145" s="103" t="n">
        <v>8.1408</v>
      </c>
      <c r="AC145" s="103" t="n">
        <v>7.9066</v>
      </c>
      <c r="AD145" s="103" t="n">
        <v>7.6724</v>
      </c>
      <c r="AE145" s="103" t="n">
        <v>7.44</v>
      </c>
      <c r="AF145" s="103" t="n">
        <v>7.2076</v>
      </c>
      <c r="AG145" s="103" t="n">
        <v>6.973</v>
      </c>
      <c r="AH145" s="103" t="n">
        <v>6.7384</v>
      </c>
      <c r="AI145" s="103" t="n">
        <v>6.50552222222222</v>
      </c>
      <c r="AJ145" s="103" t="n">
        <v>6.27264444444445</v>
      </c>
      <c r="AK145" s="103" t="n">
        <v>6.03976666666667</v>
      </c>
      <c r="AL145" s="103" t="n">
        <v>5.80688888888889</v>
      </c>
      <c r="AM145" s="103" t="n">
        <v>5.57401111111111</v>
      </c>
      <c r="AN145" s="103" t="n">
        <v>5.34113333333334</v>
      </c>
      <c r="AO145" s="103" t="n">
        <v>5.10825555555556</v>
      </c>
      <c r="AP145" s="103" t="n">
        <v>4.87537777777778</v>
      </c>
      <c r="AQ145" s="103" t="n">
        <v>4.6425</v>
      </c>
      <c r="AR145" s="103" t="n">
        <v>4.40962222222223</v>
      </c>
      <c r="AS145" s="103" t="n">
        <v>4.17674444444445</v>
      </c>
      <c r="AT145" s="103" t="n">
        <v>3.94386666666667</v>
      </c>
      <c r="AU145" s="103" t="n">
        <v>3.71098888888889</v>
      </c>
      <c r="AV145" s="103" t="n">
        <v>3.47811111111111</v>
      </c>
      <c r="AW145" s="103" t="n">
        <v>3.24523333333334</v>
      </c>
      <c r="AX145" s="103" t="n">
        <v>3.01235555555556</v>
      </c>
      <c r="AY145" s="103" t="n">
        <v>2.77947777777778</v>
      </c>
      <c r="AZ145" s="103" t="n">
        <v>2.5466</v>
      </c>
      <c r="BA145" s="103" t="n">
        <v>2.31372222222222</v>
      </c>
      <c r="BB145" s="103" t="n">
        <v>2.08084444444444</v>
      </c>
      <c r="BC145" s="103" t="n">
        <v>1.84796666666667</v>
      </c>
      <c r="BD145" s="103" t="n">
        <v>1.61508888888889</v>
      </c>
      <c r="BE145" s="103" t="n">
        <v>1.38221111111111</v>
      </c>
      <c r="BF145" s="103" t="n">
        <v>1.14933333333333</v>
      </c>
      <c r="BG145" s="103" t="n">
        <v>0.916455555555554</v>
      </c>
      <c r="BH145" s="103" t="n">
        <v>0.683577777777776</v>
      </c>
      <c r="BI145" s="103" t="n">
        <v>0.450699999999998</v>
      </c>
      <c r="BJ145" s="103" t="n">
        <v>0.217822222222221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0.702933333333333</v>
      </c>
      <c r="D146" s="103" t="n">
        <v>1.40586666666667</v>
      </c>
      <c r="E146" s="103" t="n">
        <v>2.1088</v>
      </c>
      <c r="F146" s="103" t="n">
        <v>2.81173333333333</v>
      </c>
      <c r="G146" s="103" t="n">
        <v>3.51466666666667</v>
      </c>
      <c r="H146" s="103" t="n">
        <v>4.2176</v>
      </c>
      <c r="I146" s="103" t="n">
        <v>4.815</v>
      </c>
      <c r="J146" s="103" t="n">
        <v>5.22</v>
      </c>
      <c r="K146" s="103" t="n">
        <v>5.62</v>
      </c>
      <c r="L146" s="103" t="n">
        <v>6.12</v>
      </c>
      <c r="M146" s="103" t="n">
        <v>6.9728</v>
      </c>
      <c r="N146" s="103" t="n">
        <v>7.835</v>
      </c>
      <c r="O146" s="103" t="n">
        <v>8.82</v>
      </c>
      <c r="P146" s="103" t="n">
        <v>9.811</v>
      </c>
      <c r="Q146" s="103" t="n">
        <v>10.4332</v>
      </c>
      <c r="R146" s="103" t="n">
        <v>11.0554</v>
      </c>
      <c r="S146" s="103" t="n">
        <v>11.5962</v>
      </c>
      <c r="T146" s="103" t="n">
        <v>12.137</v>
      </c>
      <c r="U146" s="103" t="n">
        <v>12.8285</v>
      </c>
      <c r="V146" s="103" t="n">
        <v>13.52</v>
      </c>
      <c r="W146" s="103" t="n">
        <v>13.1951</v>
      </c>
      <c r="X146" s="103" t="n">
        <v>12.8702</v>
      </c>
      <c r="Y146" s="103" t="n">
        <v>10.7056</v>
      </c>
      <c r="Z146" s="103" t="n">
        <v>8.541</v>
      </c>
      <c r="AA146" s="103" t="n">
        <v>8.3162</v>
      </c>
      <c r="AB146" s="103" t="n">
        <v>8.0914</v>
      </c>
      <c r="AC146" s="103" t="n">
        <v>7.8588</v>
      </c>
      <c r="AD146" s="103" t="n">
        <v>7.6262</v>
      </c>
      <c r="AE146" s="103" t="n">
        <v>7.3935</v>
      </c>
      <c r="AF146" s="103" t="n">
        <v>7.1608</v>
      </c>
      <c r="AG146" s="103" t="n">
        <v>6.928</v>
      </c>
      <c r="AH146" s="103" t="n">
        <v>6.6952</v>
      </c>
      <c r="AI146" s="103" t="n">
        <v>6.4634</v>
      </c>
      <c r="AJ146" s="103" t="n">
        <v>6.2316</v>
      </c>
      <c r="AK146" s="103" t="n">
        <v>5.9998</v>
      </c>
      <c r="AL146" s="103" t="n">
        <v>5.768</v>
      </c>
      <c r="AM146" s="103" t="n">
        <v>5.5362</v>
      </c>
      <c r="AN146" s="103" t="n">
        <v>5.3044</v>
      </c>
      <c r="AO146" s="103" t="n">
        <v>5.0726</v>
      </c>
      <c r="AP146" s="103" t="n">
        <v>4.8408</v>
      </c>
      <c r="AQ146" s="103" t="n">
        <v>4.609</v>
      </c>
      <c r="AR146" s="103" t="n">
        <v>4.3772</v>
      </c>
      <c r="AS146" s="103" t="n">
        <v>4.1454</v>
      </c>
      <c r="AT146" s="103" t="n">
        <v>3.9136</v>
      </c>
      <c r="AU146" s="103" t="n">
        <v>3.6818</v>
      </c>
      <c r="AV146" s="103" t="n">
        <v>3.45</v>
      </c>
      <c r="AW146" s="103" t="n">
        <v>3.2182</v>
      </c>
      <c r="AX146" s="103" t="n">
        <v>2.9864</v>
      </c>
      <c r="AY146" s="103" t="n">
        <v>2.7546</v>
      </c>
      <c r="AZ146" s="103" t="n">
        <v>2.5228</v>
      </c>
      <c r="BA146" s="103" t="n">
        <v>2.291</v>
      </c>
      <c r="BB146" s="103" t="n">
        <v>2.0592</v>
      </c>
      <c r="BC146" s="103" t="n">
        <v>1.8274</v>
      </c>
      <c r="BD146" s="103" t="n">
        <v>1.5956</v>
      </c>
      <c r="BE146" s="103" t="n">
        <v>1.3638</v>
      </c>
      <c r="BF146" s="103" t="n">
        <v>1.132</v>
      </c>
      <c r="BG146" s="103" t="n">
        <v>0.900199999999999</v>
      </c>
      <c r="BH146" s="103" t="n">
        <v>0.668399999999999</v>
      </c>
      <c r="BI146" s="103" t="n">
        <v>0.436599999999999</v>
      </c>
      <c r="BJ146" s="103" t="n">
        <v>0.204799999999999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0.7</v>
      </c>
      <c r="D147" s="103" t="n">
        <v>1.4</v>
      </c>
      <c r="E147" s="103" t="n">
        <v>2.1</v>
      </c>
      <c r="F147" s="103" t="n">
        <v>2.8</v>
      </c>
      <c r="G147" s="103" t="n">
        <v>3.5</v>
      </c>
      <c r="H147" s="103" t="n">
        <v>4.2</v>
      </c>
      <c r="I147" s="103" t="n">
        <v>4.8</v>
      </c>
      <c r="J147" s="103" t="n">
        <v>5.2</v>
      </c>
      <c r="K147" s="103" t="n">
        <v>5.6</v>
      </c>
      <c r="L147" s="103" t="n">
        <v>6.1</v>
      </c>
      <c r="M147" s="103" t="n">
        <v>6.95</v>
      </c>
      <c r="N147" s="103" t="n">
        <v>7.8</v>
      </c>
      <c r="O147" s="103" t="n">
        <v>8.8</v>
      </c>
      <c r="P147" s="103" t="n">
        <v>9.8</v>
      </c>
      <c r="Q147" s="103" t="n">
        <v>10.4</v>
      </c>
      <c r="R147" s="103" t="n">
        <v>11</v>
      </c>
      <c r="S147" s="103" t="n">
        <v>11.55</v>
      </c>
      <c r="T147" s="103" t="n">
        <v>12.1</v>
      </c>
      <c r="U147" s="103" t="n">
        <v>12.8</v>
      </c>
      <c r="V147" s="103" t="n">
        <v>13.5</v>
      </c>
      <c r="W147" s="103" t="n">
        <v>13.15</v>
      </c>
      <c r="X147" s="103" t="n">
        <v>12.8</v>
      </c>
      <c r="Y147" s="103" t="n">
        <v>10.643</v>
      </c>
      <c r="Z147" s="103" t="n">
        <v>8.486</v>
      </c>
      <c r="AA147" s="103" t="n">
        <v>8.264</v>
      </c>
      <c r="AB147" s="103" t="n">
        <v>8.042</v>
      </c>
      <c r="AC147" s="103" t="n">
        <v>7.811</v>
      </c>
      <c r="AD147" s="103" t="n">
        <v>7.58</v>
      </c>
      <c r="AE147" s="103" t="n">
        <v>7.347</v>
      </c>
      <c r="AF147" s="103" t="n">
        <v>7.114</v>
      </c>
      <c r="AG147" s="103" t="n">
        <v>6.883</v>
      </c>
      <c r="AH147" s="103" t="n">
        <v>6.652</v>
      </c>
      <c r="AI147" s="103" t="n">
        <v>6.42127777777778</v>
      </c>
      <c r="AJ147" s="103" t="n">
        <v>6.19055555555556</v>
      </c>
      <c r="AK147" s="103" t="n">
        <v>5.95983333333333</v>
      </c>
      <c r="AL147" s="103" t="n">
        <v>5.72911111111111</v>
      </c>
      <c r="AM147" s="103" t="n">
        <v>5.49838888888889</v>
      </c>
      <c r="AN147" s="103" t="n">
        <v>5.26766666666667</v>
      </c>
      <c r="AO147" s="103" t="n">
        <v>5.03694444444445</v>
      </c>
      <c r="AP147" s="103" t="n">
        <v>4.80622222222222</v>
      </c>
      <c r="AQ147" s="103" t="n">
        <v>4.5755</v>
      </c>
      <c r="AR147" s="103" t="n">
        <v>4.34477777777778</v>
      </c>
      <c r="AS147" s="103" t="n">
        <v>4.11405555555556</v>
      </c>
      <c r="AT147" s="103" t="n">
        <v>3.88333333333334</v>
      </c>
      <c r="AU147" s="103" t="n">
        <v>3.65261111111111</v>
      </c>
      <c r="AV147" s="103" t="n">
        <v>3.42188888888889</v>
      </c>
      <c r="AW147" s="103" t="n">
        <v>3.19116666666667</v>
      </c>
      <c r="AX147" s="103" t="n">
        <v>2.96044444444445</v>
      </c>
      <c r="AY147" s="103" t="n">
        <v>2.72972222222223</v>
      </c>
      <c r="AZ147" s="103" t="n">
        <v>2.499</v>
      </c>
      <c r="BA147" s="103" t="n">
        <v>2.26827777777778</v>
      </c>
      <c r="BB147" s="103" t="n">
        <v>2.03755555555556</v>
      </c>
      <c r="BC147" s="103" t="n">
        <v>1.80683333333333</v>
      </c>
      <c r="BD147" s="103" t="n">
        <v>1.57611111111111</v>
      </c>
      <c r="BE147" s="103" t="n">
        <v>1.34538888888889</v>
      </c>
      <c r="BF147" s="103" t="n">
        <v>1.11466666666667</v>
      </c>
      <c r="BG147" s="103" t="n">
        <v>0.883944444444445</v>
      </c>
      <c r="BH147" s="103" t="n">
        <v>0.653222222222222</v>
      </c>
      <c r="BI147" s="103" t="n">
        <v>0.4225</v>
      </c>
      <c r="BJ147" s="103" t="n">
        <v>0.191777777777778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89" activePane="bottomRight" state="frozen"/>
      <selection pane="topLeft" activeCell="A1" activeCellId="0" sqref="A1"/>
      <selection pane="topRight" activeCell="B1" activeCellId="0" sqref="B1"/>
      <selection pane="bottomLeft" activeCell="A89" activeCellId="0" sqref="A89"/>
      <selection pane="bottomRight" activeCell="A1" activeCellId="1" sqref="B7:B151 A1"/>
    </sheetView>
  </sheetViews>
  <sheetFormatPr defaultRowHeight="12.8"/>
  <cols>
    <col collapsed="false" hidden="false" max="1" min="1" style="102" width="11.3418367346939"/>
    <col collapsed="false" hidden="false" max="1025" min="2" style="103" width="11.3418367346939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0" t="n">
        <v>0</v>
      </c>
      <c r="C2" s="0" t="n">
        <v>0.462</v>
      </c>
      <c r="D2" s="0" t="n">
        <v>0.924</v>
      </c>
      <c r="E2" s="0" t="n">
        <v>1.386</v>
      </c>
      <c r="F2" s="0" t="n">
        <v>1.848</v>
      </c>
      <c r="G2" s="0" t="n">
        <v>2.31</v>
      </c>
      <c r="H2" s="0" t="n">
        <v>2.772</v>
      </c>
      <c r="I2" s="0" t="n">
        <v>3.057</v>
      </c>
      <c r="J2" s="0" t="n">
        <v>3.313</v>
      </c>
      <c r="K2" s="0" t="n">
        <v>3.544</v>
      </c>
      <c r="L2" s="0" t="n">
        <v>3.757</v>
      </c>
      <c r="M2" s="0" t="n">
        <v>3.956</v>
      </c>
      <c r="N2" s="0" t="n">
        <v>4.148</v>
      </c>
      <c r="O2" s="0" t="n">
        <v>4.332</v>
      </c>
      <c r="P2" s="0" t="n">
        <v>4.503</v>
      </c>
      <c r="Q2" s="0" t="n">
        <v>4.651</v>
      </c>
      <c r="R2" s="0" t="n">
        <v>4.799</v>
      </c>
      <c r="S2" s="0" t="n">
        <v>4.9135</v>
      </c>
      <c r="T2" s="0" t="n">
        <v>5.028</v>
      </c>
      <c r="U2" s="0" t="n">
        <v>5.1</v>
      </c>
      <c r="V2" s="0" t="n">
        <v>5.172</v>
      </c>
      <c r="W2" s="0" t="n">
        <v>5.18</v>
      </c>
      <c r="X2" s="0" t="n">
        <v>5.188</v>
      </c>
      <c r="Y2" s="0" t="n">
        <v>5.134</v>
      </c>
      <c r="Z2" s="0" t="n">
        <v>5.08</v>
      </c>
      <c r="AA2" s="0" t="n">
        <v>4.99</v>
      </c>
      <c r="AB2" s="0" t="n">
        <v>4.9</v>
      </c>
      <c r="AC2" s="0" t="n">
        <v>4.801</v>
      </c>
      <c r="AD2" s="0" t="n">
        <v>4.702</v>
      </c>
      <c r="AE2" s="0" t="n">
        <v>4.6035</v>
      </c>
      <c r="AF2" s="0" t="n">
        <v>4.505</v>
      </c>
      <c r="AG2" s="0" t="n">
        <v>4.407</v>
      </c>
      <c r="AH2" s="0" t="n">
        <v>4.309</v>
      </c>
      <c r="AI2" s="0" t="n">
        <v>4.08616666666667</v>
      </c>
      <c r="AJ2" s="0" t="n">
        <v>3.86333333333333</v>
      </c>
      <c r="AK2" s="0" t="n">
        <v>3.6405</v>
      </c>
      <c r="AL2" s="0" t="n">
        <v>3.41766666666667</v>
      </c>
      <c r="AM2" s="0" t="n">
        <v>3.19483333333333</v>
      </c>
      <c r="AN2" s="0" t="n">
        <v>2.972</v>
      </c>
      <c r="AO2" s="0" t="n">
        <v>2.74916666666667</v>
      </c>
      <c r="AP2" s="0" t="n">
        <v>2.52633333333333</v>
      </c>
      <c r="AQ2" s="0" t="n">
        <v>2.3035</v>
      </c>
      <c r="AR2" s="0" t="n">
        <v>2.08066666666667</v>
      </c>
      <c r="AS2" s="0" t="n">
        <v>1.85783333333333</v>
      </c>
      <c r="AT2" s="0" t="n">
        <v>1.635</v>
      </c>
      <c r="AU2" s="103" t="n">
        <v>1.41216666666667</v>
      </c>
      <c r="AV2" s="103" t="n">
        <v>1.18933333333333</v>
      </c>
      <c r="AW2" s="103" t="n">
        <v>0.966499999999999</v>
      </c>
      <c r="AX2" s="103" t="n">
        <v>0.743666666666666</v>
      </c>
      <c r="AY2" s="103" t="n">
        <v>0.520833333333332</v>
      </c>
      <c r="AZ2" s="103" t="n">
        <v>0.298</v>
      </c>
      <c r="BA2" s="103" t="n">
        <v>0.0751666666666667</v>
      </c>
      <c r="BB2" s="103" t="n">
        <v>-0.147666666666667</v>
      </c>
      <c r="BC2" s="103" t="n">
        <v>-0.3705</v>
      </c>
      <c r="BD2" s="103" t="n">
        <v>-0.593333333333333</v>
      </c>
      <c r="BE2" s="103" t="n">
        <v>-0.816166666666667</v>
      </c>
      <c r="BF2" s="103" t="n">
        <v>-1.039</v>
      </c>
      <c r="BG2" s="103" t="n">
        <v>-1.26183333333333</v>
      </c>
      <c r="BH2" s="103" t="n">
        <v>-1.48466666666667</v>
      </c>
      <c r="BI2" s="103" t="n">
        <v>-1.7075</v>
      </c>
      <c r="BJ2" s="103" t="n">
        <v>-1.93033333333333</v>
      </c>
    </row>
    <row r="3" customFormat="false" ht="12.8" hidden="false" customHeight="false" outlineLevel="0" collapsed="false">
      <c r="A3" s="102" t="n">
        <v>36</v>
      </c>
      <c r="B3" s="0" t="n">
        <v>0</v>
      </c>
      <c r="C3" s="0" t="n">
        <v>0.527933333333333</v>
      </c>
      <c r="D3" s="0" t="n">
        <v>1.05586666666667</v>
      </c>
      <c r="E3" s="0" t="n">
        <v>1.5838</v>
      </c>
      <c r="F3" s="0" t="n">
        <v>2.11173333333333</v>
      </c>
      <c r="G3" s="0" t="n">
        <v>2.63966666666667</v>
      </c>
      <c r="H3" s="0" t="n">
        <v>3.1676</v>
      </c>
      <c r="I3" s="0" t="n">
        <v>3.4906</v>
      </c>
      <c r="J3" s="0" t="n">
        <v>3.8094</v>
      </c>
      <c r="K3" s="0" t="n">
        <v>4.0512</v>
      </c>
      <c r="L3" s="0" t="n">
        <v>4.2976</v>
      </c>
      <c r="M3" s="0" t="n">
        <v>4.4948</v>
      </c>
      <c r="N3" s="0" t="n">
        <v>4.7244</v>
      </c>
      <c r="O3" s="0" t="n">
        <v>4.9476</v>
      </c>
      <c r="P3" s="0" t="n">
        <v>5.1604</v>
      </c>
      <c r="Q3" s="0" t="n">
        <v>5.3073</v>
      </c>
      <c r="R3" s="0" t="n">
        <v>5.4542</v>
      </c>
      <c r="S3" s="0" t="n">
        <v>5.5743</v>
      </c>
      <c r="T3" s="0" t="n">
        <v>5.6944</v>
      </c>
      <c r="U3" s="0" t="n">
        <v>5.79</v>
      </c>
      <c r="V3" s="0" t="n">
        <v>5.8856</v>
      </c>
      <c r="W3" s="0" t="n">
        <v>5.892</v>
      </c>
      <c r="X3" s="0" t="n">
        <v>5.8984</v>
      </c>
      <c r="Y3" s="0" t="n">
        <v>5.8247</v>
      </c>
      <c r="Z3" s="0" t="n">
        <v>5.751</v>
      </c>
      <c r="AA3" s="0" t="n">
        <v>5.6397</v>
      </c>
      <c r="AB3" s="0" t="n">
        <v>5.5284</v>
      </c>
      <c r="AC3" s="0" t="n">
        <v>5.4141</v>
      </c>
      <c r="AD3" s="0" t="n">
        <v>5.2998</v>
      </c>
      <c r="AE3" s="0" t="n">
        <v>5.1962</v>
      </c>
      <c r="AF3" s="0" t="n">
        <v>5.0926</v>
      </c>
      <c r="AG3" s="0" t="n">
        <v>4.9771</v>
      </c>
      <c r="AH3" s="0" t="n">
        <v>4.8616</v>
      </c>
      <c r="AI3" s="0" t="n">
        <v>4.61325555555556</v>
      </c>
      <c r="AJ3" s="0" t="n">
        <v>4.36491111111111</v>
      </c>
      <c r="AK3" s="0" t="n">
        <v>4.11656666666667</v>
      </c>
      <c r="AL3" s="0" t="n">
        <v>3.86822222222222</v>
      </c>
      <c r="AM3" s="0" t="n">
        <v>3.61987777777778</v>
      </c>
      <c r="AN3" s="0" t="n">
        <v>3.37153333333333</v>
      </c>
      <c r="AO3" s="0" t="n">
        <v>3.12318888888889</v>
      </c>
      <c r="AP3" s="0" t="n">
        <v>2.87484444444445</v>
      </c>
      <c r="AQ3" s="0" t="n">
        <v>2.6265</v>
      </c>
      <c r="AR3" s="0" t="n">
        <v>2.37815555555556</v>
      </c>
      <c r="AS3" s="0" t="n">
        <v>2.12981111111111</v>
      </c>
      <c r="AT3" s="0" t="n">
        <v>1.88146666666667</v>
      </c>
      <c r="AU3" s="103" t="n">
        <v>1.63312222222222</v>
      </c>
      <c r="AV3" s="103" t="n">
        <v>1.38477777777778</v>
      </c>
      <c r="AW3" s="103" t="n">
        <v>1.13643333333334</v>
      </c>
      <c r="AX3" s="103" t="n">
        <v>0.888088888888891</v>
      </c>
      <c r="AY3" s="103" t="n">
        <v>0.639744444444446</v>
      </c>
      <c r="AZ3" s="103" t="n">
        <v>0.3914</v>
      </c>
      <c r="BA3" s="103" t="n">
        <v>0.143055555555556</v>
      </c>
      <c r="BB3" s="103" t="n">
        <v>-0.105288888888889</v>
      </c>
      <c r="BC3" s="103" t="n">
        <v>-0.353633333333333</v>
      </c>
      <c r="BD3" s="103" t="n">
        <v>-0.601977777777778</v>
      </c>
      <c r="BE3" s="103" t="n">
        <v>-0.850322222222222</v>
      </c>
      <c r="BF3" s="103" t="n">
        <v>-1.09866666666667</v>
      </c>
      <c r="BG3" s="103" t="n">
        <v>-1.34701111111111</v>
      </c>
      <c r="BH3" s="103" t="n">
        <v>-1.59535555555556</v>
      </c>
      <c r="BI3" s="103" t="n">
        <v>-1.8437</v>
      </c>
      <c r="BJ3" s="103" t="n">
        <v>-2.09204444444444</v>
      </c>
    </row>
    <row r="4" customFormat="false" ht="12.8" hidden="false" customHeight="false" outlineLevel="0" collapsed="false">
      <c r="A4" s="102" t="n">
        <v>37</v>
      </c>
      <c r="B4" s="0" t="n">
        <v>0</v>
      </c>
      <c r="C4" s="0" t="n">
        <v>0.593866666666667</v>
      </c>
      <c r="D4" s="0" t="n">
        <v>1.18773333333333</v>
      </c>
      <c r="E4" s="0" t="n">
        <v>1.7816</v>
      </c>
      <c r="F4" s="0" t="n">
        <v>2.37546666666667</v>
      </c>
      <c r="G4" s="0" t="n">
        <v>2.96933333333333</v>
      </c>
      <c r="H4" s="0" t="n">
        <v>3.5632</v>
      </c>
      <c r="I4" s="0" t="n">
        <v>3.9242</v>
      </c>
      <c r="J4" s="0" t="n">
        <v>4.3058</v>
      </c>
      <c r="K4" s="0" t="n">
        <v>4.5584</v>
      </c>
      <c r="L4" s="0" t="n">
        <v>4.8382</v>
      </c>
      <c r="M4" s="0" t="n">
        <v>5.0336</v>
      </c>
      <c r="N4" s="0" t="n">
        <v>5.3008</v>
      </c>
      <c r="O4" s="0" t="n">
        <v>5.5632</v>
      </c>
      <c r="P4" s="0" t="n">
        <v>5.8178</v>
      </c>
      <c r="Q4" s="0" t="n">
        <v>5.9636</v>
      </c>
      <c r="R4" s="0" t="n">
        <v>6.1094</v>
      </c>
      <c r="S4" s="0" t="n">
        <v>6.2351</v>
      </c>
      <c r="T4" s="0" t="n">
        <v>6.3608</v>
      </c>
      <c r="U4" s="0" t="n">
        <v>6.48</v>
      </c>
      <c r="V4" s="0" t="n">
        <v>6.5992</v>
      </c>
      <c r="W4" s="0" t="n">
        <v>6.604</v>
      </c>
      <c r="X4" s="0" t="n">
        <v>6.6088</v>
      </c>
      <c r="Y4" s="0" t="n">
        <v>6.5154</v>
      </c>
      <c r="Z4" s="0" t="n">
        <v>6.422</v>
      </c>
      <c r="AA4" s="0" t="n">
        <v>6.2894</v>
      </c>
      <c r="AB4" s="0" t="n">
        <v>6.1568</v>
      </c>
      <c r="AC4" s="0" t="n">
        <v>6.0272</v>
      </c>
      <c r="AD4" s="0" t="n">
        <v>5.8976</v>
      </c>
      <c r="AE4" s="0" t="n">
        <v>5.7889</v>
      </c>
      <c r="AF4" s="0" t="n">
        <v>5.6802</v>
      </c>
      <c r="AG4" s="0" t="n">
        <v>5.5472</v>
      </c>
      <c r="AH4" s="0" t="n">
        <v>5.4142</v>
      </c>
      <c r="AI4" s="0" t="n">
        <v>5.14034444444444</v>
      </c>
      <c r="AJ4" s="0" t="n">
        <v>4.86648888888889</v>
      </c>
      <c r="AK4" s="0" t="n">
        <v>4.59263333333333</v>
      </c>
      <c r="AL4" s="0" t="n">
        <v>4.31877777777778</v>
      </c>
      <c r="AM4" s="0" t="n">
        <v>4.04492222222222</v>
      </c>
      <c r="AN4" s="0" t="n">
        <v>3.77106666666667</v>
      </c>
      <c r="AO4" s="0" t="n">
        <v>3.49721111111111</v>
      </c>
      <c r="AP4" s="0" t="n">
        <v>3.22335555555556</v>
      </c>
      <c r="AQ4" s="0" t="n">
        <v>2.9495</v>
      </c>
      <c r="AR4" s="0" t="n">
        <v>2.67564444444444</v>
      </c>
      <c r="AS4" s="0" t="n">
        <v>2.40178888888889</v>
      </c>
      <c r="AT4" s="0" t="n">
        <v>2.12793333333333</v>
      </c>
      <c r="AU4" s="103" t="n">
        <v>1.85407777777778</v>
      </c>
      <c r="AV4" s="103" t="n">
        <v>1.58022222222222</v>
      </c>
      <c r="AW4" s="103" t="n">
        <v>1.30636666666667</v>
      </c>
      <c r="AX4" s="103" t="n">
        <v>1.03251111111111</v>
      </c>
      <c r="AY4" s="103" t="n">
        <v>0.758655555555556</v>
      </c>
      <c r="AZ4" s="103" t="n">
        <v>0.4848</v>
      </c>
      <c r="BA4" s="103" t="n">
        <v>0.210944444444444</v>
      </c>
      <c r="BB4" s="103" t="n">
        <v>-0.0629111111111111</v>
      </c>
      <c r="BC4" s="103" t="n">
        <v>-0.336766666666667</v>
      </c>
      <c r="BD4" s="103" t="n">
        <v>-0.610622222222222</v>
      </c>
      <c r="BE4" s="103" t="n">
        <v>-0.884477777777778</v>
      </c>
      <c r="BF4" s="103" t="n">
        <v>-1.15833333333333</v>
      </c>
      <c r="BG4" s="103" t="n">
        <v>-1.43218888888889</v>
      </c>
      <c r="BH4" s="103" t="n">
        <v>-1.70604444444444</v>
      </c>
      <c r="BI4" s="103" t="n">
        <v>-1.9799</v>
      </c>
      <c r="BJ4" s="103" t="n">
        <v>-2.25375555555556</v>
      </c>
    </row>
    <row r="5" customFormat="false" ht="12.8" hidden="false" customHeight="false" outlineLevel="0" collapsed="false">
      <c r="A5" s="102" t="n">
        <v>38</v>
      </c>
      <c r="B5" s="0" t="n">
        <v>0</v>
      </c>
      <c r="C5" s="0" t="n">
        <v>0.6598</v>
      </c>
      <c r="D5" s="0" t="n">
        <v>1.3196</v>
      </c>
      <c r="E5" s="0" t="n">
        <v>1.9794</v>
      </c>
      <c r="F5" s="0" t="n">
        <v>2.6392</v>
      </c>
      <c r="G5" s="0" t="n">
        <v>3.299</v>
      </c>
      <c r="H5" s="0" t="n">
        <v>3.9588</v>
      </c>
      <c r="I5" s="0" t="n">
        <v>4.3578</v>
      </c>
      <c r="J5" s="0" t="n">
        <v>4.8022</v>
      </c>
      <c r="K5" s="0" t="n">
        <v>5.0656</v>
      </c>
      <c r="L5" s="0" t="n">
        <v>5.3788</v>
      </c>
      <c r="M5" s="0" t="n">
        <v>5.5724</v>
      </c>
      <c r="N5" s="0" t="n">
        <v>5.8772</v>
      </c>
      <c r="O5" s="0" t="n">
        <v>6.1788</v>
      </c>
      <c r="P5" s="0" t="n">
        <v>6.4752</v>
      </c>
      <c r="Q5" s="0" t="n">
        <v>6.6199</v>
      </c>
      <c r="R5" s="0" t="n">
        <v>6.7646</v>
      </c>
      <c r="S5" s="0" t="n">
        <v>6.8959</v>
      </c>
      <c r="T5" s="0" t="n">
        <v>7.0272</v>
      </c>
      <c r="U5" s="0" t="n">
        <v>7.17</v>
      </c>
      <c r="V5" s="0" t="n">
        <v>7.3128</v>
      </c>
      <c r="W5" s="0" t="n">
        <v>7.316</v>
      </c>
      <c r="X5" s="0" t="n">
        <v>7.3192</v>
      </c>
      <c r="Y5" s="0" t="n">
        <v>7.2061</v>
      </c>
      <c r="Z5" s="0" t="n">
        <v>7.093</v>
      </c>
      <c r="AA5" s="0" t="n">
        <v>6.9391</v>
      </c>
      <c r="AB5" s="0" t="n">
        <v>6.7852</v>
      </c>
      <c r="AC5" s="0" t="n">
        <v>6.6403</v>
      </c>
      <c r="AD5" s="0" t="n">
        <v>6.4954</v>
      </c>
      <c r="AE5" s="0" t="n">
        <v>6.3816</v>
      </c>
      <c r="AF5" s="0" t="n">
        <v>6.2678</v>
      </c>
      <c r="AG5" s="0" t="n">
        <v>6.1173</v>
      </c>
      <c r="AH5" s="0" t="n">
        <v>5.9668</v>
      </c>
      <c r="AI5" s="0" t="n">
        <v>5.66743333333333</v>
      </c>
      <c r="AJ5" s="0" t="n">
        <v>5.36806666666667</v>
      </c>
      <c r="AK5" s="0" t="n">
        <v>5.0687</v>
      </c>
      <c r="AL5" s="0" t="n">
        <v>4.76933333333333</v>
      </c>
      <c r="AM5" s="0" t="n">
        <v>4.46996666666667</v>
      </c>
      <c r="AN5" s="0" t="n">
        <v>4.1706</v>
      </c>
      <c r="AO5" s="0" t="n">
        <v>3.87123333333333</v>
      </c>
      <c r="AP5" s="0" t="n">
        <v>3.57186666666667</v>
      </c>
      <c r="AQ5" s="0" t="n">
        <v>3.2725</v>
      </c>
      <c r="AR5" s="0" t="n">
        <v>2.97313333333333</v>
      </c>
      <c r="AS5" s="0" t="n">
        <v>2.67376666666667</v>
      </c>
      <c r="AT5" s="0" t="n">
        <v>2.3744</v>
      </c>
      <c r="AU5" s="103" t="n">
        <v>2.07503333333333</v>
      </c>
      <c r="AV5" s="103" t="n">
        <v>1.77566666666667</v>
      </c>
      <c r="AW5" s="103" t="n">
        <v>1.4763</v>
      </c>
      <c r="AX5" s="103" t="n">
        <v>1.17693333333333</v>
      </c>
      <c r="AY5" s="103" t="n">
        <v>0.877566666666665</v>
      </c>
      <c r="AZ5" s="103" t="n">
        <v>0.5782</v>
      </c>
      <c r="BA5" s="103" t="n">
        <v>0.278833333333333</v>
      </c>
      <c r="BB5" s="103" t="n">
        <v>-0.0205333333333333</v>
      </c>
      <c r="BC5" s="103" t="n">
        <v>-0.3199</v>
      </c>
      <c r="BD5" s="103" t="n">
        <v>-0.619266666666667</v>
      </c>
      <c r="BE5" s="103" t="n">
        <v>-0.918633333333333</v>
      </c>
      <c r="BF5" s="103" t="n">
        <v>-1.218</v>
      </c>
      <c r="BG5" s="103" t="n">
        <v>-1.51736666666667</v>
      </c>
      <c r="BH5" s="103" t="n">
        <v>-1.81673333333333</v>
      </c>
      <c r="BI5" s="103" t="n">
        <v>-2.1161</v>
      </c>
      <c r="BJ5" s="103" t="n">
        <v>-2.41546666666667</v>
      </c>
    </row>
    <row r="6" customFormat="false" ht="12.8" hidden="false" customHeight="false" outlineLevel="0" collapsed="false">
      <c r="A6" s="102" t="n">
        <v>39</v>
      </c>
      <c r="B6" s="0" t="n">
        <v>0</v>
      </c>
      <c r="C6" s="0" t="n">
        <v>0.725733333333333</v>
      </c>
      <c r="D6" s="0" t="n">
        <v>1.45146666666667</v>
      </c>
      <c r="E6" s="0" t="n">
        <v>2.1772</v>
      </c>
      <c r="F6" s="0" t="n">
        <v>2.90293333333333</v>
      </c>
      <c r="G6" s="0" t="n">
        <v>3.62866666666667</v>
      </c>
      <c r="H6" s="0" t="n">
        <v>4.3544</v>
      </c>
      <c r="I6" s="0" t="n">
        <v>4.7914</v>
      </c>
      <c r="J6" s="0" t="n">
        <v>5.2986</v>
      </c>
      <c r="K6" s="0" t="n">
        <v>5.5728</v>
      </c>
      <c r="L6" s="0" t="n">
        <v>5.9194</v>
      </c>
      <c r="M6" s="0" t="n">
        <v>6.1112</v>
      </c>
      <c r="N6" s="0" t="n">
        <v>6.4536</v>
      </c>
      <c r="O6" s="0" t="n">
        <v>6.7944</v>
      </c>
      <c r="P6" s="0" t="n">
        <v>7.1326</v>
      </c>
      <c r="Q6" s="0" t="n">
        <v>7.2762</v>
      </c>
      <c r="R6" s="0" t="n">
        <v>7.4198</v>
      </c>
      <c r="S6" s="0" t="n">
        <v>7.5567</v>
      </c>
      <c r="T6" s="0" t="n">
        <v>7.6936</v>
      </c>
      <c r="U6" s="0" t="n">
        <v>7.86</v>
      </c>
      <c r="V6" s="0" t="n">
        <v>8.0264</v>
      </c>
      <c r="W6" s="0" t="n">
        <v>8.028</v>
      </c>
      <c r="X6" s="0" t="n">
        <v>8.0296</v>
      </c>
      <c r="Y6" s="0" t="n">
        <v>7.8968</v>
      </c>
      <c r="Z6" s="0" t="n">
        <v>7.764</v>
      </c>
      <c r="AA6" s="0" t="n">
        <v>7.5888</v>
      </c>
      <c r="AB6" s="0" t="n">
        <v>7.4136</v>
      </c>
      <c r="AC6" s="0" t="n">
        <v>7.2534</v>
      </c>
      <c r="AD6" s="0" t="n">
        <v>7.0932</v>
      </c>
      <c r="AE6" s="0" t="n">
        <v>6.9743</v>
      </c>
      <c r="AF6" s="0" t="n">
        <v>6.8554</v>
      </c>
      <c r="AG6" s="0" t="n">
        <v>6.6874</v>
      </c>
      <c r="AH6" s="0" t="n">
        <v>6.5194</v>
      </c>
      <c r="AI6" s="0" t="n">
        <v>6.19452222222222</v>
      </c>
      <c r="AJ6" s="0" t="n">
        <v>5.86964444444444</v>
      </c>
      <c r="AK6" s="0" t="n">
        <v>5.54476666666667</v>
      </c>
      <c r="AL6" s="0" t="n">
        <v>5.21988888888889</v>
      </c>
      <c r="AM6" s="0" t="n">
        <v>4.89501111111111</v>
      </c>
      <c r="AN6" s="0" t="n">
        <v>4.57013333333333</v>
      </c>
      <c r="AO6" s="0" t="n">
        <v>4.24525555555555</v>
      </c>
      <c r="AP6" s="0" t="n">
        <v>3.92037777777778</v>
      </c>
      <c r="AQ6" s="0" t="n">
        <v>3.5955</v>
      </c>
      <c r="AR6" s="0" t="n">
        <v>3.27062222222222</v>
      </c>
      <c r="AS6" s="0" t="n">
        <v>2.94574444444444</v>
      </c>
      <c r="AT6" s="0" t="n">
        <v>2.62086666666666</v>
      </c>
      <c r="AU6" s="103" t="n">
        <v>2.29598888888889</v>
      </c>
      <c r="AV6" s="103" t="n">
        <v>1.97111111111111</v>
      </c>
      <c r="AW6" s="103" t="n">
        <v>1.64623333333333</v>
      </c>
      <c r="AX6" s="103" t="n">
        <v>1.32135555555555</v>
      </c>
      <c r="AY6" s="103" t="n">
        <v>0.996477777777774</v>
      </c>
      <c r="AZ6" s="103" t="n">
        <v>0.6716</v>
      </c>
      <c r="BA6" s="103" t="n">
        <v>0.346722222222222</v>
      </c>
      <c r="BB6" s="103" t="n">
        <v>0.0218444444444444</v>
      </c>
      <c r="BC6" s="103" t="n">
        <v>-0.303033333333333</v>
      </c>
      <c r="BD6" s="103" t="n">
        <v>-0.627911111111111</v>
      </c>
      <c r="BE6" s="103" t="n">
        <v>-0.952788888888889</v>
      </c>
      <c r="BF6" s="103" t="n">
        <v>-1.27766666666667</v>
      </c>
      <c r="BG6" s="103" t="n">
        <v>-1.60254444444444</v>
      </c>
      <c r="BH6" s="103" t="n">
        <v>-1.92742222222222</v>
      </c>
      <c r="BI6" s="103" t="n">
        <v>-2.2523</v>
      </c>
      <c r="BJ6" s="103" t="n">
        <v>-2.57717777777778</v>
      </c>
    </row>
    <row r="7" customFormat="false" ht="12.8" hidden="false" customHeight="false" outlineLevel="0" collapsed="false">
      <c r="A7" s="102" t="n">
        <v>40</v>
      </c>
      <c r="B7" s="0" t="n">
        <v>0</v>
      </c>
      <c r="C7" s="0" t="n">
        <v>0.791666666666667</v>
      </c>
      <c r="D7" s="0" t="n">
        <v>1.58333333333333</v>
      </c>
      <c r="E7" s="0" t="n">
        <v>2.375</v>
      </c>
      <c r="F7" s="0" t="n">
        <v>3.16666666666667</v>
      </c>
      <c r="G7" s="0" t="n">
        <v>3.95833333333333</v>
      </c>
      <c r="H7" s="0" t="n">
        <v>4.75</v>
      </c>
      <c r="I7" s="0" t="n">
        <v>5.225</v>
      </c>
      <c r="J7" s="0" t="n">
        <v>5.795</v>
      </c>
      <c r="K7" s="0" t="n">
        <v>6.08</v>
      </c>
      <c r="L7" s="0" t="n">
        <v>6.46</v>
      </c>
      <c r="M7" s="0" t="n">
        <v>6.65</v>
      </c>
      <c r="N7" s="0" t="n">
        <v>7.03</v>
      </c>
      <c r="O7" s="0" t="n">
        <v>7.41</v>
      </c>
      <c r="P7" s="0" t="n">
        <v>7.79</v>
      </c>
      <c r="Q7" s="0" t="n">
        <v>7.9325</v>
      </c>
      <c r="R7" s="0" t="n">
        <v>8.075</v>
      </c>
      <c r="S7" s="0" t="n">
        <v>8.2175</v>
      </c>
      <c r="T7" s="0" t="n">
        <v>8.36</v>
      </c>
      <c r="U7" s="0" t="n">
        <v>8.55</v>
      </c>
      <c r="V7" s="0" t="n">
        <v>8.74</v>
      </c>
      <c r="W7" s="0" t="n">
        <v>8.74</v>
      </c>
      <c r="X7" s="0" t="n">
        <v>8.74</v>
      </c>
      <c r="Y7" s="0" t="n">
        <v>8.5875</v>
      </c>
      <c r="Z7" s="0" t="n">
        <v>8.435</v>
      </c>
      <c r="AA7" s="0" t="n">
        <v>8.2385</v>
      </c>
      <c r="AB7" s="0" t="n">
        <v>8.042</v>
      </c>
      <c r="AC7" s="0" t="n">
        <v>7.8665</v>
      </c>
      <c r="AD7" s="0" t="n">
        <v>7.691</v>
      </c>
      <c r="AE7" s="0" t="n">
        <v>7.567</v>
      </c>
      <c r="AF7" s="0" t="n">
        <v>7.443</v>
      </c>
      <c r="AG7" s="0" t="n">
        <v>7.2575</v>
      </c>
      <c r="AH7" s="0" t="n">
        <v>7.072</v>
      </c>
      <c r="AI7" s="0" t="n">
        <v>6.72161111111111</v>
      </c>
      <c r="AJ7" s="0" t="n">
        <v>6.37122222222222</v>
      </c>
      <c r="AK7" s="0" t="n">
        <v>6.02083333333333</v>
      </c>
      <c r="AL7" s="0" t="n">
        <v>5.67044444444444</v>
      </c>
      <c r="AM7" s="0" t="n">
        <v>5.32005555555555</v>
      </c>
      <c r="AN7" s="0" t="n">
        <v>4.96966666666666</v>
      </c>
      <c r="AO7" s="0" t="n">
        <v>4.61927777777778</v>
      </c>
      <c r="AP7" s="0" t="n">
        <v>4.26888888888889</v>
      </c>
      <c r="AQ7" s="0" t="n">
        <v>3.9185</v>
      </c>
      <c r="AR7" s="0" t="n">
        <v>3.56811111111111</v>
      </c>
      <c r="AS7" s="0" t="n">
        <v>3.21772222222222</v>
      </c>
      <c r="AT7" s="0" t="n">
        <v>2.86733333333333</v>
      </c>
      <c r="AU7" s="103" t="n">
        <v>2.51694444444444</v>
      </c>
      <c r="AV7" s="103" t="n">
        <v>2.16655555555555</v>
      </c>
      <c r="AW7" s="103" t="n">
        <v>1.81616666666666</v>
      </c>
      <c r="AX7" s="103" t="n">
        <v>1.46577777777777</v>
      </c>
      <c r="AY7" s="103" t="n">
        <v>1.11538888888889</v>
      </c>
      <c r="AZ7" s="103" t="n">
        <v>0.765</v>
      </c>
      <c r="BA7" s="103" t="n">
        <v>0.414611111111111</v>
      </c>
      <c r="BB7" s="103" t="n">
        <v>0.0642222222222222</v>
      </c>
      <c r="BC7" s="103" t="n">
        <v>-0.286166666666667</v>
      </c>
      <c r="BD7" s="103" t="n">
        <v>-0.636555555555556</v>
      </c>
      <c r="BE7" s="103" t="n">
        <v>-0.986944444444445</v>
      </c>
      <c r="BF7" s="103" t="n">
        <v>-1.33733333333333</v>
      </c>
      <c r="BG7" s="103" t="n">
        <v>-1.68772222222222</v>
      </c>
      <c r="BH7" s="103" t="n">
        <v>-2.03811111111111</v>
      </c>
      <c r="BI7" s="103" t="n">
        <v>-2.3885</v>
      </c>
      <c r="BJ7" s="103" t="n">
        <v>-2.73888888888889</v>
      </c>
    </row>
    <row r="8" customFormat="false" ht="12.8" hidden="false" customHeight="false" outlineLevel="0" collapsed="false">
      <c r="A8" s="102" t="n">
        <v>41</v>
      </c>
      <c r="B8" s="0" t="n">
        <v>0</v>
      </c>
      <c r="C8" s="0" t="n">
        <v>0.8075</v>
      </c>
      <c r="D8" s="0" t="n">
        <v>1.615</v>
      </c>
      <c r="E8" s="0" t="n">
        <v>2.4225</v>
      </c>
      <c r="F8" s="0" t="n">
        <v>3.23</v>
      </c>
      <c r="G8" s="0" t="n">
        <v>4.0375</v>
      </c>
      <c r="H8" s="0" t="n">
        <v>4.845</v>
      </c>
      <c r="I8" s="0" t="n">
        <v>5.32</v>
      </c>
      <c r="J8" s="0" t="n">
        <v>5.852</v>
      </c>
      <c r="K8" s="0" t="n">
        <v>6.156</v>
      </c>
      <c r="L8" s="0" t="n">
        <v>6.555</v>
      </c>
      <c r="M8" s="0" t="n">
        <v>6.7736</v>
      </c>
      <c r="N8" s="0" t="n">
        <v>7.144</v>
      </c>
      <c r="O8" s="0" t="n">
        <v>7.5144</v>
      </c>
      <c r="P8" s="0" t="n">
        <v>7.904</v>
      </c>
      <c r="Q8" s="0" t="n">
        <v>8.037</v>
      </c>
      <c r="R8" s="0" t="n">
        <v>8.17</v>
      </c>
      <c r="S8" s="0" t="n">
        <v>8.303</v>
      </c>
      <c r="T8" s="0" t="n">
        <v>8.436</v>
      </c>
      <c r="U8" s="0" t="n">
        <v>8.6165</v>
      </c>
      <c r="V8" s="0" t="n">
        <v>8.797</v>
      </c>
      <c r="W8" s="0" t="n">
        <v>8.8445</v>
      </c>
      <c r="X8" s="0" t="n">
        <v>8.892</v>
      </c>
      <c r="Y8" s="0" t="n">
        <v>8.7435</v>
      </c>
      <c r="Z8" s="0" t="n">
        <v>8.595</v>
      </c>
      <c r="AA8" s="0" t="n">
        <v>8.3971</v>
      </c>
      <c r="AB8" s="0" t="n">
        <v>8.1992</v>
      </c>
      <c r="AC8" s="0" t="n">
        <v>8.1923</v>
      </c>
      <c r="AD8" s="0" t="n">
        <v>8.1854</v>
      </c>
      <c r="AE8" s="0" t="n">
        <v>8.0487</v>
      </c>
      <c r="AF8" s="0" t="n">
        <v>7.912</v>
      </c>
      <c r="AG8" s="0" t="n">
        <v>7.7051</v>
      </c>
      <c r="AH8" s="0" t="n">
        <v>7.4982</v>
      </c>
      <c r="AI8" s="0" t="n">
        <v>7.13036666666667</v>
      </c>
      <c r="AJ8" s="0" t="n">
        <v>6.76253333333333</v>
      </c>
      <c r="AK8" s="0" t="n">
        <v>6.3947</v>
      </c>
      <c r="AL8" s="0" t="n">
        <v>6.02686666666667</v>
      </c>
      <c r="AM8" s="0" t="n">
        <v>5.65903333333333</v>
      </c>
      <c r="AN8" s="0" t="n">
        <v>5.2912</v>
      </c>
      <c r="AO8" s="0" t="n">
        <v>4.92336666666667</v>
      </c>
      <c r="AP8" s="0" t="n">
        <v>4.55553333333333</v>
      </c>
      <c r="AQ8" s="0" t="n">
        <v>4.1877</v>
      </c>
      <c r="AR8" s="0" t="n">
        <v>3.81986666666666</v>
      </c>
      <c r="AS8" s="0" t="n">
        <v>3.45203333333333</v>
      </c>
      <c r="AT8" s="0" t="n">
        <v>3.0842</v>
      </c>
      <c r="AU8" s="103" t="n">
        <v>2.71636666666666</v>
      </c>
      <c r="AV8" s="103" t="n">
        <v>2.34853333333333</v>
      </c>
      <c r="AW8" s="103" t="n">
        <v>1.9807</v>
      </c>
      <c r="AX8" s="103" t="n">
        <v>1.61286666666666</v>
      </c>
      <c r="AY8" s="103" t="n">
        <v>1.24503333333333</v>
      </c>
      <c r="AZ8" s="103" t="n">
        <v>0.8772</v>
      </c>
      <c r="BA8" s="103" t="n">
        <v>0.509366666666667</v>
      </c>
      <c r="BB8" s="103" t="n">
        <v>0.141533333333333</v>
      </c>
      <c r="BC8" s="103" t="n">
        <v>-0.2263</v>
      </c>
      <c r="BD8" s="103" t="n">
        <v>-0.594133333333333</v>
      </c>
      <c r="BE8" s="103" t="n">
        <v>-0.961966666666666</v>
      </c>
      <c r="BF8" s="103" t="n">
        <v>-1.3298</v>
      </c>
      <c r="BG8" s="103" t="n">
        <v>-1.69763333333333</v>
      </c>
      <c r="BH8" s="103" t="n">
        <v>-2.06546666666667</v>
      </c>
      <c r="BI8" s="103" t="n">
        <v>-2.4333</v>
      </c>
      <c r="BJ8" s="103" t="n">
        <v>-2.80113333333333</v>
      </c>
    </row>
    <row r="9" customFormat="false" ht="12.8" hidden="false" customHeight="false" outlineLevel="0" collapsed="false">
      <c r="A9" s="102" t="n">
        <v>42</v>
      </c>
      <c r="B9" s="0" t="n">
        <v>0</v>
      </c>
      <c r="C9" s="0" t="n">
        <v>0.823333333333333</v>
      </c>
      <c r="D9" s="0" t="n">
        <v>1.64666666666667</v>
      </c>
      <c r="E9" s="0" t="n">
        <v>2.47</v>
      </c>
      <c r="F9" s="0" t="n">
        <v>3.29333333333333</v>
      </c>
      <c r="G9" s="0" t="n">
        <v>4.11666666666667</v>
      </c>
      <c r="H9" s="0" t="n">
        <v>4.94</v>
      </c>
      <c r="I9" s="0" t="n">
        <v>5.415</v>
      </c>
      <c r="J9" s="0" t="n">
        <v>5.909</v>
      </c>
      <c r="K9" s="0" t="n">
        <v>6.232</v>
      </c>
      <c r="L9" s="0" t="n">
        <v>6.65</v>
      </c>
      <c r="M9" s="0" t="n">
        <v>6.8972</v>
      </c>
      <c r="N9" s="0" t="n">
        <v>7.258</v>
      </c>
      <c r="O9" s="0" t="n">
        <v>7.6188</v>
      </c>
      <c r="P9" s="0" t="n">
        <v>8.018</v>
      </c>
      <c r="Q9" s="0" t="n">
        <v>8.1415</v>
      </c>
      <c r="R9" s="0" t="n">
        <v>8.265</v>
      </c>
      <c r="S9" s="0" t="n">
        <v>8.3885</v>
      </c>
      <c r="T9" s="0" t="n">
        <v>8.512</v>
      </c>
      <c r="U9" s="0" t="n">
        <v>8.683</v>
      </c>
      <c r="V9" s="0" t="n">
        <v>8.854</v>
      </c>
      <c r="W9" s="0" t="n">
        <v>8.949</v>
      </c>
      <c r="X9" s="0" t="n">
        <v>9.044</v>
      </c>
      <c r="Y9" s="0" t="n">
        <v>8.8995</v>
      </c>
      <c r="Z9" s="0" t="n">
        <v>8.755</v>
      </c>
      <c r="AA9" s="0" t="n">
        <v>8.5557</v>
      </c>
      <c r="AB9" s="0" t="n">
        <v>8.3564</v>
      </c>
      <c r="AC9" s="0" t="n">
        <v>8.5181</v>
      </c>
      <c r="AD9" s="0" t="n">
        <v>8.6798</v>
      </c>
      <c r="AE9" s="0" t="n">
        <v>8.5304</v>
      </c>
      <c r="AF9" s="0" t="n">
        <v>8.381</v>
      </c>
      <c r="AG9" s="0" t="n">
        <v>8.1527</v>
      </c>
      <c r="AH9" s="0" t="n">
        <v>7.9244</v>
      </c>
      <c r="AI9" s="0" t="n">
        <v>7.53912222222222</v>
      </c>
      <c r="AJ9" s="0" t="n">
        <v>7.15384444444444</v>
      </c>
      <c r="AK9" s="0" t="n">
        <v>6.76856666666667</v>
      </c>
      <c r="AL9" s="0" t="n">
        <v>6.38328888888889</v>
      </c>
      <c r="AM9" s="0" t="n">
        <v>5.99801111111111</v>
      </c>
      <c r="AN9" s="0" t="n">
        <v>5.61273333333333</v>
      </c>
      <c r="AO9" s="0" t="n">
        <v>5.22745555555556</v>
      </c>
      <c r="AP9" s="0" t="n">
        <v>4.84217777777778</v>
      </c>
      <c r="AQ9" s="0" t="n">
        <v>4.4569</v>
      </c>
      <c r="AR9" s="0" t="n">
        <v>4.07162222222222</v>
      </c>
      <c r="AS9" s="0" t="n">
        <v>3.68634444444445</v>
      </c>
      <c r="AT9" s="0" t="n">
        <v>3.30106666666667</v>
      </c>
      <c r="AU9" s="103" t="n">
        <v>2.91578888888889</v>
      </c>
      <c r="AV9" s="103" t="n">
        <v>2.53051111111111</v>
      </c>
      <c r="AW9" s="103" t="n">
        <v>2.14523333333334</v>
      </c>
      <c r="AX9" s="103" t="n">
        <v>1.75995555555556</v>
      </c>
      <c r="AY9" s="103" t="n">
        <v>1.37467777777778</v>
      </c>
      <c r="AZ9" s="103" t="n">
        <v>0.9894</v>
      </c>
      <c r="BA9" s="103" t="n">
        <v>0.604122222222222</v>
      </c>
      <c r="BB9" s="103" t="n">
        <v>0.218844444444444</v>
      </c>
      <c r="BC9" s="103" t="n">
        <v>-0.166433333333333</v>
      </c>
      <c r="BD9" s="103" t="n">
        <v>-0.551711111111111</v>
      </c>
      <c r="BE9" s="103" t="n">
        <v>-0.936988888888889</v>
      </c>
      <c r="BF9" s="103" t="n">
        <v>-1.32226666666667</v>
      </c>
      <c r="BG9" s="103" t="n">
        <v>-1.70754444444444</v>
      </c>
      <c r="BH9" s="103" t="n">
        <v>-2.09282222222222</v>
      </c>
      <c r="BI9" s="103" t="n">
        <v>-2.4781</v>
      </c>
      <c r="BJ9" s="103" t="n">
        <v>-2.86337777777778</v>
      </c>
    </row>
    <row r="10" customFormat="false" ht="12.8" hidden="false" customHeight="false" outlineLevel="0" collapsed="false">
      <c r="A10" s="102" t="n">
        <v>43</v>
      </c>
      <c r="B10" s="0" t="n">
        <v>0</v>
      </c>
      <c r="C10" s="0" t="n">
        <v>0.839166666666666</v>
      </c>
      <c r="D10" s="0" t="n">
        <v>1.67833333333333</v>
      </c>
      <c r="E10" s="0" t="n">
        <v>2.5175</v>
      </c>
      <c r="F10" s="0" t="n">
        <v>3.35666666666667</v>
      </c>
      <c r="G10" s="0" t="n">
        <v>4.19583333333333</v>
      </c>
      <c r="H10" s="0" t="n">
        <v>5.035</v>
      </c>
      <c r="I10" s="0" t="n">
        <v>5.51</v>
      </c>
      <c r="J10" s="0" t="n">
        <v>5.966</v>
      </c>
      <c r="K10" s="0" t="n">
        <v>6.308</v>
      </c>
      <c r="L10" s="0" t="n">
        <v>6.745</v>
      </c>
      <c r="M10" s="0" t="n">
        <v>7.0208</v>
      </c>
      <c r="N10" s="0" t="n">
        <v>7.372</v>
      </c>
      <c r="O10" s="0" t="n">
        <v>7.7232</v>
      </c>
      <c r="P10" s="0" t="n">
        <v>8.132</v>
      </c>
      <c r="Q10" s="0" t="n">
        <v>8.246</v>
      </c>
      <c r="R10" s="0" t="n">
        <v>8.36</v>
      </c>
      <c r="S10" s="0" t="n">
        <v>8.474</v>
      </c>
      <c r="T10" s="0" t="n">
        <v>8.588</v>
      </c>
      <c r="U10" s="0" t="n">
        <v>8.7495</v>
      </c>
      <c r="V10" s="0" t="n">
        <v>8.911</v>
      </c>
      <c r="W10" s="0" t="n">
        <v>9.0535</v>
      </c>
      <c r="X10" s="0" t="n">
        <v>9.196</v>
      </c>
      <c r="Y10" s="0" t="n">
        <v>9.0555</v>
      </c>
      <c r="Z10" s="0" t="n">
        <v>8.915</v>
      </c>
      <c r="AA10" s="0" t="n">
        <v>8.7143</v>
      </c>
      <c r="AB10" s="0" t="n">
        <v>8.5136</v>
      </c>
      <c r="AC10" s="0" t="n">
        <v>8.8439</v>
      </c>
      <c r="AD10" s="0" t="n">
        <v>9.1742</v>
      </c>
      <c r="AE10" s="0" t="n">
        <v>9.0121</v>
      </c>
      <c r="AF10" s="0" t="n">
        <v>8.85</v>
      </c>
      <c r="AG10" s="0" t="n">
        <v>8.6003</v>
      </c>
      <c r="AH10" s="0" t="n">
        <v>8.3506</v>
      </c>
      <c r="AI10" s="0" t="n">
        <v>7.94787777777778</v>
      </c>
      <c r="AJ10" s="0" t="n">
        <v>7.54515555555556</v>
      </c>
      <c r="AK10" s="0" t="n">
        <v>7.14243333333333</v>
      </c>
      <c r="AL10" s="0" t="n">
        <v>6.73971111111111</v>
      </c>
      <c r="AM10" s="0" t="n">
        <v>6.33698888888889</v>
      </c>
      <c r="AN10" s="0" t="n">
        <v>5.93426666666666</v>
      </c>
      <c r="AO10" s="0" t="n">
        <v>5.53154444444444</v>
      </c>
      <c r="AP10" s="0" t="n">
        <v>5.12882222222222</v>
      </c>
      <c r="AQ10" s="0" t="n">
        <v>4.7261</v>
      </c>
      <c r="AR10" s="0" t="n">
        <v>4.32337777777777</v>
      </c>
      <c r="AS10" s="0" t="n">
        <v>3.92065555555555</v>
      </c>
      <c r="AT10" s="0" t="n">
        <v>3.51793333333333</v>
      </c>
      <c r="AU10" s="103" t="n">
        <v>3.11521111111111</v>
      </c>
      <c r="AV10" s="103" t="n">
        <v>2.71248888888888</v>
      </c>
      <c r="AW10" s="103" t="n">
        <v>2.30976666666666</v>
      </c>
      <c r="AX10" s="103" t="n">
        <v>1.90704444444444</v>
      </c>
      <c r="AY10" s="103" t="n">
        <v>1.50432222222222</v>
      </c>
      <c r="AZ10" s="103" t="n">
        <v>1.1016</v>
      </c>
      <c r="BA10" s="103" t="n">
        <v>0.698877777777778</v>
      </c>
      <c r="BB10" s="103" t="n">
        <v>0.296155555555555</v>
      </c>
      <c r="BC10" s="103" t="n">
        <v>-0.106566666666667</v>
      </c>
      <c r="BD10" s="103" t="n">
        <v>-0.509288888888889</v>
      </c>
      <c r="BE10" s="103" t="n">
        <v>-0.912011111111111</v>
      </c>
      <c r="BF10" s="103" t="n">
        <v>-1.31473333333333</v>
      </c>
      <c r="BG10" s="103" t="n">
        <v>-1.71745555555556</v>
      </c>
      <c r="BH10" s="103" t="n">
        <v>-2.12017777777778</v>
      </c>
      <c r="BI10" s="103" t="n">
        <v>-2.5229</v>
      </c>
      <c r="BJ10" s="103" t="n">
        <v>-2.92562222222222</v>
      </c>
    </row>
    <row r="11" customFormat="false" ht="12.8" hidden="false" customHeight="false" outlineLevel="0" collapsed="false">
      <c r="A11" s="102" t="n">
        <v>44</v>
      </c>
      <c r="B11" s="0" t="n">
        <v>0</v>
      </c>
      <c r="C11" s="0" t="n">
        <v>0.855</v>
      </c>
      <c r="D11" s="0" t="n">
        <v>1.71</v>
      </c>
      <c r="E11" s="0" t="n">
        <v>2.565</v>
      </c>
      <c r="F11" s="0" t="n">
        <v>3.42</v>
      </c>
      <c r="G11" s="0" t="n">
        <v>4.275</v>
      </c>
      <c r="H11" s="0" t="n">
        <v>5.13</v>
      </c>
      <c r="I11" s="0" t="n">
        <v>5.605</v>
      </c>
      <c r="J11" s="0" t="n">
        <v>6.023</v>
      </c>
      <c r="K11" s="0" t="n">
        <v>6.384</v>
      </c>
      <c r="L11" s="0" t="n">
        <v>6.84</v>
      </c>
      <c r="M11" s="0" t="n">
        <v>7.1444</v>
      </c>
      <c r="N11" s="0" t="n">
        <v>7.486</v>
      </c>
      <c r="O11" s="0" t="n">
        <v>7.8276</v>
      </c>
      <c r="P11" s="0" t="n">
        <v>8.246</v>
      </c>
      <c r="Q11" s="0" t="n">
        <v>8.3505</v>
      </c>
      <c r="R11" s="0" t="n">
        <v>8.455</v>
      </c>
      <c r="S11" s="0" t="n">
        <v>8.5595</v>
      </c>
      <c r="T11" s="0" t="n">
        <v>8.664</v>
      </c>
      <c r="U11" s="0" t="n">
        <v>8.816</v>
      </c>
      <c r="V11" s="0" t="n">
        <v>8.968</v>
      </c>
      <c r="W11" s="0" t="n">
        <v>9.158</v>
      </c>
      <c r="X11" s="0" t="n">
        <v>9.348</v>
      </c>
      <c r="Y11" s="0" t="n">
        <v>9.2115</v>
      </c>
      <c r="Z11" s="0" t="n">
        <v>9.075</v>
      </c>
      <c r="AA11" s="0" t="n">
        <v>8.8729</v>
      </c>
      <c r="AB11" s="0" t="n">
        <v>8.6708</v>
      </c>
      <c r="AC11" s="0" t="n">
        <v>9.1697</v>
      </c>
      <c r="AD11" s="0" t="n">
        <v>9.6686</v>
      </c>
      <c r="AE11" s="0" t="n">
        <v>9.4938</v>
      </c>
      <c r="AF11" s="0" t="n">
        <v>9.319</v>
      </c>
      <c r="AG11" s="0" t="n">
        <v>9.0479</v>
      </c>
      <c r="AH11" s="0" t="n">
        <v>8.7768</v>
      </c>
      <c r="AI11" s="0" t="n">
        <v>8.35663333333333</v>
      </c>
      <c r="AJ11" s="0" t="n">
        <v>7.93646666666667</v>
      </c>
      <c r="AK11" s="0" t="n">
        <v>7.5163</v>
      </c>
      <c r="AL11" s="0" t="n">
        <v>7.09613333333333</v>
      </c>
      <c r="AM11" s="0" t="n">
        <v>6.67596666666667</v>
      </c>
      <c r="AN11" s="0" t="n">
        <v>6.2558</v>
      </c>
      <c r="AO11" s="0" t="n">
        <v>5.83563333333333</v>
      </c>
      <c r="AP11" s="0" t="n">
        <v>5.41546666666667</v>
      </c>
      <c r="AQ11" s="0" t="n">
        <v>4.9953</v>
      </c>
      <c r="AR11" s="0" t="n">
        <v>4.57513333333333</v>
      </c>
      <c r="AS11" s="0" t="n">
        <v>4.15496666666667</v>
      </c>
      <c r="AT11" s="0" t="n">
        <v>3.7348</v>
      </c>
      <c r="AU11" s="103" t="n">
        <v>3.31463333333333</v>
      </c>
      <c r="AV11" s="103" t="n">
        <v>2.89446666666666</v>
      </c>
      <c r="AW11" s="103" t="n">
        <v>2.4743</v>
      </c>
      <c r="AX11" s="103" t="n">
        <v>2.05413333333333</v>
      </c>
      <c r="AY11" s="103" t="n">
        <v>1.63396666666666</v>
      </c>
      <c r="AZ11" s="103" t="n">
        <v>1.2138</v>
      </c>
      <c r="BA11" s="103" t="n">
        <v>0.793633333333333</v>
      </c>
      <c r="BB11" s="103" t="n">
        <v>0.373466666666667</v>
      </c>
      <c r="BC11" s="103" t="n">
        <v>-0.0466999999999999</v>
      </c>
      <c r="BD11" s="103" t="n">
        <v>-0.466866666666667</v>
      </c>
      <c r="BE11" s="103" t="n">
        <v>-0.887033333333333</v>
      </c>
      <c r="BF11" s="103" t="n">
        <v>-1.3072</v>
      </c>
      <c r="BG11" s="103" t="n">
        <v>-1.72736666666667</v>
      </c>
      <c r="BH11" s="103" t="n">
        <v>-2.14753333333333</v>
      </c>
      <c r="BI11" s="103" t="n">
        <v>-2.5677</v>
      </c>
      <c r="BJ11" s="103" t="n">
        <v>-2.98786666666667</v>
      </c>
    </row>
    <row r="12" customFormat="false" ht="12.8" hidden="false" customHeight="false" outlineLevel="0" collapsed="false">
      <c r="A12" s="102" t="n">
        <v>45</v>
      </c>
      <c r="B12" s="0" t="n">
        <v>0</v>
      </c>
      <c r="C12" s="0" t="n">
        <v>0.870833333333333</v>
      </c>
      <c r="D12" s="0" t="n">
        <v>1.74166666666667</v>
      </c>
      <c r="E12" s="0" t="n">
        <v>2.6125</v>
      </c>
      <c r="F12" s="0" t="n">
        <v>3.48333333333333</v>
      </c>
      <c r="G12" s="0" t="n">
        <v>4.35416666666667</v>
      </c>
      <c r="H12" s="0" t="n">
        <v>5.225</v>
      </c>
      <c r="I12" s="0" t="n">
        <v>5.7</v>
      </c>
      <c r="J12" s="0" t="n">
        <v>6.08</v>
      </c>
      <c r="K12" s="0" t="n">
        <v>6.46</v>
      </c>
      <c r="L12" s="0" t="n">
        <v>6.935</v>
      </c>
      <c r="M12" s="0" t="n">
        <v>7.268</v>
      </c>
      <c r="N12" s="0" t="n">
        <v>7.6</v>
      </c>
      <c r="O12" s="0" t="n">
        <v>7.932</v>
      </c>
      <c r="P12" s="0" t="n">
        <v>8.36</v>
      </c>
      <c r="Q12" s="0" t="n">
        <v>8.455</v>
      </c>
      <c r="R12" s="0" t="n">
        <v>8.55</v>
      </c>
      <c r="S12" s="0" t="n">
        <v>8.645</v>
      </c>
      <c r="T12" s="0" t="n">
        <v>8.74</v>
      </c>
      <c r="U12" s="0" t="n">
        <v>8.8825</v>
      </c>
      <c r="V12" s="0" t="n">
        <v>9.025</v>
      </c>
      <c r="W12" s="0" t="n">
        <v>9.2625</v>
      </c>
      <c r="X12" s="0" t="n">
        <v>9.5</v>
      </c>
      <c r="Y12" s="0" t="n">
        <v>9.3675</v>
      </c>
      <c r="Z12" s="0" t="n">
        <v>9.235</v>
      </c>
      <c r="AA12" s="0" t="n">
        <v>9.0315</v>
      </c>
      <c r="AB12" s="0" t="n">
        <v>8.828</v>
      </c>
      <c r="AC12" s="0" t="n">
        <v>9.4955</v>
      </c>
      <c r="AD12" s="0" t="n">
        <v>10.163</v>
      </c>
      <c r="AE12" s="0" t="n">
        <v>9.9755</v>
      </c>
      <c r="AF12" s="0" t="n">
        <v>9.788</v>
      </c>
      <c r="AG12" s="0" t="n">
        <v>9.4955</v>
      </c>
      <c r="AH12" s="0" t="n">
        <v>9.203</v>
      </c>
      <c r="AI12" s="0" t="n">
        <v>8.76538888888889</v>
      </c>
      <c r="AJ12" s="0" t="n">
        <v>8.32777777777778</v>
      </c>
      <c r="AK12" s="0" t="n">
        <v>7.89016666666667</v>
      </c>
      <c r="AL12" s="0" t="n">
        <v>7.45255555555555</v>
      </c>
      <c r="AM12" s="0" t="n">
        <v>7.01494444444444</v>
      </c>
      <c r="AN12" s="0" t="n">
        <v>6.57733333333333</v>
      </c>
      <c r="AO12" s="0" t="n">
        <v>6.13972222222222</v>
      </c>
      <c r="AP12" s="0" t="n">
        <v>5.70211111111111</v>
      </c>
      <c r="AQ12" s="0" t="n">
        <v>5.2645</v>
      </c>
      <c r="AR12" s="0" t="n">
        <v>4.82688888888889</v>
      </c>
      <c r="AS12" s="0" t="n">
        <v>4.38927777777778</v>
      </c>
      <c r="AT12" s="0" t="n">
        <v>3.95166666666667</v>
      </c>
      <c r="AU12" s="103" t="n">
        <v>3.51405555555556</v>
      </c>
      <c r="AV12" s="103" t="n">
        <v>3.07644444444444</v>
      </c>
      <c r="AW12" s="103" t="n">
        <v>2.63883333333333</v>
      </c>
      <c r="AX12" s="103" t="n">
        <v>2.20122222222222</v>
      </c>
      <c r="AY12" s="103" t="n">
        <v>1.76361111111111</v>
      </c>
      <c r="AZ12" s="103" t="n">
        <v>1.326</v>
      </c>
      <c r="BA12" s="103" t="n">
        <v>0.888388888888889</v>
      </c>
      <c r="BB12" s="103" t="n">
        <v>0.450777777777778</v>
      </c>
      <c r="BC12" s="103" t="n">
        <v>0.0131666666666669</v>
      </c>
      <c r="BD12" s="103" t="n">
        <v>-0.424444444444444</v>
      </c>
      <c r="BE12" s="103" t="n">
        <v>-0.862055555555555</v>
      </c>
      <c r="BF12" s="103" t="n">
        <v>-1.29966666666667</v>
      </c>
      <c r="BG12" s="103" t="n">
        <v>-1.73727777777778</v>
      </c>
      <c r="BH12" s="103" t="n">
        <v>-2.17488888888889</v>
      </c>
      <c r="BI12" s="103" t="n">
        <v>-2.6125</v>
      </c>
      <c r="BJ12" s="103" t="n">
        <v>-3.05011111111111</v>
      </c>
    </row>
    <row r="13" customFormat="false" ht="12.8" hidden="false" customHeight="false" outlineLevel="0" collapsed="false">
      <c r="A13" s="102" t="n">
        <v>46</v>
      </c>
      <c r="B13" s="0" t="n">
        <v>0</v>
      </c>
      <c r="C13" s="0" t="n">
        <v>0.882866666666667</v>
      </c>
      <c r="D13" s="0" t="n">
        <v>1.76573333333333</v>
      </c>
      <c r="E13" s="0" t="n">
        <v>2.6486</v>
      </c>
      <c r="F13" s="0" t="n">
        <v>3.53146666666667</v>
      </c>
      <c r="G13" s="0" t="n">
        <v>4.41433333333333</v>
      </c>
      <c r="H13" s="0" t="n">
        <v>5.2972</v>
      </c>
      <c r="I13" s="0" t="n">
        <v>5.7782</v>
      </c>
      <c r="J13" s="0" t="n">
        <v>6.1574</v>
      </c>
      <c r="K13" s="0" t="n">
        <v>6.536</v>
      </c>
      <c r="L13" s="0" t="n">
        <v>7.011</v>
      </c>
      <c r="M13" s="0" t="n">
        <v>7.3628</v>
      </c>
      <c r="N13" s="0" t="n">
        <v>7.695</v>
      </c>
      <c r="O13" s="0" t="n">
        <v>8.0366</v>
      </c>
      <c r="P13" s="0" t="n">
        <v>8.4834</v>
      </c>
      <c r="Q13" s="0" t="n">
        <v>8.5642</v>
      </c>
      <c r="R13" s="0" t="n">
        <v>8.645</v>
      </c>
      <c r="S13" s="0" t="n">
        <v>9.2435</v>
      </c>
      <c r="T13" s="0" t="n">
        <v>9.842</v>
      </c>
      <c r="U13" s="0" t="n">
        <v>9.956</v>
      </c>
      <c r="V13" s="0" t="n">
        <v>10.07</v>
      </c>
      <c r="W13" s="0" t="n">
        <v>10.26</v>
      </c>
      <c r="X13" s="0" t="n">
        <v>10.45</v>
      </c>
      <c r="Y13" s="0" t="n">
        <v>10.2825</v>
      </c>
      <c r="Z13" s="0" t="n">
        <v>10.115</v>
      </c>
      <c r="AA13" s="0" t="n">
        <v>9.8709</v>
      </c>
      <c r="AB13" s="0" t="n">
        <v>9.6268</v>
      </c>
      <c r="AC13" s="0" t="n">
        <v>10.0897</v>
      </c>
      <c r="AD13" s="0" t="n">
        <v>10.5526</v>
      </c>
      <c r="AE13" s="0" t="n">
        <v>10.3478</v>
      </c>
      <c r="AF13" s="0" t="n">
        <v>10.143</v>
      </c>
      <c r="AG13" s="0" t="n">
        <v>9.8359</v>
      </c>
      <c r="AH13" s="0" t="n">
        <v>9.5288</v>
      </c>
      <c r="AI13" s="0" t="n">
        <v>9.07996666666667</v>
      </c>
      <c r="AJ13" s="0" t="n">
        <v>8.63113333333333</v>
      </c>
      <c r="AK13" s="0" t="n">
        <v>8.1823</v>
      </c>
      <c r="AL13" s="0" t="n">
        <v>7.73346666666667</v>
      </c>
      <c r="AM13" s="0" t="n">
        <v>7.28463333333334</v>
      </c>
      <c r="AN13" s="0" t="n">
        <v>6.8358</v>
      </c>
      <c r="AO13" s="0" t="n">
        <v>6.38696666666667</v>
      </c>
      <c r="AP13" s="0" t="n">
        <v>5.93813333333334</v>
      </c>
      <c r="AQ13" s="0" t="n">
        <v>5.4893</v>
      </c>
      <c r="AR13" s="0" t="n">
        <v>5.04046666666667</v>
      </c>
      <c r="AS13" s="0" t="n">
        <v>4.59163333333334</v>
      </c>
      <c r="AT13" s="0" t="n">
        <v>4.14280000000001</v>
      </c>
      <c r="AU13" s="103" t="n">
        <v>3.69396666666667</v>
      </c>
      <c r="AV13" s="103" t="n">
        <v>3.24513333333334</v>
      </c>
      <c r="AW13" s="103" t="n">
        <v>2.7963</v>
      </c>
      <c r="AX13" s="103" t="n">
        <v>2.34746666666667</v>
      </c>
      <c r="AY13" s="103" t="n">
        <v>1.89863333333334</v>
      </c>
      <c r="AZ13" s="103" t="n">
        <v>1.4498</v>
      </c>
      <c r="BA13" s="103" t="n">
        <v>1.00096666666667</v>
      </c>
      <c r="BB13" s="103" t="n">
        <v>0.552133333333333</v>
      </c>
      <c r="BC13" s="103" t="n">
        <v>0.1033</v>
      </c>
      <c r="BD13" s="103" t="n">
        <v>-0.345533333333334</v>
      </c>
      <c r="BE13" s="103" t="n">
        <v>-0.794366666666667</v>
      </c>
      <c r="BF13" s="103" t="n">
        <v>-1.2432</v>
      </c>
      <c r="BG13" s="103" t="n">
        <v>-1.69203333333333</v>
      </c>
      <c r="BH13" s="103" t="n">
        <v>-2.14086666666667</v>
      </c>
      <c r="BI13" s="103" t="n">
        <v>-2.5897</v>
      </c>
      <c r="BJ13" s="103" t="n">
        <v>-3.03853333333333</v>
      </c>
    </row>
    <row r="14" customFormat="false" ht="12.8" hidden="false" customHeight="false" outlineLevel="0" collapsed="false">
      <c r="A14" s="102" t="n">
        <v>47</v>
      </c>
      <c r="B14" s="0" t="n">
        <v>0</v>
      </c>
      <c r="C14" s="0" t="n">
        <v>0.8949</v>
      </c>
      <c r="D14" s="0" t="n">
        <v>1.7898</v>
      </c>
      <c r="E14" s="0" t="n">
        <v>2.6847</v>
      </c>
      <c r="F14" s="0" t="n">
        <v>3.5796</v>
      </c>
      <c r="G14" s="0" t="n">
        <v>4.4745</v>
      </c>
      <c r="H14" s="0" t="n">
        <v>5.3694</v>
      </c>
      <c r="I14" s="0" t="n">
        <v>5.8564</v>
      </c>
      <c r="J14" s="0" t="n">
        <v>6.2348</v>
      </c>
      <c r="K14" s="0" t="n">
        <v>6.612</v>
      </c>
      <c r="L14" s="0" t="n">
        <v>7.087</v>
      </c>
      <c r="M14" s="0" t="n">
        <v>7.4576</v>
      </c>
      <c r="N14" s="0" t="n">
        <v>7.79</v>
      </c>
      <c r="O14" s="0" t="n">
        <v>8.1412</v>
      </c>
      <c r="P14" s="0" t="n">
        <v>8.6068</v>
      </c>
      <c r="Q14" s="0" t="n">
        <v>8.6734</v>
      </c>
      <c r="R14" s="0" t="n">
        <v>8.74</v>
      </c>
      <c r="S14" s="0" t="n">
        <v>9.842</v>
      </c>
      <c r="T14" s="0" t="n">
        <v>10.944</v>
      </c>
      <c r="U14" s="0" t="n">
        <v>11.0295</v>
      </c>
      <c r="V14" s="0" t="n">
        <v>11.115</v>
      </c>
      <c r="W14" s="0" t="n">
        <v>11.2575</v>
      </c>
      <c r="X14" s="0" t="n">
        <v>11.4</v>
      </c>
      <c r="Y14" s="0" t="n">
        <v>11.1975</v>
      </c>
      <c r="Z14" s="0" t="n">
        <v>10.995</v>
      </c>
      <c r="AA14" s="0" t="n">
        <v>10.7103</v>
      </c>
      <c r="AB14" s="0" t="n">
        <v>10.4256</v>
      </c>
      <c r="AC14" s="0" t="n">
        <v>10.6839</v>
      </c>
      <c r="AD14" s="0" t="n">
        <v>10.9422</v>
      </c>
      <c r="AE14" s="0" t="n">
        <v>10.7201</v>
      </c>
      <c r="AF14" s="0" t="n">
        <v>10.498</v>
      </c>
      <c r="AG14" s="0" t="n">
        <v>10.1763</v>
      </c>
      <c r="AH14" s="0" t="n">
        <v>9.8546</v>
      </c>
      <c r="AI14" s="0" t="n">
        <v>9.39454444444445</v>
      </c>
      <c r="AJ14" s="0" t="n">
        <v>8.93448888888889</v>
      </c>
      <c r="AK14" s="0" t="n">
        <v>8.47443333333333</v>
      </c>
      <c r="AL14" s="0" t="n">
        <v>8.01437777777778</v>
      </c>
      <c r="AM14" s="0" t="n">
        <v>7.55432222222222</v>
      </c>
      <c r="AN14" s="0" t="n">
        <v>7.09426666666667</v>
      </c>
      <c r="AO14" s="0" t="n">
        <v>6.63421111111111</v>
      </c>
      <c r="AP14" s="0" t="n">
        <v>6.17415555555555</v>
      </c>
      <c r="AQ14" s="0" t="n">
        <v>5.7141</v>
      </c>
      <c r="AR14" s="0" t="n">
        <v>5.25404444444444</v>
      </c>
      <c r="AS14" s="0" t="n">
        <v>4.79398888888889</v>
      </c>
      <c r="AT14" s="0" t="n">
        <v>4.33393333333333</v>
      </c>
      <c r="AU14" s="103" t="n">
        <v>3.87387777777777</v>
      </c>
      <c r="AV14" s="103" t="n">
        <v>3.41382222222222</v>
      </c>
      <c r="AW14" s="103" t="n">
        <v>2.95376666666666</v>
      </c>
      <c r="AX14" s="103" t="n">
        <v>2.49371111111111</v>
      </c>
      <c r="AY14" s="103" t="n">
        <v>2.03365555555555</v>
      </c>
      <c r="AZ14" s="103" t="n">
        <v>1.5736</v>
      </c>
      <c r="BA14" s="103" t="n">
        <v>1.11354444444444</v>
      </c>
      <c r="BB14" s="103" t="n">
        <v>0.653488888888889</v>
      </c>
      <c r="BC14" s="103" t="n">
        <v>0.193433333333333</v>
      </c>
      <c r="BD14" s="103" t="n">
        <v>-0.266622222222223</v>
      </c>
      <c r="BE14" s="103" t="n">
        <v>-0.726677777777778</v>
      </c>
      <c r="BF14" s="103" t="n">
        <v>-1.18673333333333</v>
      </c>
      <c r="BG14" s="103" t="n">
        <v>-1.64678888888889</v>
      </c>
      <c r="BH14" s="103" t="n">
        <v>-2.10684444444445</v>
      </c>
      <c r="BI14" s="103" t="n">
        <v>-2.5669</v>
      </c>
      <c r="BJ14" s="103" t="n">
        <v>-3.02695555555556</v>
      </c>
    </row>
    <row r="15" customFormat="false" ht="12.8" hidden="false" customHeight="false" outlineLevel="0" collapsed="false">
      <c r="A15" s="102" t="n">
        <v>48</v>
      </c>
      <c r="B15" s="0" t="n">
        <v>0</v>
      </c>
      <c r="C15" s="0" t="n">
        <v>0.906933333333333</v>
      </c>
      <c r="D15" s="0" t="n">
        <v>1.81386666666667</v>
      </c>
      <c r="E15" s="0" t="n">
        <v>2.7208</v>
      </c>
      <c r="F15" s="0" t="n">
        <v>3.62773333333333</v>
      </c>
      <c r="G15" s="0" t="n">
        <v>4.53466666666667</v>
      </c>
      <c r="H15" s="0" t="n">
        <v>5.4416</v>
      </c>
      <c r="I15" s="0" t="n">
        <v>5.9346</v>
      </c>
      <c r="J15" s="0" t="n">
        <v>6.3122</v>
      </c>
      <c r="K15" s="0" t="n">
        <v>6.688</v>
      </c>
      <c r="L15" s="0" t="n">
        <v>7.163</v>
      </c>
      <c r="M15" s="0" t="n">
        <v>7.5524</v>
      </c>
      <c r="N15" s="0" t="n">
        <v>7.885</v>
      </c>
      <c r="O15" s="0" t="n">
        <v>8.2458</v>
      </c>
      <c r="P15" s="0" t="n">
        <v>8.7302</v>
      </c>
      <c r="Q15" s="0" t="n">
        <v>8.7826</v>
      </c>
      <c r="R15" s="0" t="n">
        <v>8.835</v>
      </c>
      <c r="S15" s="0" t="n">
        <v>10.4405</v>
      </c>
      <c r="T15" s="0" t="n">
        <v>12.046</v>
      </c>
      <c r="U15" s="0" t="n">
        <v>12.103</v>
      </c>
      <c r="V15" s="0" t="n">
        <v>12.16</v>
      </c>
      <c r="W15" s="0" t="n">
        <v>12.255</v>
      </c>
      <c r="X15" s="0" t="n">
        <v>12.35</v>
      </c>
      <c r="Y15" s="0" t="n">
        <v>12.1125</v>
      </c>
      <c r="Z15" s="0" t="n">
        <v>11.875</v>
      </c>
      <c r="AA15" s="0" t="n">
        <v>11.5497</v>
      </c>
      <c r="AB15" s="0" t="n">
        <v>11.2244</v>
      </c>
      <c r="AC15" s="0" t="n">
        <v>11.2781</v>
      </c>
      <c r="AD15" s="0" t="n">
        <v>11.3318</v>
      </c>
      <c r="AE15" s="0" t="n">
        <v>11.0924</v>
      </c>
      <c r="AF15" s="0" t="n">
        <v>10.853</v>
      </c>
      <c r="AG15" s="0" t="n">
        <v>10.5167</v>
      </c>
      <c r="AH15" s="0" t="n">
        <v>10.1804</v>
      </c>
      <c r="AI15" s="0" t="n">
        <v>9.70912222222222</v>
      </c>
      <c r="AJ15" s="0" t="n">
        <v>9.23784444444445</v>
      </c>
      <c r="AK15" s="0" t="n">
        <v>8.76656666666667</v>
      </c>
      <c r="AL15" s="0" t="n">
        <v>8.29528888888889</v>
      </c>
      <c r="AM15" s="0" t="n">
        <v>7.82401111111111</v>
      </c>
      <c r="AN15" s="0" t="n">
        <v>7.35273333333333</v>
      </c>
      <c r="AO15" s="0" t="n">
        <v>6.88145555555555</v>
      </c>
      <c r="AP15" s="0" t="n">
        <v>6.41017777777778</v>
      </c>
      <c r="AQ15" s="0" t="n">
        <v>5.9389</v>
      </c>
      <c r="AR15" s="0" t="n">
        <v>5.46762222222222</v>
      </c>
      <c r="AS15" s="0" t="n">
        <v>4.99634444444444</v>
      </c>
      <c r="AT15" s="0" t="n">
        <v>4.52506666666666</v>
      </c>
      <c r="AU15" s="103" t="n">
        <v>4.05378888888889</v>
      </c>
      <c r="AV15" s="103" t="n">
        <v>3.58251111111111</v>
      </c>
      <c r="AW15" s="103" t="n">
        <v>3.11123333333333</v>
      </c>
      <c r="AX15" s="103" t="n">
        <v>2.63995555555555</v>
      </c>
      <c r="AY15" s="103" t="n">
        <v>2.16867777777777</v>
      </c>
      <c r="AZ15" s="103" t="n">
        <v>1.6974</v>
      </c>
      <c r="BA15" s="103" t="n">
        <v>1.22612222222222</v>
      </c>
      <c r="BB15" s="103" t="n">
        <v>0.754844444444444</v>
      </c>
      <c r="BC15" s="103" t="n">
        <v>0.283566666666666</v>
      </c>
      <c r="BD15" s="103" t="n">
        <v>-0.187711111111112</v>
      </c>
      <c r="BE15" s="103" t="n">
        <v>-0.65898888888889</v>
      </c>
      <c r="BF15" s="103" t="n">
        <v>-1.13026666666667</v>
      </c>
      <c r="BG15" s="103" t="n">
        <v>-1.60154444444445</v>
      </c>
      <c r="BH15" s="103" t="n">
        <v>-2.07282222222222</v>
      </c>
      <c r="BI15" s="103" t="n">
        <v>-2.5441</v>
      </c>
      <c r="BJ15" s="103" t="n">
        <v>-3.01537777777778</v>
      </c>
    </row>
    <row r="16" customFormat="false" ht="12.8" hidden="false" customHeight="false" outlineLevel="0" collapsed="false">
      <c r="A16" s="102" t="n">
        <v>49</v>
      </c>
      <c r="B16" s="0" t="n">
        <v>0</v>
      </c>
      <c r="C16" s="0" t="n">
        <v>0.918966666666667</v>
      </c>
      <c r="D16" s="0" t="n">
        <v>1.83793333333333</v>
      </c>
      <c r="E16" s="0" t="n">
        <v>2.7569</v>
      </c>
      <c r="F16" s="0" t="n">
        <v>3.67586666666667</v>
      </c>
      <c r="G16" s="0" t="n">
        <v>4.59483333333333</v>
      </c>
      <c r="H16" s="0" t="n">
        <v>5.5138</v>
      </c>
      <c r="I16" s="0" t="n">
        <v>6.0128</v>
      </c>
      <c r="J16" s="0" t="n">
        <v>6.3896</v>
      </c>
      <c r="K16" s="0" t="n">
        <v>6.764</v>
      </c>
      <c r="L16" s="0" t="n">
        <v>7.239</v>
      </c>
      <c r="M16" s="0" t="n">
        <v>7.6472</v>
      </c>
      <c r="N16" s="0" t="n">
        <v>7.98</v>
      </c>
      <c r="O16" s="0" t="n">
        <v>8.3504</v>
      </c>
      <c r="P16" s="0" t="n">
        <v>8.8536</v>
      </c>
      <c r="Q16" s="0" t="n">
        <v>8.8918</v>
      </c>
      <c r="R16" s="0" t="n">
        <v>8.93</v>
      </c>
      <c r="S16" s="0" t="n">
        <v>11.039</v>
      </c>
      <c r="T16" s="0" t="n">
        <v>13.148</v>
      </c>
      <c r="U16" s="0" t="n">
        <v>13.1765</v>
      </c>
      <c r="V16" s="0" t="n">
        <v>13.205</v>
      </c>
      <c r="W16" s="0" t="n">
        <v>13.2525</v>
      </c>
      <c r="X16" s="0" t="n">
        <v>13.3</v>
      </c>
      <c r="Y16" s="0" t="n">
        <v>13.0275</v>
      </c>
      <c r="Z16" s="0" t="n">
        <v>12.755</v>
      </c>
      <c r="AA16" s="0" t="n">
        <v>12.3891</v>
      </c>
      <c r="AB16" s="0" t="n">
        <v>12.0232</v>
      </c>
      <c r="AC16" s="0" t="n">
        <v>11.8723</v>
      </c>
      <c r="AD16" s="0" t="n">
        <v>11.7214</v>
      </c>
      <c r="AE16" s="0" t="n">
        <v>11.4647</v>
      </c>
      <c r="AF16" s="0" t="n">
        <v>11.208</v>
      </c>
      <c r="AG16" s="0" t="n">
        <v>10.8571</v>
      </c>
      <c r="AH16" s="0" t="n">
        <v>10.5062</v>
      </c>
      <c r="AI16" s="0" t="n">
        <v>10.0237</v>
      </c>
      <c r="AJ16" s="0" t="n">
        <v>9.5412</v>
      </c>
      <c r="AK16" s="0" t="n">
        <v>9.0587</v>
      </c>
      <c r="AL16" s="0" t="n">
        <v>8.5762</v>
      </c>
      <c r="AM16" s="0" t="n">
        <v>8.0937</v>
      </c>
      <c r="AN16" s="0" t="n">
        <v>7.6112</v>
      </c>
      <c r="AO16" s="0" t="n">
        <v>7.1287</v>
      </c>
      <c r="AP16" s="0" t="n">
        <v>6.6462</v>
      </c>
      <c r="AQ16" s="0" t="n">
        <v>6.1637</v>
      </c>
      <c r="AR16" s="0" t="n">
        <v>5.6812</v>
      </c>
      <c r="AS16" s="0" t="n">
        <v>5.1987</v>
      </c>
      <c r="AT16" s="0" t="n">
        <v>4.7162</v>
      </c>
      <c r="AU16" s="103" t="n">
        <v>4.2337</v>
      </c>
      <c r="AV16" s="103" t="n">
        <v>3.7512</v>
      </c>
      <c r="AW16" s="103" t="n">
        <v>3.2687</v>
      </c>
      <c r="AX16" s="103" t="n">
        <v>2.7862</v>
      </c>
      <c r="AY16" s="103" t="n">
        <v>2.3037</v>
      </c>
      <c r="AZ16" s="103" t="n">
        <v>1.8212</v>
      </c>
      <c r="BA16" s="103" t="n">
        <v>1.3387</v>
      </c>
      <c r="BB16" s="103" t="n">
        <v>0.856199999999999</v>
      </c>
      <c r="BC16" s="103" t="n">
        <v>0.373699999999999</v>
      </c>
      <c r="BD16" s="103" t="n">
        <v>-0.108800000000001</v>
      </c>
      <c r="BE16" s="103" t="n">
        <v>-0.591300000000001</v>
      </c>
      <c r="BF16" s="103" t="n">
        <v>-1.0738</v>
      </c>
      <c r="BG16" s="103" t="n">
        <v>-1.5563</v>
      </c>
      <c r="BH16" s="103" t="n">
        <v>-2.0388</v>
      </c>
      <c r="BI16" s="103" t="n">
        <v>-2.5213</v>
      </c>
      <c r="BJ16" s="103" t="n">
        <v>-3.0038</v>
      </c>
    </row>
    <row r="17" customFormat="false" ht="12.8" hidden="false" customHeight="false" outlineLevel="0" collapsed="false">
      <c r="A17" s="102" t="n">
        <v>50</v>
      </c>
      <c r="B17" s="0" t="n">
        <v>0</v>
      </c>
      <c r="C17" s="0" t="n">
        <v>0.931</v>
      </c>
      <c r="D17" s="0" t="n">
        <v>1.862</v>
      </c>
      <c r="E17" s="0" t="n">
        <v>2.793</v>
      </c>
      <c r="F17" s="0" t="n">
        <v>3.724</v>
      </c>
      <c r="G17" s="0" t="n">
        <v>4.655</v>
      </c>
      <c r="H17" s="0" t="n">
        <v>5.586</v>
      </c>
      <c r="I17" s="0" t="n">
        <v>6.091</v>
      </c>
      <c r="J17" s="0" t="n">
        <v>6.467</v>
      </c>
      <c r="K17" s="0" t="n">
        <v>6.84</v>
      </c>
      <c r="L17" s="0" t="n">
        <v>7.315</v>
      </c>
      <c r="M17" s="0" t="n">
        <v>7.742</v>
      </c>
      <c r="N17" s="0" t="n">
        <v>8.075</v>
      </c>
      <c r="O17" s="0" t="n">
        <v>8.455</v>
      </c>
      <c r="P17" s="0" t="n">
        <v>8.977</v>
      </c>
      <c r="Q17" s="0" t="n">
        <v>9.001</v>
      </c>
      <c r="R17" s="0" t="n">
        <v>9.025</v>
      </c>
      <c r="S17" s="0" t="n">
        <v>11.6375</v>
      </c>
      <c r="T17" s="0" t="n">
        <v>14.25</v>
      </c>
      <c r="U17" s="0" t="n">
        <v>14.25</v>
      </c>
      <c r="V17" s="0" t="n">
        <v>14.25</v>
      </c>
      <c r="W17" s="0" t="n">
        <v>14.25</v>
      </c>
      <c r="X17" s="0" t="n">
        <v>14.25</v>
      </c>
      <c r="Y17" s="0" t="n">
        <v>13.9425</v>
      </c>
      <c r="Z17" s="0" t="n">
        <v>13.635</v>
      </c>
      <c r="AA17" s="0" t="n">
        <v>13.2285</v>
      </c>
      <c r="AB17" s="0" t="n">
        <v>12.822</v>
      </c>
      <c r="AC17" s="0" t="n">
        <v>12.4665</v>
      </c>
      <c r="AD17" s="0" t="n">
        <v>12.111</v>
      </c>
      <c r="AE17" s="0" t="n">
        <v>11.837</v>
      </c>
      <c r="AF17" s="0" t="n">
        <v>11.563</v>
      </c>
      <c r="AG17" s="0" t="n">
        <v>11.1975</v>
      </c>
      <c r="AH17" s="0" t="n">
        <v>10.832</v>
      </c>
      <c r="AI17" s="0" t="n">
        <v>10.3382777777778</v>
      </c>
      <c r="AJ17" s="0" t="n">
        <v>9.84455555555556</v>
      </c>
      <c r="AK17" s="0" t="n">
        <v>9.35083333333333</v>
      </c>
      <c r="AL17" s="0" t="n">
        <v>8.85711111111111</v>
      </c>
      <c r="AM17" s="0" t="n">
        <v>8.36338888888889</v>
      </c>
      <c r="AN17" s="0" t="n">
        <v>7.86966666666666</v>
      </c>
      <c r="AO17" s="0" t="n">
        <v>7.37594444444444</v>
      </c>
      <c r="AP17" s="0" t="n">
        <v>6.88222222222222</v>
      </c>
      <c r="AQ17" s="0" t="n">
        <v>6.3885</v>
      </c>
      <c r="AR17" s="0" t="n">
        <v>5.89477777777778</v>
      </c>
      <c r="AS17" s="0" t="n">
        <v>5.40105555555556</v>
      </c>
      <c r="AT17" s="0" t="n">
        <v>4.90733333333333</v>
      </c>
      <c r="AU17" s="103" t="n">
        <v>4.41361111111111</v>
      </c>
      <c r="AV17" s="103" t="n">
        <v>3.91988888888889</v>
      </c>
      <c r="AW17" s="103" t="n">
        <v>3.42616666666667</v>
      </c>
      <c r="AX17" s="103" t="n">
        <v>2.93244444444444</v>
      </c>
      <c r="AY17" s="103" t="n">
        <v>2.43872222222222</v>
      </c>
      <c r="AZ17" s="103" t="n">
        <v>1.945</v>
      </c>
      <c r="BA17" s="103" t="n">
        <v>1.45127777777778</v>
      </c>
      <c r="BB17" s="103" t="n">
        <v>0.957555555555556</v>
      </c>
      <c r="BC17" s="103" t="n">
        <v>0.463833333333333</v>
      </c>
      <c r="BD17" s="103" t="n">
        <v>-0.0298888888888887</v>
      </c>
      <c r="BE17" s="103" t="n">
        <v>-0.523611111111111</v>
      </c>
      <c r="BF17" s="103" t="n">
        <v>-1.01733333333333</v>
      </c>
      <c r="BG17" s="103" t="n">
        <v>-1.51105555555556</v>
      </c>
      <c r="BH17" s="103" t="n">
        <v>-2.00477777777778</v>
      </c>
      <c r="BI17" s="103" t="n">
        <v>-2.4985</v>
      </c>
      <c r="BJ17" s="103" t="n">
        <v>-2.99222222222222</v>
      </c>
    </row>
    <row r="18" customFormat="false" ht="12.8" hidden="false" customHeight="false" outlineLevel="0" collapsed="false">
      <c r="A18" s="102" t="n">
        <v>51</v>
      </c>
      <c r="B18" s="0" t="n">
        <v>0</v>
      </c>
      <c r="C18" s="0" t="n">
        <v>0.9405</v>
      </c>
      <c r="D18" s="0" t="n">
        <v>1.881</v>
      </c>
      <c r="E18" s="0" t="n">
        <v>2.8215</v>
      </c>
      <c r="F18" s="0" t="n">
        <v>3.762</v>
      </c>
      <c r="G18" s="0" t="n">
        <v>4.7025</v>
      </c>
      <c r="H18" s="0" t="n">
        <v>5.643</v>
      </c>
      <c r="I18" s="0" t="n">
        <v>6.157</v>
      </c>
      <c r="J18" s="0" t="n">
        <v>6.5534</v>
      </c>
      <c r="K18" s="0" t="n">
        <v>6.916</v>
      </c>
      <c r="L18" s="0" t="n">
        <v>7.4006</v>
      </c>
      <c r="M18" s="0" t="n">
        <v>7.8372</v>
      </c>
      <c r="N18" s="0" t="n">
        <v>8.1794</v>
      </c>
      <c r="O18" s="0" t="n">
        <v>8.5406</v>
      </c>
      <c r="P18" s="0" t="n">
        <v>9.0816</v>
      </c>
      <c r="Q18" s="0" t="n">
        <v>9.5948</v>
      </c>
      <c r="R18" s="0" t="n">
        <v>10.108</v>
      </c>
      <c r="S18" s="0" t="n">
        <v>12.255</v>
      </c>
      <c r="T18" s="0" t="n">
        <v>14.402</v>
      </c>
      <c r="U18" s="0" t="n">
        <v>14.421</v>
      </c>
      <c r="V18" s="0" t="n">
        <v>14.44</v>
      </c>
      <c r="W18" s="0" t="n">
        <v>14.44</v>
      </c>
      <c r="X18" s="0" t="n">
        <v>14.44</v>
      </c>
      <c r="Y18" s="0" t="n">
        <v>14.1302</v>
      </c>
      <c r="Z18" s="0" t="n">
        <v>13.8204</v>
      </c>
      <c r="AA18" s="0" t="n">
        <v>13.4169</v>
      </c>
      <c r="AB18" s="0" t="n">
        <v>13.0134</v>
      </c>
      <c r="AC18" s="0" t="n">
        <v>12.6599</v>
      </c>
      <c r="AD18" s="0" t="n">
        <v>12.3064</v>
      </c>
      <c r="AE18" s="0" t="n">
        <v>12.0141</v>
      </c>
      <c r="AF18" s="0" t="n">
        <v>11.7218</v>
      </c>
      <c r="AG18" s="0" t="n">
        <v>11.3622</v>
      </c>
      <c r="AH18" s="0" t="n">
        <v>11.0026</v>
      </c>
      <c r="AI18" s="0" t="n">
        <v>10.5066222222222</v>
      </c>
      <c r="AJ18" s="0" t="n">
        <v>10.0106444444444</v>
      </c>
      <c r="AK18" s="0" t="n">
        <v>9.51466666666667</v>
      </c>
      <c r="AL18" s="0" t="n">
        <v>9.01868888888889</v>
      </c>
      <c r="AM18" s="0" t="n">
        <v>8.52271111111111</v>
      </c>
      <c r="AN18" s="0" t="n">
        <v>8.02673333333333</v>
      </c>
      <c r="AO18" s="0" t="n">
        <v>7.53075555555555</v>
      </c>
      <c r="AP18" s="0" t="n">
        <v>7.03477777777778</v>
      </c>
      <c r="AQ18" s="0" t="n">
        <v>6.5388</v>
      </c>
      <c r="AR18" s="0" t="n">
        <v>6.04282222222222</v>
      </c>
      <c r="AS18" s="0" t="n">
        <v>5.54684444444444</v>
      </c>
      <c r="AT18" s="0" t="n">
        <v>5.05086666666666</v>
      </c>
      <c r="AU18" s="103" t="n">
        <v>4.55488888888889</v>
      </c>
      <c r="AV18" s="103" t="n">
        <v>4.05891111111111</v>
      </c>
      <c r="AW18" s="103" t="n">
        <v>3.56293333333333</v>
      </c>
      <c r="AX18" s="103" t="n">
        <v>3.06695555555555</v>
      </c>
      <c r="AY18" s="103" t="n">
        <v>2.57097777777777</v>
      </c>
      <c r="AZ18" s="103" t="n">
        <v>2.075</v>
      </c>
      <c r="BA18" s="103" t="n">
        <v>1.57902222222222</v>
      </c>
      <c r="BB18" s="103" t="n">
        <v>1.08304444444444</v>
      </c>
      <c r="BC18" s="103" t="n">
        <v>0.587066666666667</v>
      </c>
      <c r="BD18" s="103" t="n">
        <v>0.0910888888888888</v>
      </c>
      <c r="BE18" s="103" t="n">
        <v>-0.404888888888889</v>
      </c>
      <c r="BF18" s="103" t="n">
        <v>-0.900866666666667</v>
      </c>
      <c r="BG18" s="103" t="n">
        <v>-1.39684444444444</v>
      </c>
      <c r="BH18" s="103" t="n">
        <v>-1.89282222222222</v>
      </c>
      <c r="BI18" s="103" t="n">
        <v>-2.3888</v>
      </c>
      <c r="BJ18" s="103" t="n">
        <v>-2.88477777777778</v>
      </c>
    </row>
    <row r="19" customFormat="false" ht="12.8" hidden="false" customHeight="false" outlineLevel="0" collapsed="false">
      <c r="A19" s="102" t="n">
        <v>52</v>
      </c>
      <c r="B19" s="0" t="n">
        <v>0</v>
      </c>
      <c r="C19" s="0" t="n">
        <v>0.95</v>
      </c>
      <c r="D19" s="0" t="n">
        <v>1.9</v>
      </c>
      <c r="E19" s="0" t="n">
        <v>2.85</v>
      </c>
      <c r="F19" s="0" t="n">
        <v>3.8</v>
      </c>
      <c r="G19" s="0" t="n">
        <v>4.75</v>
      </c>
      <c r="H19" s="0" t="n">
        <v>5.7</v>
      </c>
      <c r="I19" s="0" t="n">
        <v>6.223</v>
      </c>
      <c r="J19" s="0" t="n">
        <v>6.6398</v>
      </c>
      <c r="K19" s="0" t="n">
        <v>6.992</v>
      </c>
      <c r="L19" s="0" t="n">
        <v>7.4862</v>
      </c>
      <c r="M19" s="0" t="n">
        <v>7.9324</v>
      </c>
      <c r="N19" s="0" t="n">
        <v>8.2838</v>
      </c>
      <c r="O19" s="0" t="n">
        <v>8.6262</v>
      </c>
      <c r="P19" s="0" t="n">
        <v>9.1862</v>
      </c>
      <c r="Q19" s="0" t="n">
        <v>10.1886</v>
      </c>
      <c r="R19" s="0" t="n">
        <v>11.191</v>
      </c>
      <c r="S19" s="0" t="n">
        <v>12.8725</v>
      </c>
      <c r="T19" s="0" t="n">
        <v>14.554</v>
      </c>
      <c r="U19" s="0" t="n">
        <v>14.592</v>
      </c>
      <c r="V19" s="0" t="n">
        <v>14.63</v>
      </c>
      <c r="W19" s="0" t="n">
        <v>14.63</v>
      </c>
      <c r="X19" s="0" t="n">
        <v>14.63</v>
      </c>
      <c r="Y19" s="0" t="n">
        <v>14.3179</v>
      </c>
      <c r="Z19" s="0" t="n">
        <v>14.0058</v>
      </c>
      <c r="AA19" s="0" t="n">
        <v>13.6053</v>
      </c>
      <c r="AB19" s="0" t="n">
        <v>13.2048</v>
      </c>
      <c r="AC19" s="0" t="n">
        <v>12.8533</v>
      </c>
      <c r="AD19" s="0" t="n">
        <v>12.5018</v>
      </c>
      <c r="AE19" s="0" t="n">
        <v>12.1912</v>
      </c>
      <c r="AF19" s="0" t="n">
        <v>11.8806</v>
      </c>
      <c r="AG19" s="0" t="n">
        <v>11.5269</v>
      </c>
      <c r="AH19" s="0" t="n">
        <v>11.1732</v>
      </c>
      <c r="AI19" s="0" t="n">
        <v>10.6749666666667</v>
      </c>
      <c r="AJ19" s="0" t="n">
        <v>10.1767333333333</v>
      </c>
      <c r="AK19" s="0" t="n">
        <v>9.6785</v>
      </c>
      <c r="AL19" s="0" t="n">
        <v>9.18026666666667</v>
      </c>
      <c r="AM19" s="0" t="n">
        <v>8.68203333333334</v>
      </c>
      <c r="AN19" s="0" t="n">
        <v>8.1838</v>
      </c>
      <c r="AO19" s="0" t="n">
        <v>7.68556666666667</v>
      </c>
      <c r="AP19" s="0" t="n">
        <v>7.18733333333334</v>
      </c>
      <c r="AQ19" s="0" t="n">
        <v>6.6891</v>
      </c>
      <c r="AR19" s="0" t="n">
        <v>6.19086666666667</v>
      </c>
      <c r="AS19" s="0" t="n">
        <v>5.69263333333334</v>
      </c>
      <c r="AT19" s="0" t="n">
        <v>5.1944</v>
      </c>
      <c r="AU19" s="103" t="n">
        <v>4.69616666666667</v>
      </c>
      <c r="AV19" s="103" t="n">
        <v>4.19793333333334</v>
      </c>
      <c r="AW19" s="103" t="n">
        <v>3.6997</v>
      </c>
      <c r="AX19" s="103" t="n">
        <v>3.20146666666667</v>
      </c>
      <c r="AY19" s="103" t="n">
        <v>2.70323333333334</v>
      </c>
      <c r="AZ19" s="103" t="n">
        <v>2.205</v>
      </c>
      <c r="BA19" s="103" t="n">
        <v>1.70676666666667</v>
      </c>
      <c r="BB19" s="103" t="n">
        <v>1.20853333333333</v>
      </c>
      <c r="BC19" s="103" t="n">
        <v>0.7103</v>
      </c>
      <c r="BD19" s="103" t="n">
        <v>0.212066666666667</v>
      </c>
      <c r="BE19" s="103" t="n">
        <v>-0.286166666666667</v>
      </c>
      <c r="BF19" s="103" t="n">
        <v>-0.7844</v>
      </c>
      <c r="BG19" s="103" t="n">
        <v>-1.28263333333333</v>
      </c>
      <c r="BH19" s="103" t="n">
        <v>-1.78086666666667</v>
      </c>
      <c r="BI19" s="103" t="n">
        <v>-2.2791</v>
      </c>
      <c r="BJ19" s="103" t="n">
        <v>-2.77733333333333</v>
      </c>
    </row>
    <row r="20" customFormat="false" ht="12.8" hidden="false" customHeight="false" outlineLevel="0" collapsed="false">
      <c r="A20" s="102" t="n">
        <v>53</v>
      </c>
      <c r="B20" s="0" t="n">
        <v>0</v>
      </c>
      <c r="C20" s="0" t="n">
        <v>0.9595</v>
      </c>
      <c r="D20" s="0" t="n">
        <v>1.919</v>
      </c>
      <c r="E20" s="0" t="n">
        <v>2.8785</v>
      </c>
      <c r="F20" s="0" t="n">
        <v>3.838</v>
      </c>
      <c r="G20" s="0" t="n">
        <v>4.7975</v>
      </c>
      <c r="H20" s="0" t="n">
        <v>5.757</v>
      </c>
      <c r="I20" s="0" t="n">
        <v>6.289</v>
      </c>
      <c r="J20" s="0" t="n">
        <v>6.7262</v>
      </c>
      <c r="K20" s="0" t="n">
        <v>7.068</v>
      </c>
      <c r="L20" s="0" t="n">
        <v>7.5718</v>
      </c>
      <c r="M20" s="0" t="n">
        <v>8.0276</v>
      </c>
      <c r="N20" s="0" t="n">
        <v>8.3882</v>
      </c>
      <c r="O20" s="0" t="n">
        <v>8.7118</v>
      </c>
      <c r="P20" s="0" t="n">
        <v>9.2908</v>
      </c>
      <c r="Q20" s="0" t="n">
        <v>10.7824</v>
      </c>
      <c r="R20" s="0" t="n">
        <v>12.274</v>
      </c>
      <c r="S20" s="0" t="n">
        <v>13.49</v>
      </c>
      <c r="T20" s="0" t="n">
        <v>14.706</v>
      </c>
      <c r="U20" s="0" t="n">
        <v>14.763</v>
      </c>
      <c r="V20" s="0" t="n">
        <v>14.82</v>
      </c>
      <c r="W20" s="0" t="n">
        <v>14.82</v>
      </c>
      <c r="X20" s="0" t="n">
        <v>14.82</v>
      </c>
      <c r="Y20" s="0" t="n">
        <v>14.5056</v>
      </c>
      <c r="Z20" s="0" t="n">
        <v>14.1912</v>
      </c>
      <c r="AA20" s="0" t="n">
        <v>13.7937</v>
      </c>
      <c r="AB20" s="0" t="n">
        <v>13.3962</v>
      </c>
      <c r="AC20" s="0" t="n">
        <v>13.0467</v>
      </c>
      <c r="AD20" s="0" t="n">
        <v>12.6972</v>
      </c>
      <c r="AE20" s="0" t="n">
        <v>12.3683</v>
      </c>
      <c r="AF20" s="0" t="n">
        <v>12.0394</v>
      </c>
      <c r="AG20" s="0" t="n">
        <v>11.6916</v>
      </c>
      <c r="AH20" s="0" t="n">
        <v>11.3438</v>
      </c>
      <c r="AI20" s="0" t="n">
        <v>10.8433111111111</v>
      </c>
      <c r="AJ20" s="0" t="n">
        <v>10.3428222222222</v>
      </c>
      <c r="AK20" s="0" t="n">
        <v>9.84233333333334</v>
      </c>
      <c r="AL20" s="0" t="n">
        <v>9.34184444444445</v>
      </c>
      <c r="AM20" s="0" t="n">
        <v>8.84135555555556</v>
      </c>
      <c r="AN20" s="0" t="n">
        <v>8.34086666666667</v>
      </c>
      <c r="AO20" s="0" t="n">
        <v>7.84037777777778</v>
      </c>
      <c r="AP20" s="0" t="n">
        <v>7.33988888888889</v>
      </c>
      <c r="AQ20" s="0" t="n">
        <v>6.83940000000001</v>
      </c>
      <c r="AR20" s="0" t="n">
        <v>6.33891111111112</v>
      </c>
      <c r="AS20" s="0" t="n">
        <v>5.83842222222223</v>
      </c>
      <c r="AT20" s="0" t="n">
        <v>5.33793333333334</v>
      </c>
      <c r="AU20" s="103" t="n">
        <v>4.83744444444445</v>
      </c>
      <c r="AV20" s="103" t="n">
        <v>4.33695555555556</v>
      </c>
      <c r="AW20" s="103" t="n">
        <v>3.83646666666667</v>
      </c>
      <c r="AX20" s="103" t="n">
        <v>3.33597777777778</v>
      </c>
      <c r="AY20" s="103" t="n">
        <v>2.8354888888889</v>
      </c>
      <c r="AZ20" s="103" t="n">
        <v>2.335</v>
      </c>
      <c r="BA20" s="103" t="n">
        <v>1.83451111111111</v>
      </c>
      <c r="BB20" s="103" t="n">
        <v>1.33402222222222</v>
      </c>
      <c r="BC20" s="103" t="n">
        <v>0.833533333333333</v>
      </c>
      <c r="BD20" s="103" t="n">
        <v>0.333044444444444</v>
      </c>
      <c r="BE20" s="103" t="n">
        <v>-0.167444444444445</v>
      </c>
      <c r="BF20" s="103" t="n">
        <v>-0.667933333333334</v>
      </c>
      <c r="BG20" s="103" t="n">
        <v>-1.16842222222222</v>
      </c>
      <c r="BH20" s="103" t="n">
        <v>-1.66891111111111</v>
      </c>
      <c r="BI20" s="103" t="n">
        <v>-2.1694</v>
      </c>
      <c r="BJ20" s="103" t="n">
        <v>-2.66988888888889</v>
      </c>
    </row>
    <row r="21" customFormat="false" ht="12.8" hidden="false" customHeight="false" outlineLevel="0" collapsed="false">
      <c r="A21" s="102" t="n">
        <v>54</v>
      </c>
      <c r="B21" s="0" t="n">
        <v>0</v>
      </c>
      <c r="C21" s="0" t="n">
        <v>0.969</v>
      </c>
      <c r="D21" s="0" t="n">
        <v>1.938</v>
      </c>
      <c r="E21" s="0" t="n">
        <v>2.907</v>
      </c>
      <c r="F21" s="0" t="n">
        <v>3.876</v>
      </c>
      <c r="G21" s="0" t="n">
        <v>4.845</v>
      </c>
      <c r="H21" s="0" t="n">
        <v>5.814</v>
      </c>
      <c r="I21" s="0" t="n">
        <v>6.355</v>
      </c>
      <c r="J21" s="0" t="n">
        <v>6.8126</v>
      </c>
      <c r="K21" s="0" t="n">
        <v>7.144</v>
      </c>
      <c r="L21" s="0" t="n">
        <v>7.6574</v>
      </c>
      <c r="M21" s="0" t="n">
        <v>8.1228</v>
      </c>
      <c r="N21" s="0" t="n">
        <v>8.4926</v>
      </c>
      <c r="O21" s="0" t="n">
        <v>8.7974</v>
      </c>
      <c r="P21" s="0" t="n">
        <v>9.3954</v>
      </c>
      <c r="Q21" s="0" t="n">
        <v>11.3762</v>
      </c>
      <c r="R21" s="0" t="n">
        <v>13.357</v>
      </c>
      <c r="S21" s="0" t="n">
        <v>14.1075</v>
      </c>
      <c r="T21" s="0" t="n">
        <v>14.858</v>
      </c>
      <c r="U21" s="0" t="n">
        <v>14.934</v>
      </c>
      <c r="V21" s="0" t="n">
        <v>15.01</v>
      </c>
      <c r="W21" s="0" t="n">
        <v>15.01</v>
      </c>
      <c r="X21" s="0" t="n">
        <v>15.01</v>
      </c>
      <c r="Y21" s="0" t="n">
        <v>14.6933</v>
      </c>
      <c r="Z21" s="0" t="n">
        <v>14.3766</v>
      </c>
      <c r="AA21" s="0" t="n">
        <v>13.9821</v>
      </c>
      <c r="AB21" s="0" t="n">
        <v>13.5876</v>
      </c>
      <c r="AC21" s="0" t="n">
        <v>13.2401</v>
      </c>
      <c r="AD21" s="0" t="n">
        <v>12.8926</v>
      </c>
      <c r="AE21" s="0" t="n">
        <v>12.5454</v>
      </c>
      <c r="AF21" s="0" t="n">
        <v>12.1982</v>
      </c>
      <c r="AG21" s="0" t="n">
        <v>11.8563</v>
      </c>
      <c r="AH21" s="0" t="n">
        <v>11.5144</v>
      </c>
      <c r="AI21" s="0" t="n">
        <v>11.0116555555556</v>
      </c>
      <c r="AJ21" s="0" t="n">
        <v>10.5089111111111</v>
      </c>
      <c r="AK21" s="0" t="n">
        <v>10.0061666666667</v>
      </c>
      <c r="AL21" s="0" t="n">
        <v>9.50342222222223</v>
      </c>
      <c r="AM21" s="0" t="n">
        <v>9.00067777777778</v>
      </c>
      <c r="AN21" s="0" t="n">
        <v>8.49793333333334</v>
      </c>
      <c r="AO21" s="0" t="n">
        <v>7.9951888888889</v>
      </c>
      <c r="AP21" s="0" t="n">
        <v>7.49244444444445</v>
      </c>
      <c r="AQ21" s="0" t="n">
        <v>6.98970000000001</v>
      </c>
      <c r="AR21" s="0" t="n">
        <v>6.48695555555556</v>
      </c>
      <c r="AS21" s="0" t="n">
        <v>5.98421111111112</v>
      </c>
      <c r="AT21" s="0" t="n">
        <v>5.48146666666667</v>
      </c>
      <c r="AU21" s="103" t="n">
        <v>4.97872222222223</v>
      </c>
      <c r="AV21" s="103" t="n">
        <v>4.47597777777778</v>
      </c>
      <c r="AW21" s="103" t="n">
        <v>3.97323333333334</v>
      </c>
      <c r="AX21" s="103" t="n">
        <v>3.47048888888889</v>
      </c>
      <c r="AY21" s="103" t="n">
        <v>2.96774444444445</v>
      </c>
      <c r="AZ21" s="103" t="n">
        <v>2.465</v>
      </c>
      <c r="BA21" s="103" t="n">
        <v>1.96225555555556</v>
      </c>
      <c r="BB21" s="103" t="n">
        <v>1.45951111111111</v>
      </c>
      <c r="BC21" s="103" t="n">
        <v>0.956766666666666</v>
      </c>
      <c r="BD21" s="103" t="n">
        <v>0.454022222222221</v>
      </c>
      <c r="BE21" s="103" t="n">
        <v>-0.0487222222222231</v>
      </c>
      <c r="BF21" s="103" t="n">
        <v>-0.551466666666668</v>
      </c>
      <c r="BG21" s="103" t="n">
        <v>-1.05421111111111</v>
      </c>
      <c r="BH21" s="103" t="n">
        <v>-1.55695555555556</v>
      </c>
      <c r="BI21" s="103" t="n">
        <v>-2.0597</v>
      </c>
      <c r="BJ21" s="103" t="n">
        <v>-2.56244444444445</v>
      </c>
    </row>
    <row r="22" customFormat="false" ht="12.8" hidden="false" customHeight="false" outlineLevel="0" collapsed="false">
      <c r="A22" s="102" t="n">
        <v>55</v>
      </c>
      <c r="B22" s="0" t="n">
        <v>0</v>
      </c>
      <c r="C22" s="0" t="n">
        <v>0.9785</v>
      </c>
      <c r="D22" s="0" t="n">
        <v>1.957</v>
      </c>
      <c r="E22" s="0" t="n">
        <v>2.9355</v>
      </c>
      <c r="F22" s="0" t="n">
        <v>3.914</v>
      </c>
      <c r="G22" s="0" t="n">
        <v>4.8925</v>
      </c>
      <c r="H22" s="0" t="n">
        <v>5.871</v>
      </c>
      <c r="I22" s="0" t="n">
        <v>6.421</v>
      </c>
      <c r="J22" s="0" t="n">
        <v>6.899</v>
      </c>
      <c r="K22" s="0" t="n">
        <v>7.22</v>
      </c>
      <c r="L22" s="0" t="n">
        <v>7.743</v>
      </c>
      <c r="M22" s="0" t="n">
        <v>8.218</v>
      </c>
      <c r="N22" s="0" t="n">
        <v>8.597</v>
      </c>
      <c r="O22" s="0" t="n">
        <v>8.883</v>
      </c>
      <c r="P22" s="0" t="n">
        <v>9.5</v>
      </c>
      <c r="Q22" s="0" t="n">
        <v>11.97</v>
      </c>
      <c r="R22" s="0" t="n">
        <v>14.44</v>
      </c>
      <c r="S22" s="0" t="n">
        <v>14.725</v>
      </c>
      <c r="T22" s="0" t="n">
        <v>15.01</v>
      </c>
      <c r="U22" s="0" t="n">
        <v>15.105</v>
      </c>
      <c r="V22" s="0" t="n">
        <v>15.2</v>
      </c>
      <c r="W22" s="0" t="n">
        <v>15.2</v>
      </c>
      <c r="X22" s="0" t="n">
        <v>15.2</v>
      </c>
      <c r="Y22" s="0" t="n">
        <v>14.881</v>
      </c>
      <c r="Z22" s="0" t="n">
        <v>14.562</v>
      </c>
      <c r="AA22" s="0" t="n">
        <v>14.1705</v>
      </c>
      <c r="AB22" s="0" t="n">
        <v>13.779</v>
      </c>
      <c r="AC22" s="0" t="n">
        <v>13.4335</v>
      </c>
      <c r="AD22" s="0" t="n">
        <v>13.088</v>
      </c>
      <c r="AE22" s="0" t="n">
        <v>12.7225</v>
      </c>
      <c r="AF22" s="0" t="n">
        <v>12.357</v>
      </c>
      <c r="AG22" s="0" t="n">
        <v>12.021</v>
      </c>
      <c r="AH22" s="0" t="n">
        <v>11.685</v>
      </c>
      <c r="AI22" s="0" t="n">
        <v>11.18</v>
      </c>
      <c r="AJ22" s="0" t="n">
        <v>10.675</v>
      </c>
      <c r="AK22" s="0" t="n">
        <v>10.17</v>
      </c>
      <c r="AL22" s="0" t="n">
        <v>9.665</v>
      </c>
      <c r="AM22" s="0" t="n">
        <v>9.16</v>
      </c>
      <c r="AN22" s="0" t="n">
        <v>8.655</v>
      </c>
      <c r="AO22" s="0" t="n">
        <v>8.15</v>
      </c>
      <c r="AP22" s="0" t="n">
        <v>7.645</v>
      </c>
      <c r="AQ22" s="0" t="n">
        <v>7.14</v>
      </c>
      <c r="AR22" s="0" t="n">
        <v>6.635</v>
      </c>
      <c r="AS22" s="0" t="n">
        <v>6.13</v>
      </c>
      <c r="AT22" s="0" t="n">
        <v>5.625</v>
      </c>
      <c r="AU22" s="103" t="n">
        <v>5.12</v>
      </c>
      <c r="AV22" s="103" t="n">
        <v>4.615</v>
      </c>
      <c r="AW22" s="103" t="n">
        <v>4.11</v>
      </c>
      <c r="AX22" s="103" t="n">
        <v>3.605</v>
      </c>
      <c r="AY22" s="103" t="n">
        <v>3.1</v>
      </c>
      <c r="AZ22" s="103" t="n">
        <v>2.595</v>
      </c>
      <c r="BA22" s="103" t="n">
        <v>2.09</v>
      </c>
      <c r="BB22" s="103" t="n">
        <v>1.585</v>
      </c>
      <c r="BC22" s="103" t="n">
        <v>1.08</v>
      </c>
      <c r="BD22" s="103" t="n">
        <v>0.575</v>
      </c>
      <c r="BE22" s="103" t="n">
        <v>0.0700000000000001</v>
      </c>
      <c r="BF22" s="103" t="n">
        <v>-0.435</v>
      </c>
      <c r="BG22" s="103" t="n">
        <v>-0.94</v>
      </c>
      <c r="BH22" s="103" t="n">
        <v>-1.445</v>
      </c>
      <c r="BI22" s="103" t="n">
        <v>-1.95</v>
      </c>
      <c r="BJ22" s="103" t="n">
        <v>-2.455</v>
      </c>
    </row>
    <row r="23" customFormat="false" ht="12.8" hidden="false" customHeight="false" outlineLevel="0" collapsed="false">
      <c r="A23" s="102" t="n">
        <v>56</v>
      </c>
      <c r="B23" s="0" t="n">
        <v>0</v>
      </c>
      <c r="C23" s="0" t="n">
        <v>0.984766666666667</v>
      </c>
      <c r="D23" s="0" t="n">
        <v>1.96953333333333</v>
      </c>
      <c r="E23" s="0" t="n">
        <v>2.9543</v>
      </c>
      <c r="F23" s="0" t="n">
        <v>3.93906666666667</v>
      </c>
      <c r="G23" s="0" t="n">
        <v>4.92383333333333</v>
      </c>
      <c r="H23" s="0" t="n">
        <v>5.9086</v>
      </c>
      <c r="I23" s="0" t="n">
        <v>6.4678</v>
      </c>
      <c r="J23" s="0" t="n">
        <v>6.9748</v>
      </c>
      <c r="K23" s="0" t="n">
        <v>7.296</v>
      </c>
      <c r="L23" s="0" t="n">
        <v>7.8284</v>
      </c>
      <c r="M23" s="0" t="n">
        <v>8.3414</v>
      </c>
      <c r="N23" s="0" t="n">
        <v>8.7776</v>
      </c>
      <c r="O23" s="0" t="n">
        <v>9.8614</v>
      </c>
      <c r="P23" s="0" t="n">
        <v>10.488</v>
      </c>
      <c r="Q23" s="0" t="n">
        <v>12.5495</v>
      </c>
      <c r="R23" s="0" t="n">
        <v>14.611</v>
      </c>
      <c r="S23" s="0" t="n">
        <v>14.9055</v>
      </c>
      <c r="T23" s="0" t="n">
        <v>15.2</v>
      </c>
      <c r="U23" s="0" t="n">
        <v>15.314</v>
      </c>
      <c r="V23" s="0" t="n">
        <v>15.428</v>
      </c>
      <c r="W23" s="0" t="n">
        <v>15.428</v>
      </c>
      <c r="X23" s="0" t="n">
        <v>15.428</v>
      </c>
      <c r="Y23" s="0" t="n">
        <v>15.1014</v>
      </c>
      <c r="Z23" s="0" t="n">
        <v>14.7748</v>
      </c>
      <c r="AA23" s="0" t="n">
        <v>14.3733</v>
      </c>
      <c r="AB23" s="0" t="n">
        <v>13.9718</v>
      </c>
      <c r="AC23" s="0" t="n">
        <v>13.6168</v>
      </c>
      <c r="AD23" s="0" t="n">
        <v>13.2618</v>
      </c>
      <c r="AE23" s="0" t="n">
        <v>12.8954</v>
      </c>
      <c r="AF23" s="0" t="n">
        <v>12.529</v>
      </c>
      <c r="AG23" s="0" t="n">
        <v>12.1819</v>
      </c>
      <c r="AH23" s="0" t="n">
        <v>11.8348</v>
      </c>
      <c r="AI23" s="0" t="n">
        <v>11.3288</v>
      </c>
      <c r="AJ23" s="0" t="n">
        <v>10.8228</v>
      </c>
      <c r="AK23" s="0" t="n">
        <v>10.3168</v>
      </c>
      <c r="AL23" s="0" t="n">
        <v>9.8108</v>
      </c>
      <c r="AM23" s="0" t="n">
        <v>9.3048</v>
      </c>
      <c r="AN23" s="0" t="n">
        <v>8.7988</v>
      </c>
      <c r="AO23" s="0" t="n">
        <v>8.2928</v>
      </c>
      <c r="AP23" s="0" t="n">
        <v>7.7868</v>
      </c>
      <c r="AQ23" s="0" t="n">
        <v>7.2808</v>
      </c>
      <c r="AR23" s="0" t="n">
        <v>6.7748</v>
      </c>
      <c r="AS23" s="0" t="n">
        <v>6.2688</v>
      </c>
      <c r="AT23" s="0" t="n">
        <v>5.7628</v>
      </c>
      <c r="AU23" s="103" t="n">
        <v>5.2568</v>
      </c>
      <c r="AV23" s="103" t="n">
        <v>4.7508</v>
      </c>
      <c r="AW23" s="103" t="n">
        <v>4.2448</v>
      </c>
      <c r="AX23" s="103" t="n">
        <v>3.7388</v>
      </c>
      <c r="AY23" s="103" t="n">
        <v>3.2328</v>
      </c>
      <c r="AZ23" s="103" t="n">
        <v>2.7268</v>
      </c>
      <c r="BA23" s="103" t="n">
        <v>2.2208</v>
      </c>
      <c r="BB23" s="103" t="n">
        <v>1.7148</v>
      </c>
      <c r="BC23" s="103" t="n">
        <v>1.2088</v>
      </c>
      <c r="BD23" s="103" t="n">
        <v>0.7028</v>
      </c>
      <c r="BE23" s="103" t="n">
        <v>0.1968</v>
      </c>
      <c r="BF23" s="103" t="n">
        <v>-0.3092</v>
      </c>
      <c r="BG23" s="103" t="n">
        <v>-0.8152</v>
      </c>
      <c r="BH23" s="103" t="n">
        <v>-1.3212</v>
      </c>
      <c r="BI23" s="103" t="n">
        <v>-1.8272</v>
      </c>
      <c r="BJ23" s="103" t="n">
        <v>-2.3332</v>
      </c>
    </row>
    <row r="24" customFormat="false" ht="12.8" hidden="false" customHeight="false" outlineLevel="0" collapsed="false">
      <c r="A24" s="102" t="n">
        <v>57</v>
      </c>
      <c r="B24" s="0" t="n">
        <v>0</v>
      </c>
      <c r="C24" s="0" t="n">
        <v>0.991033333333334</v>
      </c>
      <c r="D24" s="0" t="n">
        <v>1.98206666666667</v>
      </c>
      <c r="E24" s="0" t="n">
        <v>2.9731</v>
      </c>
      <c r="F24" s="0" t="n">
        <v>3.96413333333333</v>
      </c>
      <c r="G24" s="0" t="n">
        <v>4.95516666666667</v>
      </c>
      <c r="H24" s="0" t="n">
        <v>5.9462</v>
      </c>
      <c r="I24" s="0" t="n">
        <v>6.5146</v>
      </c>
      <c r="J24" s="0" t="n">
        <v>7.0506</v>
      </c>
      <c r="K24" s="0" t="n">
        <v>7.372</v>
      </c>
      <c r="L24" s="0" t="n">
        <v>7.9138</v>
      </c>
      <c r="M24" s="0" t="n">
        <v>8.4648</v>
      </c>
      <c r="N24" s="0" t="n">
        <v>8.9582</v>
      </c>
      <c r="O24" s="0" t="n">
        <v>10.8398</v>
      </c>
      <c r="P24" s="0" t="n">
        <v>11.476</v>
      </c>
      <c r="Q24" s="0" t="n">
        <v>13.129</v>
      </c>
      <c r="R24" s="0" t="n">
        <v>14.782</v>
      </c>
      <c r="S24" s="0" t="n">
        <v>15.086</v>
      </c>
      <c r="T24" s="0" t="n">
        <v>15.39</v>
      </c>
      <c r="U24" s="0" t="n">
        <v>15.523</v>
      </c>
      <c r="V24" s="0" t="n">
        <v>15.656</v>
      </c>
      <c r="W24" s="0" t="n">
        <v>15.656</v>
      </c>
      <c r="X24" s="0" t="n">
        <v>15.656</v>
      </c>
      <c r="Y24" s="0" t="n">
        <v>15.3218</v>
      </c>
      <c r="Z24" s="0" t="n">
        <v>14.9876</v>
      </c>
      <c r="AA24" s="0" t="n">
        <v>14.5761</v>
      </c>
      <c r="AB24" s="0" t="n">
        <v>14.1646</v>
      </c>
      <c r="AC24" s="0" t="n">
        <v>13.8001</v>
      </c>
      <c r="AD24" s="0" t="n">
        <v>13.4356</v>
      </c>
      <c r="AE24" s="0" t="n">
        <v>13.0683</v>
      </c>
      <c r="AF24" s="0" t="n">
        <v>12.701</v>
      </c>
      <c r="AG24" s="0" t="n">
        <v>12.3428</v>
      </c>
      <c r="AH24" s="0" t="n">
        <v>11.9846</v>
      </c>
      <c r="AI24" s="0" t="n">
        <v>11.4776</v>
      </c>
      <c r="AJ24" s="0" t="n">
        <v>10.9706</v>
      </c>
      <c r="AK24" s="0" t="n">
        <v>10.4636</v>
      </c>
      <c r="AL24" s="0" t="n">
        <v>9.9566</v>
      </c>
      <c r="AM24" s="0" t="n">
        <v>9.4496</v>
      </c>
      <c r="AN24" s="0" t="n">
        <v>8.9426</v>
      </c>
      <c r="AO24" s="0" t="n">
        <v>8.4356</v>
      </c>
      <c r="AP24" s="0" t="n">
        <v>7.9286</v>
      </c>
      <c r="AQ24" s="0" t="n">
        <v>7.4216</v>
      </c>
      <c r="AR24" s="0" t="n">
        <v>6.9146</v>
      </c>
      <c r="AS24" s="0" t="n">
        <v>6.4076</v>
      </c>
      <c r="AT24" s="0" t="n">
        <v>5.9006</v>
      </c>
      <c r="AU24" s="103" t="n">
        <v>5.3936</v>
      </c>
      <c r="AV24" s="103" t="n">
        <v>4.8866</v>
      </c>
      <c r="AW24" s="103" t="n">
        <v>4.3796</v>
      </c>
      <c r="AX24" s="103" t="n">
        <v>3.8726</v>
      </c>
      <c r="AY24" s="103" t="n">
        <v>3.3656</v>
      </c>
      <c r="AZ24" s="103" t="n">
        <v>2.8586</v>
      </c>
      <c r="BA24" s="103" t="n">
        <v>2.3516</v>
      </c>
      <c r="BB24" s="103" t="n">
        <v>1.8446</v>
      </c>
      <c r="BC24" s="103" t="n">
        <v>1.3376</v>
      </c>
      <c r="BD24" s="103" t="n">
        <v>0.830600000000001</v>
      </c>
      <c r="BE24" s="103" t="n">
        <v>0.323600000000001</v>
      </c>
      <c r="BF24" s="103" t="n">
        <v>-0.183399999999999</v>
      </c>
      <c r="BG24" s="103" t="n">
        <v>-0.690399999999999</v>
      </c>
      <c r="BH24" s="103" t="n">
        <v>-1.1974</v>
      </c>
      <c r="BI24" s="103" t="n">
        <v>-1.7044</v>
      </c>
      <c r="BJ24" s="103" t="n">
        <v>-2.2114</v>
      </c>
    </row>
    <row r="25" customFormat="false" ht="12.8" hidden="false" customHeight="false" outlineLevel="0" collapsed="false">
      <c r="A25" s="102" t="n">
        <v>58</v>
      </c>
      <c r="B25" s="0" t="n">
        <v>0</v>
      </c>
      <c r="C25" s="0" t="n">
        <v>0.9973</v>
      </c>
      <c r="D25" s="0" t="n">
        <v>1.9946</v>
      </c>
      <c r="E25" s="0" t="n">
        <v>2.9919</v>
      </c>
      <c r="F25" s="0" t="n">
        <v>3.9892</v>
      </c>
      <c r="G25" s="0" t="n">
        <v>4.9865</v>
      </c>
      <c r="H25" s="0" t="n">
        <v>5.9838</v>
      </c>
      <c r="I25" s="0" t="n">
        <v>6.5614</v>
      </c>
      <c r="J25" s="0" t="n">
        <v>7.1264</v>
      </c>
      <c r="K25" s="0" t="n">
        <v>7.448</v>
      </c>
      <c r="L25" s="0" t="n">
        <v>7.9992</v>
      </c>
      <c r="M25" s="0" t="n">
        <v>8.5882</v>
      </c>
      <c r="N25" s="0" t="n">
        <v>9.1388</v>
      </c>
      <c r="O25" s="0" t="n">
        <v>11.8182</v>
      </c>
      <c r="P25" s="0" t="n">
        <v>12.464</v>
      </c>
      <c r="Q25" s="0" t="n">
        <v>13.7085</v>
      </c>
      <c r="R25" s="0" t="n">
        <v>14.953</v>
      </c>
      <c r="S25" s="0" t="n">
        <v>15.2665</v>
      </c>
      <c r="T25" s="0" t="n">
        <v>15.58</v>
      </c>
      <c r="U25" s="0" t="n">
        <v>15.732</v>
      </c>
      <c r="V25" s="0" t="n">
        <v>15.884</v>
      </c>
      <c r="W25" s="0" t="n">
        <v>15.884</v>
      </c>
      <c r="X25" s="0" t="n">
        <v>15.884</v>
      </c>
      <c r="Y25" s="0" t="n">
        <v>15.5422</v>
      </c>
      <c r="Z25" s="0" t="n">
        <v>15.2004</v>
      </c>
      <c r="AA25" s="0" t="n">
        <v>14.7789</v>
      </c>
      <c r="AB25" s="0" t="n">
        <v>14.3574</v>
      </c>
      <c r="AC25" s="0" t="n">
        <v>13.9834</v>
      </c>
      <c r="AD25" s="0" t="n">
        <v>13.6094</v>
      </c>
      <c r="AE25" s="0" t="n">
        <v>13.2412</v>
      </c>
      <c r="AF25" s="0" t="n">
        <v>12.873</v>
      </c>
      <c r="AG25" s="0" t="n">
        <v>12.5037</v>
      </c>
      <c r="AH25" s="0" t="n">
        <v>12.1344</v>
      </c>
      <c r="AI25" s="0" t="n">
        <v>11.6264</v>
      </c>
      <c r="AJ25" s="0" t="n">
        <v>11.1184</v>
      </c>
      <c r="AK25" s="0" t="n">
        <v>10.6104</v>
      </c>
      <c r="AL25" s="0" t="n">
        <v>10.1024</v>
      </c>
      <c r="AM25" s="0" t="n">
        <v>9.5944</v>
      </c>
      <c r="AN25" s="0" t="n">
        <v>9.0864</v>
      </c>
      <c r="AO25" s="0" t="n">
        <v>8.5784</v>
      </c>
      <c r="AP25" s="0" t="n">
        <v>8.07040000000001</v>
      </c>
      <c r="AQ25" s="0" t="n">
        <v>7.56240000000001</v>
      </c>
      <c r="AR25" s="0" t="n">
        <v>7.0544</v>
      </c>
      <c r="AS25" s="0" t="n">
        <v>6.5464</v>
      </c>
      <c r="AT25" s="0" t="n">
        <v>6.0384</v>
      </c>
      <c r="AU25" s="103" t="n">
        <v>5.5304</v>
      </c>
      <c r="AV25" s="103" t="n">
        <v>5.0224</v>
      </c>
      <c r="AW25" s="103" t="n">
        <v>4.5144</v>
      </c>
      <c r="AX25" s="103" t="n">
        <v>4.0064</v>
      </c>
      <c r="AY25" s="103" t="n">
        <v>3.4984</v>
      </c>
      <c r="AZ25" s="103" t="n">
        <v>2.9904</v>
      </c>
      <c r="BA25" s="103" t="n">
        <v>2.4824</v>
      </c>
      <c r="BB25" s="103" t="n">
        <v>1.9744</v>
      </c>
      <c r="BC25" s="103" t="n">
        <v>1.4664</v>
      </c>
      <c r="BD25" s="103" t="n">
        <v>0.9584</v>
      </c>
      <c r="BE25" s="103" t="n">
        <v>0.4504</v>
      </c>
      <c r="BF25" s="103" t="n">
        <v>-0.0575999999999995</v>
      </c>
      <c r="BG25" s="103" t="n">
        <v>-0.565599999999999</v>
      </c>
      <c r="BH25" s="103" t="n">
        <v>-1.0736</v>
      </c>
      <c r="BI25" s="103" t="n">
        <v>-1.5816</v>
      </c>
      <c r="BJ25" s="103" t="n">
        <v>-2.0896</v>
      </c>
    </row>
    <row r="26" customFormat="false" ht="12.8" hidden="false" customHeight="false" outlineLevel="0" collapsed="false">
      <c r="A26" s="102" t="n">
        <v>59</v>
      </c>
      <c r="B26" s="0" t="n">
        <v>0</v>
      </c>
      <c r="C26" s="0" t="n">
        <v>1.00356666666667</v>
      </c>
      <c r="D26" s="0" t="n">
        <v>2.00713333333333</v>
      </c>
      <c r="E26" s="0" t="n">
        <v>3.0107</v>
      </c>
      <c r="F26" s="0" t="n">
        <v>4.01426666666667</v>
      </c>
      <c r="G26" s="0" t="n">
        <v>5.01783333333334</v>
      </c>
      <c r="H26" s="0" t="n">
        <v>6.0214</v>
      </c>
      <c r="I26" s="0" t="n">
        <v>6.6082</v>
      </c>
      <c r="J26" s="0" t="n">
        <v>7.2022</v>
      </c>
      <c r="K26" s="0" t="n">
        <v>7.524</v>
      </c>
      <c r="L26" s="0" t="n">
        <v>8.0846</v>
      </c>
      <c r="M26" s="0" t="n">
        <v>8.7116</v>
      </c>
      <c r="N26" s="0" t="n">
        <v>9.3194</v>
      </c>
      <c r="O26" s="0" t="n">
        <v>12.7966</v>
      </c>
      <c r="P26" s="0" t="n">
        <v>13.452</v>
      </c>
      <c r="Q26" s="0" t="n">
        <v>14.288</v>
      </c>
      <c r="R26" s="0" t="n">
        <v>15.124</v>
      </c>
      <c r="S26" s="0" t="n">
        <v>15.447</v>
      </c>
      <c r="T26" s="0" t="n">
        <v>15.77</v>
      </c>
      <c r="U26" s="0" t="n">
        <v>15.941</v>
      </c>
      <c r="V26" s="0" t="n">
        <v>16.112</v>
      </c>
      <c r="W26" s="0" t="n">
        <v>16.112</v>
      </c>
      <c r="X26" s="0" t="n">
        <v>16.112</v>
      </c>
      <c r="Y26" s="0" t="n">
        <v>15.7626</v>
      </c>
      <c r="Z26" s="0" t="n">
        <v>15.4132</v>
      </c>
      <c r="AA26" s="0" t="n">
        <v>14.9817</v>
      </c>
      <c r="AB26" s="0" t="n">
        <v>14.5502</v>
      </c>
      <c r="AC26" s="0" t="n">
        <v>14.1667</v>
      </c>
      <c r="AD26" s="0" t="n">
        <v>13.7832</v>
      </c>
      <c r="AE26" s="0" t="n">
        <v>13.4141</v>
      </c>
      <c r="AF26" s="0" t="n">
        <v>13.045</v>
      </c>
      <c r="AG26" s="0" t="n">
        <v>12.6646</v>
      </c>
      <c r="AH26" s="0" t="n">
        <v>12.2842</v>
      </c>
      <c r="AI26" s="0" t="n">
        <v>11.7752</v>
      </c>
      <c r="AJ26" s="0" t="n">
        <v>11.2662</v>
      </c>
      <c r="AK26" s="0" t="n">
        <v>10.7572</v>
      </c>
      <c r="AL26" s="0" t="n">
        <v>10.2482</v>
      </c>
      <c r="AM26" s="0" t="n">
        <v>9.7392</v>
      </c>
      <c r="AN26" s="0" t="n">
        <v>9.23019999999999</v>
      </c>
      <c r="AO26" s="0" t="n">
        <v>8.72119999999999</v>
      </c>
      <c r="AP26" s="0" t="n">
        <v>8.21219999999999</v>
      </c>
      <c r="AQ26" s="0" t="n">
        <v>7.70319999999999</v>
      </c>
      <c r="AR26" s="0" t="n">
        <v>7.1942</v>
      </c>
      <c r="AS26" s="0" t="n">
        <v>6.6852</v>
      </c>
      <c r="AT26" s="0" t="n">
        <v>6.1762</v>
      </c>
      <c r="AU26" s="103" t="n">
        <v>5.6672</v>
      </c>
      <c r="AV26" s="103" t="n">
        <v>5.1582</v>
      </c>
      <c r="AW26" s="103" t="n">
        <v>4.6492</v>
      </c>
      <c r="AX26" s="103" t="n">
        <v>4.1402</v>
      </c>
      <c r="AY26" s="103" t="n">
        <v>3.6312</v>
      </c>
      <c r="AZ26" s="103" t="n">
        <v>3.1222</v>
      </c>
      <c r="BA26" s="103" t="n">
        <v>2.6132</v>
      </c>
      <c r="BB26" s="103" t="n">
        <v>2.1042</v>
      </c>
      <c r="BC26" s="103" t="n">
        <v>1.5952</v>
      </c>
      <c r="BD26" s="103" t="n">
        <v>1.0862</v>
      </c>
      <c r="BE26" s="103" t="n">
        <v>0.577200000000001</v>
      </c>
      <c r="BF26" s="103" t="n">
        <v>0.0682000000000012</v>
      </c>
      <c r="BG26" s="103" t="n">
        <v>-0.440799999999999</v>
      </c>
      <c r="BH26" s="103" t="n">
        <v>-0.949799999999998</v>
      </c>
      <c r="BI26" s="103" t="n">
        <v>-1.4588</v>
      </c>
      <c r="BJ26" s="103" t="n">
        <v>-1.9678</v>
      </c>
    </row>
    <row r="27" customFormat="false" ht="12.8" hidden="false" customHeight="false" outlineLevel="0" collapsed="false">
      <c r="A27" s="102" t="n">
        <v>60</v>
      </c>
      <c r="B27" s="0" t="n">
        <v>0</v>
      </c>
      <c r="C27" s="0" t="n">
        <v>1.00983333333333</v>
      </c>
      <c r="D27" s="0" t="n">
        <v>2.01966666666667</v>
      </c>
      <c r="E27" s="0" t="n">
        <v>3.0295</v>
      </c>
      <c r="F27" s="0" t="n">
        <v>4.03933333333333</v>
      </c>
      <c r="G27" s="0" t="n">
        <v>5.04916666666667</v>
      </c>
      <c r="H27" s="0" t="n">
        <v>6.059</v>
      </c>
      <c r="I27" s="0" t="n">
        <v>6.655</v>
      </c>
      <c r="J27" s="0" t="n">
        <v>7.278</v>
      </c>
      <c r="K27" s="0" t="n">
        <v>7.6</v>
      </c>
      <c r="L27" s="0" t="n">
        <v>8.17</v>
      </c>
      <c r="M27" s="0" t="n">
        <v>8.835</v>
      </c>
      <c r="N27" s="0" t="n">
        <v>9.5</v>
      </c>
      <c r="O27" s="0" t="n">
        <v>13.775</v>
      </c>
      <c r="P27" s="0" t="n">
        <v>14.44</v>
      </c>
      <c r="Q27" s="0" t="n">
        <v>14.8675</v>
      </c>
      <c r="R27" s="0" t="n">
        <v>15.295</v>
      </c>
      <c r="S27" s="0" t="n">
        <v>15.6275</v>
      </c>
      <c r="T27" s="0" t="n">
        <v>15.96</v>
      </c>
      <c r="U27" s="0" t="n">
        <v>16.15</v>
      </c>
      <c r="V27" s="0" t="n">
        <v>16.34</v>
      </c>
      <c r="W27" s="0" t="n">
        <v>16.34</v>
      </c>
      <c r="X27" s="0" t="n">
        <v>16.34</v>
      </c>
      <c r="Y27" s="0" t="n">
        <v>15.983</v>
      </c>
      <c r="Z27" s="0" t="n">
        <v>15.626</v>
      </c>
      <c r="AA27" s="0" t="n">
        <v>15.1845</v>
      </c>
      <c r="AB27" s="0" t="n">
        <v>14.743</v>
      </c>
      <c r="AC27" s="0" t="n">
        <v>14.35</v>
      </c>
      <c r="AD27" s="0" t="n">
        <v>13.957</v>
      </c>
      <c r="AE27" s="0" t="n">
        <v>13.587</v>
      </c>
      <c r="AF27" s="0" t="n">
        <v>13.217</v>
      </c>
      <c r="AG27" s="0" t="n">
        <v>12.8255</v>
      </c>
      <c r="AH27" s="0" t="n">
        <v>12.434</v>
      </c>
      <c r="AI27" s="0" t="n">
        <v>11.924</v>
      </c>
      <c r="AJ27" s="0" t="n">
        <v>11.414</v>
      </c>
      <c r="AK27" s="0" t="n">
        <v>10.904</v>
      </c>
      <c r="AL27" s="0" t="n">
        <v>10.394</v>
      </c>
      <c r="AM27" s="0" t="n">
        <v>9.884</v>
      </c>
      <c r="AN27" s="0" t="n">
        <v>9.374</v>
      </c>
      <c r="AO27" s="0" t="n">
        <v>8.864</v>
      </c>
      <c r="AP27" s="0" t="n">
        <v>8.354</v>
      </c>
      <c r="AQ27" s="0" t="n">
        <v>7.844</v>
      </c>
      <c r="AR27" s="0" t="n">
        <v>7.334</v>
      </c>
      <c r="AS27" s="0" t="n">
        <v>6.824</v>
      </c>
      <c r="AT27" s="0" t="n">
        <v>6.314</v>
      </c>
      <c r="AU27" s="103" t="n">
        <v>5.804</v>
      </c>
      <c r="AV27" s="103" t="n">
        <v>5.294</v>
      </c>
      <c r="AW27" s="103" t="n">
        <v>4.784</v>
      </c>
      <c r="AX27" s="103" t="n">
        <v>4.274</v>
      </c>
      <c r="AY27" s="103" t="n">
        <v>3.764</v>
      </c>
      <c r="AZ27" s="103" t="n">
        <v>3.254</v>
      </c>
      <c r="BA27" s="103" t="n">
        <v>2.744</v>
      </c>
      <c r="BB27" s="103" t="n">
        <v>2.234</v>
      </c>
      <c r="BC27" s="103" t="n">
        <v>1.724</v>
      </c>
      <c r="BD27" s="103" t="n">
        <v>1.214</v>
      </c>
      <c r="BE27" s="103" t="n">
        <v>0.704</v>
      </c>
      <c r="BF27" s="103" t="n">
        <v>0.194</v>
      </c>
      <c r="BG27" s="103" t="n">
        <v>-0.316</v>
      </c>
      <c r="BH27" s="103" t="n">
        <v>-0.826</v>
      </c>
      <c r="BI27" s="103" t="n">
        <v>-1.336</v>
      </c>
      <c r="BJ27" s="103" t="n">
        <v>-1.846</v>
      </c>
    </row>
    <row r="28" customFormat="false" ht="12.8" hidden="false" customHeight="false" outlineLevel="0" collapsed="false">
      <c r="A28" s="102" t="n">
        <v>61</v>
      </c>
      <c r="B28" s="0" t="n">
        <v>0</v>
      </c>
      <c r="C28" s="0" t="n">
        <v>1.0133</v>
      </c>
      <c r="D28" s="0" t="n">
        <v>2.0266</v>
      </c>
      <c r="E28" s="0" t="n">
        <v>3.0399</v>
      </c>
      <c r="F28" s="0" t="n">
        <v>4.0532</v>
      </c>
      <c r="G28" s="0" t="n">
        <v>5.0665</v>
      </c>
      <c r="H28" s="0" t="n">
        <v>6.0798</v>
      </c>
      <c r="I28" s="0" t="n">
        <v>6.684</v>
      </c>
      <c r="J28" s="0" t="n">
        <v>7.3406</v>
      </c>
      <c r="K28" s="0" t="n">
        <v>7.676</v>
      </c>
      <c r="L28" s="0" t="n">
        <v>8.6942</v>
      </c>
      <c r="M28" s="0" t="n">
        <v>9.728</v>
      </c>
      <c r="N28" s="0" t="n">
        <v>10.279</v>
      </c>
      <c r="O28" s="0" t="n">
        <v>13.8984</v>
      </c>
      <c r="P28" s="0" t="n">
        <v>14.63</v>
      </c>
      <c r="Q28" s="0" t="n">
        <v>15.048</v>
      </c>
      <c r="R28" s="0" t="n">
        <v>15.466</v>
      </c>
      <c r="S28" s="0" t="n">
        <v>15.808</v>
      </c>
      <c r="T28" s="0" t="n">
        <v>16.15</v>
      </c>
      <c r="U28" s="0" t="n">
        <v>16.3305</v>
      </c>
      <c r="V28" s="0" t="n">
        <v>16.511</v>
      </c>
      <c r="W28" s="0" t="n">
        <v>16.511</v>
      </c>
      <c r="X28" s="0" t="n">
        <v>16.511</v>
      </c>
      <c r="Y28" s="0" t="n">
        <v>16.1498</v>
      </c>
      <c r="Z28" s="0" t="n">
        <v>15.7886</v>
      </c>
      <c r="AA28" s="0" t="n">
        <v>15.3417</v>
      </c>
      <c r="AB28" s="0" t="n">
        <v>14.8948</v>
      </c>
      <c r="AC28" s="0" t="n">
        <v>14.4973</v>
      </c>
      <c r="AD28" s="0" t="n">
        <v>14.0998</v>
      </c>
      <c r="AE28" s="0" t="n">
        <v>13.723</v>
      </c>
      <c r="AF28" s="0" t="n">
        <v>13.3462</v>
      </c>
      <c r="AG28" s="0" t="n">
        <v>12.9507</v>
      </c>
      <c r="AH28" s="0" t="n">
        <v>12.5552</v>
      </c>
      <c r="AI28" s="0" t="n">
        <v>12.0456555555556</v>
      </c>
      <c r="AJ28" s="0" t="n">
        <v>11.5361111111111</v>
      </c>
      <c r="AK28" s="0" t="n">
        <v>11.0265666666667</v>
      </c>
      <c r="AL28" s="0" t="n">
        <v>10.5170222222222</v>
      </c>
      <c r="AM28" s="0" t="n">
        <v>10.0074777777778</v>
      </c>
      <c r="AN28" s="0" t="n">
        <v>9.49793333333334</v>
      </c>
      <c r="AO28" s="0" t="n">
        <v>8.98838888888889</v>
      </c>
      <c r="AP28" s="0" t="n">
        <v>8.47884444444445</v>
      </c>
      <c r="AQ28" s="0" t="n">
        <v>7.9693</v>
      </c>
      <c r="AR28" s="0" t="n">
        <v>7.45975555555556</v>
      </c>
      <c r="AS28" s="0" t="n">
        <v>6.95021111111112</v>
      </c>
      <c r="AT28" s="0" t="n">
        <v>6.44066666666667</v>
      </c>
      <c r="AU28" s="103" t="n">
        <v>5.93112222222223</v>
      </c>
      <c r="AV28" s="103" t="n">
        <v>5.42157777777778</v>
      </c>
      <c r="AW28" s="103" t="n">
        <v>4.91203333333334</v>
      </c>
      <c r="AX28" s="103" t="n">
        <v>4.4024888888889</v>
      </c>
      <c r="AY28" s="103" t="n">
        <v>3.89294444444445</v>
      </c>
      <c r="AZ28" s="103" t="n">
        <v>3.3834</v>
      </c>
      <c r="BA28" s="103" t="n">
        <v>2.87385555555556</v>
      </c>
      <c r="BB28" s="103" t="n">
        <v>2.36431111111111</v>
      </c>
      <c r="BC28" s="103" t="n">
        <v>1.85476666666667</v>
      </c>
      <c r="BD28" s="103" t="n">
        <v>1.34522222222222</v>
      </c>
      <c r="BE28" s="103" t="n">
        <v>0.835677777777778</v>
      </c>
      <c r="BF28" s="103" t="n">
        <v>0.326133333333334</v>
      </c>
      <c r="BG28" s="103" t="n">
        <v>-0.183411111111111</v>
      </c>
      <c r="BH28" s="103" t="n">
        <v>-0.692955555555555</v>
      </c>
      <c r="BI28" s="103" t="n">
        <v>-1.2025</v>
      </c>
      <c r="BJ28" s="103" t="n">
        <v>-1.71204444444444</v>
      </c>
    </row>
    <row r="29" customFormat="false" ht="12.8" hidden="false" customHeight="false" outlineLevel="0" collapsed="false">
      <c r="A29" s="102" t="n">
        <v>62</v>
      </c>
      <c r="B29" s="0" t="n">
        <v>0</v>
      </c>
      <c r="C29" s="0" t="n">
        <v>1.01676666666667</v>
      </c>
      <c r="D29" s="0" t="n">
        <v>2.03353333333333</v>
      </c>
      <c r="E29" s="0" t="n">
        <v>3.0503</v>
      </c>
      <c r="F29" s="0" t="n">
        <v>4.06706666666667</v>
      </c>
      <c r="G29" s="0" t="n">
        <v>5.08383333333333</v>
      </c>
      <c r="H29" s="0" t="n">
        <v>6.1006</v>
      </c>
      <c r="I29" s="0" t="n">
        <v>6.713</v>
      </c>
      <c r="J29" s="0" t="n">
        <v>7.4032</v>
      </c>
      <c r="K29" s="0" t="n">
        <v>7.752</v>
      </c>
      <c r="L29" s="0" t="n">
        <v>9.2184</v>
      </c>
      <c r="M29" s="0" t="n">
        <v>10.621</v>
      </c>
      <c r="N29" s="0" t="n">
        <v>11.058</v>
      </c>
      <c r="O29" s="0" t="n">
        <v>14.0218</v>
      </c>
      <c r="P29" s="0" t="n">
        <v>14.82</v>
      </c>
      <c r="Q29" s="0" t="n">
        <v>15.2285</v>
      </c>
      <c r="R29" s="0" t="n">
        <v>15.637</v>
      </c>
      <c r="S29" s="0" t="n">
        <v>15.9885</v>
      </c>
      <c r="T29" s="0" t="n">
        <v>16.34</v>
      </c>
      <c r="U29" s="0" t="n">
        <v>16.511</v>
      </c>
      <c r="V29" s="0" t="n">
        <v>16.682</v>
      </c>
      <c r="W29" s="0" t="n">
        <v>16.682</v>
      </c>
      <c r="X29" s="0" t="n">
        <v>16.682</v>
      </c>
      <c r="Y29" s="0" t="n">
        <v>16.3166</v>
      </c>
      <c r="Z29" s="0" t="n">
        <v>15.9512</v>
      </c>
      <c r="AA29" s="0" t="n">
        <v>15.4989</v>
      </c>
      <c r="AB29" s="0" t="n">
        <v>15.0466</v>
      </c>
      <c r="AC29" s="0" t="n">
        <v>14.6446</v>
      </c>
      <c r="AD29" s="0" t="n">
        <v>14.2426</v>
      </c>
      <c r="AE29" s="0" t="n">
        <v>13.859</v>
      </c>
      <c r="AF29" s="0" t="n">
        <v>13.4754</v>
      </c>
      <c r="AG29" s="0" t="n">
        <v>13.0759</v>
      </c>
      <c r="AH29" s="0" t="n">
        <v>12.6764</v>
      </c>
      <c r="AI29" s="0" t="n">
        <v>12.1673111111111</v>
      </c>
      <c r="AJ29" s="0" t="n">
        <v>11.6582222222222</v>
      </c>
      <c r="AK29" s="0" t="n">
        <v>11.1491333333333</v>
      </c>
      <c r="AL29" s="0" t="n">
        <v>10.6400444444444</v>
      </c>
      <c r="AM29" s="0" t="n">
        <v>10.1309555555556</v>
      </c>
      <c r="AN29" s="0" t="n">
        <v>9.62186666666667</v>
      </c>
      <c r="AO29" s="0" t="n">
        <v>9.11277777777778</v>
      </c>
      <c r="AP29" s="0" t="n">
        <v>8.6036888888889</v>
      </c>
      <c r="AQ29" s="0" t="n">
        <v>8.09460000000001</v>
      </c>
      <c r="AR29" s="0" t="n">
        <v>7.58551111111112</v>
      </c>
      <c r="AS29" s="0" t="n">
        <v>7.07642222222223</v>
      </c>
      <c r="AT29" s="0" t="n">
        <v>6.56733333333334</v>
      </c>
      <c r="AU29" s="103" t="n">
        <v>6.05824444444445</v>
      </c>
      <c r="AV29" s="103" t="n">
        <v>5.54915555555556</v>
      </c>
      <c r="AW29" s="103" t="n">
        <v>5.04006666666667</v>
      </c>
      <c r="AX29" s="103" t="n">
        <v>4.53097777777778</v>
      </c>
      <c r="AY29" s="103" t="n">
        <v>4.0218888888889</v>
      </c>
      <c r="AZ29" s="103" t="n">
        <v>3.5128</v>
      </c>
      <c r="BA29" s="103" t="n">
        <v>3.00371111111111</v>
      </c>
      <c r="BB29" s="103" t="n">
        <v>2.49462222222222</v>
      </c>
      <c r="BC29" s="103" t="n">
        <v>1.98553333333333</v>
      </c>
      <c r="BD29" s="103" t="n">
        <v>1.47644444444444</v>
      </c>
      <c r="BE29" s="103" t="n">
        <v>0.967355555555555</v>
      </c>
      <c r="BF29" s="103" t="n">
        <v>0.458266666666667</v>
      </c>
      <c r="BG29" s="103" t="n">
        <v>-0.0508222222222222</v>
      </c>
      <c r="BH29" s="103" t="n">
        <v>-0.559911111111111</v>
      </c>
      <c r="BI29" s="103" t="n">
        <v>-1.069</v>
      </c>
      <c r="BJ29" s="103" t="n">
        <v>-1.57808888888889</v>
      </c>
    </row>
    <row r="30" customFormat="false" ht="12.8" hidden="false" customHeight="false" outlineLevel="0" collapsed="false">
      <c r="A30" s="102" t="n">
        <v>63</v>
      </c>
      <c r="B30" s="0" t="n">
        <v>0</v>
      </c>
      <c r="C30" s="0" t="n">
        <v>1.02023333333333</v>
      </c>
      <c r="D30" s="0" t="n">
        <v>2.04046666666667</v>
      </c>
      <c r="E30" s="0" t="n">
        <v>3.0607</v>
      </c>
      <c r="F30" s="0" t="n">
        <v>4.08093333333333</v>
      </c>
      <c r="G30" s="0" t="n">
        <v>5.10116666666667</v>
      </c>
      <c r="H30" s="0" t="n">
        <v>6.1214</v>
      </c>
      <c r="I30" s="0" t="n">
        <v>6.742</v>
      </c>
      <c r="J30" s="0" t="n">
        <v>7.4658</v>
      </c>
      <c r="K30" s="0" t="n">
        <v>7.828</v>
      </c>
      <c r="L30" s="0" t="n">
        <v>9.7426</v>
      </c>
      <c r="M30" s="0" t="n">
        <v>11.514</v>
      </c>
      <c r="N30" s="0" t="n">
        <v>11.837</v>
      </c>
      <c r="O30" s="0" t="n">
        <v>14.1452</v>
      </c>
      <c r="P30" s="0" t="n">
        <v>15.01</v>
      </c>
      <c r="Q30" s="0" t="n">
        <v>15.409</v>
      </c>
      <c r="R30" s="0" t="n">
        <v>15.808</v>
      </c>
      <c r="S30" s="0" t="n">
        <v>16.169</v>
      </c>
      <c r="T30" s="0" t="n">
        <v>16.53</v>
      </c>
      <c r="U30" s="0" t="n">
        <v>16.6915</v>
      </c>
      <c r="V30" s="0" t="n">
        <v>16.853</v>
      </c>
      <c r="W30" s="0" t="n">
        <v>16.853</v>
      </c>
      <c r="X30" s="0" t="n">
        <v>16.853</v>
      </c>
      <c r="Y30" s="0" t="n">
        <v>16.4834</v>
      </c>
      <c r="Z30" s="0" t="n">
        <v>16.1138</v>
      </c>
      <c r="AA30" s="0" t="n">
        <v>15.6561</v>
      </c>
      <c r="AB30" s="0" t="n">
        <v>15.1984</v>
      </c>
      <c r="AC30" s="0" t="n">
        <v>14.7919</v>
      </c>
      <c r="AD30" s="0" t="n">
        <v>14.3854</v>
      </c>
      <c r="AE30" s="0" t="n">
        <v>13.995</v>
      </c>
      <c r="AF30" s="0" t="n">
        <v>13.6046</v>
      </c>
      <c r="AG30" s="0" t="n">
        <v>13.2011</v>
      </c>
      <c r="AH30" s="0" t="n">
        <v>12.7976</v>
      </c>
      <c r="AI30" s="0" t="n">
        <v>12.2889666666667</v>
      </c>
      <c r="AJ30" s="0" t="n">
        <v>11.7803333333333</v>
      </c>
      <c r="AK30" s="0" t="n">
        <v>11.2717</v>
      </c>
      <c r="AL30" s="0" t="n">
        <v>10.7630666666667</v>
      </c>
      <c r="AM30" s="0" t="n">
        <v>10.2544333333333</v>
      </c>
      <c r="AN30" s="0" t="n">
        <v>9.7458</v>
      </c>
      <c r="AO30" s="0" t="n">
        <v>9.23716666666666</v>
      </c>
      <c r="AP30" s="0" t="n">
        <v>8.72853333333333</v>
      </c>
      <c r="AQ30" s="0" t="n">
        <v>8.21989999999999</v>
      </c>
      <c r="AR30" s="0" t="n">
        <v>7.71126666666666</v>
      </c>
      <c r="AS30" s="0" t="n">
        <v>7.20263333333333</v>
      </c>
      <c r="AT30" s="0" t="n">
        <v>6.69399999999999</v>
      </c>
      <c r="AU30" s="103" t="n">
        <v>6.18536666666666</v>
      </c>
      <c r="AV30" s="103" t="n">
        <v>5.67673333333333</v>
      </c>
      <c r="AW30" s="103" t="n">
        <v>5.1681</v>
      </c>
      <c r="AX30" s="103" t="n">
        <v>4.65946666666666</v>
      </c>
      <c r="AY30" s="103" t="n">
        <v>4.15083333333333</v>
      </c>
      <c r="AZ30" s="103" t="n">
        <v>3.6422</v>
      </c>
      <c r="BA30" s="103" t="n">
        <v>3.13356666666667</v>
      </c>
      <c r="BB30" s="103" t="n">
        <v>2.62493333333333</v>
      </c>
      <c r="BC30" s="103" t="n">
        <v>2.1163</v>
      </c>
      <c r="BD30" s="103" t="n">
        <v>1.60766666666667</v>
      </c>
      <c r="BE30" s="103" t="n">
        <v>1.09903333333333</v>
      </c>
      <c r="BF30" s="103" t="n">
        <v>0.590399999999999</v>
      </c>
      <c r="BG30" s="103" t="n">
        <v>0.0817666666666656</v>
      </c>
      <c r="BH30" s="103" t="n">
        <v>-0.426866666666668</v>
      </c>
      <c r="BI30" s="103" t="n">
        <v>-0.935500000000001</v>
      </c>
      <c r="BJ30" s="103" t="n">
        <v>-1.44413333333333</v>
      </c>
    </row>
    <row r="31" customFormat="false" ht="12.8" hidden="false" customHeight="false" outlineLevel="0" collapsed="false">
      <c r="A31" s="102" t="n">
        <v>64</v>
      </c>
      <c r="B31" s="0" t="n">
        <v>0</v>
      </c>
      <c r="C31" s="0" t="n">
        <v>1.0237</v>
      </c>
      <c r="D31" s="0" t="n">
        <v>2.0474</v>
      </c>
      <c r="E31" s="0" t="n">
        <v>3.0711</v>
      </c>
      <c r="F31" s="0" t="n">
        <v>4.0948</v>
      </c>
      <c r="G31" s="0" t="n">
        <v>5.1185</v>
      </c>
      <c r="H31" s="0" t="n">
        <v>6.1422</v>
      </c>
      <c r="I31" s="0" t="n">
        <v>6.771</v>
      </c>
      <c r="J31" s="0" t="n">
        <v>7.5284</v>
      </c>
      <c r="K31" s="0" t="n">
        <v>7.904</v>
      </c>
      <c r="L31" s="0" t="n">
        <v>10.2668</v>
      </c>
      <c r="M31" s="0" t="n">
        <v>12.407</v>
      </c>
      <c r="N31" s="0" t="n">
        <v>12.616</v>
      </c>
      <c r="O31" s="0" t="n">
        <v>14.2686</v>
      </c>
      <c r="P31" s="0" t="n">
        <v>15.2</v>
      </c>
      <c r="Q31" s="0" t="n">
        <v>15.5895</v>
      </c>
      <c r="R31" s="0" t="n">
        <v>15.979</v>
      </c>
      <c r="S31" s="0" t="n">
        <v>16.3495</v>
      </c>
      <c r="T31" s="0" t="n">
        <v>16.72</v>
      </c>
      <c r="U31" s="0" t="n">
        <v>16.872</v>
      </c>
      <c r="V31" s="0" t="n">
        <v>17.024</v>
      </c>
      <c r="W31" s="0" t="n">
        <v>17.024</v>
      </c>
      <c r="X31" s="0" t="n">
        <v>17.024</v>
      </c>
      <c r="Y31" s="0" t="n">
        <v>16.6502</v>
      </c>
      <c r="Z31" s="0" t="n">
        <v>16.2764</v>
      </c>
      <c r="AA31" s="0" t="n">
        <v>15.8133</v>
      </c>
      <c r="AB31" s="0" t="n">
        <v>15.3502</v>
      </c>
      <c r="AC31" s="0" t="n">
        <v>14.9392</v>
      </c>
      <c r="AD31" s="0" t="n">
        <v>14.5282</v>
      </c>
      <c r="AE31" s="0" t="n">
        <v>14.131</v>
      </c>
      <c r="AF31" s="0" t="n">
        <v>13.7338</v>
      </c>
      <c r="AG31" s="0" t="n">
        <v>13.3263</v>
      </c>
      <c r="AH31" s="0" t="n">
        <v>12.9188</v>
      </c>
      <c r="AI31" s="0" t="n">
        <v>12.4106222222222</v>
      </c>
      <c r="AJ31" s="0" t="n">
        <v>11.9024444444444</v>
      </c>
      <c r="AK31" s="0" t="n">
        <v>11.3942666666667</v>
      </c>
      <c r="AL31" s="0" t="n">
        <v>10.8860888888889</v>
      </c>
      <c r="AM31" s="0" t="n">
        <v>10.3779111111111</v>
      </c>
      <c r="AN31" s="0" t="n">
        <v>9.86973333333333</v>
      </c>
      <c r="AO31" s="0" t="n">
        <v>9.36155555555555</v>
      </c>
      <c r="AP31" s="0" t="n">
        <v>8.85337777777778</v>
      </c>
      <c r="AQ31" s="0" t="n">
        <v>8.3452</v>
      </c>
      <c r="AR31" s="0" t="n">
        <v>7.83702222222222</v>
      </c>
      <c r="AS31" s="0" t="n">
        <v>7.32884444444444</v>
      </c>
      <c r="AT31" s="0" t="n">
        <v>6.82066666666666</v>
      </c>
      <c r="AU31" s="103" t="n">
        <v>6.31248888888888</v>
      </c>
      <c r="AV31" s="103" t="n">
        <v>5.80431111111111</v>
      </c>
      <c r="AW31" s="103" t="n">
        <v>5.29613333333333</v>
      </c>
      <c r="AX31" s="103" t="n">
        <v>4.78795555555555</v>
      </c>
      <c r="AY31" s="103" t="n">
        <v>4.27977777777777</v>
      </c>
      <c r="AZ31" s="103" t="n">
        <v>3.7716</v>
      </c>
      <c r="BA31" s="103" t="n">
        <v>3.26342222222222</v>
      </c>
      <c r="BB31" s="103" t="n">
        <v>2.75524444444444</v>
      </c>
      <c r="BC31" s="103" t="n">
        <v>2.24706666666667</v>
      </c>
      <c r="BD31" s="103" t="n">
        <v>1.73888888888889</v>
      </c>
      <c r="BE31" s="103" t="n">
        <v>1.23071111111111</v>
      </c>
      <c r="BF31" s="103" t="n">
        <v>0.722533333333334</v>
      </c>
      <c r="BG31" s="103" t="n">
        <v>0.214355555555556</v>
      </c>
      <c r="BH31" s="103" t="n">
        <v>-0.293822222222221</v>
      </c>
      <c r="BI31" s="103" t="n">
        <v>-0.801999999999999</v>
      </c>
      <c r="BJ31" s="103" t="n">
        <v>-1.31017777777778</v>
      </c>
    </row>
    <row r="32" customFormat="false" ht="12.8" hidden="false" customHeight="false" outlineLevel="0" collapsed="false">
      <c r="A32" s="102" t="n">
        <v>65</v>
      </c>
      <c r="B32" s="0" t="n">
        <v>0</v>
      </c>
      <c r="C32" s="0" t="n">
        <v>1.02716666666667</v>
      </c>
      <c r="D32" s="0" t="n">
        <v>2.05433333333333</v>
      </c>
      <c r="E32" s="0" t="n">
        <v>3.0815</v>
      </c>
      <c r="F32" s="0" t="n">
        <v>4.10866666666667</v>
      </c>
      <c r="G32" s="0" t="n">
        <v>5.13583333333333</v>
      </c>
      <c r="H32" s="0" t="n">
        <v>6.163</v>
      </c>
      <c r="I32" s="0" t="n">
        <v>6.8</v>
      </c>
      <c r="J32" s="0" t="n">
        <v>7.591</v>
      </c>
      <c r="K32" s="0" t="n">
        <v>7.98</v>
      </c>
      <c r="L32" s="0" t="n">
        <v>10.791</v>
      </c>
      <c r="M32" s="0" t="n">
        <v>13.3</v>
      </c>
      <c r="N32" s="0" t="n">
        <v>13.395</v>
      </c>
      <c r="O32" s="0" t="n">
        <v>14.392</v>
      </c>
      <c r="P32" s="0" t="n">
        <v>15.39</v>
      </c>
      <c r="Q32" s="0" t="n">
        <v>15.77</v>
      </c>
      <c r="R32" s="0" t="n">
        <v>16.15</v>
      </c>
      <c r="S32" s="0" t="n">
        <v>16.53</v>
      </c>
      <c r="T32" s="0" t="n">
        <v>16.91</v>
      </c>
      <c r="U32" s="0" t="n">
        <v>17.0525</v>
      </c>
      <c r="V32" s="0" t="n">
        <v>17.195</v>
      </c>
      <c r="W32" s="0" t="n">
        <v>17.195</v>
      </c>
      <c r="X32" s="0" t="n">
        <v>17.195</v>
      </c>
      <c r="Y32" s="0" t="n">
        <v>16.817</v>
      </c>
      <c r="Z32" s="0" t="n">
        <v>16.439</v>
      </c>
      <c r="AA32" s="0" t="n">
        <v>15.9705</v>
      </c>
      <c r="AB32" s="0" t="n">
        <v>15.502</v>
      </c>
      <c r="AC32" s="0" t="n">
        <v>15.0865</v>
      </c>
      <c r="AD32" s="0" t="n">
        <v>14.671</v>
      </c>
      <c r="AE32" s="0" t="n">
        <v>14.267</v>
      </c>
      <c r="AF32" s="0" t="n">
        <v>13.863</v>
      </c>
      <c r="AG32" s="0" t="n">
        <v>13.4515</v>
      </c>
      <c r="AH32" s="0" t="n">
        <v>13.04</v>
      </c>
      <c r="AI32" s="0" t="n">
        <v>12.5322777777778</v>
      </c>
      <c r="AJ32" s="0" t="n">
        <v>12.0245555555556</v>
      </c>
      <c r="AK32" s="0" t="n">
        <v>11.5168333333333</v>
      </c>
      <c r="AL32" s="0" t="n">
        <v>11.0091111111111</v>
      </c>
      <c r="AM32" s="0" t="n">
        <v>10.5013888888889</v>
      </c>
      <c r="AN32" s="0" t="n">
        <v>9.99366666666667</v>
      </c>
      <c r="AO32" s="0" t="n">
        <v>9.48594444444444</v>
      </c>
      <c r="AP32" s="0" t="n">
        <v>8.97822222222222</v>
      </c>
      <c r="AQ32" s="0" t="n">
        <v>8.4705</v>
      </c>
      <c r="AR32" s="0" t="n">
        <v>7.96277777777778</v>
      </c>
      <c r="AS32" s="0" t="n">
        <v>7.45505555555556</v>
      </c>
      <c r="AT32" s="0" t="n">
        <v>6.94733333333333</v>
      </c>
      <c r="AU32" s="103" t="n">
        <v>6.43961111111111</v>
      </c>
      <c r="AV32" s="103" t="n">
        <v>5.93188888888889</v>
      </c>
      <c r="AW32" s="103" t="n">
        <v>5.42416666666667</v>
      </c>
      <c r="AX32" s="103" t="n">
        <v>4.91644444444444</v>
      </c>
      <c r="AY32" s="103" t="n">
        <v>4.40872222222222</v>
      </c>
      <c r="AZ32" s="103" t="n">
        <v>3.901</v>
      </c>
      <c r="BA32" s="103" t="n">
        <v>3.39327777777778</v>
      </c>
      <c r="BB32" s="103" t="n">
        <v>2.88555555555556</v>
      </c>
      <c r="BC32" s="103" t="n">
        <v>2.37783333333333</v>
      </c>
      <c r="BD32" s="103" t="n">
        <v>1.87011111111111</v>
      </c>
      <c r="BE32" s="103" t="n">
        <v>1.36238888888889</v>
      </c>
      <c r="BF32" s="103" t="n">
        <v>0.854666666666667</v>
      </c>
      <c r="BG32" s="103" t="n">
        <v>0.346944444444444</v>
      </c>
      <c r="BH32" s="103" t="n">
        <v>-0.160777777777778</v>
      </c>
      <c r="BI32" s="103" t="n">
        <v>-0.6685</v>
      </c>
      <c r="BJ32" s="103" t="n">
        <v>-1.17622222222222</v>
      </c>
    </row>
    <row r="33" customFormat="false" ht="12.8" hidden="false" customHeight="false" outlineLevel="0" collapsed="false">
      <c r="A33" s="102" t="n">
        <v>66</v>
      </c>
      <c r="B33" s="0" t="n">
        <v>0</v>
      </c>
      <c r="C33" s="0" t="n">
        <v>1.02823333333333</v>
      </c>
      <c r="D33" s="0" t="n">
        <v>2.05646666666667</v>
      </c>
      <c r="E33" s="0" t="n">
        <v>3.0847</v>
      </c>
      <c r="F33" s="0" t="n">
        <v>4.11293333333333</v>
      </c>
      <c r="G33" s="0" t="n">
        <v>5.14116666666667</v>
      </c>
      <c r="H33" s="0" t="n">
        <v>6.1694</v>
      </c>
      <c r="I33" s="0" t="n">
        <v>6.8136</v>
      </c>
      <c r="J33" s="0" t="n">
        <v>7.6392</v>
      </c>
      <c r="K33" s="0" t="n">
        <v>8.037</v>
      </c>
      <c r="L33" s="0" t="n">
        <v>11.2928</v>
      </c>
      <c r="M33" s="0" t="n">
        <v>13.395</v>
      </c>
      <c r="N33" s="0" t="n">
        <v>13.566</v>
      </c>
      <c r="O33" s="0" t="n">
        <v>14.5726</v>
      </c>
      <c r="P33" s="0" t="n">
        <v>15.58</v>
      </c>
      <c r="Q33" s="0" t="n">
        <v>15.9695</v>
      </c>
      <c r="R33" s="0" t="n">
        <v>16.359</v>
      </c>
      <c r="S33" s="0" t="n">
        <v>16.7295</v>
      </c>
      <c r="T33" s="0" t="n">
        <v>17.1</v>
      </c>
      <c r="U33" s="0" t="n">
        <v>17.233</v>
      </c>
      <c r="V33" s="0" t="n">
        <v>17.366</v>
      </c>
      <c r="W33" s="0" t="n">
        <v>17.366</v>
      </c>
      <c r="X33" s="0" t="n">
        <v>17.366</v>
      </c>
      <c r="Y33" s="0" t="n">
        <v>16.9832</v>
      </c>
      <c r="Z33" s="0" t="n">
        <v>16.6004</v>
      </c>
      <c r="AA33" s="0" t="n">
        <v>16.1257</v>
      </c>
      <c r="AB33" s="0" t="n">
        <v>15.651</v>
      </c>
      <c r="AC33" s="0" t="n">
        <v>15.2302</v>
      </c>
      <c r="AD33" s="0" t="n">
        <v>14.8094</v>
      </c>
      <c r="AE33" s="0" t="n">
        <v>14.4007</v>
      </c>
      <c r="AF33" s="0" t="n">
        <v>13.992</v>
      </c>
      <c r="AG33" s="0" t="n">
        <v>13.5751</v>
      </c>
      <c r="AH33" s="0" t="n">
        <v>13.1582</v>
      </c>
      <c r="AI33" s="0" t="n">
        <v>12.6507222222222</v>
      </c>
      <c r="AJ33" s="0" t="n">
        <v>12.1432444444444</v>
      </c>
      <c r="AK33" s="0" t="n">
        <v>11.6357666666667</v>
      </c>
      <c r="AL33" s="0" t="n">
        <v>11.1282888888889</v>
      </c>
      <c r="AM33" s="0" t="n">
        <v>10.6208111111111</v>
      </c>
      <c r="AN33" s="0" t="n">
        <v>10.1133333333333</v>
      </c>
      <c r="AO33" s="0" t="n">
        <v>9.60585555555555</v>
      </c>
      <c r="AP33" s="0" t="n">
        <v>9.09837777777778</v>
      </c>
      <c r="AQ33" s="0" t="n">
        <v>8.5909</v>
      </c>
      <c r="AR33" s="0" t="n">
        <v>8.08342222222222</v>
      </c>
      <c r="AS33" s="0" t="n">
        <v>7.57594444444444</v>
      </c>
      <c r="AT33" s="0" t="n">
        <v>7.06846666666666</v>
      </c>
      <c r="AU33" s="103" t="n">
        <v>6.56098888888889</v>
      </c>
      <c r="AV33" s="103" t="n">
        <v>6.05351111111111</v>
      </c>
      <c r="AW33" s="103" t="n">
        <v>5.54603333333333</v>
      </c>
      <c r="AX33" s="103" t="n">
        <v>5.03855555555555</v>
      </c>
      <c r="AY33" s="103" t="n">
        <v>4.53107777777777</v>
      </c>
      <c r="AZ33" s="103" t="n">
        <v>4.0236</v>
      </c>
      <c r="BA33" s="103" t="n">
        <v>3.51612222222222</v>
      </c>
      <c r="BB33" s="103" t="n">
        <v>3.00864444444444</v>
      </c>
      <c r="BC33" s="103" t="n">
        <v>2.50116666666667</v>
      </c>
      <c r="BD33" s="103" t="n">
        <v>1.99368888888889</v>
      </c>
      <c r="BE33" s="103" t="n">
        <v>1.48621111111111</v>
      </c>
      <c r="BF33" s="103" t="n">
        <v>0.978733333333333</v>
      </c>
      <c r="BG33" s="103" t="n">
        <v>0.471255555555556</v>
      </c>
      <c r="BH33" s="103" t="n">
        <v>-0.0362222222222222</v>
      </c>
      <c r="BI33" s="103" t="n">
        <v>-0.5437</v>
      </c>
      <c r="BJ33" s="103" t="n">
        <v>-1.05117777777778</v>
      </c>
    </row>
    <row r="34" customFormat="false" ht="12.8" hidden="false" customHeight="false" outlineLevel="0" collapsed="false">
      <c r="A34" s="102" t="n">
        <v>67</v>
      </c>
      <c r="B34" s="0" t="n">
        <v>0</v>
      </c>
      <c r="C34" s="0" t="n">
        <v>1.0293</v>
      </c>
      <c r="D34" s="0" t="n">
        <v>2.0586</v>
      </c>
      <c r="E34" s="0" t="n">
        <v>3.0879</v>
      </c>
      <c r="F34" s="0" t="n">
        <v>4.1172</v>
      </c>
      <c r="G34" s="0" t="n">
        <v>5.1465</v>
      </c>
      <c r="H34" s="0" t="n">
        <v>6.1758</v>
      </c>
      <c r="I34" s="0" t="n">
        <v>6.8272</v>
      </c>
      <c r="J34" s="0" t="n">
        <v>7.6874</v>
      </c>
      <c r="K34" s="0" t="n">
        <v>8.094</v>
      </c>
      <c r="L34" s="0" t="n">
        <v>11.7946</v>
      </c>
      <c r="M34" s="0" t="n">
        <v>13.49</v>
      </c>
      <c r="N34" s="0" t="n">
        <v>13.737</v>
      </c>
      <c r="O34" s="0" t="n">
        <v>14.7532</v>
      </c>
      <c r="P34" s="0" t="n">
        <v>15.77</v>
      </c>
      <c r="Q34" s="0" t="n">
        <v>16.169</v>
      </c>
      <c r="R34" s="0" t="n">
        <v>16.568</v>
      </c>
      <c r="S34" s="0" t="n">
        <v>16.929</v>
      </c>
      <c r="T34" s="0" t="n">
        <v>17.29</v>
      </c>
      <c r="U34" s="0" t="n">
        <v>17.4135</v>
      </c>
      <c r="V34" s="0" t="n">
        <v>17.537</v>
      </c>
      <c r="W34" s="0" t="n">
        <v>17.537</v>
      </c>
      <c r="X34" s="0" t="n">
        <v>17.537</v>
      </c>
      <c r="Y34" s="0" t="n">
        <v>17.1494</v>
      </c>
      <c r="Z34" s="0" t="n">
        <v>16.7618</v>
      </c>
      <c r="AA34" s="0" t="n">
        <v>16.2809</v>
      </c>
      <c r="AB34" s="0" t="n">
        <v>15.8</v>
      </c>
      <c r="AC34" s="0" t="n">
        <v>15.3739</v>
      </c>
      <c r="AD34" s="0" t="n">
        <v>14.9478</v>
      </c>
      <c r="AE34" s="0" t="n">
        <v>14.5344</v>
      </c>
      <c r="AF34" s="0" t="n">
        <v>14.121</v>
      </c>
      <c r="AG34" s="0" t="n">
        <v>13.6987</v>
      </c>
      <c r="AH34" s="0" t="n">
        <v>13.2764</v>
      </c>
      <c r="AI34" s="0" t="n">
        <v>12.7691666666667</v>
      </c>
      <c r="AJ34" s="0" t="n">
        <v>12.2619333333333</v>
      </c>
      <c r="AK34" s="0" t="n">
        <v>11.7547</v>
      </c>
      <c r="AL34" s="0" t="n">
        <v>11.2474666666667</v>
      </c>
      <c r="AM34" s="0" t="n">
        <v>10.7402333333333</v>
      </c>
      <c r="AN34" s="0" t="n">
        <v>10.233</v>
      </c>
      <c r="AO34" s="0" t="n">
        <v>9.72576666666666</v>
      </c>
      <c r="AP34" s="0" t="n">
        <v>9.21853333333333</v>
      </c>
      <c r="AQ34" s="0" t="n">
        <v>8.7113</v>
      </c>
      <c r="AR34" s="0" t="n">
        <v>8.20406666666666</v>
      </c>
      <c r="AS34" s="0" t="n">
        <v>7.69683333333333</v>
      </c>
      <c r="AT34" s="0" t="n">
        <v>7.1896</v>
      </c>
      <c r="AU34" s="103" t="n">
        <v>6.68236666666666</v>
      </c>
      <c r="AV34" s="103" t="n">
        <v>6.17513333333333</v>
      </c>
      <c r="AW34" s="103" t="n">
        <v>5.66789999999999</v>
      </c>
      <c r="AX34" s="103" t="n">
        <v>5.16066666666666</v>
      </c>
      <c r="AY34" s="103" t="n">
        <v>4.65343333333333</v>
      </c>
      <c r="AZ34" s="103" t="n">
        <v>4.1462</v>
      </c>
      <c r="BA34" s="103" t="n">
        <v>3.63896666666667</v>
      </c>
      <c r="BB34" s="103" t="n">
        <v>3.13173333333333</v>
      </c>
      <c r="BC34" s="103" t="n">
        <v>2.6245</v>
      </c>
      <c r="BD34" s="103" t="n">
        <v>2.11726666666667</v>
      </c>
      <c r="BE34" s="103" t="n">
        <v>1.61003333333333</v>
      </c>
      <c r="BF34" s="103" t="n">
        <v>1.1028</v>
      </c>
      <c r="BG34" s="103" t="n">
        <v>0.595566666666668</v>
      </c>
      <c r="BH34" s="103" t="n">
        <v>0.0883333333333347</v>
      </c>
      <c r="BI34" s="103" t="n">
        <v>-0.418899999999999</v>
      </c>
      <c r="BJ34" s="103" t="n">
        <v>-0.926133333333332</v>
      </c>
    </row>
    <row r="35" customFormat="false" ht="12.8" hidden="false" customHeight="false" outlineLevel="0" collapsed="false">
      <c r="A35" s="102" t="n">
        <v>68</v>
      </c>
      <c r="B35" s="0" t="n">
        <v>0</v>
      </c>
      <c r="C35" s="0" t="n">
        <v>1.03036666666667</v>
      </c>
      <c r="D35" s="0" t="n">
        <v>2.06073333333333</v>
      </c>
      <c r="E35" s="0" t="n">
        <v>3.0911</v>
      </c>
      <c r="F35" s="0" t="n">
        <v>4.12146666666667</v>
      </c>
      <c r="G35" s="0" t="n">
        <v>5.15183333333333</v>
      </c>
      <c r="H35" s="0" t="n">
        <v>6.1822</v>
      </c>
      <c r="I35" s="0" t="n">
        <v>6.8408</v>
      </c>
      <c r="J35" s="0" t="n">
        <v>7.7356</v>
      </c>
      <c r="K35" s="0" t="n">
        <v>8.151</v>
      </c>
      <c r="L35" s="0" t="n">
        <v>12.2964</v>
      </c>
      <c r="M35" s="0" t="n">
        <v>13.585</v>
      </c>
      <c r="N35" s="0" t="n">
        <v>13.908</v>
      </c>
      <c r="O35" s="0" t="n">
        <v>14.9338</v>
      </c>
      <c r="P35" s="0" t="n">
        <v>15.96</v>
      </c>
      <c r="Q35" s="0" t="n">
        <v>16.3685</v>
      </c>
      <c r="R35" s="0" t="n">
        <v>16.777</v>
      </c>
      <c r="S35" s="0" t="n">
        <v>17.1285</v>
      </c>
      <c r="T35" s="0" t="n">
        <v>17.48</v>
      </c>
      <c r="U35" s="0" t="n">
        <v>17.594</v>
      </c>
      <c r="V35" s="0" t="n">
        <v>17.708</v>
      </c>
      <c r="W35" s="0" t="n">
        <v>17.708</v>
      </c>
      <c r="X35" s="0" t="n">
        <v>17.708</v>
      </c>
      <c r="Y35" s="0" t="n">
        <v>17.3156</v>
      </c>
      <c r="Z35" s="0" t="n">
        <v>16.9232</v>
      </c>
      <c r="AA35" s="0" t="n">
        <v>16.4361</v>
      </c>
      <c r="AB35" s="0" t="n">
        <v>15.949</v>
      </c>
      <c r="AC35" s="0" t="n">
        <v>15.5176</v>
      </c>
      <c r="AD35" s="0" t="n">
        <v>15.0862</v>
      </c>
      <c r="AE35" s="0" t="n">
        <v>14.6681</v>
      </c>
      <c r="AF35" s="0" t="n">
        <v>14.25</v>
      </c>
      <c r="AG35" s="0" t="n">
        <v>13.8223</v>
      </c>
      <c r="AH35" s="0" t="n">
        <v>13.3946</v>
      </c>
      <c r="AI35" s="0" t="n">
        <v>12.8876111111111</v>
      </c>
      <c r="AJ35" s="0" t="n">
        <v>12.3806222222222</v>
      </c>
      <c r="AK35" s="0" t="n">
        <v>11.8736333333333</v>
      </c>
      <c r="AL35" s="0" t="n">
        <v>11.3666444444444</v>
      </c>
      <c r="AM35" s="0" t="n">
        <v>10.8596555555556</v>
      </c>
      <c r="AN35" s="0" t="n">
        <v>10.3526666666667</v>
      </c>
      <c r="AO35" s="0" t="n">
        <v>9.84567777777777</v>
      </c>
      <c r="AP35" s="0" t="n">
        <v>9.33868888888888</v>
      </c>
      <c r="AQ35" s="0" t="n">
        <v>8.83169999999999</v>
      </c>
      <c r="AR35" s="0" t="n">
        <v>8.32471111111111</v>
      </c>
      <c r="AS35" s="0" t="n">
        <v>7.81772222222222</v>
      </c>
      <c r="AT35" s="0" t="n">
        <v>7.31073333333333</v>
      </c>
      <c r="AU35" s="103" t="n">
        <v>6.80374444444444</v>
      </c>
      <c r="AV35" s="103" t="n">
        <v>6.29675555555555</v>
      </c>
      <c r="AW35" s="103" t="n">
        <v>5.78976666666666</v>
      </c>
      <c r="AX35" s="103" t="n">
        <v>5.28277777777777</v>
      </c>
      <c r="AY35" s="103" t="n">
        <v>4.77578888888889</v>
      </c>
      <c r="AZ35" s="103" t="n">
        <v>4.2688</v>
      </c>
      <c r="BA35" s="103" t="n">
        <v>3.76181111111111</v>
      </c>
      <c r="BB35" s="103" t="n">
        <v>3.25482222222222</v>
      </c>
      <c r="BC35" s="103" t="n">
        <v>2.74783333333333</v>
      </c>
      <c r="BD35" s="103" t="n">
        <v>2.24084444444444</v>
      </c>
      <c r="BE35" s="103" t="n">
        <v>1.73385555555556</v>
      </c>
      <c r="BF35" s="103" t="n">
        <v>1.22686666666667</v>
      </c>
      <c r="BG35" s="103" t="n">
        <v>0.719877777777778</v>
      </c>
      <c r="BH35" s="103" t="n">
        <v>0.212888888888889</v>
      </c>
      <c r="BI35" s="103" t="n">
        <v>-0.294099999999999</v>
      </c>
      <c r="BJ35" s="103" t="n">
        <v>-0.801088888888888</v>
      </c>
    </row>
    <row r="36" customFormat="false" ht="12.8" hidden="false" customHeight="false" outlineLevel="0" collapsed="false">
      <c r="A36" s="102" t="n">
        <v>69</v>
      </c>
      <c r="B36" s="0" t="n">
        <v>0</v>
      </c>
      <c r="C36" s="0" t="n">
        <v>1.03143333333333</v>
      </c>
      <c r="D36" s="0" t="n">
        <v>2.06286666666667</v>
      </c>
      <c r="E36" s="0" t="n">
        <v>3.0943</v>
      </c>
      <c r="F36" s="0" t="n">
        <v>4.12573333333333</v>
      </c>
      <c r="G36" s="0" t="n">
        <v>5.15716666666667</v>
      </c>
      <c r="H36" s="0" t="n">
        <v>6.1886</v>
      </c>
      <c r="I36" s="0" t="n">
        <v>6.8544</v>
      </c>
      <c r="J36" s="0" t="n">
        <v>7.7838</v>
      </c>
      <c r="K36" s="0" t="n">
        <v>8.208</v>
      </c>
      <c r="L36" s="0" t="n">
        <v>12.7982</v>
      </c>
      <c r="M36" s="0" t="n">
        <v>13.68</v>
      </c>
      <c r="N36" s="0" t="n">
        <v>14.079</v>
      </c>
      <c r="O36" s="0" t="n">
        <v>15.1144</v>
      </c>
      <c r="P36" s="0" t="n">
        <v>16.15</v>
      </c>
      <c r="Q36" s="0" t="n">
        <v>16.568</v>
      </c>
      <c r="R36" s="0" t="n">
        <v>16.986</v>
      </c>
      <c r="S36" s="0" t="n">
        <v>17.328</v>
      </c>
      <c r="T36" s="0" t="n">
        <v>17.67</v>
      </c>
      <c r="U36" s="0" t="n">
        <v>17.7745</v>
      </c>
      <c r="V36" s="0" t="n">
        <v>17.879</v>
      </c>
      <c r="W36" s="0" t="n">
        <v>17.879</v>
      </c>
      <c r="X36" s="0" t="n">
        <v>17.879</v>
      </c>
      <c r="Y36" s="0" t="n">
        <v>17.4818</v>
      </c>
      <c r="Z36" s="0" t="n">
        <v>17.0846</v>
      </c>
      <c r="AA36" s="0" t="n">
        <v>16.5913</v>
      </c>
      <c r="AB36" s="0" t="n">
        <v>16.098</v>
      </c>
      <c r="AC36" s="0" t="n">
        <v>15.6613</v>
      </c>
      <c r="AD36" s="0" t="n">
        <v>15.2246</v>
      </c>
      <c r="AE36" s="0" t="n">
        <v>14.8018</v>
      </c>
      <c r="AF36" s="0" t="n">
        <v>14.379</v>
      </c>
      <c r="AG36" s="0" t="n">
        <v>13.9459</v>
      </c>
      <c r="AH36" s="0" t="n">
        <v>13.5128</v>
      </c>
      <c r="AI36" s="0" t="n">
        <v>13.0060555555556</v>
      </c>
      <c r="AJ36" s="0" t="n">
        <v>12.4993111111111</v>
      </c>
      <c r="AK36" s="0" t="n">
        <v>11.9925666666667</v>
      </c>
      <c r="AL36" s="0" t="n">
        <v>11.4858222222222</v>
      </c>
      <c r="AM36" s="0" t="n">
        <v>10.9790777777778</v>
      </c>
      <c r="AN36" s="0" t="n">
        <v>10.4723333333333</v>
      </c>
      <c r="AO36" s="0" t="n">
        <v>9.96558888888888</v>
      </c>
      <c r="AP36" s="0" t="n">
        <v>9.45884444444444</v>
      </c>
      <c r="AQ36" s="0" t="n">
        <v>8.95209999999999</v>
      </c>
      <c r="AR36" s="0" t="n">
        <v>8.44535555555555</v>
      </c>
      <c r="AS36" s="0" t="n">
        <v>7.9386111111111</v>
      </c>
      <c r="AT36" s="0" t="n">
        <v>7.43186666666666</v>
      </c>
      <c r="AU36" s="103" t="n">
        <v>6.92512222222222</v>
      </c>
      <c r="AV36" s="103" t="n">
        <v>6.41837777777777</v>
      </c>
      <c r="AW36" s="103" t="n">
        <v>5.91163333333333</v>
      </c>
      <c r="AX36" s="103" t="n">
        <v>5.40488888888888</v>
      </c>
      <c r="AY36" s="103" t="n">
        <v>4.89814444444444</v>
      </c>
      <c r="AZ36" s="103" t="n">
        <v>4.3914</v>
      </c>
      <c r="BA36" s="103" t="n">
        <v>3.88465555555556</v>
      </c>
      <c r="BB36" s="103" t="n">
        <v>3.37791111111111</v>
      </c>
      <c r="BC36" s="103" t="n">
        <v>2.87116666666667</v>
      </c>
      <c r="BD36" s="103" t="n">
        <v>2.36442222222222</v>
      </c>
      <c r="BE36" s="103" t="n">
        <v>1.85767777777778</v>
      </c>
      <c r="BF36" s="103" t="n">
        <v>1.35093333333334</v>
      </c>
      <c r="BG36" s="103" t="n">
        <v>0.844188888888891</v>
      </c>
      <c r="BH36" s="103" t="n">
        <v>0.337444444444447</v>
      </c>
      <c r="BI36" s="103" t="n">
        <v>-0.169299999999997</v>
      </c>
      <c r="BJ36" s="103" t="n">
        <v>-0.676044444444442</v>
      </c>
    </row>
    <row r="37" customFormat="false" ht="12.8" hidden="false" customHeight="false" outlineLevel="0" collapsed="false">
      <c r="A37" s="102" t="n">
        <v>70</v>
      </c>
      <c r="B37" s="0" t="n">
        <v>0</v>
      </c>
      <c r="C37" s="0" t="n">
        <v>1.0325</v>
      </c>
      <c r="D37" s="0" t="n">
        <v>2.065</v>
      </c>
      <c r="E37" s="0" t="n">
        <v>3.0975</v>
      </c>
      <c r="F37" s="0" t="n">
        <v>4.13</v>
      </c>
      <c r="G37" s="0" t="n">
        <v>5.1625</v>
      </c>
      <c r="H37" s="0" t="n">
        <v>6.195</v>
      </c>
      <c r="I37" s="0" t="n">
        <v>6.868</v>
      </c>
      <c r="J37" s="0" t="n">
        <v>7.832</v>
      </c>
      <c r="K37" s="0" t="n">
        <v>8.265</v>
      </c>
      <c r="L37" s="0" t="n">
        <v>13.3</v>
      </c>
      <c r="M37" s="0" t="n">
        <v>13.775</v>
      </c>
      <c r="N37" s="0" t="n">
        <v>14.25</v>
      </c>
      <c r="O37" s="0" t="n">
        <v>15.295</v>
      </c>
      <c r="P37" s="0" t="n">
        <v>16.34</v>
      </c>
      <c r="Q37" s="0" t="n">
        <v>16.7675</v>
      </c>
      <c r="R37" s="0" t="n">
        <v>17.195</v>
      </c>
      <c r="S37" s="0" t="n">
        <v>17.5275</v>
      </c>
      <c r="T37" s="0" t="n">
        <v>17.86</v>
      </c>
      <c r="U37" s="0" t="n">
        <v>17.955</v>
      </c>
      <c r="V37" s="0" t="n">
        <v>18.05</v>
      </c>
      <c r="W37" s="0" t="n">
        <v>18.05</v>
      </c>
      <c r="X37" s="0" t="n">
        <v>18.05</v>
      </c>
      <c r="Y37" s="0" t="n">
        <v>17.648</v>
      </c>
      <c r="Z37" s="0" t="n">
        <v>17.246</v>
      </c>
      <c r="AA37" s="0" t="n">
        <v>16.7465</v>
      </c>
      <c r="AB37" s="0" t="n">
        <v>16.247</v>
      </c>
      <c r="AC37" s="0" t="n">
        <v>15.805</v>
      </c>
      <c r="AD37" s="0" t="n">
        <v>15.363</v>
      </c>
      <c r="AE37" s="0" t="n">
        <v>14.9355</v>
      </c>
      <c r="AF37" s="0" t="n">
        <v>14.508</v>
      </c>
      <c r="AG37" s="0" t="n">
        <v>14.0695</v>
      </c>
      <c r="AH37" s="0" t="n">
        <v>13.631</v>
      </c>
      <c r="AI37" s="0" t="n">
        <v>13.1245</v>
      </c>
      <c r="AJ37" s="0" t="n">
        <v>12.618</v>
      </c>
      <c r="AK37" s="0" t="n">
        <v>12.1115</v>
      </c>
      <c r="AL37" s="0" t="n">
        <v>11.605</v>
      </c>
      <c r="AM37" s="0" t="n">
        <v>11.0985</v>
      </c>
      <c r="AN37" s="0" t="n">
        <v>10.592</v>
      </c>
      <c r="AO37" s="0" t="n">
        <v>10.0855</v>
      </c>
      <c r="AP37" s="0" t="n">
        <v>9.57899999999999</v>
      </c>
      <c r="AQ37" s="0" t="n">
        <v>9.07249999999999</v>
      </c>
      <c r="AR37" s="0" t="n">
        <v>8.56599999999999</v>
      </c>
      <c r="AS37" s="0" t="n">
        <v>8.05949999999999</v>
      </c>
      <c r="AT37" s="0" t="n">
        <v>7.55299999999999</v>
      </c>
      <c r="AU37" s="103" t="n">
        <v>7.04649999999999</v>
      </c>
      <c r="AV37" s="103" t="n">
        <v>6.53999999999999</v>
      </c>
      <c r="AW37" s="103" t="n">
        <v>6.03349999999999</v>
      </c>
      <c r="AX37" s="103" t="n">
        <v>5.52699999999999</v>
      </c>
      <c r="AY37" s="103" t="n">
        <v>5.02049999999999</v>
      </c>
      <c r="AZ37" s="103" t="n">
        <v>4.514</v>
      </c>
      <c r="BA37" s="103" t="n">
        <v>4.0075</v>
      </c>
      <c r="BB37" s="103" t="n">
        <v>3.501</v>
      </c>
      <c r="BC37" s="103" t="n">
        <v>2.9945</v>
      </c>
      <c r="BD37" s="103" t="n">
        <v>2.488</v>
      </c>
      <c r="BE37" s="103" t="n">
        <v>1.9815</v>
      </c>
      <c r="BF37" s="103" t="n">
        <v>1.475</v>
      </c>
      <c r="BG37" s="103" t="n">
        <v>0.9685</v>
      </c>
      <c r="BH37" s="103" t="n">
        <v>0.462</v>
      </c>
      <c r="BI37" s="103" t="n">
        <v>-0.0444999999999996</v>
      </c>
      <c r="BJ37" s="103" t="n">
        <v>-0.551</v>
      </c>
    </row>
    <row r="38" customFormat="false" ht="12.8" hidden="false" customHeight="false" outlineLevel="0" collapsed="false">
      <c r="A38" s="102" t="n">
        <v>71</v>
      </c>
      <c r="B38" s="0" t="n">
        <v>0</v>
      </c>
      <c r="C38" s="0" t="n">
        <v>1.0315</v>
      </c>
      <c r="D38" s="0" t="n">
        <v>2.063</v>
      </c>
      <c r="E38" s="0" t="n">
        <v>3.0945</v>
      </c>
      <c r="F38" s="0" t="n">
        <v>4.126</v>
      </c>
      <c r="G38" s="0" t="n">
        <v>5.1575</v>
      </c>
      <c r="H38" s="0" t="n">
        <v>6.189</v>
      </c>
      <c r="I38" s="0" t="n">
        <v>6.8672</v>
      </c>
      <c r="J38" s="0" t="n">
        <v>7.8656</v>
      </c>
      <c r="K38" s="0" t="n">
        <v>8.835</v>
      </c>
      <c r="L38" s="0" t="n">
        <v>13.395</v>
      </c>
      <c r="M38" s="0" t="n">
        <v>13.8802</v>
      </c>
      <c r="N38" s="0" t="n">
        <v>14.4202</v>
      </c>
      <c r="O38" s="0" t="n">
        <v>15.4824</v>
      </c>
      <c r="P38" s="0" t="n">
        <v>16.53</v>
      </c>
      <c r="Q38" s="0" t="n">
        <v>16.948</v>
      </c>
      <c r="R38" s="0" t="n">
        <v>17.366</v>
      </c>
      <c r="S38" s="0" t="n">
        <v>17.689</v>
      </c>
      <c r="T38" s="0" t="n">
        <v>18.012</v>
      </c>
      <c r="U38" s="0" t="n">
        <v>18.126</v>
      </c>
      <c r="V38" s="0" t="n">
        <v>18.24</v>
      </c>
      <c r="W38" s="0" t="n">
        <v>18.24</v>
      </c>
      <c r="X38" s="0" t="n">
        <v>18.24</v>
      </c>
      <c r="Y38" s="0" t="n">
        <v>17.8322</v>
      </c>
      <c r="Z38" s="0" t="n">
        <v>17.4244</v>
      </c>
      <c r="AA38" s="0" t="n">
        <v>16.9181</v>
      </c>
      <c r="AB38" s="0" t="n">
        <v>16.4118</v>
      </c>
      <c r="AC38" s="0" t="n">
        <v>15.9635</v>
      </c>
      <c r="AD38" s="0" t="n">
        <v>15.5152</v>
      </c>
      <c r="AE38" s="0" t="n">
        <v>15.0817</v>
      </c>
      <c r="AF38" s="0" t="n">
        <v>14.6482</v>
      </c>
      <c r="AG38" s="0" t="n">
        <v>14.2036</v>
      </c>
      <c r="AH38" s="0" t="n">
        <v>13.759</v>
      </c>
      <c r="AI38" s="0" t="n">
        <v>13.2515333333333</v>
      </c>
      <c r="AJ38" s="0" t="n">
        <v>12.7440666666667</v>
      </c>
      <c r="AK38" s="0" t="n">
        <v>12.2366</v>
      </c>
      <c r="AL38" s="0" t="n">
        <v>11.7291333333333</v>
      </c>
      <c r="AM38" s="0" t="n">
        <v>11.2216666666667</v>
      </c>
      <c r="AN38" s="0" t="n">
        <v>10.7142</v>
      </c>
      <c r="AO38" s="0" t="n">
        <v>10.2067333333333</v>
      </c>
      <c r="AP38" s="0" t="n">
        <v>9.69926666666667</v>
      </c>
      <c r="AQ38" s="0" t="n">
        <v>9.19180000000001</v>
      </c>
      <c r="AR38" s="0" t="n">
        <v>8.68433333333334</v>
      </c>
      <c r="AS38" s="0" t="n">
        <v>8.17686666666668</v>
      </c>
      <c r="AT38" s="0" t="n">
        <v>7.66940000000001</v>
      </c>
      <c r="AU38" s="103" t="n">
        <v>7.16193333333334</v>
      </c>
      <c r="AV38" s="103" t="n">
        <v>6.65446666666668</v>
      </c>
      <c r="AW38" s="103" t="n">
        <v>6.14700000000001</v>
      </c>
      <c r="AX38" s="103" t="n">
        <v>5.63953333333334</v>
      </c>
      <c r="AY38" s="103" t="n">
        <v>5.13206666666668</v>
      </c>
      <c r="AZ38" s="103" t="n">
        <v>4.6246</v>
      </c>
      <c r="BA38" s="103" t="n">
        <v>4.11713333333333</v>
      </c>
      <c r="BB38" s="103" t="n">
        <v>3.60966666666667</v>
      </c>
      <c r="BC38" s="103" t="n">
        <v>3.1022</v>
      </c>
      <c r="BD38" s="103" t="n">
        <v>2.59473333333333</v>
      </c>
      <c r="BE38" s="103" t="n">
        <v>2.08726666666667</v>
      </c>
      <c r="BF38" s="103" t="n">
        <v>1.5798</v>
      </c>
      <c r="BG38" s="103" t="n">
        <v>1.07233333333333</v>
      </c>
      <c r="BH38" s="103" t="n">
        <v>0.564866666666666</v>
      </c>
      <c r="BI38" s="103" t="n">
        <v>0.0573999999999997</v>
      </c>
      <c r="BJ38" s="103" t="n">
        <v>-0.450066666666667</v>
      </c>
    </row>
    <row r="39" customFormat="false" ht="12.8" hidden="false" customHeight="false" outlineLevel="0" collapsed="false">
      <c r="A39" s="102" t="n">
        <v>72</v>
      </c>
      <c r="B39" s="0" t="n">
        <v>0</v>
      </c>
      <c r="C39" s="0" t="n">
        <v>1.0305</v>
      </c>
      <c r="D39" s="0" t="n">
        <v>2.061</v>
      </c>
      <c r="E39" s="0" t="n">
        <v>3.0915</v>
      </c>
      <c r="F39" s="0" t="n">
        <v>4.122</v>
      </c>
      <c r="G39" s="0" t="n">
        <v>5.1525</v>
      </c>
      <c r="H39" s="0" t="n">
        <v>6.183</v>
      </c>
      <c r="I39" s="0" t="n">
        <v>6.8664</v>
      </c>
      <c r="J39" s="0" t="n">
        <v>7.8992</v>
      </c>
      <c r="K39" s="0" t="n">
        <v>9.405</v>
      </c>
      <c r="L39" s="0" t="n">
        <v>13.49</v>
      </c>
      <c r="M39" s="0" t="n">
        <v>13.9854</v>
      </c>
      <c r="N39" s="0" t="n">
        <v>14.5904</v>
      </c>
      <c r="O39" s="0" t="n">
        <v>15.6698</v>
      </c>
      <c r="P39" s="0" t="n">
        <v>16.72</v>
      </c>
      <c r="Q39" s="0" t="n">
        <v>17.1285</v>
      </c>
      <c r="R39" s="0" t="n">
        <v>17.537</v>
      </c>
      <c r="S39" s="0" t="n">
        <v>17.8505</v>
      </c>
      <c r="T39" s="0" t="n">
        <v>18.164</v>
      </c>
      <c r="U39" s="0" t="n">
        <v>18.297</v>
      </c>
      <c r="V39" s="0" t="n">
        <v>18.43</v>
      </c>
      <c r="W39" s="0" t="n">
        <v>18.43</v>
      </c>
      <c r="X39" s="0" t="n">
        <v>18.43</v>
      </c>
      <c r="Y39" s="0" t="n">
        <v>18.0164</v>
      </c>
      <c r="Z39" s="0" t="n">
        <v>17.6028</v>
      </c>
      <c r="AA39" s="0" t="n">
        <v>17.0897</v>
      </c>
      <c r="AB39" s="0" t="n">
        <v>16.5766</v>
      </c>
      <c r="AC39" s="0" t="n">
        <v>16.122</v>
      </c>
      <c r="AD39" s="0" t="n">
        <v>15.6674</v>
      </c>
      <c r="AE39" s="0" t="n">
        <v>15.2279</v>
      </c>
      <c r="AF39" s="0" t="n">
        <v>14.7884</v>
      </c>
      <c r="AG39" s="0" t="n">
        <v>14.3377</v>
      </c>
      <c r="AH39" s="0" t="n">
        <v>13.887</v>
      </c>
      <c r="AI39" s="0" t="n">
        <v>13.3785666666667</v>
      </c>
      <c r="AJ39" s="0" t="n">
        <v>12.8701333333333</v>
      </c>
      <c r="AK39" s="0" t="n">
        <v>12.3617</v>
      </c>
      <c r="AL39" s="0" t="n">
        <v>11.8532666666667</v>
      </c>
      <c r="AM39" s="0" t="n">
        <v>11.3448333333333</v>
      </c>
      <c r="AN39" s="0" t="n">
        <v>10.8364</v>
      </c>
      <c r="AO39" s="0" t="n">
        <v>10.3279666666667</v>
      </c>
      <c r="AP39" s="0" t="n">
        <v>9.81953333333334</v>
      </c>
      <c r="AQ39" s="0" t="n">
        <v>9.31110000000001</v>
      </c>
      <c r="AR39" s="0" t="n">
        <v>8.80266666666667</v>
      </c>
      <c r="AS39" s="0" t="n">
        <v>8.29423333333334</v>
      </c>
      <c r="AT39" s="0" t="n">
        <v>7.78580000000001</v>
      </c>
      <c r="AU39" s="103" t="n">
        <v>7.27736666666667</v>
      </c>
      <c r="AV39" s="103" t="n">
        <v>6.76893333333334</v>
      </c>
      <c r="AW39" s="103" t="n">
        <v>6.26050000000001</v>
      </c>
      <c r="AX39" s="103" t="n">
        <v>5.75206666666667</v>
      </c>
      <c r="AY39" s="103" t="n">
        <v>5.24363333333334</v>
      </c>
      <c r="AZ39" s="103" t="n">
        <v>4.7352</v>
      </c>
      <c r="BA39" s="103" t="n">
        <v>4.22676666666667</v>
      </c>
      <c r="BB39" s="103" t="n">
        <v>3.71833333333333</v>
      </c>
      <c r="BC39" s="103" t="n">
        <v>3.2099</v>
      </c>
      <c r="BD39" s="103" t="n">
        <v>2.70146666666667</v>
      </c>
      <c r="BE39" s="103" t="n">
        <v>2.19303333333333</v>
      </c>
      <c r="BF39" s="103" t="n">
        <v>1.6846</v>
      </c>
      <c r="BG39" s="103" t="n">
        <v>1.17616666666667</v>
      </c>
      <c r="BH39" s="103" t="n">
        <v>0.667733333333332</v>
      </c>
      <c r="BI39" s="103" t="n">
        <v>0.159299999999998</v>
      </c>
      <c r="BJ39" s="103" t="n">
        <v>-0.349133333333335</v>
      </c>
    </row>
    <row r="40" customFormat="false" ht="12.8" hidden="false" customHeight="false" outlineLevel="0" collapsed="false">
      <c r="A40" s="102" t="n">
        <v>73</v>
      </c>
      <c r="B40" s="0" t="n">
        <v>0</v>
      </c>
      <c r="C40" s="0" t="n">
        <v>1.0295</v>
      </c>
      <c r="D40" s="0" t="n">
        <v>2.059</v>
      </c>
      <c r="E40" s="0" t="n">
        <v>3.0885</v>
      </c>
      <c r="F40" s="0" t="n">
        <v>4.118</v>
      </c>
      <c r="G40" s="0" t="n">
        <v>5.1475</v>
      </c>
      <c r="H40" s="0" t="n">
        <v>6.177</v>
      </c>
      <c r="I40" s="0" t="n">
        <v>6.8656</v>
      </c>
      <c r="J40" s="0" t="n">
        <v>7.9328</v>
      </c>
      <c r="K40" s="0" t="n">
        <v>9.975</v>
      </c>
      <c r="L40" s="0" t="n">
        <v>13.585</v>
      </c>
      <c r="M40" s="0" t="n">
        <v>14.0906</v>
      </c>
      <c r="N40" s="0" t="n">
        <v>14.7606</v>
      </c>
      <c r="O40" s="0" t="n">
        <v>15.8572</v>
      </c>
      <c r="P40" s="0" t="n">
        <v>16.91</v>
      </c>
      <c r="Q40" s="0" t="n">
        <v>17.309</v>
      </c>
      <c r="R40" s="0" t="n">
        <v>17.708</v>
      </c>
      <c r="S40" s="0" t="n">
        <v>18.012</v>
      </c>
      <c r="T40" s="0" t="n">
        <v>18.316</v>
      </c>
      <c r="U40" s="0" t="n">
        <v>18.468</v>
      </c>
      <c r="V40" s="0" t="n">
        <v>18.62</v>
      </c>
      <c r="W40" s="0" t="n">
        <v>18.62</v>
      </c>
      <c r="X40" s="0" t="n">
        <v>18.62</v>
      </c>
      <c r="Y40" s="0" t="n">
        <v>18.2006</v>
      </c>
      <c r="Z40" s="0" t="n">
        <v>17.7812</v>
      </c>
      <c r="AA40" s="0" t="n">
        <v>17.2613</v>
      </c>
      <c r="AB40" s="0" t="n">
        <v>16.7414</v>
      </c>
      <c r="AC40" s="0" t="n">
        <v>16.2805</v>
      </c>
      <c r="AD40" s="0" t="n">
        <v>15.8196</v>
      </c>
      <c r="AE40" s="0" t="n">
        <v>15.3741</v>
      </c>
      <c r="AF40" s="0" t="n">
        <v>14.9286</v>
      </c>
      <c r="AG40" s="0" t="n">
        <v>14.4718</v>
      </c>
      <c r="AH40" s="0" t="n">
        <v>14.015</v>
      </c>
      <c r="AI40" s="0" t="n">
        <v>13.5056</v>
      </c>
      <c r="AJ40" s="0" t="n">
        <v>12.9962</v>
      </c>
      <c r="AK40" s="0" t="n">
        <v>12.4868</v>
      </c>
      <c r="AL40" s="0" t="n">
        <v>11.9774</v>
      </c>
      <c r="AM40" s="0" t="n">
        <v>11.468</v>
      </c>
      <c r="AN40" s="0" t="n">
        <v>10.9586</v>
      </c>
      <c r="AO40" s="0" t="n">
        <v>10.4492</v>
      </c>
      <c r="AP40" s="0" t="n">
        <v>9.93980000000001</v>
      </c>
      <c r="AQ40" s="0" t="n">
        <v>9.43040000000001</v>
      </c>
      <c r="AR40" s="0" t="n">
        <v>8.92100000000001</v>
      </c>
      <c r="AS40" s="0" t="n">
        <v>8.41160000000001</v>
      </c>
      <c r="AT40" s="0" t="n">
        <v>7.90220000000001</v>
      </c>
      <c r="AU40" s="103" t="n">
        <v>7.39280000000001</v>
      </c>
      <c r="AV40" s="103" t="n">
        <v>6.88340000000001</v>
      </c>
      <c r="AW40" s="103" t="n">
        <v>6.37400000000001</v>
      </c>
      <c r="AX40" s="103" t="n">
        <v>5.86460000000001</v>
      </c>
      <c r="AY40" s="103" t="n">
        <v>5.35520000000001</v>
      </c>
      <c r="AZ40" s="103" t="n">
        <v>4.8458</v>
      </c>
      <c r="BA40" s="103" t="n">
        <v>4.3364</v>
      </c>
      <c r="BB40" s="103" t="n">
        <v>3.827</v>
      </c>
      <c r="BC40" s="103" t="n">
        <v>3.3176</v>
      </c>
      <c r="BD40" s="103" t="n">
        <v>2.8082</v>
      </c>
      <c r="BE40" s="103" t="n">
        <v>2.2988</v>
      </c>
      <c r="BF40" s="103" t="n">
        <v>1.7894</v>
      </c>
      <c r="BG40" s="103" t="n">
        <v>1.28</v>
      </c>
      <c r="BH40" s="103" t="n">
        <v>0.7706</v>
      </c>
      <c r="BI40" s="103" t="n">
        <v>0.2612</v>
      </c>
      <c r="BJ40" s="103" t="n">
        <v>-0.2482</v>
      </c>
    </row>
    <row r="41" customFormat="false" ht="12.8" hidden="false" customHeight="false" outlineLevel="0" collapsed="false">
      <c r="A41" s="102" t="n">
        <v>74</v>
      </c>
      <c r="B41" s="0" t="n">
        <v>0</v>
      </c>
      <c r="C41" s="0" t="n">
        <v>1.0285</v>
      </c>
      <c r="D41" s="0" t="n">
        <v>2.057</v>
      </c>
      <c r="E41" s="0" t="n">
        <v>3.0855</v>
      </c>
      <c r="F41" s="0" t="n">
        <v>4.114</v>
      </c>
      <c r="G41" s="0" t="n">
        <v>5.1425</v>
      </c>
      <c r="H41" s="0" t="n">
        <v>6.171</v>
      </c>
      <c r="I41" s="0" t="n">
        <v>6.8648</v>
      </c>
      <c r="J41" s="0" t="n">
        <v>7.9664</v>
      </c>
      <c r="K41" s="0" t="n">
        <v>10.545</v>
      </c>
      <c r="L41" s="0" t="n">
        <v>13.68</v>
      </c>
      <c r="M41" s="0" t="n">
        <v>14.1958</v>
      </c>
      <c r="N41" s="0" t="n">
        <v>14.9308</v>
      </c>
      <c r="O41" s="0" t="n">
        <v>16.0446</v>
      </c>
      <c r="P41" s="0" t="n">
        <v>17.1</v>
      </c>
      <c r="Q41" s="0" t="n">
        <v>17.4895</v>
      </c>
      <c r="R41" s="0" t="n">
        <v>17.879</v>
      </c>
      <c r="S41" s="0" t="n">
        <v>18.1735</v>
      </c>
      <c r="T41" s="0" t="n">
        <v>18.468</v>
      </c>
      <c r="U41" s="0" t="n">
        <v>18.639</v>
      </c>
      <c r="V41" s="0" t="n">
        <v>18.81</v>
      </c>
      <c r="W41" s="0" t="n">
        <v>18.81</v>
      </c>
      <c r="X41" s="0" t="n">
        <v>18.81</v>
      </c>
      <c r="Y41" s="0" t="n">
        <v>18.3848</v>
      </c>
      <c r="Z41" s="0" t="n">
        <v>17.9596</v>
      </c>
      <c r="AA41" s="0" t="n">
        <v>17.4329</v>
      </c>
      <c r="AB41" s="0" t="n">
        <v>16.9062</v>
      </c>
      <c r="AC41" s="0" t="n">
        <v>16.439</v>
      </c>
      <c r="AD41" s="0" t="n">
        <v>15.9718</v>
      </c>
      <c r="AE41" s="0" t="n">
        <v>15.5203</v>
      </c>
      <c r="AF41" s="0" t="n">
        <v>15.0688</v>
      </c>
      <c r="AG41" s="0" t="n">
        <v>14.6059</v>
      </c>
      <c r="AH41" s="0" t="n">
        <v>14.143</v>
      </c>
      <c r="AI41" s="0" t="n">
        <v>13.6326333333333</v>
      </c>
      <c r="AJ41" s="0" t="n">
        <v>13.1222666666667</v>
      </c>
      <c r="AK41" s="0" t="n">
        <v>12.6119</v>
      </c>
      <c r="AL41" s="0" t="n">
        <v>12.1015333333333</v>
      </c>
      <c r="AM41" s="0" t="n">
        <v>11.5911666666667</v>
      </c>
      <c r="AN41" s="0" t="n">
        <v>11.0808</v>
      </c>
      <c r="AO41" s="0" t="n">
        <v>10.5704333333333</v>
      </c>
      <c r="AP41" s="0" t="n">
        <v>10.0600666666667</v>
      </c>
      <c r="AQ41" s="0" t="n">
        <v>9.54970000000001</v>
      </c>
      <c r="AR41" s="0" t="n">
        <v>9.03933333333334</v>
      </c>
      <c r="AS41" s="0" t="n">
        <v>8.52896666666667</v>
      </c>
      <c r="AT41" s="0" t="n">
        <v>8.01860000000001</v>
      </c>
      <c r="AU41" s="103" t="n">
        <v>7.50823333333334</v>
      </c>
      <c r="AV41" s="103" t="n">
        <v>6.99786666666667</v>
      </c>
      <c r="AW41" s="103" t="n">
        <v>6.48750000000001</v>
      </c>
      <c r="AX41" s="103" t="n">
        <v>5.97713333333334</v>
      </c>
      <c r="AY41" s="103" t="n">
        <v>5.46676666666667</v>
      </c>
      <c r="AZ41" s="103" t="n">
        <v>4.9564</v>
      </c>
      <c r="BA41" s="103" t="n">
        <v>4.44603333333333</v>
      </c>
      <c r="BB41" s="103" t="n">
        <v>3.93566666666667</v>
      </c>
      <c r="BC41" s="103" t="n">
        <v>3.4253</v>
      </c>
      <c r="BD41" s="103" t="n">
        <v>2.91493333333333</v>
      </c>
      <c r="BE41" s="103" t="n">
        <v>2.40456666666667</v>
      </c>
      <c r="BF41" s="103" t="n">
        <v>1.8942</v>
      </c>
      <c r="BG41" s="103" t="n">
        <v>1.38383333333333</v>
      </c>
      <c r="BH41" s="103" t="n">
        <v>0.873466666666666</v>
      </c>
      <c r="BI41" s="103" t="n">
        <v>0.363099999999999</v>
      </c>
      <c r="BJ41" s="103" t="n">
        <v>-0.147266666666668</v>
      </c>
    </row>
    <row r="42" customFormat="false" ht="12.8" hidden="false" customHeight="false" outlineLevel="0" collapsed="false">
      <c r="A42" s="102" t="n">
        <v>75</v>
      </c>
      <c r="B42" s="0" t="n">
        <v>0</v>
      </c>
      <c r="C42" s="0" t="n">
        <v>1.0275</v>
      </c>
      <c r="D42" s="0" t="n">
        <v>2.055</v>
      </c>
      <c r="E42" s="0" t="n">
        <v>3.0825</v>
      </c>
      <c r="F42" s="0" t="n">
        <v>4.11</v>
      </c>
      <c r="G42" s="0" t="n">
        <v>5.1375</v>
      </c>
      <c r="H42" s="0" t="n">
        <v>6.165</v>
      </c>
      <c r="I42" s="0" t="n">
        <v>6.864</v>
      </c>
      <c r="J42" s="0" t="n">
        <v>8</v>
      </c>
      <c r="K42" s="0" t="n">
        <v>11.115</v>
      </c>
      <c r="L42" s="0" t="n">
        <v>13.775</v>
      </c>
      <c r="M42" s="0" t="n">
        <v>14.301</v>
      </c>
      <c r="N42" s="0" t="n">
        <v>15.101</v>
      </c>
      <c r="O42" s="0" t="n">
        <v>16.232</v>
      </c>
      <c r="P42" s="0" t="n">
        <v>17.29</v>
      </c>
      <c r="Q42" s="0" t="n">
        <v>17.67</v>
      </c>
      <c r="R42" s="0" t="n">
        <v>18.05</v>
      </c>
      <c r="S42" s="0" t="n">
        <v>18.335</v>
      </c>
      <c r="T42" s="0" t="n">
        <v>18.62</v>
      </c>
      <c r="U42" s="0" t="n">
        <v>18.81</v>
      </c>
      <c r="V42" s="0" t="n">
        <v>19</v>
      </c>
      <c r="W42" s="0" t="n">
        <v>19</v>
      </c>
      <c r="X42" s="0" t="n">
        <v>19</v>
      </c>
      <c r="Y42" s="0" t="n">
        <v>18.569</v>
      </c>
      <c r="Z42" s="0" t="n">
        <v>18.138</v>
      </c>
      <c r="AA42" s="0" t="n">
        <v>17.6045</v>
      </c>
      <c r="AB42" s="0" t="n">
        <v>17.071</v>
      </c>
      <c r="AC42" s="0" t="n">
        <v>16.5975</v>
      </c>
      <c r="AD42" s="0" t="n">
        <v>16.124</v>
      </c>
      <c r="AE42" s="0" t="n">
        <v>15.6665</v>
      </c>
      <c r="AF42" s="0" t="n">
        <v>15.209</v>
      </c>
      <c r="AG42" s="0" t="n">
        <v>14.74</v>
      </c>
      <c r="AH42" s="0" t="n">
        <v>14.271</v>
      </c>
      <c r="AI42" s="0" t="n">
        <v>13.7596666666667</v>
      </c>
      <c r="AJ42" s="0" t="n">
        <v>13.2483333333333</v>
      </c>
      <c r="AK42" s="0" t="n">
        <v>12.737</v>
      </c>
      <c r="AL42" s="0" t="n">
        <v>12.2256666666667</v>
      </c>
      <c r="AM42" s="0" t="n">
        <v>11.7143333333333</v>
      </c>
      <c r="AN42" s="0" t="n">
        <v>11.203</v>
      </c>
      <c r="AO42" s="0" t="n">
        <v>10.6916666666667</v>
      </c>
      <c r="AP42" s="0" t="n">
        <v>10.1803333333333</v>
      </c>
      <c r="AQ42" s="0" t="n">
        <v>9.669</v>
      </c>
      <c r="AR42" s="0" t="n">
        <v>9.15766666666667</v>
      </c>
      <c r="AS42" s="0" t="n">
        <v>8.64633333333334</v>
      </c>
      <c r="AT42" s="0" t="n">
        <v>8.13500000000001</v>
      </c>
      <c r="AU42" s="103" t="n">
        <v>7.62366666666667</v>
      </c>
      <c r="AV42" s="103" t="n">
        <v>7.11233333333334</v>
      </c>
      <c r="AW42" s="103" t="n">
        <v>6.60100000000001</v>
      </c>
      <c r="AX42" s="103" t="n">
        <v>6.08966666666667</v>
      </c>
      <c r="AY42" s="103" t="n">
        <v>5.57833333333334</v>
      </c>
      <c r="AZ42" s="103" t="n">
        <v>5.067</v>
      </c>
      <c r="BA42" s="103" t="n">
        <v>4.55566666666667</v>
      </c>
      <c r="BB42" s="103" t="n">
        <v>4.04433333333333</v>
      </c>
      <c r="BC42" s="103" t="n">
        <v>3.533</v>
      </c>
      <c r="BD42" s="103" t="n">
        <v>3.02166666666667</v>
      </c>
      <c r="BE42" s="103" t="n">
        <v>2.51033333333333</v>
      </c>
      <c r="BF42" s="103" t="n">
        <v>1.999</v>
      </c>
      <c r="BG42" s="103" t="n">
        <v>1.48766666666667</v>
      </c>
      <c r="BH42" s="103" t="n">
        <v>0.976333333333334</v>
      </c>
      <c r="BI42" s="103" t="n">
        <v>0.465</v>
      </c>
      <c r="BJ42" s="103" t="n">
        <v>-0.0463333333333331</v>
      </c>
    </row>
    <row r="43" customFormat="false" ht="12.8" hidden="false" customHeight="false" outlineLevel="0" collapsed="false">
      <c r="A43" s="102" t="n">
        <v>76</v>
      </c>
      <c r="B43" s="0" t="n">
        <v>0</v>
      </c>
      <c r="C43" s="0" t="n">
        <v>1.02466666666667</v>
      </c>
      <c r="D43" s="0" t="n">
        <v>2.04933333333333</v>
      </c>
      <c r="E43" s="0" t="n">
        <v>3.074</v>
      </c>
      <c r="F43" s="0" t="n">
        <v>4.09866666666667</v>
      </c>
      <c r="G43" s="0" t="n">
        <v>5.12333333333333</v>
      </c>
      <c r="H43" s="0" t="n">
        <v>6.148</v>
      </c>
      <c r="I43" s="0" t="n">
        <v>6.8498</v>
      </c>
      <c r="J43" s="0" t="n">
        <v>8.0174</v>
      </c>
      <c r="K43" s="0" t="n">
        <v>11.172</v>
      </c>
      <c r="L43" s="0" t="n">
        <v>13.8606</v>
      </c>
      <c r="M43" s="0" t="n">
        <v>14.4242</v>
      </c>
      <c r="N43" s="0" t="n">
        <v>15.2808</v>
      </c>
      <c r="O43" s="0" t="n">
        <v>16.397</v>
      </c>
      <c r="P43" s="0" t="n">
        <v>17.442</v>
      </c>
      <c r="Q43" s="0" t="n">
        <v>17.841</v>
      </c>
      <c r="R43" s="0" t="n">
        <v>18.24</v>
      </c>
      <c r="S43" s="0" t="n">
        <v>18.525</v>
      </c>
      <c r="T43" s="0" t="n">
        <v>18.81</v>
      </c>
      <c r="U43" s="0" t="n">
        <v>19</v>
      </c>
      <c r="V43" s="0" t="n">
        <v>19.19</v>
      </c>
      <c r="W43" s="0" t="n">
        <v>19.19</v>
      </c>
      <c r="X43" s="0" t="n">
        <v>19.19</v>
      </c>
      <c r="Y43" s="0" t="n">
        <v>18.7531</v>
      </c>
      <c r="Z43" s="0" t="n">
        <v>18.3162</v>
      </c>
      <c r="AA43" s="0" t="n">
        <v>17.7754</v>
      </c>
      <c r="AB43" s="0" t="n">
        <v>17.2346</v>
      </c>
      <c r="AC43" s="0" t="n">
        <v>16.7546</v>
      </c>
      <c r="AD43" s="0" t="n">
        <v>16.2746</v>
      </c>
      <c r="AE43" s="0" t="n">
        <v>15.8109</v>
      </c>
      <c r="AF43" s="0" t="n">
        <v>15.3472</v>
      </c>
      <c r="AG43" s="0" t="n">
        <v>14.8717</v>
      </c>
      <c r="AH43" s="0" t="n">
        <v>14.3962</v>
      </c>
      <c r="AI43" s="0" t="n">
        <v>13.8829888888889</v>
      </c>
      <c r="AJ43" s="0" t="n">
        <v>13.3697777777778</v>
      </c>
      <c r="AK43" s="0" t="n">
        <v>12.8565666666667</v>
      </c>
      <c r="AL43" s="0" t="n">
        <v>12.3433555555556</v>
      </c>
      <c r="AM43" s="0" t="n">
        <v>11.8301444444444</v>
      </c>
      <c r="AN43" s="0" t="n">
        <v>11.3169333333333</v>
      </c>
      <c r="AO43" s="0" t="n">
        <v>10.8037222222222</v>
      </c>
      <c r="AP43" s="0" t="n">
        <v>10.2905111111111</v>
      </c>
      <c r="AQ43" s="0" t="n">
        <v>9.7773</v>
      </c>
      <c r="AR43" s="0" t="n">
        <v>9.26408888888889</v>
      </c>
      <c r="AS43" s="0" t="n">
        <v>8.75087777777777</v>
      </c>
      <c r="AT43" s="0" t="n">
        <v>8.23766666666666</v>
      </c>
      <c r="AU43" s="103" t="n">
        <v>7.72445555555555</v>
      </c>
      <c r="AV43" s="103" t="n">
        <v>7.21124444444444</v>
      </c>
      <c r="AW43" s="103" t="n">
        <v>6.69803333333333</v>
      </c>
      <c r="AX43" s="103" t="n">
        <v>6.18482222222222</v>
      </c>
      <c r="AY43" s="103" t="n">
        <v>5.67161111111111</v>
      </c>
      <c r="AZ43" s="103" t="n">
        <v>5.1584</v>
      </c>
      <c r="BA43" s="103" t="n">
        <v>4.64518888888889</v>
      </c>
      <c r="BB43" s="103" t="n">
        <v>4.13197777777778</v>
      </c>
      <c r="BC43" s="103" t="n">
        <v>3.61876666666667</v>
      </c>
      <c r="BD43" s="103" t="n">
        <v>3.10555555555556</v>
      </c>
      <c r="BE43" s="103" t="n">
        <v>2.59234444444444</v>
      </c>
      <c r="BF43" s="103" t="n">
        <v>2.07913333333333</v>
      </c>
      <c r="BG43" s="103" t="n">
        <v>1.56592222222222</v>
      </c>
      <c r="BH43" s="103" t="n">
        <v>1.05271111111111</v>
      </c>
      <c r="BI43" s="103" t="n">
        <v>0.5395</v>
      </c>
      <c r="BJ43" s="103" t="n">
        <v>0.0262888888888888</v>
      </c>
    </row>
    <row r="44" customFormat="false" ht="12.8" hidden="false" customHeight="false" outlineLevel="0" collapsed="false">
      <c r="A44" s="102" t="n">
        <v>77</v>
      </c>
      <c r="B44" s="0" t="n">
        <v>0</v>
      </c>
      <c r="C44" s="0" t="n">
        <v>1.02183333333333</v>
      </c>
      <c r="D44" s="0" t="n">
        <v>2.04366666666667</v>
      </c>
      <c r="E44" s="0" t="n">
        <v>3.0655</v>
      </c>
      <c r="F44" s="0" t="n">
        <v>4.08733333333333</v>
      </c>
      <c r="G44" s="0" t="n">
        <v>5.10916666666667</v>
      </c>
      <c r="H44" s="0" t="n">
        <v>6.131</v>
      </c>
      <c r="I44" s="0" t="n">
        <v>6.8356</v>
      </c>
      <c r="J44" s="0" t="n">
        <v>8.0348</v>
      </c>
      <c r="K44" s="0" t="n">
        <v>11.229</v>
      </c>
      <c r="L44" s="0" t="n">
        <v>13.9462</v>
      </c>
      <c r="M44" s="0" t="n">
        <v>14.5474</v>
      </c>
      <c r="N44" s="0" t="n">
        <v>15.4606</v>
      </c>
      <c r="O44" s="0" t="n">
        <v>16.562</v>
      </c>
      <c r="P44" s="0" t="n">
        <v>17.594</v>
      </c>
      <c r="Q44" s="0" t="n">
        <v>18.012</v>
      </c>
      <c r="R44" s="0" t="n">
        <v>18.43</v>
      </c>
      <c r="S44" s="0" t="n">
        <v>18.715</v>
      </c>
      <c r="T44" s="0" t="n">
        <v>19</v>
      </c>
      <c r="U44" s="0" t="n">
        <v>19.19</v>
      </c>
      <c r="V44" s="0" t="n">
        <v>19.38</v>
      </c>
      <c r="W44" s="0" t="n">
        <v>19.38</v>
      </c>
      <c r="X44" s="0" t="n">
        <v>19.38</v>
      </c>
      <c r="Y44" s="0" t="n">
        <v>18.9372</v>
      </c>
      <c r="Z44" s="0" t="n">
        <v>18.4944</v>
      </c>
      <c r="AA44" s="0" t="n">
        <v>17.9463</v>
      </c>
      <c r="AB44" s="0" t="n">
        <v>17.3982</v>
      </c>
      <c r="AC44" s="0" t="n">
        <v>16.9117</v>
      </c>
      <c r="AD44" s="0" t="n">
        <v>16.4252</v>
      </c>
      <c r="AE44" s="0" t="n">
        <v>15.9553</v>
      </c>
      <c r="AF44" s="0" t="n">
        <v>15.4854</v>
      </c>
      <c r="AG44" s="0" t="n">
        <v>15.0034</v>
      </c>
      <c r="AH44" s="0" t="n">
        <v>14.5214</v>
      </c>
      <c r="AI44" s="0" t="n">
        <v>14.0063111111111</v>
      </c>
      <c r="AJ44" s="0" t="n">
        <v>13.4912222222222</v>
      </c>
      <c r="AK44" s="0" t="n">
        <v>12.9761333333333</v>
      </c>
      <c r="AL44" s="0" t="n">
        <v>12.4610444444444</v>
      </c>
      <c r="AM44" s="0" t="n">
        <v>11.9459555555556</v>
      </c>
      <c r="AN44" s="0" t="n">
        <v>11.4308666666667</v>
      </c>
      <c r="AO44" s="0" t="n">
        <v>10.9157777777778</v>
      </c>
      <c r="AP44" s="0" t="n">
        <v>10.4006888888889</v>
      </c>
      <c r="AQ44" s="0" t="n">
        <v>9.88560000000001</v>
      </c>
      <c r="AR44" s="0" t="n">
        <v>9.37051111111112</v>
      </c>
      <c r="AS44" s="0" t="n">
        <v>8.85542222222223</v>
      </c>
      <c r="AT44" s="0" t="n">
        <v>8.34033333333334</v>
      </c>
      <c r="AU44" s="103" t="n">
        <v>7.82524444444445</v>
      </c>
      <c r="AV44" s="103" t="n">
        <v>7.31015555555556</v>
      </c>
      <c r="AW44" s="103" t="n">
        <v>6.79506666666667</v>
      </c>
      <c r="AX44" s="103" t="n">
        <v>6.27997777777778</v>
      </c>
      <c r="AY44" s="103" t="n">
        <v>5.7648888888889</v>
      </c>
      <c r="AZ44" s="103" t="n">
        <v>5.2498</v>
      </c>
      <c r="BA44" s="103" t="n">
        <v>4.73471111111111</v>
      </c>
      <c r="BB44" s="103" t="n">
        <v>4.21962222222222</v>
      </c>
      <c r="BC44" s="103" t="n">
        <v>3.70453333333333</v>
      </c>
      <c r="BD44" s="103" t="n">
        <v>3.18944444444444</v>
      </c>
      <c r="BE44" s="103" t="n">
        <v>2.67435555555556</v>
      </c>
      <c r="BF44" s="103" t="n">
        <v>2.15926666666667</v>
      </c>
      <c r="BG44" s="103" t="n">
        <v>1.64417777777778</v>
      </c>
      <c r="BH44" s="103" t="n">
        <v>1.12908888888889</v>
      </c>
      <c r="BI44" s="103" t="n">
        <v>0.614000000000001</v>
      </c>
      <c r="BJ44" s="103" t="n">
        <v>0.0989111111111123</v>
      </c>
    </row>
    <row r="45" customFormat="false" ht="12.8" hidden="false" customHeight="false" outlineLevel="0" collapsed="false">
      <c r="A45" s="102" t="n">
        <v>78</v>
      </c>
      <c r="B45" s="0" t="n">
        <v>0</v>
      </c>
      <c r="C45" s="0" t="n">
        <v>1.019</v>
      </c>
      <c r="D45" s="0" t="n">
        <v>2.038</v>
      </c>
      <c r="E45" s="0" t="n">
        <v>3.057</v>
      </c>
      <c r="F45" s="0" t="n">
        <v>4.076</v>
      </c>
      <c r="G45" s="0" t="n">
        <v>5.095</v>
      </c>
      <c r="H45" s="0" t="n">
        <v>6.114</v>
      </c>
      <c r="I45" s="0" t="n">
        <v>6.8214</v>
      </c>
      <c r="J45" s="0" t="n">
        <v>8.0522</v>
      </c>
      <c r="K45" s="0" t="n">
        <v>11.286</v>
      </c>
      <c r="L45" s="0" t="n">
        <v>14.0318</v>
      </c>
      <c r="M45" s="0" t="n">
        <v>14.6706</v>
      </c>
      <c r="N45" s="0" t="n">
        <v>15.6404</v>
      </c>
      <c r="O45" s="0" t="n">
        <v>16.727</v>
      </c>
      <c r="P45" s="0" t="n">
        <v>17.746</v>
      </c>
      <c r="Q45" s="0" t="n">
        <v>18.183</v>
      </c>
      <c r="R45" s="0" t="n">
        <v>18.62</v>
      </c>
      <c r="S45" s="0" t="n">
        <v>18.905</v>
      </c>
      <c r="T45" s="0" t="n">
        <v>19.19</v>
      </c>
      <c r="U45" s="0" t="n">
        <v>19.38</v>
      </c>
      <c r="V45" s="0" t="n">
        <v>19.57</v>
      </c>
      <c r="W45" s="0" t="n">
        <v>19.57</v>
      </c>
      <c r="X45" s="0" t="n">
        <v>19.57</v>
      </c>
      <c r="Y45" s="0" t="n">
        <v>19.1213</v>
      </c>
      <c r="Z45" s="0" t="n">
        <v>18.6726</v>
      </c>
      <c r="AA45" s="0" t="n">
        <v>18.1172</v>
      </c>
      <c r="AB45" s="0" t="n">
        <v>17.5618</v>
      </c>
      <c r="AC45" s="0" t="n">
        <v>17.0688</v>
      </c>
      <c r="AD45" s="0" t="n">
        <v>16.5758</v>
      </c>
      <c r="AE45" s="0" t="n">
        <v>16.0997</v>
      </c>
      <c r="AF45" s="0" t="n">
        <v>15.6236</v>
      </c>
      <c r="AG45" s="0" t="n">
        <v>15.1351</v>
      </c>
      <c r="AH45" s="0" t="n">
        <v>14.6466</v>
      </c>
      <c r="AI45" s="0" t="n">
        <v>14.1296333333333</v>
      </c>
      <c r="AJ45" s="0" t="n">
        <v>13.6126666666667</v>
      </c>
      <c r="AK45" s="0" t="n">
        <v>13.0957</v>
      </c>
      <c r="AL45" s="0" t="n">
        <v>12.5787333333333</v>
      </c>
      <c r="AM45" s="0" t="n">
        <v>12.0617666666667</v>
      </c>
      <c r="AN45" s="0" t="n">
        <v>11.5448</v>
      </c>
      <c r="AO45" s="0" t="n">
        <v>11.0278333333333</v>
      </c>
      <c r="AP45" s="0" t="n">
        <v>10.5108666666667</v>
      </c>
      <c r="AQ45" s="0" t="n">
        <v>9.9939</v>
      </c>
      <c r="AR45" s="0" t="n">
        <v>9.47693333333333</v>
      </c>
      <c r="AS45" s="0" t="n">
        <v>8.95996666666666</v>
      </c>
      <c r="AT45" s="0" t="n">
        <v>8.443</v>
      </c>
      <c r="AU45" s="103" t="n">
        <v>7.92603333333333</v>
      </c>
      <c r="AV45" s="103" t="n">
        <v>7.40906666666666</v>
      </c>
      <c r="AW45" s="103" t="n">
        <v>6.8921</v>
      </c>
      <c r="AX45" s="103" t="n">
        <v>6.37513333333333</v>
      </c>
      <c r="AY45" s="103" t="n">
        <v>5.85816666666666</v>
      </c>
      <c r="AZ45" s="103" t="n">
        <v>5.3412</v>
      </c>
      <c r="BA45" s="103" t="n">
        <v>4.82423333333333</v>
      </c>
      <c r="BB45" s="103" t="n">
        <v>4.30726666666667</v>
      </c>
      <c r="BC45" s="103" t="n">
        <v>3.7903</v>
      </c>
      <c r="BD45" s="103" t="n">
        <v>3.27333333333333</v>
      </c>
      <c r="BE45" s="103" t="n">
        <v>2.75636666666667</v>
      </c>
      <c r="BF45" s="103" t="n">
        <v>2.2394</v>
      </c>
      <c r="BG45" s="103" t="n">
        <v>1.72243333333333</v>
      </c>
      <c r="BH45" s="103" t="n">
        <v>1.20546666666667</v>
      </c>
      <c r="BI45" s="103" t="n">
        <v>0.6885</v>
      </c>
      <c r="BJ45" s="103" t="n">
        <v>0.171533333333334</v>
      </c>
    </row>
    <row r="46" customFormat="false" ht="12.8" hidden="false" customHeight="false" outlineLevel="0" collapsed="false">
      <c r="A46" s="102" t="n">
        <v>79</v>
      </c>
      <c r="B46" s="0" t="n">
        <v>0</v>
      </c>
      <c r="C46" s="0" t="n">
        <v>1.01616666666667</v>
      </c>
      <c r="D46" s="0" t="n">
        <v>2.03233333333333</v>
      </c>
      <c r="E46" s="0" t="n">
        <v>3.0485</v>
      </c>
      <c r="F46" s="0" t="n">
        <v>4.06466666666667</v>
      </c>
      <c r="G46" s="0" t="n">
        <v>5.08083333333333</v>
      </c>
      <c r="H46" s="0" t="n">
        <v>6.097</v>
      </c>
      <c r="I46" s="0" t="n">
        <v>6.8072</v>
      </c>
      <c r="J46" s="0" t="n">
        <v>8.0696</v>
      </c>
      <c r="K46" s="0" t="n">
        <v>11.343</v>
      </c>
      <c r="L46" s="0" t="n">
        <v>14.1174</v>
      </c>
      <c r="M46" s="0" t="n">
        <v>14.7938</v>
      </c>
      <c r="N46" s="0" t="n">
        <v>15.8202</v>
      </c>
      <c r="O46" s="0" t="n">
        <v>16.892</v>
      </c>
      <c r="P46" s="0" t="n">
        <v>17.898</v>
      </c>
      <c r="Q46" s="0" t="n">
        <v>18.354</v>
      </c>
      <c r="R46" s="0" t="n">
        <v>18.81</v>
      </c>
      <c r="S46" s="0" t="n">
        <v>19.095</v>
      </c>
      <c r="T46" s="0" t="n">
        <v>19.38</v>
      </c>
      <c r="U46" s="0" t="n">
        <v>19.57</v>
      </c>
      <c r="V46" s="0" t="n">
        <v>19.76</v>
      </c>
      <c r="W46" s="0" t="n">
        <v>19.76</v>
      </c>
      <c r="X46" s="0" t="n">
        <v>19.76</v>
      </c>
      <c r="Y46" s="0" t="n">
        <v>19.3054</v>
      </c>
      <c r="Z46" s="0" t="n">
        <v>18.8508</v>
      </c>
      <c r="AA46" s="0" t="n">
        <v>18.2881</v>
      </c>
      <c r="AB46" s="0" t="n">
        <v>17.7254</v>
      </c>
      <c r="AC46" s="0" t="n">
        <v>17.2259</v>
      </c>
      <c r="AD46" s="0" t="n">
        <v>16.7264</v>
      </c>
      <c r="AE46" s="0" t="n">
        <v>16.2441</v>
      </c>
      <c r="AF46" s="0" t="n">
        <v>15.7618</v>
      </c>
      <c r="AG46" s="0" t="n">
        <v>15.2668</v>
      </c>
      <c r="AH46" s="0" t="n">
        <v>14.7718</v>
      </c>
      <c r="AI46" s="0" t="n">
        <v>14.2529555555556</v>
      </c>
      <c r="AJ46" s="0" t="n">
        <v>13.7341111111111</v>
      </c>
      <c r="AK46" s="0" t="n">
        <v>13.2152666666667</v>
      </c>
      <c r="AL46" s="0" t="n">
        <v>12.6964222222222</v>
      </c>
      <c r="AM46" s="0" t="n">
        <v>12.1775777777778</v>
      </c>
      <c r="AN46" s="0" t="n">
        <v>11.6587333333333</v>
      </c>
      <c r="AO46" s="0" t="n">
        <v>11.1398888888889</v>
      </c>
      <c r="AP46" s="0" t="n">
        <v>10.6210444444445</v>
      </c>
      <c r="AQ46" s="0" t="n">
        <v>10.1022</v>
      </c>
      <c r="AR46" s="0" t="n">
        <v>9.58335555555556</v>
      </c>
      <c r="AS46" s="0" t="n">
        <v>9.06451111111112</v>
      </c>
      <c r="AT46" s="0" t="n">
        <v>8.54566666666668</v>
      </c>
      <c r="AU46" s="103" t="n">
        <v>8.02682222222223</v>
      </c>
      <c r="AV46" s="103" t="n">
        <v>7.50797777777779</v>
      </c>
      <c r="AW46" s="103" t="n">
        <v>6.98913333333334</v>
      </c>
      <c r="AX46" s="103" t="n">
        <v>6.4702888888889</v>
      </c>
      <c r="AY46" s="103" t="n">
        <v>5.95144444444446</v>
      </c>
      <c r="AZ46" s="103" t="n">
        <v>5.4326</v>
      </c>
      <c r="BA46" s="103" t="n">
        <v>4.91375555555556</v>
      </c>
      <c r="BB46" s="103" t="n">
        <v>4.39491111111111</v>
      </c>
      <c r="BC46" s="103" t="n">
        <v>3.87606666666667</v>
      </c>
      <c r="BD46" s="103" t="n">
        <v>3.35722222222222</v>
      </c>
      <c r="BE46" s="103" t="n">
        <v>2.83837777777778</v>
      </c>
      <c r="BF46" s="103" t="n">
        <v>2.31953333333333</v>
      </c>
      <c r="BG46" s="103" t="n">
        <v>1.80068888888889</v>
      </c>
      <c r="BH46" s="103" t="n">
        <v>1.28184444444445</v>
      </c>
      <c r="BI46" s="103" t="n">
        <v>0.763000000000001</v>
      </c>
      <c r="BJ46" s="103" t="n">
        <v>0.244155555555557</v>
      </c>
    </row>
    <row r="47" customFormat="false" ht="12.8" hidden="false" customHeight="false" outlineLevel="0" collapsed="false">
      <c r="A47" s="102" t="n">
        <v>80</v>
      </c>
      <c r="B47" s="0" t="n">
        <v>0</v>
      </c>
      <c r="C47" s="0" t="n">
        <v>1.01333333333333</v>
      </c>
      <c r="D47" s="0" t="n">
        <v>2.02666666666667</v>
      </c>
      <c r="E47" s="0" t="n">
        <v>3.04</v>
      </c>
      <c r="F47" s="0" t="n">
        <v>4.05333333333333</v>
      </c>
      <c r="G47" s="0" t="n">
        <v>5.06666666666667</v>
      </c>
      <c r="H47" s="0" t="n">
        <v>6.08</v>
      </c>
      <c r="I47" s="0" t="n">
        <v>6.793</v>
      </c>
      <c r="J47" s="0" t="n">
        <v>8.087</v>
      </c>
      <c r="K47" s="0" t="n">
        <v>11.4</v>
      </c>
      <c r="L47" s="0" t="n">
        <v>14.203</v>
      </c>
      <c r="M47" s="0" t="n">
        <v>14.917</v>
      </c>
      <c r="N47" s="0" t="n">
        <v>16</v>
      </c>
      <c r="O47" s="0" t="n">
        <v>17.057</v>
      </c>
      <c r="P47" s="0" t="n">
        <v>18.05</v>
      </c>
      <c r="Q47" s="0" t="n">
        <v>18.525</v>
      </c>
      <c r="R47" s="0" t="n">
        <v>19</v>
      </c>
      <c r="S47" s="0" t="n">
        <v>19.285</v>
      </c>
      <c r="T47" s="0" t="n">
        <v>19.57</v>
      </c>
      <c r="U47" s="0" t="n">
        <v>19.76</v>
      </c>
      <c r="V47" s="0" t="n">
        <v>19.95</v>
      </c>
      <c r="W47" s="0" t="n">
        <v>19.95</v>
      </c>
      <c r="X47" s="0" t="n">
        <v>19.95</v>
      </c>
      <c r="Y47" s="0" t="n">
        <v>19.4895</v>
      </c>
      <c r="Z47" s="0" t="n">
        <v>19.029</v>
      </c>
      <c r="AA47" s="0" t="n">
        <v>18.459</v>
      </c>
      <c r="AB47" s="0" t="n">
        <v>17.889</v>
      </c>
      <c r="AC47" s="0" t="n">
        <v>17.383</v>
      </c>
      <c r="AD47" s="0" t="n">
        <v>16.877</v>
      </c>
      <c r="AE47" s="0" t="n">
        <v>16.3885</v>
      </c>
      <c r="AF47" s="0" t="n">
        <v>15.9</v>
      </c>
      <c r="AG47" s="0" t="n">
        <v>15.3985</v>
      </c>
      <c r="AH47" s="0" t="n">
        <v>14.897</v>
      </c>
      <c r="AI47" s="0" t="n">
        <v>14.3762777777778</v>
      </c>
      <c r="AJ47" s="0" t="n">
        <v>13.8555555555556</v>
      </c>
      <c r="AK47" s="0" t="n">
        <v>13.3348333333333</v>
      </c>
      <c r="AL47" s="0" t="n">
        <v>12.8141111111111</v>
      </c>
      <c r="AM47" s="0" t="n">
        <v>12.2933888888889</v>
      </c>
      <c r="AN47" s="0" t="n">
        <v>11.7726666666667</v>
      </c>
      <c r="AO47" s="0" t="n">
        <v>11.2519444444444</v>
      </c>
      <c r="AP47" s="0" t="n">
        <v>10.7312222222222</v>
      </c>
      <c r="AQ47" s="0" t="n">
        <v>10.2105</v>
      </c>
      <c r="AR47" s="0" t="n">
        <v>9.68977777777778</v>
      </c>
      <c r="AS47" s="0" t="n">
        <v>9.16905555555556</v>
      </c>
      <c r="AT47" s="0" t="n">
        <v>8.64833333333334</v>
      </c>
      <c r="AU47" s="103" t="n">
        <v>8.12761111111111</v>
      </c>
      <c r="AV47" s="103" t="n">
        <v>7.60688888888889</v>
      </c>
      <c r="AW47" s="103" t="n">
        <v>7.08616666666667</v>
      </c>
      <c r="AX47" s="103" t="n">
        <v>6.56544444444445</v>
      </c>
      <c r="AY47" s="103" t="n">
        <v>6.04472222222223</v>
      </c>
      <c r="AZ47" s="103" t="n">
        <v>5.524</v>
      </c>
      <c r="BA47" s="103" t="n">
        <v>5.00327777777778</v>
      </c>
      <c r="BB47" s="103" t="n">
        <v>4.48255555555556</v>
      </c>
      <c r="BC47" s="103" t="n">
        <v>3.96183333333333</v>
      </c>
      <c r="BD47" s="103" t="n">
        <v>3.44111111111111</v>
      </c>
      <c r="BE47" s="103" t="n">
        <v>2.92038888888889</v>
      </c>
      <c r="BF47" s="103" t="n">
        <v>2.39966666666667</v>
      </c>
      <c r="BG47" s="103" t="n">
        <v>1.87894444444445</v>
      </c>
      <c r="BH47" s="103" t="n">
        <v>1.35822222222222</v>
      </c>
      <c r="BI47" s="103" t="n">
        <v>0.837500000000001</v>
      </c>
      <c r="BJ47" s="103" t="n">
        <v>0.316777777777778</v>
      </c>
    </row>
    <row r="48" customFormat="false" ht="12.8" hidden="false" customHeight="false" outlineLevel="0" collapsed="false">
      <c r="A48" s="102" t="n">
        <v>81</v>
      </c>
      <c r="B48" s="0" t="n">
        <v>0</v>
      </c>
      <c r="C48" s="0" t="n">
        <v>1.01333333333333</v>
      </c>
      <c r="D48" s="0" t="n">
        <v>2.02666666666667</v>
      </c>
      <c r="E48" s="0" t="n">
        <v>3.04</v>
      </c>
      <c r="F48" s="0" t="n">
        <v>4.05333333333333</v>
      </c>
      <c r="G48" s="0" t="n">
        <v>5.06666666666667</v>
      </c>
      <c r="H48" s="0" t="n">
        <v>6.08</v>
      </c>
      <c r="I48" s="0" t="n">
        <v>6.8024</v>
      </c>
      <c r="J48" s="0" t="n">
        <v>8.1222</v>
      </c>
      <c r="K48" s="0" t="n">
        <v>11.419</v>
      </c>
      <c r="L48" s="0" t="n">
        <v>14.2504</v>
      </c>
      <c r="M48" s="0" t="n">
        <v>15.0194</v>
      </c>
      <c r="N48" s="0" t="n">
        <v>16.1616</v>
      </c>
      <c r="O48" s="0" t="n">
        <v>17.2004</v>
      </c>
      <c r="P48" s="0" t="n">
        <v>18.183</v>
      </c>
      <c r="Q48" s="0" t="n">
        <v>18.6675</v>
      </c>
      <c r="R48" s="0" t="n">
        <v>19.152</v>
      </c>
      <c r="S48" s="0" t="n">
        <v>19.4465</v>
      </c>
      <c r="T48" s="0" t="n">
        <v>19.741</v>
      </c>
      <c r="U48" s="0" t="n">
        <v>19.9405</v>
      </c>
      <c r="V48" s="0" t="n">
        <v>20.14</v>
      </c>
      <c r="W48" s="0" t="n">
        <v>20.14</v>
      </c>
      <c r="X48" s="0" t="n">
        <v>20.14</v>
      </c>
      <c r="Y48" s="0" t="n">
        <v>19.6736</v>
      </c>
      <c r="Z48" s="0" t="n">
        <v>19.2072</v>
      </c>
      <c r="AA48" s="0" t="n">
        <v>18.63</v>
      </c>
      <c r="AB48" s="0" t="n">
        <v>18.0528</v>
      </c>
      <c r="AC48" s="0" t="n">
        <v>17.5405</v>
      </c>
      <c r="AD48" s="0" t="n">
        <v>17.0282</v>
      </c>
      <c r="AE48" s="0" t="n">
        <v>16.5331</v>
      </c>
      <c r="AF48" s="0" t="n">
        <v>16.038</v>
      </c>
      <c r="AG48" s="0" t="n">
        <v>15.5302</v>
      </c>
      <c r="AH48" s="0" t="n">
        <v>15.0224</v>
      </c>
      <c r="AI48" s="0" t="n">
        <v>14.4979333333333</v>
      </c>
      <c r="AJ48" s="0" t="n">
        <v>13.9734666666667</v>
      </c>
      <c r="AK48" s="0" t="n">
        <v>13.449</v>
      </c>
      <c r="AL48" s="0" t="n">
        <v>12.9245333333333</v>
      </c>
      <c r="AM48" s="0" t="n">
        <v>12.4000666666667</v>
      </c>
      <c r="AN48" s="0" t="n">
        <v>11.8756</v>
      </c>
      <c r="AO48" s="0" t="n">
        <v>11.3511333333333</v>
      </c>
      <c r="AP48" s="0" t="n">
        <v>10.8266666666667</v>
      </c>
      <c r="AQ48" s="0" t="n">
        <v>10.3022</v>
      </c>
      <c r="AR48" s="0" t="n">
        <v>9.77773333333333</v>
      </c>
      <c r="AS48" s="0" t="n">
        <v>9.25326666666666</v>
      </c>
      <c r="AT48" s="0" t="n">
        <v>8.7288</v>
      </c>
      <c r="AU48" s="103" t="n">
        <v>8.20433333333333</v>
      </c>
      <c r="AV48" s="103" t="n">
        <v>7.67986666666666</v>
      </c>
      <c r="AW48" s="103" t="n">
        <v>7.1554</v>
      </c>
      <c r="AX48" s="103" t="n">
        <v>6.63093333333333</v>
      </c>
      <c r="AY48" s="103" t="n">
        <v>6.10646666666666</v>
      </c>
      <c r="AZ48" s="103" t="n">
        <v>5.582</v>
      </c>
      <c r="BA48" s="103" t="n">
        <v>5.05753333333333</v>
      </c>
      <c r="BB48" s="103" t="n">
        <v>4.53306666666667</v>
      </c>
      <c r="BC48" s="103" t="n">
        <v>4.0086</v>
      </c>
      <c r="BD48" s="103" t="n">
        <v>3.48413333333333</v>
      </c>
      <c r="BE48" s="103" t="n">
        <v>2.95966666666667</v>
      </c>
      <c r="BF48" s="103" t="n">
        <v>2.4352</v>
      </c>
      <c r="BG48" s="103" t="n">
        <v>1.91073333333333</v>
      </c>
      <c r="BH48" s="103" t="n">
        <v>1.38626666666667</v>
      </c>
      <c r="BI48" s="103" t="n">
        <v>0.8618</v>
      </c>
      <c r="BJ48" s="103" t="n">
        <v>0.337333333333333</v>
      </c>
    </row>
    <row r="49" customFormat="false" ht="12.8" hidden="false" customHeight="false" outlineLevel="0" collapsed="false">
      <c r="A49" s="102" t="n">
        <v>82</v>
      </c>
      <c r="B49" s="0" t="n">
        <v>0</v>
      </c>
      <c r="C49" s="0" t="n">
        <v>1.01333333333333</v>
      </c>
      <c r="D49" s="0" t="n">
        <v>2.02666666666667</v>
      </c>
      <c r="E49" s="0" t="n">
        <v>3.04</v>
      </c>
      <c r="F49" s="0" t="n">
        <v>4.05333333333333</v>
      </c>
      <c r="G49" s="0" t="n">
        <v>5.06666666666667</v>
      </c>
      <c r="H49" s="0" t="n">
        <v>6.08</v>
      </c>
      <c r="I49" s="0" t="n">
        <v>6.8118</v>
      </c>
      <c r="J49" s="0" t="n">
        <v>8.1574</v>
      </c>
      <c r="K49" s="0" t="n">
        <v>11.438</v>
      </c>
      <c r="L49" s="0" t="n">
        <v>14.2978</v>
      </c>
      <c r="M49" s="0" t="n">
        <v>15.1218</v>
      </c>
      <c r="N49" s="0" t="n">
        <v>16.3232</v>
      </c>
      <c r="O49" s="0" t="n">
        <v>17.3438</v>
      </c>
      <c r="P49" s="0" t="n">
        <v>18.316</v>
      </c>
      <c r="Q49" s="0" t="n">
        <v>18.81</v>
      </c>
      <c r="R49" s="0" t="n">
        <v>19.304</v>
      </c>
      <c r="S49" s="0" t="n">
        <v>19.608</v>
      </c>
      <c r="T49" s="0" t="n">
        <v>19.912</v>
      </c>
      <c r="U49" s="0" t="n">
        <v>20.121</v>
      </c>
      <c r="V49" s="0" t="n">
        <v>20.33</v>
      </c>
      <c r="W49" s="0" t="n">
        <v>20.33</v>
      </c>
      <c r="X49" s="0" t="n">
        <v>20.33</v>
      </c>
      <c r="Y49" s="0" t="n">
        <v>19.8577</v>
      </c>
      <c r="Z49" s="0" t="n">
        <v>19.3854</v>
      </c>
      <c r="AA49" s="0" t="n">
        <v>18.801</v>
      </c>
      <c r="AB49" s="0" t="n">
        <v>18.2166</v>
      </c>
      <c r="AC49" s="0" t="n">
        <v>17.698</v>
      </c>
      <c r="AD49" s="0" t="n">
        <v>17.1794</v>
      </c>
      <c r="AE49" s="0" t="n">
        <v>16.6777</v>
      </c>
      <c r="AF49" s="0" t="n">
        <v>16.176</v>
      </c>
      <c r="AG49" s="0" t="n">
        <v>15.6619</v>
      </c>
      <c r="AH49" s="0" t="n">
        <v>15.1478</v>
      </c>
      <c r="AI49" s="0" t="n">
        <v>14.6195888888889</v>
      </c>
      <c r="AJ49" s="0" t="n">
        <v>14.0913777777778</v>
      </c>
      <c r="AK49" s="0" t="n">
        <v>13.5631666666667</v>
      </c>
      <c r="AL49" s="0" t="n">
        <v>13.0349555555556</v>
      </c>
      <c r="AM49" s="0" t="n">
        <v>12.5067444444444</v>
      </c>
      <c r="AN49" s="0" t="n">
        <v>11.9785333333333</v>
      </c>
      <c r="AO49" s="0" t="n">
        <v>11.4503222222222</v>
      </c>
      <c r="AP49" s="0" t="n">
        <v>10.9221111111111</v>
      </c>
      <c r="AQ49" s="0" t="n">
        <v>10.3939</v>
      </c>
      <c r="AR49" s="0" t="n">
        <v>9.86568888888888</v>
      </c>
      <c r="AS49" s="0" t="n">
        <v>9.33747777777777</v>
      </c>
      <c r="AT49" s="0" t="n">
        <v>8.80926666666666</v>
      </c>
      <c r="AU49" s="103" t="n">
        <v>8.28105555555555</v>
      </c>
      <c r="AV49" s="103" t="n">
        <v>7.75284444444443</v>
      </c>
      <c r="AW49" s="103" t="n">
        <v>7.22463333333332</v>
      </c>
      <c r="AX49" s="103" t="n">
        <v>6.69642222222221</v>
      </c>
      <c r="AY49" s="103" t="n">
        <v>6.1682111111111</v>
      </c>
      <c r="AZ49" s="103" t="n">
        <v>5.64</v>
      </c>
      <c r="BA49" s="103" t="n">
        <v>5.11178888888889</v>
      </c>
      <c r="BB49" s="103" t="n">
        <v>4.58357777777778</v>
      </c>
      <c r="BC49" s="103" t="n">
        <v>4.05536666666667</v>
      </c>
      <c r="BD49" s="103" t="n">
        <v>3.52715555555555</v>
      </c>
      <c r="BE49" s="103" t="n">
        <v>2.99894444444444</v>
      </c>
      <c r="BF49" s="103" t="n">
        <v>2.47073333333333</v>
      </c>
      <c r="BG49" s="103" t="n">
        <v>1.94252222222222</v>
      </c>
      <c r="BH49" s="103" t="n">
        <v>1.41431111111111</v>
      </c>
      <c r="BI49" s="103" t="n">
        <v>0.886099999999999</v>
      </c>
      <c r="BJ49" s="103" t="n">
        <v>0.357888888888888</v>
      </c>
    </row>
    <row r="50" customFormat="false" ht="12.8" hidden="false" customHeight="false" outlineLevel="0" collapsed="false">
      <c r="A50" s="102" t="n">
        <v>83</v>
      </c>
      <c r="B50" s="0" t="n">
        <v>0</v>
      </c>
      <c r="C50" s="0" t="n">
        <v>1.01333333333333</v>
      </c>
      <c r="D50" s="0" t="n">
        <v>2.02666666666667</v>
      </c>
      <c r="E50" s="0" t="n">
        <v>3.04</v>
      </c>
      <c r="F50" s="0" t="n">
        <v>4.05333333333333</v>
      </c>
      <c r="G50" s="0" t="n">
        <v>5.06666666666667</v>
      </c>
      <c r="H50" s="0" t="n">
        <v>6.08</v>
      </c>
      <c r="I50" s="0" t="n">
        <v>6.8212</v>
      </c>
      <c r="J50" s="0" t="n">
        <v>8.1926</v>
      </c>
      <c r="K50" s="0" t="n">
        <v>11.457</v>
      </c>
      <c r="L50" s="0" t="n">
        <v>14.3452</v>
      </c>
      <c r="M50" s="0" t="n">
        <v>15.2242</v>
      </c>
      <c r="N50" s="0" t="n">
        <v>16.4848</v>
      </c>
      <c r="O50" s="0" t="n">
        <v>17.4872</v>
      </c>
      <c r="P50" s="0" t="n">
        <v>18.449</v>
      </c>
      <c r="Q50" s="0" t="n">
        <v>18.9525</v>
      </c>
      <c r="R50" s="0" t="n">
        <v>19.456</v>
      </c>
      <c r="S50" s="0" t="n">
        <v>19.7695</v>
      </c>
      <c r="T50" s="0" t="n">
        <v>20.083</v>
      </c>
      <c r="U50" s="0" t="n">
        <v>20.3015</v>
      </c>
      <c r="V50" s="0" t="n">
        <v>20.52</v>
      </c>
      <c r="W50" s="0" t="n">
        <v>20.52</v>
      </c>
      <c r="X50" s="0" t="n">
        <v>20.52</v>
      </c>
      <c r="Y50" s="0" t="n">
        <v>20.0418</v>
      </c>
      <c r="Z50" s="0" t="n">
        <v>19.5636</v>
      </c>
      <c r="AA50" s="0" t="n">
        <v>18.972</v>
      </c>
      <c r="AB50" s="0" t="n">
        <v>18.3804</v>
      </c>
      <c r="AC50" s="0" t="n">
        <v>17.8555</v>
      </c>
      <c r="AD50" s="0" t="n">
        <v>17.3306</v>
      </c>
      <c r="AE50" s="0" t="n">
        <v>16.8223</v>
      </c>
      <c r="AF50" s="0" t="n">
        <v>16.314</v>
      </c>
      <c r="AG50" s="0" t="n">
        <v>15.7936</v>
      </c>
      <c r="AH50" s="0" t="n">
        <v>15.2732</v>
      </c>
      <c r="AI50" s="0" t="n">
        <v>14.7412444444444</v>
      </c>
      <c r="AJ50" s="0" t="n">
        <v>14.2092888888889</v>
      </c>
      <c r="AK50" s="0" t="n">
        <v>13.6773333333333</v>
      </c>
      <c r="AL50" s="0" t="n">
        <v>13.1453777777778</v>
      </c>
      <c r="AM50" s="0" t="n">
        <v>12.6134222222222</v>
      </c>
      <c r="AN50" s="0" t="n">
        <v>12.0814666666667</v>
      </c>
      <c r="AO50" s="0" t="n">
        <v>11.5495111111111</v>
      </c>
      <c r="AP50" s="0" t="n">
        <v>11.0175555555556</v>
      </c>
      <c r="AQ50" s="0" t="n">
        <v>10.4856</v>
      </c>
      <c r="AR50" s="0" t="n">
        <v>9.95364444444445</v>
      </c>
      <c r="AS50" s="0" t="n">
        <v>9.42168888888889</v>
      </c>
      <c r="AT50" s="0" t="n">
        <v>8.88973333333334</v>
      </c>
      <c r="AU50" s="103" t="n">
        <v>8.35777777777778</v>
      </c>
      <c r="AV50" s="103" t="n">
        <v>7.82582222222223</v>
      </c>
      <c r="AW50" s="103" t="n">
        <v>7.29386666666667</v>
      </c>
      <c r="AX50" s="103" t="n">
        <v>6.76191111111112</v>
      </c>
      <c r="AY50" s="103" t="n">
        <v>6.22995555555556</v>
      </c>
      <c r="AZ50" s="103" t="n">
        <v>5.698</v>
      </c>
      <c r="BA50" s="103" t="n">
        <v>5.16604444444444</v>
      </c>
      <c r="BB50" s="103" t="n">
        <v>4.63408888888889</v>
      </c>
      <c r="BC50" s="103" t="n">
        <v>4.10213333333333</v>
      </c>
      <c r="BD50" s="103" t="n">
        <v>3.57017777777778</v>
      </c>
      <c r="BE50" s="103" t="n">
        <v>3.03822222222222</v>
      </c>
      <c r="BF50" s="103" t="n">
        <v>2.50626666666667</v>
      </c>
      <c r="BG50" s="103" t="n">
        <v>1.97431111111111</v>
      </c>
      <c r="BH50" s="103" t="n">
        <v>1.44235555555555</v>
      </c>
      <c r="BI50" s="103" t="n">
        <v>0.910399999999998</v>
      </c>
      <c r="BJ50" s="103" t="n">
        <v>0.378444444444443</v>
      </c>
    </row>
    <row r="51" customFormat="false" ht="12.8" hidden="false" customHeight="false" outlineLevel="0" collapsed="false">
      <c r="A51" s="102" t="n">
        <v>84</v>
      </c>
      <c r="B51" s="0" t="n">
        <v>0</v>
      </c>
      <c r="C51" s="0" t="n">
        <v>1.01333333333333</v>
      </c>
      <c r="D51" s="0" t="n">
        <v>2.02666666666667</v>
      </c>
      <c r="E51" s="0" t="n">
        <v>3.04</v>
      </c>
      <c r="F51" s="0" t="n">
        <v>4.05333333333333</v>
      </c>
      <c r="G51" s="0" t="n">
        <v>5.06666666666667</v>
      </c>
      <c r="H51" s="0" t="n">
        <v>6.08</v>
      </c>
      <c r="I51" s="0" t="n">
        <v>6.8306</v>
      </c>
      <c r="J51" s="0" t="n">
        <v>8.2278</v>
      </c>
      <c r="K51" s="0" t="n">
        <v>11.476</v>
      </c>
      <c r="L51" s="0" t="n">
        <v>14.3926</v>
      </c>
      <c r="M51" s="0" t="n">
        <v>15.3266</v>
      </c>
      <c r="N51" s="0" t="n">
        <v>16.6464</v>
      </c>
      <c r="O51" s="0" t="n">
        <v>17.6306</v>
      </c>
      <c r="P51" s="0" t="n">
        <v>18.582</v>
      </c>
      <c r="Q51" s="0" t="n">
        <v>19.095</v>
      </c>
      <c r="R51" s="0" t="n">
        <v>19.608</v>
      </c>
      <c r="S51" s="0" t="n">
        <v>19.931</v>
      </c>
      <c r="T51" s="0" t="n">
        <v>20.254</v>
      </c>
      <c r="U51" s="0" t="n">
        <v>20.482</v>
      </c>
      <c r="V51" s="0" t="n">
        <v>20.71</v>
      </c>
      <c r="W51" s="0" t="n">
        <v>20.71</v>
      </c>
      <c r="X51" s="0" t="n">
        <v>20.71</v>
      </c>
      <c r="Y51" s="0" t="n">
        <v>20.2259</v>
      </c>
      <c r="Z51" s="0" t="n">
        <v>19.7418</v>
      </c>
      <c r="AA51" s="0" t="n">
        <v>19.143</v>
      </c>
      <c r="AB51" s="0" t="n">
        <v>18.5442</v>
      </c>
      <c r="AC51" s="0" t="n">
        <v>18.013</v>
      </c>
      <c r="AD51" s="0" t="n">
        <v>17.4818</v>
      </c>
      <c r="AE51" s="0" t="n">
        <v>16.9669</v>
      </c>
      <c r="AF51" s="0" t="n">
        <v>16.452</v>
      </c>
      <c r="AG51" s="0" t="n">
        <v>15.9253</v>
      </c>
      <c r="AH51" s="0" t="n">
        <v>15.3986</v>
      </c>
      <c r="AI51" s="0" t="n">
        <v>14.8629</v>
      </c>
      <c r="AJ51" s="0" t="n">
        <v>14.3272</v>
      </c>
      <c r="AK51" s="0" t="n">
        <v>13.7915</v>
      </c>
      <c r="AL51" s="0" t="n">
        <v>13.2558</v>
      </c>
      <c r="AM51" s="0" t="n">
        <v>12.7201</v>
      </c>
      <c r="AN51" s="0" t="n">
        <v>12.1844</v>
      </c>
      <c r="AO51" s="0" t="n">
        <v>11.6487</v>
      </c>
      <c r="AP51" s="0" t="n">
        <v>11.113</v>
      </c>
      <c r="AQ51" s="0" t="n">
        <v>10.5773</v>
      </c>
      <c r="AR51" s="0" t="n">
        <v>10.0416</v>
      </c>
      <c r="AS51" s="0" t="n">
        <v>9.5059</v>
      </c>
      <c r="AT51" s="0" t="n">
        <v>8.9702</v>
      </c>
      <c r="AU51" s="103" t="n">
        <v>8.4345</v>
      </c>
      <c r="AV51" s="103" t="n">
        <v>7.8988</v>
      </c>
      <c r="AW51" s="103" t="n">
        <v>7.3631</v>
      </c>
      <c r="AX51" s="103" t="n">
        <v>6.8274</v>
      </c>
      <c r="AY51" s="103" t="n">
        <v>6.2917</v>
      </c>
      <c r="AZ51" s="103" t="n">
        <v>5.756</v>
      </c>
      <c r="BA51" s="103" t="n">
        <v>5.2203</v>
      </c>
      <c r="BB51" s="103" t="n">
        <v>4.6846</v>
      </c>
      <c r="BC51" s="103" t="n">
        <v>4.1489</v>
      </c>
      <c r="BD51" s="103" t="n">
        <v>3.6132</v>
      </c>
      <c r="BE51" s="103" t="n">
        <v>3.0775</v>
      </c>
      <c r="BF51" s="103" t="n">
        <v>2.5418</v>
      </c>
      <c r="BG51" s="103" t="n">
        <v>2.0061</v>
      </c>
      <c r="BH51" s="103" t="n">
        <v>1.4704</v>
      </c>
      <c r="BI51" s="103" t="n">
        <v>0.934699999999997</v>
      </c>
      <c r="BJ51" s="103" t="n">
        <v>0.398999999999996</v>
      </c>
    </row>
    <row r="52" customFormat="false" ht="12.8" hidden="false" customHeight="false" outlineLevel="0" collapsed="false">
      <c r="A52" s="102" t="n">
        <v>85</v>
      </c>
      <c r="B52" s="0" t="n">
        <v>0</v>
      </c>
      <c r="C52" s="0" t="n">
        <v>1.01333333333333</v>
      </c>
      <c r="D52" s="0" t="n">
        <v>2.02666666666667</v>
      </c>
      <c r="E52" s="0" t="n">
        <v>3.04</v>
      </c>
      <c r="F52" s="0" t="n">
        <v>4.05333333333333</v>
      </c>
      <c r="G52" s="0" t="n">
        <v>5.06666666666667</v>
      </c>
      <c r="H52" s="0" t="n">
        <v>6.08</v>
      </c>
      <c r="I52" s="0" t="n">
        <v>6.84</v>
      </c>
      <c r="J52" s="0" t="n">
        <v>8.263</v>
      </c>
      <c r="K52" s="0" t="n">
        <v>11.495</v>
      </c>
      <c r="L52" s="0" t="n">
        <v>14.44</v>
      </c>
      <c r="M52" s="0" t="n">
        <v>15.429</v>
      </c>
      <c r="N52" s="0" t="n">
        <v>16.808</v>
      </c>
      <c r="O52" s="0" t="n">
        <v>17.774</v>
      </c>
      <c r="P52" s="0" t="n">
        <v>18.715</v>
      </c>
      <c r="Q52" s="0" t="n">
        <v>19.2375</v>
      </c>
      <c r="R52" s="0" t="n">
        <v>19.76</v>
      </c>
      <c r="S52" s="0" t="n">
        <v>20.0925</v>
      </c>
      <c r="T52" s="0" t="n">
        <v>20.425</v>
      </c>
      <c r="U52" s="0" t="n">
        <v>20.6625</v>
      </c>
      <c r="V52" s="0" t="n">
        <v>20.9</v>
      </c>
      <c r="W52" s="0" t="n">
        <v>20.9</v>
      </c>
      <c r="X52" s="0" t="n">
        <v>20.9</v>
      </c>
      <c r="Y52" s="0" t="n">
        <v>20.41</v>
      </c>
      <c r="Z52" s="0" t="n">
        <v>19.92</v>
      </c>
      <c r="AA52" s="0" t="n">
        <v>19.314</v>
      </c>
      <c r="AB52" s="0" t="n">
        <v>18.708</v>
      </c>
      <c r="AC52" s="0" t="n">
        <v>18.1705</v>
      </c>
      <c r="AD52" s="0" t="n">
        <v>17.633</v>
      </c>
      <c r="AE52" s="0" t="n">
        <v>17.1115</v>
      </c>
      <c r="AF52" s="0" t="n">
        <v>16.59</v>
      </c>
      <c r="AG52" s="0" t="n">
        <v>16.057</v>
      </c>
      <c r="AH52" s="0" t="n">
        <v>15.524</v>
      </c>
      <c r="AI52" s="0" t="n">
        <v>14.9845555555556</v>
      </c>
      <c r="AJ52" s="0" t="n">
        <v>14.4451111111111</v>
      </c>
      <c r="AK52" s="0" t="n">
        <v>13.9056666666667</v>
      </c>
      <c r="AL52" s="0" t="n">
        <v>13.3662222222222</v>
      </c>
      <c r="AM52" s="0" t="n">
        <v>12.8267777777778</v>
      </c>
      <c r="AN52" s="0" t="n">
        <v>12.2873333333333</v>
      </c>
      <c r="AO52" s="0" t="n">
        <v>11.7478888888889</v>
      </c>
      <c r="AP52" s="0" t="n">
        <v>11.2084444444444</v>
      </c>
      <c r="AQ52" s="0" t="n">
        <v>10.669</v>
      </c>
      <c r="AR52" s="0" t="n">
        <v>10.1295555555555</v>
      </c>
      <c r="AS52" s="0" t="n">
        <v>9.5901111111111</v>
      </c>
      <c r="AT52" s="0" t="n">
        <v>9.05066666666666</v>
      </c>
      <c r="AU52" s="103" t="n">
        <v>8.51122222222221</v>
      </c>
      <c r="AV52" s="103" t="n">
        <v>7.97177777777777</v>
      </c>
      <c r="AW52" s="103" t="n">
        <v>7.43233333333332</v>
      </c>
      <c r="AX52" s="103" t="n">
        <v>6.89288888888888</v>
      </c>
      <c r="AY52" s="103" t="n">
        <v>6.35344444444444</v>
      </c>
      <c r="AZ52" s="103" t="n">
        <v>5.814</v>
      </c>
      <c r="BA52" s="103" t="n">
        <v>5.27455555555556</v>
      </c>
      <c r="BB52" s="103" t="n">
        <v>4.73511111111111</v>
      </c>
      <c r="BC52" s="103" t="n">
        <v>4.19566666666667</v>
      </c>
      <c r="BD52" s="103" t="n">
        <v>3.65622222222222</v>
      </c>
      <c r="BE52" s="103" t="n">
        <v>3.11677777777778</v>
      </c>
      <c r="BF52" s="103" t="n">
        <v>2.57733333333333</v>
      </c>
      <c r="BG52" s="103" t="n">
        <v>2.03788888888889</v>
      </c>
      <c r="BH52" s="103" t="n">
        <v>1.49844444444445</v>
      </c>
      <c r="BI52" s="103" t="n">
        <v>0.959</v>
      </c>
      <c r="BJ52" s="103" t="n">
        <v>0.419555555555556</v>
      </c>
    </row>
    <row r="53" customFormat="false" ht="12.8" hidden="false" customHeight="false" outlineLevel="0" collapsed="false">
      <c r="A53" s="102" t="n">
        <v>86</v>
      </c>
      <c r="B53" s="0" t="n">
        <v>0</v>
      </c>
      <c r="C53" s="0" t="n">
        <v>1.01333333333333</v>
      </c>
      <c r="D53" s="0" t="n">
        <v>2.02666666666667</v>
      </c>
      <c r="E53" s="0" t="n">
        <v>3.04</v>
      </c>
      <c r="F53" s="0" t="n">
        <v>4.05333333333333</v>
      </c>
      <c r="G53" s="0" t="n">
        <v>5.06666666666667</v>
      </c>
      <c r="H53" s="0" t="n">
        <v>6.08</v>
      </c>
      <c r="I53" s="0" t="n">
        <v>6.84</v>
      </c>
      <c r="J53" s="0" t="n">
        <v>8.3526</v>
      </c>
      <c r="K53" s="0" t="n">
        <v>11.4156</v>
      </c>
      <c r="L53" s="0" t="n">
        <v>14.4116</v>
      </c>
      <c r="M53" s="0" t="n">
        <v>15.5016</v>
      </c>
      <c r="N53" s="0" t="n">
        <v>16.9452</v>
      </c>
      <c r="O53" s="0" t="n">
        <v>17.8964</v>
      </c>
      <c r="P53" s="0" t="n">
        <v>18.848</v>
      </c>
      <c r="Q53" s="0" t="n">
        <v>19.3747</v>
      </c>
      <c r="R53" s="0" t="n">
        <v>19.9014</v>
      </c>
      <c r="S53" s="0" t="n">
        <v>20.2297</v>
      </c>
      <c r="T53" s="0" t="n">
        <v>20.558</v>
      </c>
      <c r="U53" s="0" t="n">
        <v>20.824</v>
      </c>
      <c r="V53" s="0" t="n">
        <v>21.09</v>
      </c>
      <c r="W53" s="0" t="n">
        <v>21.1033</v>
      </c>
      <c r="X53" s="0" t="n">
        <v>21.1166</v>
      </c>
      <c r="Y53" s="0" t="n">
        <v>20.6068</v>
      </c>
      <c r="Z53" s="0" t="n">
        <v>20.097</v>
      </c>
      <c r="AA53" s="0" t="n">
        <v>19.4833</v>
      </c>
      <c r="AB53" s="0" t="n">
        <v>18.8696</v>
      </c>
      <c r="AC53" s="0" t="n">
        <v>18.3249</v>
      </c>
      <c r="AD53" s="0" t="n">
        <v>17.7802</v>
      </c>
      <c r="AE53" s="0" t="n">
        <v>17.2529</v>
      </c>
      <c r="AF53" s="0" t="n">
        <v>16.7256</v>
      </c>
      <c r="AG53" s="0" t="n">
        <v>16.1853</v>
      </c>
      <c r="AH53" s="0" t="n">
        <v>15.645</v>
      </c>
      <c r="AI53" s="0" t="n">
        <v>15.0988333333333</v>
      </c>
      <c r="AJ53" s="0" t="n">
        <v>14.5526666666667</v>
      </c>
      <c r="AK53" s="0" t="n">
        <v>14.0065</v>
      </c>
      <c r="AL53" s="0" t="n">
        <v>13.4603333333333</v>
      </c>
      <c r="AM53" s="0" t="n">
        <v>12.9141666666667</v>
      </c>
      <c r="AN53" s="0" t="n">
        <v>12.368</v>
      </c>
      <c r="AO53" s="0" t="n">
        <v>11.8218333333333</v>
      </c>
      <c r="AP53" s="0" t="n">
        <v>11.2756666666667</v>
      </c>
      <c r="AQ53" s="0" t="n">
        <v>10.7295</v>
      </c>
      <c r="AR53" s="0" t="n">
        <v>10.1833333333333</v>
      </c>
      <c r="AS53" s="0" t="n">
        <v>9.63716666666667</v>
      </c>
      <c r="AT53" s="0" t="n">
        <v>9.09100000000001</v>
      </c>
      <c r="AU53" s="103" t="n">
        <v>8.54483333333334</v>
      </c>
      <c r="AV53" s="103" t="n">
        <v>7.99866666666667</v>
      </c>
      <c r="AW53" s="103" t="n">
        <v>7.45250000000001</v>
      </c>
      <c r="AX53" s="103" t="n">
        <v>6.90633333333334</v>
      </c>
      <c r="AY53" s="103" t="n">
        <v>6.36016666666668</v>
      </c>
      <c r="AZ53" s="103" t="n">
        <v>5.814</v>
      </c>
      <c r="BA53" s="103" t="n">
        <v>5.26783333333333</v>
      </c>
      <c r="BB53" s="103" t="n">
        <v>4.72166666666667</v>
      </c>
      <c r="BC53" s="103" t="n">
        <v>4.1755</v>
      </c>
      <c r="BD53" s="103" t="n">
        <v>3.62933333333333</v>
      </c>
      <c r="BE53" s="103" t="n">
        <v>3.08316666666667</v>
      </c>
      <c r="BF53" s="103" t="n">
        <v>2.537</v>
      </c>
      <c r="BG53" s="103" t="n">
        <v>1.99083333333333</v>
      </c>
      <c r="BH53" s="103" t="n">
        <v>1.44466666666667</v>
      </c>
      <c r="BI53" s="103" t="n">
        <v>0.898500000000001</v>
      </c>
      <c r="BJ53" s="103" t="n">
        <v>0.352333333333334</v>
      </c>
    </row>
    <row r="54" customFormat="false" ht="12.8" hidden="false" customHeight="false" outlineLevel="0" collapsed="false">
      <c r="A54" s="102" t="n">
        <v>87</v>
      </c>
      <c r="B54" s="0" t="n">
        <v>0</v>
      </c>
      <c r="C54" s="0" t="n">
        <v>1.01333333333333</v>
      </c>
      <c r="D54" s="0" t="n">
        <v>2.02666666666667</v>
      </c>
      <c r="E54" s="0" t="n">
        <v>3.04</v>
      </c>
      <c r="F54" s="0" t="n">
        <v>4.05333333333333</v>
      </c>
      <c r="G54" s="0" t="n">
        <v>5.06666666666667</v>
      </c>
      <c r="H54" s="0" t="n">
        <v>6.08</v>
      </c>
      <c r="I54" s="0" t="n">
        <v>6.84</v>
      </c>
      <c r="J54" s="0" t="n">
        <v>8.4422</v>
      </c>
      <c r="K54" s="0" t="n">
        <v>11.3362</v>
      </c>
      <c r="L54" s="0" t="n">
        <v>14.3832</v>
      </c>
      <c r="M54" s="0" t="n">
        <v>15.5742</v>
      </c>
      <c r="N54" s="0" t="n">
        <v>17.0824</v>
      </c>
      <c r="O54" s="0" t="n">
        <v>18.0188</v>
      </c>
      <c r="P54" s="0" t="n">
        <v>18.981</v>
      </c>
      <c r="Q54" s="0" t="n">
        <v>19.5119</v>
      </c>
      <c r="R54" s="0" t="n">
        <v>20.0428</v>
      </c>
      <c r="S54" s="0" t="n">
        <v>20.3669</v>
      </c>
      <c r="T54" s="0" t="n">
        <v>20.691</v>
      </c>
      <c r="U54" s="0" t="n">
        <v>20.9855</v>
      </c>
      <c r="V54" s="0" t="n">
        <v>21.28</v>
      </c>
      <c r="W54" s="0" t="n">
        <v>21.3066</v>
      </c>
      <c r="X54" s="0" t="n">
        <v>21.3332</v>
      </c>
      <c r="Y54" s="0" t="n">
        <v>20.8036</v>
      </c>
      <c r="Z54" s="0" t="n">
        <v>20.274</v>
      </c>
      <c r="AA54" s="0" t="n">
        <v>19.6526</v>
      </c>
      <c r="AB54" s="0" t="n">
        <v>19.0312</v>
      </c>
      <c r="AC54" s="0" t="n">
        <v>18.4793</v>
      </c>
      <c r="AD54" s="0" t="n">
        <v>17.9274</v>
      </c>
      <c r="AE54" s="0" t="n">
        <v>17.3943</v>
      </c>
      <c r="AF54" s="0" t="n">
        <v>16.8612</v>
      </c>
      <c r="AG54" s="0" t="n">
        <v>16.3136</v>
      </c>
      <c r="AH54" s="0" t="n">
        <v>15.766</v>
      </c>
      <c r="AI54" s="0" t="n">
        <v>15.2131111111111</v>
      </c>
      <c r="AJ54" s="0" t="n">
        <v>14.6602222222222</v>
      </c>
      <c r="AK54" s="0" t="n">
        <v>14.1073333333333</v>
      </c>
      <c r="AL54" s="0" t="n">
        <v>13.5544444444444</v>
      </c>
      <c r="AM54" s="0" t="n">
        <v>13.0015555555556</v>
      </c>
      <c r="AN54" s="0" t="n">
        <v>12.4486666666667</v>
      </c>
      <c r="AO54" s="0" t="n">
        <v>11.8957777777778</v>
      </c>
      <c r="AP54" s="0" t="n">
        <v>11.3428888888889</v>
      </c>
      <c r="AQ54" s="0" t="n">
        <v>10.79</v>
      </c>
      <c r="AR54" s="0" t="n">
        <v>10.2371111111111</v>
      </c>
      <c r="AS54" s="0" t="n">
        <v>9.68422222222222</v>
      </c>
      <c r="AT54" s="0" t="n">
        <v>9.13133333333333</v>
      </c>
      <c r="AU54" s="103" t="n">
        <v>8.57844444444445</v>
      </c>
      <c r="AV54" s="103" t="n">
        <v>8.02555555555556</v>
      </c>
      <c r="AW54" s="103" t="n">
        <v>7.47266666666667</v>
      </c>
      <c r="AX54" s="103" t="n">
        <v>6.91977777777778</v>
      </c>
      <c r="AY54" s="103" t="n">
        <v>6.36688888888889</v>
      </c>
      <c r="AZ54" s="103" t="n">
        <v>5.814</v>
      </c>
      <c r="BA54" s="103" t="n">
        <v>5.26111111111111</v>
      </c>
      <c r="BB54" s="103" t="n">
        <v>4.70822222222222</v>
      </c>
      <c r="BC54" s="103" t="n">
        <v>4.15533333333333</v>
      </c>
      <c r="BD54" s="103" t="n">
        <v>3.60244444444444</v>
      </c>
      <c r="BE54" s="103" t="n">
        <v>3.04955555555556</v>
      </c>
      <c r="BF54" s="103" t="n">
        <v>2.49666666666667</v>
      </c>
      <c r="BG54" s="103" t="n">
        <v>1.94377777777778</v>
      </c>
      <c r="BH54" s="103" t="n">
        <v>1.39088888888889</v>
      </c>
      <c r="BI54" s="103" t="n">
        <v>0.837999999999999</v>
      </c>
      <c r="BJ54" s="103" t="n">
        <v>0.28511111111111</v>
      </c>
    </row>
    <row r="55" customFormat="false" ht="12.8" hidden="false" customHeight="false" outlineLevel="0" collapsed="false">
      <c r="A55" s="102" t="n">
        <v>88</v>
      </c>
      <c r="B55" s="0" t="n">
        <v>0</v>
      </c>
      <c r="C55" s="0" t="n">
        <v>1.01333333333333</v>
      </c>
      <c r="D55" s="0" t="n">
        <v>2.02666666666667</v>
      </c>
      <c r="E55" s="0" t="n">
        <v>3.04</v>
      </c>
      <c r="F55" s="0" t="n">
        <v>4.05333333333333</v>
      </c>
      <c r="G55" s="0" t="n">
        <v>5.06666666666667</v>
      </c>
      <c r="H55" s="0" t="n">
        <v>6.08</v>
      </c>
      <c r="I55" s="0" t="n">
        <v>6.84</v>
      </c>
      <c r="J55" s="0" t="n">
        <v>8.5318</v>
      </c>
      <c r="K55" s="0" t="n">
        <v>11.2568</v>
      </c>
      <c r="L55" s="0" t="n">
        <v>14.3548</v>
      </c>
      <c r="M55" s="0" t="n">
        <v>15.6468</v>
      </c>
      <c r="N55" s="0" t="n">
        <v>17.2196</v>
      </c>
      <c r="O55" s="0" t="n">
        <v>18.1412</v>
      </c>
      <c r="P55" s="0" t="n">
        <v>19.114</v>
      </c>
      <c r="Q55" s="0" t="n">
        <v>19.6491</v>
      </c>
      <c r="R55" s="0" t="n">
        <v>20.1842</v>
      </c>
      <c r="S55" s="0" t="n">
        <v>20.5041</v>
      </c>
      <c r="T55" s="0" t="n">
        <v>20.824</v>
      </c>
      <c r="U55" s="0" t="n">
        <v>21.147</v>
      </c>
      <c r="V55" s="0" t="n">
        <v>21.47</v>
      </c>
      <c r="W55" s="0" t="n">
        <v>21.5099</v>
      </c>
      <c r="X55" s="0" t="n">
        <v>21.5498</v>
      </c>
      <c r="Y55" s="0" t="n">
        <v>21.0004</v>
      </c>
      <c r="Z55" s="0" t="n">
        <v>20.451</v>
      </c>
      <c r="AA55" s="0" t="n">
        <v>19.8219</v>
      </c>
      <c r="AB55" s="0" t="n">
        <v>19.1928</v>
      </c>
      <c r="AC55" s="0" t="n">
        <v>18.6337</v>
      </c>
      <c r="AD55" s="0" t="n">
        <v>18.0746</v>
      </c>
      <c r="AE55" s="0" t="n">
        <v>17.5357</v>
      </c>
      <c r="AF55" s="0" t="n">
        <v>16.9968</v>
      </c>
      <c r="AG55" s="0" t="n">
        <v>16.4419</v>
      </c>
      <c r="AH55" s="0" t="n">
        <v>15.887</v>
      </c>
      <c r="AI55" s="0" t="n">
        <v>15.3273888888889</v>
      </c>
      <c r="AJ55" s="0" t="n">
        <v>14.7677777777778</v>
      </c>
      <c r="AK55" s="0" t="n">
        <v>14.2081666666667</v>
      </c>
      <c r="AL55" s="0" t="n">
        <v>13.6485555555556</v>
      </c>
      <c r="AM55" s="0" t="n">
        <v>13.0889444444444</v>
      </c>
      <c r="AN55" s="0" t="n">
        <v>12.5293333333333</v>
      </c>
      <c r="AO55" s="0" t="n">
        <v>11.9697222222222</v>
      </c>
      <c r="AP55" s="0" t="n">
        <v>11.4101111111111</v>
      </c>
      <c r="AQ55" s="0" t="n">
        <v>10.8505</v>
      </c>
      <c r="AR55" s="0" t="n">
        <v>10.2908888888889</v>
      </c>
      <c r="AS55" s="0" t="n">
        <v>9.73127777777777</v>
      </c>
      <c r="AT55" s="0" t="n">
        <v>9.17166666666666</v>
      </c>
      <c r="AU55" s="103" t="n">
        <v>8.61205555555555</v>
      </c>
      <c r="AV55" s="103" t="n">
        <v>8.05244444444444</v>
      </c>
      <c r="AW55" s="103" t="n">
        <v>7.49283333333333</v>
      </c>
      <c r="AX55" s="103" t="n">
        <v>6.93322222222221</v>
      </c>
      <c r="AY55" s="103" t="n">
        <v>6.3736111111111</v>
      </c>
      <c r="AZ55" s="103" t="n">
        <v>5.814</v>
      </c>
      <c r="BA55" s="103" t="n">
        <v>5.25438888888889</v>
      </c>
      <c r="BB55" s="103" t="n">
        <v>4.69477777777778</v>
      </c>
      <c r="BC55" s="103" t="n">
        <v>4.13516666666667</v>
      </c>
      <c r="BD55" s="103" t="n">
        <v>3.57555555555555</v>
      </c>
      <c r="BE55" s="103" t="n">
        <v>3.01594444444444</v>
      </c>
      <c r="BF55" s="103" t="n">
        <v>2.45633333333333</v>
      </c>
      <c r="BG55" s="103" t="n">
        <v>1.89672222222222</v>
      </c>
      <c r="BH55" s="103" t="n">
        <v>1.33711111111111</v>
      </c>
      <c r="BI55" s="103" t="n">
        <v>0.777499999999997</v>
      </c>
      <c r="BJ55" s="103" t="n">
        <v>0.217888888888886</v>
      </c>
    </row>
    <row r="56" customFormat="false" ht="12.8" hidden="false" customHeight="false" outlineLevel="0" collapsed="false">
      <c r="A56" s="102" t="n">
        <v>89</v>
      </c>
      <c r="B56" s="0" t="n">
        <v>0</v>
      </c>
      <c r="C56" s="0" t="n">
        <v>1.01333333333333</v>
      </c>
      <c r="D56" s="0" t="n">
        <v>2.02666666666667</v>
      </c>
      <c r="E56" s="0" t="n">
        <v>3.04</v>
      </c>
      <c r="F56" s="0" t="n">
        <v>4.05333333333333</v>
      </c>
      <c r="G56" s="0" t="n">
        <v>5.06666666666667</v>
      </c>
      <c r="H56" s="0" t="n">
        <v>6.08</v>
      </c>
      <c r="I56" s="0" t="n">
        <v>6.84</v>
      </c>
      <c r="J56" s="0" t="n">
        <v>8.6214</v>
      </c>
      <c r="K56" s="0" t="n">
        <v>11.1774</v>
      </c>
      <c r="L56" s="0" t="n">
        <v>14.3264</v>
      </c>
      <c r="M56" s="0" t="n">
        <v>15.7194</v>
      </c>
      <c r="N56" s="0" t="n">
        <v>17.3568</v>
      </c>
      <c r="O56" s="0" t="n">
        <v>18.2636</v>
      </c>
      <c r="P56" s="0" t="n">
        <v>19.247</v>
      </c>
      <c r="Q56" s="0" t="n">
        <v>19.7863</v>
      </c>
      <c r="R56" s="0" t="n">
        <v>20.3256</v>
      </c>
      <c r="S56" s="0" t="n">
        <v>20.6413</v>
      </c>
      <c r="T56" s="0" t="n">
        <v>20.957</v>
      </c>
      <c r="U56" s="0" t="n">
        <v>21.3085</v>
      </c>
      <c r="V56" s="0" t="n">
        <v>21.66</v>
      </c>
      <c r="W56" s="0" t="n">
        <v>21.7132</v>
      </c>
      <c r="X56" s="0" t="n">
        <v>21.7664</v>
      </c>
      <c r="Y56" s="0" t="n">
        <v>21.1972</v>
      </c>
      <c r="Z56" s="0" t="n">
        <v>20.628</v>
      </c>
      <c r="AA56" s="0" t="n">
        <v>19.9912</v>
      </c>
      <c r="AB56" s="0" t="n">
        <v>19.3544</v>
      </c>
      <c r="AC56" s="0" t="n">
        <v>18.7881</v>
      </c>
      <c r="AD56" s="0" t="n">
        <v>18.2218</v>
      </c>
      <c r="AE56" s="0" t="n">
        <v>17.6771</v>
      </c>
      <c r="AF56" s="0" t="n">
        <v>17.1324</v>
      </c>
      <c r="AG56" s="0" t="n">
        <v>16.5702</v>
      </c>
      <c r="AH56" s="0" t="n">
        <v>16.008</v>
      </c>
      <c r="AI56" s="0" t="n">
        <v>15.4416666666667</v>
      </c>
      <c r="AJ56" s="0" t="n">
        <v>14.8753333333333</v>
      </c>
      <c r="AK56" s="0" t="n">
        <v>14.309</v>
      </c>
      <c r="AL56" s="0" t="n">
        <v>13.7426666666667</v>
      </c>
      <c r="AM56" s="0" t="n">
        <v>13.1763333333333</v>
      </c>
      <c r="AN56" s="0" t="n">
        <v>12.61</v>
      </c>
      <c r="AO56" s="0" t="n">
        <v>12.0436666666667</v>
      </c>
      <c r="AP56" s="0" t="n">
        <v>11.4773333333333</v>
      </c>
      <c r="AQ56" s="0" t="n">
        <v>10.911</v>
      </c>
      <c r="AR56" s="0" t="n">
        <v>10.3446666666667</v>
      </c>
      <c r="AS56" s="0" t="n">
        <v>9.77833333333334</v>
      </c>
      <c r="AT56" s="0" t="n">
        <v>9.21200000000001</v>
      </c>
      <c r="AU56" s="103" t="n">
        <v>8.64566666666668</v>
      </c>
      <c r="AV56" s="103" t="n">
        <v>8.07933333333335</v>
      </c>
      <c r="AW56" s="103" t="n">
        <v>7.51300000000001</v>
      </c>
      <c r="AX56" s="103" t="n">
        <v>6.94666666666668</v>
      </c>
      <c r="AY56" s="103" t="n">
        <v>6.38033333333334</v>
      </c>
      <c r="AZ56" s="103" t="n">
        <v>5.814</v>
      </c>
      <c r="BA56" s="103" t="n">
        <v>5.24766666666667</v>
      </c>
      <c r="BB56" s="103" t="n">
        <v>4.68133333333333</v>
      </c>
      <c r="BC56" s="103" t="n">
        <v>4.115</v>
      </c>
      <c r="BD56" s="103" t="n">
        <v>3.54866666666667</v>
      </c>
      <c r="BE56" s="103" t="n">
        <v>2.98233333333333</v>
      </c>
      <c r="BF56" s="103" t="n">
        <v>2.416</v>
      </c>
      <c r="BG56" s="103" t="n">
        <v>1.84966666666667</v>
      </c>
      <c r="BH56" s="103" t="n">
        <v>1.28333333333333</v>
      </c>
      <c r="BI56" s="103" t="n">
        <v>0.716999999999998</v>
      </c>
      <c r="BJ56" s="103" t="n">
        <v>0.150666666666665</v>
      </c>
    </row>
    <row r="57" customFormat="false" ht="12.8" hidden="false" customHeight="false" outlineLevel="0" collapsed="false">
      <c r="A57" s="102" t="n">
        <v>90</v>
      </c>
      <c r="B57" s="0" t="n">
        <v>0</v>
      </c>
      <c r="C57" s="0" t="n">
        <v>1.01333333333333</v>
      </c>
      <c r="D57" s="0" t="n">
        <v>2.02666666666667</v>
      </c>
      <c r="E57" s="0" t="n">
        <v>3.04</v>
      </c>
      <c r="F57" s="0" t="n">
        <v>4.05333333333333</v>
      </c>
      <c r="G57" s="0" t="n">
        <v>5.06666666666667</v>
      </c>
      <c r="H57" s="0" t="n">
        <v>6.08</v>
      </c>
      <c r="I57" s="0" t="n">
        <v>6.84</v>
      </c>
      <c r="J57" s="0" t="n">
        <v>8.711</v>
      </c>
      <c r="K57" s="0" t="n">
        <v>11.098</v>
      </c>
      <c r="L57" s="0" t="n">
        <v>14.298</v>
      </c>
      <c r="M57" s="0" t="n">
        <v>15.792</v>
      </c>
      <c r="N57" s="0" t="n">
        <v>17.494</v>
      </c>
      <c r="O57" s="0" t="n">
        <v>18.386</v>
      </c>
      <c r="P57" s="0" t="n">
        <v>19.38</v>
      </c>
      <c r="Q57" s="0" t="n">
        <v>19.9235</v>
      </c>
      <c r="R57" s="0" t="n">
        <v>20.467</v>
      </c>
      <c r="S57" s="0" t="n">
        <v>20.7785</v>
      </c>
      <c r="T57" s="0" t="n">
        <v>21.09</v>
      </c>
      <c r="U57" s="0" t="n">
        <v>21.47</v>
      </c>
      <c r="V57" s="0" t="n">
        <v>21.85</v>
      </c>
      <c r="W57" s="0" t="n">
        <v>21.9165</v>
      </c>
      <c r="X57" s="0" t="n">
        <v>21.983</v>
      </c>
      <c r="Y57" s="0" t="n">
        <v>21.394</v>
      </c>
      <c r="Z57" s="0" t="n">
        <v>20.805</v>
      </c>
      <c r="AA57" s="0" t="n">
        <v>20.1605</v>
      </c>
      <c r="AB57" s="0" t="n">
        <v>19.516</v>
      </c>
      <c r="AC57" s="0" t="n">
        <v>18.9425</v>
      </c>
      <c r="AD57" s="0" t="n">
        <v>18.369</v>
      </c>
      <c r="AE57" s="0" t="n">
        <v>17.8185</v>
      </c>
      <c r="AF57" s="0" t="n">
        <v>17.268</v>
      </c>
      <c r="AG57" s="0" t="n">
        <v>16.6985</v>
      </c>
      <c r="AH57" s="0" t="n">
        <v>16.129</v>
      </c>
      <c r="AI57" s="0" t="n">
        <v>15.5559444444444</v>
      </c>
      <c r="AJ57" s="0" t="n">
        <v>14.9828888888889</v>
      </c>
      <c r="AK57" s="0" t="n">
        <v>14.4098333333333</v>
      </c>
      <c r="AL57" s="0" t="n">
        <v>13.8367777777778</v>
      </c>
      <c r="AM57" s="0" t="n">
        <v>13.2637222222222</v>
      </c>
      <c r="AN57" s="0" t="n">
        <v>12.6906666666667</v>
      </c>
      <c r="AO57" s="0" t="n">
        <v>12.1176111111111</v>
      </c>
      <c r="AP57" s="0" t="n">
        <v>11.5445555555556</v>
      </c>
      <c r="AQ57" s="0" t="n">
        <v>10.9715</v>
      </c>
      <c r="AR57" s="0" t="n">
        <v>10.3984444444444</v>
      </c>
      <c r="AS57" s="0" t="n">
        <v>9.82538888888889</v>
      </c>
      <c r="AT57" s="0" t="n">
        <v>9.25233333333334</v>
      </c>
      <c r="AU57" s="103" t="n">
        <v>8.67927777777778</v>
      </c>
      <c r="AV57" s="103" t="n">
        <v>8.10622222222223</v>
      </c>
      <c r="AW57" s="103" t="n">
        <v>7.53316666666667</v>
      </c>
      <c r="AX57" s="103" t="n">
        <v>6.96011111111111</v>
      </c>
      <c r="AY57" s="103" t="n">
        <v>6.38705555555556</v>
      </c>
      <c r="AZ57" s="103" t="n">
        <v>5.814</v>
      </c>
      <c r="BA57" s="103" t="n">
        <v>5.24094444444444</v>
      </c>
      <c r="BB57" s="103" t="n">
        <v>4.66788888888889</v>
      </c>
      <c r="BC57" s="103" t="n">
        <v>4.09483333333333</v>
      </c>
      <c r="BD57" s="103" t="n">
        <v>3.52177777777778</v>
      </c>
      <c r="BE57" s="103" t="n">
        <v>2.94872222222222</v>
      </c>
      <c r="BF57" s="103" t="n">
        <v>2.37566666666667</v>
      </c>
      <c r="BG57" s="103" t="n">
        <v>1.80261111111111</v>
      </c>
      <c r="BH57" s="103" t="n">
        <v>1.22955555555556</v>
      </c>
      <c r="BI57" s="103" t="n">
        <v>0.656500000000001</v>
      </c>
      <c r="BJ57" s="103" t="n">
        <v>0.0834444444444449</v>
      </c>
    </row>
    <row r="58" customFormat="false" ht="12.8" hidden="false" customHeight="false" outlineLevel="0" collapsed="false">
      <c r="A58" s="102" t="n">
        <v>91</v>
      </c>
      <c r="B58" s="0" t="n">
        <v>0</v>
      </c>
      <c r="C58" s="0" t="n">
        <v>1.01333333333333</v>
      </c>
      <c r="D58" s="0" t="n">
        <v>2.02666666666667</v>
      </c>
      <c r="E58" s="0" t="n">
        <v>3.04</v>
      </c>
      <c r="F58" s="0" t="n">
        <v>4.05333333333333</v>
      </c>
      <c r="G58" s="0" t="n">
        <v>5.06666666666667</v>
      </c>
      <c r="H58" s="0" t="n">
        <v>6.08</v>
      </c>
      <c r="I58" s="0" t="n">
        <v>6.84</v>
      </c>
      <c r="J58" s="0" t="n">
        <v>8.78</v>
      </c>
      <c r="K58" s="0" t="n">
        <v>10.9874</v>
      </c>
      <c r="L58" s="0" t="n">
        <v>14.2314</v>
      </c>
      <c r="M58" s="0" t="n">
        <v>15.8352</v>
      </c>
      <c r="N58" s="0" t="n">
        <v>17.6052</v>
      </c>
      <c r="O58" s="0" t="n">
        <v>18.4914</v>
      </c>
      <c r="P58" s="0" t="n">
        <v>19.494</v>
      </c>
      <c r="Q58" s="0" t="n">
        <v>20.044</v>
      </c>
      <c r="R58" s="0" t="n">
        <v>20.594</v>
      </c>
      <c r="S58" s="0" t="n">
        <v>20.9275</v>
      </c>
      <c r="T58" s="0" t="n">
        <v>21.261</v>
      </c>
      <c r="U58" s="0" t="n">
        <v>21.622</v>
      </c>
      <c r="V58" s="0" t="n">
        <v>21.983</v>
      </c>
      <c r="W58" s="0" t="n">
        <v>22.0606</v>
      </c>
      <c r="X58" s="0" t="n">
        <v>22.1382</v>
      </c>
      <c r="Y58" s="0" t="n">
        <v>21.5368</v>
      </c>
      <c r="Z58" s="0" t="n">
        <v>20.9354</v>
      </c>
      <c r="AA58" s="0" t="n">
        <v>20.2832</v>
      </c>
      <c r="AB58" s="0" t="n">
        <v>19.631</v>
      </c>
      <c r="AC58" s="0" t="n">
        <v>19.0534</v>
      </c>
      <c r="AD58" s="0" t="n">
        <v>18.4758</v>
      </c>
      <c r="AE58" s="0" t="n">
        <v>17.9194</v>
      </c>
      <c r="AF58" s="0" t="n">
        <v>17.363</v>
      </c>
      <c r="AG58" s="0" t="n">
        <v>16.7898</v>
      </c>
      <c r="AH58" s="0" t="n">
        <v>16.2166</v>
      </c>
      <c r="AI58" s="0" t="n">
        <v>15.6386777777778</v>
      </c>
      <c r="AJ58" s="0" t="n">
        <v>15.0607555555556</v>
      </c>
      <c r="AK58" s="0" t="n">
        <v>14.4828333333333</v>
      </c>
      <c r="AL58" s="0" t="n">
        <v>13.9049111111111</v>
      </c>
      <c r="AM58" s="0" t="n">
        <v>13.3269888888889</v>
      </c>
      <c r="AN58" s="0" t="n">
        <v>12.7490666666667</v>
      </c>
      <c r="AO58" s="0" t="n">
        <v>12.1711444444444</v>
      </c>
      <c r="AP58" s="0" t="n">
        <v>11.5932222222222</v>
      </c>
      <c r="AQ58" s="0" t="n">
        <v>11.0153</v>
      </c>
      <c r="AR58" s="0" t="n">
        <v>10.4373777777778</v>
      </c>
      <c r="AS58" s="0" t="n">
        <v>9.85945555555556</v>
      </c>
      <c r="AT58" s="0" t="n">
        <v>9.28153333333334</v>
      </c>
      <c r="AU58" s="103" t="n">
        <v>8.70361111111111</v>
      </c>
      <c r="AV58" s="103" t="n">
        <v>8.12568888888889</v>
      </c>
      <c r="AW58" s="103" t="n">
        <v>7.54776666666667</v>
      </c>
      <c r="AX58" s="103" t="n">
        <v>6.96984444444445</v>
      </c>
      <c r="AY58" s="103" t="n">
        <v>6.39192222222223</v>
      </c>
      <c r="AZ58" s="103" t="n">
        <v>5.814</v>
      </c>
      <c r="BA58" s="103" t="n">
        <v>5.23607777777778</v>
      </c>
      <c r="BB58" s="103" t="n">
        <v>4.65815555555556</v>
      </c>
      <c r="BC58" s="103" t="n">
        <v>4.08023333333333</v>
      </c>
      <c r="BD58" s="103" t="n">
        <v>3.50231111111111</v>
      </c>
      <c r="BE58" s="103" t="n">
        <v>2.92438888888889</v>
      </c>
      <c r="BF58" s="103" t="n">
        <v>2.34646666666667</v>
      </c>
      <c r="BG58" s="103" t="n">
        <v>1.76854444444445</v>
      </c>
      <c r="BH58" s="103" t="n">
        <v>1.19062222222222</v>
      </c>
      <c r="BI58" s="103" t="n">
        <v>0.612700000000001</v>
      </c>
      <c r="BJ58" s="103" t="n">
        <v>0.0347777777777791</v>
      </c>
    </row>
    <row r="59" customFormat="false" ht="12.8" hidden="false" customHeight="false" outlineLevel="0" collapsed="false">
      <c r="A59" s="102" t="n">
        <v>92</v>
      </c>
      <c r="B59" s="0" t="n">
        <v>0</v>
      </c>
      <c r="C59" s="0" t="n">
        <v>1.01333333333333</v>
      </c>
      <c r="D59" s="0" t="n">
        <v>2.02666666666667</v>
      </c>
      <c r="E59" s="0" t="n">
        <v>3.04</v>
      </c>
      <c r="F59" s="0" t="n">
        <v>4.05333333333333</v>
      </c>
      <c r="G59" s="0" t="n">
        <v>5.06666666666667</v>
      </c>
      <c r="H59" s="0" t="n">
        <v>6.08</v>
      </c>
      <c r="I59" s="0" t="n">
        <v>6.84</v>
      </c>
      <c r="J59" s="0" t="n">
        <v>8.849</v>
      </c>
      <c r="K59" s="0" t="n">
        <v>10.8768</v>
      </c>
      <c r="L59" s="0" t="n">
        <v>14.1648</v>
      </c>
      <c r="M59" s="0" t="n">
        <v>15.8784</v>
      </c>
      <c r="N59" s="0" t="n">
        <v>17.7164</v>
      </c>
      <c r="O59" s="0" t="n">
        <v>18.5968</v>
      </c>
      <c r="P59" s="0" t="n">
        <v>19.608</v>
      </c>
      <c r="Q59" s="0" t="n">
        <v>20.1645</v>
      </c>
      <c r="R59" s="0" t="n">
        <v>20.721</v>
      </c>
      <c r="S59" s="0" t="n">
        <v>21.0765</v>
      </c>
      <c r="T59" s="0" t="n">
        <v>21.432</v>
      </c>
      <c r="U59" s="0" t="n">
        <v>21.774</v>
      </c>
      <c r="V59" s="0" t="n">
        <v>22.116</v>
      </c>
      <c r="W59" s="0" t="n">
        <v>22.2047</v>
      </c>
      <c r="X59" s="0" t="n">
        <v>22.2934</v>
      </c>
      <c r="Y59" s="0" t="n">
        <v>21.6796</v>
      </c>
      <c r="Z59" s="0" t="n">
        <v>21.0658</v>
      </c>
      <c r="AA59" s="0" t="n">
        <v>20.4059</v>
      </c>
      <c r="AB59" s="0" t="n">
        <v>19.746</v>
      </c>
      <c r="AC59" s="0" t="n">
        <v>19.1643</v>
      </c>
      <c r="AD59" s="0" t="n">
        <v>18.5826</v>
      </c>
      <c r="AE59" s="0" t="n">
        <v>18.0203</v>
      </c>
      <c r="AF59" s="0" t="n">
        <v>17.458</v>
      </c>
      <c r="AG59" s="0" t="n">
        <v>16.8811</v>
      </c>
      <c r="AH59" s="0" t="n">
        <v>16.3042</v>
      </c>
      <c r="AI59" s="0" t="n">
        <v>15.7214111111111</v>
      </c>
      <c r="AJ59" s="0" t="n">
        <v>15.1386222222222</v>
      </c>
      <c r="AK59" s="0" t="n">
        <v>14.5558333333333</v>
      </c>
      <c r="AL59" s="0" t="n">
        <v>13.9730444444444</v>
      </c>
      <c r="AM59" s="0" t="n">
        <v>13.3902555555556</v>
      </c>
      <c r="AN59" s="0" t="n">
        <v>12.8074666666667</v>
      </c>
      <c r="AO59" s="0" t="n">
        <v>12.2246777777778</v>
      </c>
      <c r="AP59" s="0" t="n">
        <v>11.6418888888889</v>
      </c>
      <c r="AQ59" s="0" t="n">
        <v>11.0591</v>
      </c>
      <c r="AR59" s="0" t="n">
        <v>10.4763111111111</v>
      </c>
      <c r="AS59" s="0" t="n">
        <v>9.89352222222222</v>
      </c>
      <c r="AT59" s="0" t="n">
        <v>9.31073333333334</v>
      </c>
      <c r="AU59" s="103" t="n">
        <v>8.72794444444445</v>
      </c>
      <c r="AV59" s="103" t="n">
        <v>8.14515555555556</v>
      </c>
      <c r="AW59" s="103" t="n">
        <v>7.56236666666667</v>
      </c>
      <c r="AX59" s="103" t="n">
        <v>6.97957777777778</v>
      </c>
      <c r="AY59" s="103" t="n">
        <v>6.39678888888889</v>
      </c>
      <c r="AZ59" s="103" t="n">
        <v>5.814</v>
      </c>
      <c r="BA59" s="103" t="n">
        <v>5.23121111111111</v>
      </c>
      <c r="BB59" s="103" t="n">
        <v>4.64842222222222</v>
      </c>
      <c r="BC59" s="103" t="n">
        <v>4.06563333333333</v>
      </c>
      <c r="BD59" s="103" t="n">
        <v>3.48284444444445</v>
      </c>
      <c r="BE59" s="103" t="n">
        <v>2.90005555555556</v>
      </c>
      <c r="BF59" s="103" t="n">
        <v>2.31726666666667</v>
      </c>
      <c r="BG59" s="103" t="n">
        <v>1.73447777777778</v>
      </c>
      <c r="BH59" s="103" t="n">
        <v>1.15168888888889</v>
      </c>
      <c r="BI59" s="103" t="n">
        <v>0.568900000000002</v>
      </c>
      <c r="BJ59" s="103" t="n">
        <v>-0.0138888888888866</v>
      </c>
    </row>
    <row r="60" customFormat="false" ht="12.8" hidden="false" customHeight="false" outlineLevel="0" collapsed="false">
      <c r="A60" s="102" t="n">
        <v>93</v>
      </c>
      <c r="B60" s="0" t="n">
        <v>0</v>
      </c>
      <c r="C60" s="0" t="n">
        <v>1.01333333333333</v>
      </c>
      <c r="D60" s="0" t="n">
        <v>2.02666666666667</v>
      </c>
      <c r="E60" s="0" t="n">
        <v>3.04</v>
      </c>
      <c r="F60" s="0" t="n">
        <v>4.05333333333333</v>
      </c>
      <c r="G60" s="0" t="n">
        <v>5.06666666666667</v>
      </c>
      <c r="H60" s="0" t="n">
        <v>6.08</v>
      </c>
      <c r="I60" s="0" t="n">
        <v>6.84</v>
      </c>
      <c r="J60" s="0" t="n">
        <v>8.918</v>
      </c>
      <c r="K60" s="0" t="n">
        <v>10.7662</v>
      </c>
      <c r="L60" s="0" t="n">
        <v>14.0982</v>
      </c>
      <c r="M60" s="0" t="n">
        <v>15.9216</v>
      </c>
      <c r="N60" s="0" t="n">
        <v>17.8276</v>
      </c>
      <c r="O60" s="0" t="n">
        <v>18.7022</v>
      </c>
      <c r="P60" s="0" t="n">
        <v>19.722</v>
      </c>
      <c r="Q60" s="0" t="n">
        <v>20.285</v>
      </c>
      <c r="R60" s="0" t="n">
        <v>20.848</v>
      </c>
      <c r="S60" s="0" t="n">
        <v>21.2255</v>
      </c>
      <c r="T60" s="0" t="n">
        <v>21.603</v>
      </c>
      <c r="U60" s="0" t="n">
        <v>21.926</v>
      </c>
      <c r="V60" s="0" t="n">
        <v>22.249</v>
      </c>
      <c r="W60" s="0" t="n">
        <v>22.3488</v>
      </c>
      <c r="X60" s="0" t="n">
        <v>22.4486</v>
      </c>
      <c r="Y60" s="0" t="n">
        <v>21.8224</v>
      </c>
      <c r="Z60" s="0" t="n">
        <v>21.1962</v>
      </c>
      <c r="AA60" s="0" t="n">
        <v>20.5286</v>
      </c>
      <c r="AB60" s="0" t="n">
        <v>19.861</v>
      </c>
      <c r="AC60" s="0" t="n">
        <v>19.2752</v>
      </c>
      <c r="AD60" s="0" t="n">
        <v>18.6894</v>
      </c>
      <c r="AE60" s="0" t="n">
        <v>18.1212</v>
      </c>
      <c r="AF60" s="0" t="n">
        <v>17.553</v>
      </c>
      <c r="AG60" s="0" t="n">
        <v>16.9724</v>
      </c>
      <c r="AH60" s="0" t="n">
        <v>16.3918</v>
      </c>
      <c r="AI60" s="0" t="n">
        <v>15.8041444444444</v>
      </c>
      <c r="AJ60" s="0" t="n">
        <v>15.2164888888889</v>
      </c>
      <c r="AK60" s="0" t="n">
        <v>14.6288333333333</v>
      </c>
      <c r="AL60" s="0" t="n">
        <v>14.0411777777778</v>
      </c>
      <c r="AM60" s="0" t="n">
        <v>13.4535222222222</v>
      </c>
      <c r="AN60" s="0" t="n">
        <v>12.8658666666667</v>
      </c>
      <c r="AO60" s="0" t="n">
        <v>12.2782111111111</v>
      </c>
      <c r="AP60" s="0" t="n">
        <v>11.6905555555556</v>
      </c>
      <c r="AQ60" s="0" t="n">
        <v>11.1029</v>
      </c>
      <c r="AR60" s="0" t="n">
        <v>10.5152444444444</v>
      </c>
      <c r="AS60" s="0" t="n">
        <v>9.92758888888889</v>
      </c>
      <c r="AT60" s="0" t="n">
        <v>9.33993333333333</v>
      </c>
      <c r="AU60" s="103" t="n">
        <v>8.75227777777778</v>
      </c>
      <c r="AV60" s="103" t="n">
        <v>8.16462222222222</v>
      </c>
      <c r="AW60" s="103" t="n">
        <v>7.57696666666667</v>
      </c>
      <c r="AX60" s="103" t="n">
        <v>6.98931111111111</v>
      </c>
      <c r="AY60" s="103" t="n">
        <v>6.40165555555556</v>
      </c>
      <c r="AZ60" s="103" t="n">
        <v>5.814</v>
      </c>
      <c r="BA60" s="103" t="n">
        <v>5.22634444444445</v>
      </c>
      <c r="BB60" s="103" t="n">
        <v>4.63868888888889</v>
      </c>
      <c r="BC60" s="103" t="n">
        <v>4.05103333333333</v>
      </c>
      <c r="BD60" s="103" t="n">
        <v>3.46337777777778</v>
      </c>
      <c r="BE60" s="103" t="n">
        <v>2.87572222222222</v>
      </c>
      <c r="BF60" s="103" t="n">
        <v>2.28806666666667</v>
      </c>
      <c r="BG60" s="103" t="n">
        <v>1.70041111111111</v>
      </c>
      <c r="BH60" s="103" t="n">
        <v>1.11275555555556</v>
      </c>
      <c r="BI60" s="103" t="n">
        <v>0.525100000000003</v>
      </c>
      <c r="BJ60" s="103" t="n">
        <v>-0.0625555555555524</v>
      </c>
    </row>
    <row r="61" customFormat="false" ht="12.8" hidden="false" customHeight="false" outlineLevel="0" collapsed="false">
      <c r="A61" s="102" t="n">
        <v>94</v>
      </c>
      <c r="B61" s="0" t="n">
        <v>0</v>
      </c>
      <c r="C61" s="0" t="n">
        <v>1.01333333333333</v>
      </c>
      <c r="D61" s="0" t="n">
        <v>2.02666666666667</v>
      </c>
      <c r="E61" s="0" t="n">
        <v>3.04</v>
      </c>
      <c r="F61" s="0" t="n">
        <v>4.05333333333333</v>
      </c>
      <c r="G61" s="0" t="n">
        <v>5.06666666666667</v>
      </c>
      <c r="H61" s="0" t="n">
        <v>6.08</v>
      </c>
      <c r="I61" s="0" t="n">
        <v>6.84</v>
      </c>
      <c r="J61" s="0" t="n">
        <v>8.987</v>
      </c>
      <c r="K61" s="0" t="n">
        <v>10.6556</v>
      </c>
      <c r="L61" s="0" t="n">
        <v>14.0316</v>
      </c>
      <c r="M61" s="0" t="n">
        <v>15.9648</v>
      </c>
      <c r="N61" s="0" t="n">
        <v>17.9388</v>
      </c>
      <c r="O61" s="0" t="n">
        <v>18.8076</v>
      </c>
      <c r="P61" s="0" t="n">
        <v>19.836</v>
      </c>
      <c r="Q61" s="0" t="n">
        <v>20.4055</v>
      </c>
      <c r="R61" s="0" t="n">
        <v>20.975</v>
      </c>
      <c r="S61" s="0" t="n">
        <v>21.3745</v>
      </c>
      <c r="T61" s="0" t="n">
        <v>21.774</v>
      </c>
      <c r="U61" s="0" t="n">
        <v>22.078</v>
      </c>
      <c r="V61" s="0" t="n">
        <v>22.382</v>
      </c>
      <c r="W61" s="0" t="n">
        <v>22.4929</v>
      </c>
      <c r="X61" s="0" t="n">
        <v>22.6038</v>
      </c>
      <c r="Y61" s="0" t="n">
        <v>21.9652</v>
      </c>
      <c r="Z61" s="0" t="n">
        <v>21.3266</v>
      </c>
      <c r="AA61" s="0" t="n">
        <v>20.6513</v>
      </c>
      <c r="AB61" s="0" t="n">
        <v>19.976</v>
      </c>
      <c r="AC61" s="0" t="n">
        <v>19.3861</v>
      </c>
      <c r="AD61" s="0" t="n">
        <v>18.7962</v>
      </c>
      <c r="AE61" s="0" t="n">
        <v>18.2221</v>
      </c>
      <c r="AF61" s="0" t="n">
        <v>17.648</v>
      </c>
      <c r="AG61" s="0" t="n">
        <v>17.0637</v>
      </c>
      <c r="AH61" s="0" t="n">
        <v>16.4794</v>
      </c>
      <c r="AI61" s="0" t="n">
        <v>15.8868777777778</v>
      </c>
      <c r="AJ61" s="0" t="n">
        <v>15.2943555555556</v>
      </c>
      <c r="AK61" s="0" t="n">
        <v>14.7018333333333</v>
      </c>
      <c r="AL61" s="0" t="n">
        <v>14.1093111111111</v>
      </c>
      <c r="AM61" s="0" t="n">
        <v>13.5167888888889</v>
      </c>
      <c r="AN61" s="0" t="n">
        <v>12.9242666666667</v>
      </c>
      <c r="AO61" s="0" t="n">
        <v>12.3317444444444</v>
      </c>
      <c r="AP61" s="0" t="n">
        <v>11.7392222222222</v>
      </c>
      <c r="AQ61" s="0" t="n">
        <v>11.1467</v>
      </c>
      <c r="AR61" s="0" t="n">
        <v>10.5541777777778</v>
      </c>
      <c r="AS61" s="0" t="n">
        <v>9.96165555555556</v>
      </c>
      <c r="AT61" s="0" t="n">
        <v>9.36913333333333</v>
      </c>
      <c r="AU61" s="103" t="n">
        <v>8.77661111111111</v>
      </c>
      <c r="AV61" s="103" t="n">
        <v>8.18408888888889</v>
      </c>
      <c r="AW61" s="103" t="n">
        <v>7.59156666666667</v>
      </c>
      <c r="AX61" s="103" t="n">
        <v>6.99904444444445</v>
      </c>
      <c r="AY61" s="103" t="n">
        <v>6.40652222222223</v>
      </c>
      <c r="AZ61" s="103" t="n">
        <v>5.814</v>
      </c>
      <c r="BA61" s="103" t="n">
        <v>5.22147777777778</v>
      </c>
      <c r="BB61" s="103" t="n">
        <v>4.62895555555556</v>
      </c>
      <c r="BC61" s="103" t="n">
        <v>4.03643333333334</v>
      </c>
      <c r="BD61" s="103" t="n">
        <v>3.44391111111111</v>
      </c>
      <c r="BE61" s="103" t="n">
        <v>2.85138888888889</v>
      </c>
      <c r="BF61" s="103" t="n">
        <v>2.25886666666667</v>
      </c>
      <c r="BG61" s="103" t="n">
        <v>1.66634444444445</v>
      </c>
      <c r="BH61" s="103" t="n">
        <v>1.07382222222223</v>
      </c>
      <c r="BI61" s="103" t="n">
        <v>0.481300000000004</v>
      </c>
      <c r="BJ61" s="103" t="n">
        <v>-0.111222222222218</v>
      </c>
    </row>
    <row r="62" customFormat="false" ht="12.8" hidden="false" customHeight="false" outlineLevel="0" collapsed="false">
      <c r="A62" s="102" t="n">
        <v>95</v>
      </c>
      <c r="B62" s="0" t="n">
        <v>0</v>
      </c>
      <c r="C62" s="0" t="n">
        <v>1.01333333333333</v>
      </c>
      <c r="D62" s="0" t="n">
        <v>2.02666666666667</v>
      </c>
      <c r="E62" s="0" t="n">
        <v>3.04</v>
      </c>
      <c r="F62" s="0" t="n">
        <v>4.05333333333333</v>
      </c>
      <c r="G62" s="0" t="n">
        <v>5.06666666666667</v>
      </c>
      <c r="H62" s="0" t="n">
        <v>6.08</v>
      </c>
      <c r="I62" s="0" t="n">
        <v>6.84</v>
      </c>
      <c r="J62" s="0" t="n">
        <v>9.056</v>
      </c>
      <c r="K62" s="0" t="n">
        <v>10.545</v>
      </c>
      <c r="L62" s="0" t="n">
        <v>13.965</v>
      </c>
      <c r="M62" s="0" t="n">
        <v>16.008</v>
      </c>
      <c r="N62" s="0" t="n">
        <v>18.05</v>
      </c>
      <c r="O62" s="0" t="n">
        <v>18.913</v>
      </c>
      <c r="P62" s="0" t="n">
        <v>19.95</v>
      </c>
      <c r="Q62" s="0" t="n">
        <v>20.526</v>
      </c>
      <c r="R62" s="0" t="n">
        <v>21.102</v>
      </c>
      <c r="S62" s="0" t="n">
        <v>21.5235</v>
      </c>
      <c r="T62" s="0" t="n">
        <v>21.945</v>
      </c>
      <c r="U62" s="0" t="n">
        <v>22.23</v>
      </c>
      <c r="V62" s="0" t="n">
        <v>22.515</v>
      </c>
      <c r="W62" s="0" t="n">
        <v>22.637</v>
      </c>
      <c r="X62" s="0" t="n">
        <v>22.759</v>
      </c>
      <c r="Y62" s="0" t="n">
        <v>22.108</v>
      </c>
      <c r="Z62" s="0" t="n">
        <v>21.457</v>
      </c>
      <c r="AA62" s="0" t="n">
        <v>20.774</v>
      </c>
      <c r="AB62" s="0" t="n">
        <v>20.091</v>
      </c>
      <c r="AC62" s="0" t="n">
        <v>19.497</v>
      </c>
      <c r="AD62" s="0" t="n">
        <v>18.903</v>
      </c>
      <c r="AE62" s="0" t="n">
        <v>18.323</v>
      </c>
      <c r="AF62" s="0" t="n">
        <v>17.743</v>
      </c>
      <c r="AG62" s="0" t="n">
        <v>17.155</v>
      </c>
      <c r="AH62" s="0" t="n">
        <v>16.567</v>
      </c>
      <c r="AI62" s="0" t="n">
        <v>15.9696111111111</v>
      </c>
      <c r="AJ62" s="0" t="n">
        <v>15.3722222222222</v>
      </c>
      <c r="AK62" s="0" t="n">
        <v>14.7748333333333</v>
      </c>
      <c r="AL62" s="0" t="n">
        <v>14.1774444444444</v>
      </c>
      <c r="AM62" s="0" t="n">
        <v>13.5800555555556</v>
      </c>
      <c r="AN62" s="0" t="n">
        <v>12.9826666666667</v>
      </c>
      <c r="AO62" s="0" t="n">
        <v>12.3852777777778</v>
      </c>
      <c r="AP62" s="0" t="n">
        <v>11.7878888888889</v>
      </c>
      <c r="AQ62" s="0" t="n">
        <v>11.1905</v>
      </c>
      <c r="AR62" s="0" t="n">
        <v>10.5931111111111</v>
      </c>
      <c r="AS62" s="0" t="n">
        <v>9.99572222222223</v>
      </c>
      <c r="AT62" s="0" t="n">
        <v>9.39833333333334</v>
      </c>
      <c r="AU62" s="103" t="n">
        <v>8.80094444444445</v>
      </c>
      <c r="AV62" s="103" t="n">
        <v>8.20355555555556</v>
      </c>
      <c r="AW62" s="103" t="n">
        <v>7.60616666666668</v>
      </c>
      <c r="AX62" s="103" t="n">
        <v>7.00877777777779</v>
      </c>
      <c r="AY62" s="103" t="n">
        <v>6.4113888888889</v>
      </c>
      <c r="AZ62" s="103" t="n">
        <v>5.814</v>
      </c>
      <c r="BA62" s="103" t="n">
        <v>5.21661111111111</v>
      </c>
      <c r="BB62" s="103" t="n">
        <v>4.61922222222222</v>
      </c>
      <c r="BC62" s="103" t="n">
        <v>4.02183333333333</v>
      </c>
      <c r="BD62" s="103" t="n">
        <v>3.42444444444444</v>
      </c>
      <c r="BE62" s="103" t="n">
        <v>2.82705555555555</v>
      </c>
      <c r="BF62" s="103" t="n">
        <v>2.22966666666667</v>
      </c>
      <c r="BG62" s="103" t="n">
        <v>1.63227777777778</v>
      </c>
      <c r="BH62" s="103" t="n">
        <v>1.03488888888889</v>
      </c>
      <c r="BI62" s="103" t="n">
        <v>0.4375</v>
      </c>
      <c r="BJ62" s="103" t="n">
        <v>-0.159888888888889</v>
      </c>
    </row>
    <row r="63" customFormat="false" ht="12.8" hidden="false" customHeight="false" outlineLevel="0" collapsed="false">
      <c r="A63" s="102" t="n">
        <v>96</v>
      </c>
      <c r="B63" s="0" t="n">
        <v>0</v>
      </c>
      <c r="C63" s="0" t="n">
        <v>1.01333333333333</v>
      </c>
      <c r="D63" s="0" t="n">
        <v>2.02666666666667</v>
      </c>
      <c r="E63" s="0" t="n">
        <v>3.04</v>
      </c>
      <c r="F63" s="0" t="n">
        <v>4.05333333333333</v>
      </c>
      <c r="G63" s="0" t="n">
        <v>5.06666666666667</v>
      </c>
      <c r="H63" s="0" t="n">
        <v>6.08</v>
      </c>
      <c r="I63" s="0" t="n">
        <v>6.84</v>
      </c>
      <c r="J63" s="0" t="n">
        <v>9.1042</v>
      </c>
      <c r="K63" s="0" t="n">
        <v>10.649</v>
      </c>
      <c r="L63" s="0" t="n">
        <v>13.8054</v>
      </c>
      <c r="M63" s="0" t="n">
        <v>16.0174</v>
      </c>
      <c r="N63" s="0" t="n">
        <v>18.1356</v>
      </c>
      <c r="O63" s="0" t="n">
        <v>19.0158</v>
      </c>
      <c r="P63" s="0" t="n">
        <v>20.0464</v>
      </c>
      <c r="Q63" s="0" t="n">
        <v>20.63</v>
      </c>
      <c r="R63" s="0" t="n">
        <v>21.2136</v>
      </c>
      <c r="S63" s="0" t="n">
        <v>21.6363</v>
      </c>
      <c r="T63" s="0" t="n">
        <v>22.059</v>
      </c>
      <c r="U63" s="0" t="n">
        <v>22.3725</v>
      </c>
      <c r="V63" s="0" t="n">
        <v>22.686</v>
      </c>
      <c r="W63" s="0" t="n">
        <v>22.7836</v>
      </c>
      <c r="X63" s="0" t="n">
        <v>22.8812</v>
      </c>
      <c r="Y63" s="0" t="n">
        <v>22.2459</v>
      </c>
      <c r="Z63" s="0" t="n">
        <v>21.6106</v>
      </c>
      <c r="AA63" s="0" t="n">
        <v>20.9232</v>
      </c>
      <c r="AB63" s="0" t="n">
        <v>20.2358</v>
      </c>
      <c r="AC63" s="0" t="n">
        <v>19.635</v>
      </c>
      <c r="AD63" s="0" t="n">
        <v>19.0342</v>
      </c>
      <c r="AE63" s="0" t="n">
        <v>18.4497</v>
      </c>
      <c r="AF63" s="0" t="n">
        <v>17.8652</v>
      </c>
      <c r="AG63" s="0" t="n">
        <v>17.2701</v>
      </c>
      <c r="AH63" s="0" t="n">
        <v>16.675</v>
      </c>
      <c r="AI63" s="0" t="n">
        <v>16.0716111111111</v>
      </c>
      <c r="AJ63" s="0" t="n">
        <v>15.4682222222222</v>
      </c>
      <c r="AK63" s="0" t="n">
        <v>14.8648333333333</v>
      </c>
      <c r="AL63" s="0" t="n">
        <v>14.2614444444444</v>
      </c>
      <c r="AM63" s="0" t="n">
        <v>13.6580555555556</v>
      </c>
      <c r="AN63" s="0" t="n">
        <v>13.0546666666667</v>
      </c>
      <c r="AO63" s="0" t="n">
        <v>12.4512777777778</v>
      </c>
      <c r="AP63" s="0" t="n">
        <v>11.8478888888889</v>
      </c>
      <c r="AQ63" s="0" t="n">
        <v>11.2445</v>
      </c>
      <c r="AR63" s="0" t="n">
        <v>10.6411111111111</v>
      </c>
      <c r="AS63" s="0" t="n">
        <v>10.0377222222222</v>
      </c>
      <c r="AT63" s="0" t="n">
        <v>9.43433333333334</v>
      </c>
      <c r="AU63" s="103" t="n">
        <v>8.83094444444445</v>
      </c>
      <c r="AV63" s="103" t="n">
        <v>8.22755555555556</v>
      </c>
      <c r="AW63" s="103" t="n">
        <v>7.62416666666667</v>
      </c>
      <c r="AX63" s="103" t="n">
        <v>7.02077777777778</v>
      </c>
      <c r="AY63" s="103" t="n">
        <v>6.41738888888889</v>
      </c>
      <c r="AZ63" s="103" t="n">
        <v>5.814</v>
      </c>
      <c r="BA63" s="103" t="n">
        <v>5.21061111111111</v>
      </c>
      <c r="BB63" s="103" t="n">
        <v>4.60722222222222</v>
      </c>
      <c r="BC63" s="103" t="n">
        <v>4.00383333333333</v>
      </c>
      <c r="BD63" s="103" t="n">
        <v>3.40044444444445</v>
      </c>
      <c r="BE63" s="103" t="n">
        <v>2.79705555555556</v>
      </c>
      <c r="BF63" s="103" t="n">
        <v>2.19366666666667</v>
      </c>
      <c r="BG63" s="103" t="n">
        <v>1.59027777777778</v>
      </c>
      <c r="BH63" s="103" t="n">
        <v>0.98688888888889</v>
      </c>
      <c r="BI63" s="103" t="n">
        <v>0.383500000000001</v>
      </c>
      <c r="BJ63" s="103" t="n">
        <v>-0.219888888888888</v>
      </c>
    </row>
    <row r="64" customFormat="false" ht="12.8" hidden="false" customHeight="false" outlineLevel="0" collapsed="false">
      <c r="A64" s="102" t="n">
        <v>97</v>
      </c>
      <c r="B64" s="0" t="n">
        <v>0</v>
      </c>
      <c r="C64" s="0" t="n">
        <v>1.01333333333333</v>
      </c>
      <c r="D64" s="0" t="n">
        <v>2.02666666666667</v>
      </c>
      <c r="E64" s="0" t="n">
        <v>3.04</v>
      </c>
      <c r="F64" s="0" t="n">
        <v>4.05333333333333</v>
      </c>
      <c r="G64" s="0" t="n">
        <v>5.06666666666667</v>
      </c>
      <c r="H64" s="0" t="n">
        <v>6.08</v>
      </c>
      <c r="I64" s="0" t="n">
        <v>6.84</v>
      </c>
      <c r="J64" s="0" t="n">
        <v>9.1524</v>
      </c>
      <c r="K64" s="0" t="n">
        <v>10.753</v>
      </c>
      <c r="L64" s="0" t="n">
        <v>13.6458</v>
      </c>
      <c r="M64" s="0" t="n">
        <v>16.0268</v>
      </c>
      <c r="N64" s="0" t="n">
        <v>18.2212</v>
      </c>
      <c r="O64" s="0" t="n">
        <v>19.1186</v>
      </c>
      <c r="P64" s="0" t="n">
        <v>20.1428</v>
      </c>
      <c r="Q64" s="0" t="n">
        <v>20.734</v>
      </c>
      <c r="R64" s="0" t="n">
        <v>21.3252</v>
      </c>
      <c r="S64" s="0" t="n">
        <v>21.7491</v>
      </c>
      <c r="T64" s="0" t="n">
        <v>22.173</v>
      </c>
      <c r="U64" s="0" t="n">
        <v>22.515</v>
      </c>
      <c r="V64" s="0" t="n">
        <v>22.857</v>
      </c>
      <c r="W64" s="0" t="n">
        <v>22.9302</v>
      </c>
      <c r="X64" s="0" t="n">
        <v>23.0034</v>
      </c>
      <c r="Y64" s="0" t="n">
        <v>22.3838</v>
      </c>
      <c r="Z64" s="0" t="n">
        <v>21.7642</v>
      </c>
      <c r="AA64" s="0" t="n">
        <v>21.0724</v>
      </c>
      <c r="AB64" s="0" t="n">
        <v>20.3806</v>
      </c>
      <c r="AC64" s="0" t="n">
        <v>19.773</v>
      </c>
      <c r="AD64" s="0" t="n">
        <v>19.1654</v>
      </c>
      <c r="AE64" s="0" t="n">
        <v>18.5764</v>
      </c>
      <c r="AF64" s="0" t="n">
        <v>17.9874</v>
      </c>
      <c r="AG64" s="0" t="n">
        <v>17.3852</v>
      </c>
      <c r="AH64" s="0" t="n">
        <v>16.783</v>
      </c>
      <c r="AI64" s="0" t="n">
        <v>16.1736111111111</v>
      </c>
      <c r="AJ64" s="0" t="n">
        <v>15.5642222222222</v>
      </c>
      <c r="AK64" s="0" t="n">
        <v>14.9548333333333</v>
      </c>
      <c r="AL64" s="0" t="n">
        <v>14.3454444444444</v>
      </c>
      <c r="AM64" s="0" t="n">
        <v>13.7360555555556</v>
      </c>
      <c r="AN64" s="0" t="n">
        <v>13.1266666666667</v>
      </c>
      <c r="AO64" s="0" t="n">
        <v>12.5172777777778</v>
      </c>
      <c r="AP64" s="0" t="n">
        <v>11.9078888888889</v>
      </c>
      <c r="AQ64" s="0" t="n">
        <v>11.2985</v>
      </c>
      <c r="AR64" s="0" t="n">
        <v>10.6891111111111</v>
      </c>
      <c r="AS64" s="0" t="n">
        <v>10.0797222222222</v>
      </c>
      <c r="AT64" s="0" t="n">
        <v>9.47033333333333</v>
      </c>
      <c r="AU64" s="103" t="n">
        <v>8.86094444444445</v>
      </c>
      <c r="AV64" s="103" t="n">
        <v>8.25155555555556</v>
      </c>
      <c r="AW64" s="103" t="n">
        <v>7.64216666666667</v>
      </c>
      <c r="AX64" s="103" t="n">
        <v>7.03277777777778</v>
      </c>
      <c r="AY64" s="103" t="n">
        <v>6.42338888888889</v>
      </c>
      <c r="AZ64" s="103" t="n">
        <v>5.814</v>
      </c>
      <c r="BA64" s="103" t="n">
        <v>5.20461111111111</v>
      </c>
      <c r="BB64" s="103" t="n">
        <v>4.59522222222222</v>
      </c>
      <c r="BC64" s="103" t="n">
        <v>3.98583333333333</v>
      </c>
      <c r="BD64" s="103" t="n">
        <v>3.37644444444444</v>
      </c>
      <c r="BE64" s="103" t="n">
        <v>2.76705555555556</v>
      </c>
      <c r="BF64" s="103" t="n">
        <v>2.15766666666667</v>
      </c>
      <c r="BG64" s="103" t="n">
        <v>1.54827777777778</v>
      </c>
      <c r="BH64" s="103" t="n">
        <v>0.938888888888889</v>
      </c>
      <c r="BI64" s="103" t="n">
        <v>0.329500000000001</v>
      </c>
      <c r="BJ64" s="103" t="n">
        <v>-0.279888888888888</v>
      </c>
    </row>
    <row r="65" customFormat="false" ht="12.8" hidden="false" customHeight="false" outlineLevel="0" collapsed="false">
      <c r="A65" s="102" t="n">
        <v>98</v>
      </c>
      <c r="B65" s="0" t="n">
        <v>0</v>
      </c>
      <c r="C65" s="0" t="n">
        <v>1.01333333333333</v>
      </c>
      <c r="D65" s="0" t="n">
        <v>2.02666666666667</v>
      </c>
      <c r="E65" s="0" t="n">
        <v>3.04</v>
      </c>
      <c r="F65" s="0" t="n">
        <v>4.05333333333333</v>
      </c>
      <c r="G65" s="0" t="n">
        <v>5.06666666666667</v>
      </c>
      <c r="H65" s="0" t="n">
        <v>6.08</v>
      </c>
      <c r="I65" s="0" t="n">
        <v>6.84</v>
      </c>
      <c r="J65" s="0" t="n">
        <v>9.2006</v>
      </c>
      <c r="K65" s="0" t="n">
        <v>10.857</v>
      </c>
      <c r="L65" s="0" t="n">
        <v>13.4862</v>
      </c>
      <c r="M65" s="0" t="n">
        <v>16.0362</v>
      </c>
      <c r="N65" s="0" t="n">
        <v>18.3068</v>
      </c>
      <c r="O65" s="0" t="n">
        <v>19.2214</v>
      </c>
      <c r="P65" s="0" t="n">
        <v>20.2392</v>
      </c>
      <c r="Q65" s="0" t="n">
        <v>20.838</v>
      </c>
      <c r="R65" s="0" t="n">
        <v>21.4368</v>
      </c>
      <c r="S65" s="0" t="n">
        <v>21.8619</v>
      </c>
      <c r="T65" s="0" t="n">
        <v>22.287</v>
      </c>
      <c r="U65" s="0" t="n">
        <v>22.6575</v>
      </c>
      <c r="V65" s="0" t="n">
        <v>23.028</v>
      </c>
      <c r="W65" s="0" t="n">
        <v>23.0768</v>
      </c>
      <c r="X65" s="0" t="n">
        <v>23.1256</v>
      </c>
      <c r="Y65" s="0" t="n">
        <v>22.5217</v>
      </c>
      <c r="Z65" s="0" t="n">
        <v>21.9178</v>
      </c>
      <c r="AA65" s="0" t="n">
        <v>21.2216</v>
      </c>
      <c r="AB65" s="0" t="n">
        <v>20.5254</v>
      </c>
      <c r="AC65" s="0" t="n">
        <v>19.911</v>
      </c>
      <c r="AD65" s="0" t="n">
        <v>19.2966</v>
      </c>
      <c r="AE65" s="0" t="n">
        <v>18.7031</v>
      </c>
      <c r="AF65" s="0" t="n">
        <v>18.1096</v>
      </c>
      <c r="AG65" s="0" t="n">
        <v>17.5003</v>
      </c>
      <c r="AH65" s="0" t="n">
        <v>16.891</v>
      </c>
      <c r="AI65" s="0" t="n">
        <v>16.2756111111111</v>
      </c>
      <c r="AJ65" s="0" t="n">
        <v>15.6602222222222</v>
      </c>
      <c r="AK65" s="0" t="n">
        <v>15.0448333333333</v>
      </c>
      <c r="AL65" s="0" t="n">
        <v>14.4294444444444</v>
      </c>
      <c r="AM65" s="0" t="n">
        <v>13.8140555555556</v>
      </c>
      <c r="AN65" s="0" t="n">
        <v>13.1986666666667</v>
      </c>
      <c r="AO65" s="0" t="n">
        <v>12.5832777777778</v>
      </c>
      <c r="AP65" s="0" t="n">
        <v>11.9678888888889</v>
      </c>
      <c r="AQ65" s="0" t="n">
        <v>11.3525</v>
      </c>
      <c r="AR65" s="0" t="n">
        <v>10.7371111111111</v>
      </c>
      <c r="AS65" s="0" t="n">
        <v>10.1217222222222</v>
      </c>
      <c r="AT65" s="0" t="n">
        <v>9.50633333333333</v>
      </c>
      <c r="AU65" s="103" t="n">
        <v>8.89094444444444</v>
      </c>
      <c r="AV65" s="103" t="n">
        <v>8.27555555555555</v>
      </c>
      <c r="AW65" s="103" t="n">
        <v>7.66016666666667</v>
      </c>
      <c r="AX65" s="103" t="n">
        <v>7.04477777777778</v>
      </c>
      <c r="AY65" s="103" t="n">
        <v>6.42938888888889</v>
      </c>
      <c r="AZ65" s="103" t="n">
        <v>5.814</v>
      </c>
      <c r="BA65" s="103" t="n">
        <v>5.19861111111111</v>
      </c>
      <c r="BB65" s="103" t="n">
        <v>4.58322222222222</v>
      </c>
      <c r="BC65" s="103" t="n">
        <v>3.96783333333333</v>
      </c>
      <c r="BD65" s="103" t="n">
        <v>3.35244444444444</v>
      </c>
      <c r="BE65" s="103" t="n">
        <v>2.73705555555556</v>
      </c>
      <c r="BF65" s="103" t="n">
        <v>2.12166666666667</v>
      </c>
      <c r="BG65" s="103" t="n">
        <v>1.50627777777778</v>
      </c>
      <c r="BH65" s="103" t="n">
        <v>0.890888888888888</v>
      </c>
      <c r="BI65" s="103" t="n">
        <v>0.275499999999999</v>
      </c>
      <c r="BJ65" s="103" t="n">
        <v>-0.33988888888889</v>
      </c>
    </row>
    <row r="66" customFormat="false" ht="12.8" hidden="false" customHeight="false" outlineLevel="0" collapsed="false">
      <c r="A66" s="102" t="n">
        <v>99</v>
      </c>
      <c r="B66" s="0" t="n">
        <v>0</v>
      </c>
      <c r="C66" s="0" t="n">
        <v>1.01333333333333</v>
      </c>
      <c r="D66" s="0" t="n">
        <v>2.02666666666667</v>
      </c>
      <c r="E66" s="0" t="n">
        <v>3.04</v>
      </c>
      <c r="F66" s="0" t="n">
        <v>4.05333333333333</v>
      </c>
      <c r="G66" s="0" t="n">
        <v>5.06666666666667</v>
      </c>
      <c r="H66" s="0" t="n">
        <v>6.08</v>
      </c>
      <c r="I66" s="0" t="n">
        <v>6.84</v>
      </c>
      <c r="J66" s="0" t="n">
        <v>9.2488</v>
      </c>
      <c r="K66" s="0" t="n">
        <v>10.961</v>
      </c>
      <c r="L66" s="0" t="n">
        <v>13.3266</v>
      </c>
      <c r="M66" s="0" t="n">
        <v>16.0456</v>
      </c>
      <c r="N66" s="0" t="n">
        <v>18.3924</v>
      </c>
      <c r="O66" s="0" t="n">
        <v>19.3242</v>
      </c>
      <c r="P66" s="0" t="n">
        <v>20.3356</v>
      </c>
      <c r="Q66" s="0" t="n">
        <v>20.942</v>
      </c>
      <c r="R66" s="0" t="n">
        <v>21.5484</v>
      </c>
      <c r="S66" s="0" t="n">
        <v>21.9747</v>
      </c>
      <c r="T66" s="0" t="n">
        <v>22.401</v>
      </c>
      <c r="U66" s="0" t="n">
        <v>22.8</v>
      </c>
      <c r="V66" s="0" t="n">
        <v>23.199</v>
      </c>
      <c r="W66" s="0" t="n">
        <v>23.2234</v>
      </c>
      <c r="X66" s="0" t="n">
        <v>23.2478</v>
      </c>
      <c r="Y66" s="0" t="n">
        <v>22.6596</v>
      </c>
      <c r="Z66" s="0" t="n">
        <v>22.0714</v>
      </c>
      <c r="AA66" s="0" t="n">
        <v>21.3708</v>
      </c>
      <c r="AB66" s="0" t="n">
        <v>20.6702</v>
      </c>
      <c r="AC66" s="0" t="n">
        <v>20.049</v>
      </c>
      <c r="AD66" s="0" t="n">
        <v>19.4278</v>
      </c>
      <c r="AE66" s="0" t="n">
        <v>18.8298</v>
      </c>
      <c r="AF66" s="0" t="n">
        <v>18.2318</v>
      </c>
      <c r="AG66" s="0" t="n">
        <v>17.6154</v>
      </c>
      <c r="AH66" s="0" t="n">
        <v>16.999</v>
      </c>
      <c r="AI66" s="0" t="n">
        <v>16.3776111111111</v>
      </c>
      <c r="AJ66" s="0" t="n">
        <v>15.7562222222222</v>
      </c>
      <c r="AK66" s="0" t="n">
        <v>15.1348333333333</v>
      </c>
      <c r="AL66" s="0" t="n">
        <v>14.5134444444444</v>
      </c>
      <c r="AM66" s="0" t="n">
        <v>13.8920555555556</v>
      </c>
      <c r="AN66" s="0" t="n">
        <v>13.2706666666667</v>
      </c>
      <c r="AO66" s="0" t="n">
        <v>12.6492777777778</v>
      </c>
      <c r="AP66" s="0" t="n">
        <v>12.0278888888889</v>
      </c>
      <c r="AQ66" s="0" t="n">
        <v>11.4065</v>
      </c>
      <c r="AR66" s="0" t="n">
        <v>10.7851111111111</v>
      </c>
      <c r="AS66" s="0" t="n">
        <v>10.1637222222222</v>
      </c>
      <c r="AT66" s="0" t="n">
        <v>9.54233333333333</v>
      </c>
      <c r="AU66" s="103" t="n">
        <v>8.92094444444444</v>
      </c>
      <c r="AV66" s="103" t="n">
        <v>8.29955555555556</v>
      </c>
      <c r="AW66" s="103" t="n">
        <v>7.67816666666667</v>
      </c>
      <c r="AX66" s="103" t="n">
        <v>7.05677777777778</v>
      </c>
      <c r="AY66" s="103" t="n">
        <v>6.43538888888889</v>
      </c>
      <c r="AZ66" s="103" t="n">
        <v>5.814</v>
      </c>
      <c r="BA66" s="103" t="n">
        <v>5.19261111111111</v>
      </c>
      <c r="BB66" s="103" t="n">
        <v>4.57122222222222</v>
      </c>
      <c r="BC66" s="103" t="n">
        <v>3.94983333333333</v>
      </c>
      <c r="BD66" s="103" t="n">
        <v>3.32844444444444</v>
      </c>
      <c r="BE66" s="103" t="n">
        <v>2.70705555555555</v>
      </c>
      <c r="BF66" s="103" t="n">
        <v>2.08566666666666</v>
      </c>
      <c r="BG66" s="103" t="n">
        <v>1.46427777777778</v>
      </c>
      <c r="BH66" s="103" t="n">
        <v>0.842888888888887</v>
      </c>
      <c r="BI66" s="103" t="n">
        <v>0.221499999999998</v>
      </c>
      <c r="BJ66" s="103" t="n">
        <v>-0.399888888888891</v>
      </c>
    </row>
    <row r="67" customFormat="false" ht="12.8" hidden="false" customHeight="false" outlineLevel="0" collapsed="false">
      <c r="A67" s="102" t="n">
        <v>100</v>
      </c>
      <c r="B67" s="0" t="n">
        <v>0</v>
      </c>
      <c r="C67" s="0" t="n">
        <v>1.01333333333333</v>
      </c>
      <c r="D67" s="0" t="n">
        <v>2.02666666666667</v>
      </c>
      <c r="E67" s="0" t="n">
        <v>3.04</v>
      </c>
      <c r="F67" s="0" t="n">
        <v>4.05333333333333</v>
      </c>
      <c r="G67" s="0" t="n">
        <v>5.06666666666667</v>
      </c>
      <c r="H67" s="0" t="n">
        <v>6.08</v>
      </c>
      <c r="I67" s="0" t="n">
        <v>6.84</v>
      </c>
      <c r="J67" s="0" t="n">
        <v>9.297</v>
      </c>
      <c r="K67" s="0" t="n">
        <v>11.065</v>
      </c>
      <c r="L67" s="0" t="n">
        <v>13.167</v>
      </c>
      <c r="M67" s="0" t="n">
        <v>16.055</v>
      </c>
      <c r="N67" s="0" t="n">
        <v>18.478</v>
      </c>
      <c r="O67" s="0" t="n">
        <v>19.427</v>
      </c>
      <c r="P67" s="0" t="n">
        <v>20.432</v>
      </c>
      <c r="Q67" s="0" t="n">
        <v>21.046</v>
      </c>
      <c r="R67" s="0" t="n">
        <v>21.66</v>
      </c>
      <c r="S67" s="0" t="n">
        <v>22.0875</v>
      </c>
      <c r="T67" s="0" t="n">
        <v>22.515</v>
      </c>
      <c r="U67" s="0" t="n">
        <v>22.9425</v>
      </c>
      <c r="V67" s="0" t="n">
        <v>23.37</v>
      </c>
      <c r="W67" s="0" t="n">
        <v>23.37</v>
      </c>
      <c r="X67" s="0" t="n">
        <v>23.37</v>
      </c>
      <c r="Y67" s="0" t="n">
        <v>22.7975</v>
      </c>
      <c r="Z67" s="0" t="n">
        <v>22.225</v>
      </c>
      <c r="AA67" s="0" t="n">
        <v>21.52</v>
      </c>
      <c r="AB67" s="0" t="n">
        <v>20.815</v>
      </c>
      <c r="AC67" s="0" t="n">
        <v>20.187</v>
      </c>
      <c r="AD67" s="0" t="n">
        <v>19.559</v>
      </c>
      <c r="AE67" s="0" t="n">
        <v>18.9565</v>
      </c>
      <c r="AF67" s="0" t="n">
        <v>18.354</v>
      </c>
      <c r="AG67" s="0" t="n">
        <v>17.7305</v>
      </c>
      <c r="AH67" s="0" t="n">
        <v>17.107</v>
      </c>
      <c r="AI67" s="0" t="n">
        <v>16.4796111111111</v>
      </c>
      <c r="AJ67" s="0" t="n">
        <v>15.8522222222222</v>
      </c>
      <c r="AK67" s="0" t="n">
        <v>15.2248333333333</v>
      </c>
      <c r="AL67" s="0" t="n">
        <v>14.5974444444444</v>
      </c>
      <c r="AM67" s="0" t="n">
        <v>13.9700555555556</v>
      </c>
      <c r="AN67" s="0" t="n">
        <v>13.3426666666667</v>
      </c>
      <c r="AO67" s="0" t="n">
        <v>12.7152777777778</v>
      </c>
      <c r="AP67" s="0" t="n">
        <v>12.0878888888889</v>
      </c>
      <c r="AQ67" s="0" t="n">
        <v>11.4605</v>
      </c>
      <c r="AR67" s="0" t="n">
        <v>10.8331111111111</v>
      </c>
      <c r="AS67" s="0" t="n">
        <v>10.2057222222222</v>
      </c>
      <c r="AT67" s="0" t="n">
        <v>9.57833333333333</v>
      </c>
      <c r="AU67" s="103" t="n">
        <v>8.95094444444444</v>
      </c>
      <c r="AV67" s="103" t="n">
        <v>8.32355555555555</v>
      </c>
      <c r="AW67" s="103" t="n">
        <v>7.69616666666666</v>
      </c>
      <c r="AX67" s="103" t="n">
        <v>7.06877777777777</v>
      </c>
      <c r="AY67" s="103" t="n">
        <v>6.44138888888888</v>
      </c>
      <c r="AZ67" s="103" t="n">
        <v>5.814</v>
      </c>
      <c r="BA67" s="103" t="n">
        <v>5.18661111111111</v>
      </c>
      <c r="BB67" s="103" t="n">
        <v>4.55922222222222</v>
      </c>
      <c r="BC67" s="103" t="n">
        <v>3.93183333333333</v>
      </c>
      <c r="BD67" s="103" t="n">
        <v>3.30444444444444</v>
      </c>
      <c r="BE67" s="103" t="n">
        <v>2.67705555555556</v>
      </c>
      <c r="BF67" s="103" t="n">
        <v>2.04966666666667</v>
      </c>
      <c r="BG67" s="103" t="n">
        <v>1.42227777777778</v>
      </c>
      <c r="BH67" s="103" t="n">
        <v>0.794888888888889</v>
      </c>
      <c r="BI67" s="103" t="n">
        <v>0.1675</v>
      </c>
      <c r="BJ67" s="103" t="n">
        <v>-0.459888888888889</v>
      </c>
    </row>
    <row r="68" customFormat="false" ht="12.8" hidden="false" customHeight="false" outlineLevel="0" collapsed="false">
      <c r="A68" s="102" t="n">
        <v>101</v>
      </c>
      <c r="B68" s="0" t="n">
        <v>0</v>
      </c>
      <c r="C68" s="0" t="n">
        <v>1.01333333333333</v>
      </c>
      <c r="D68" s="0" t="n">
        <v>2.02666666666667</v>
      </c>
      <c r="E68" s="0" t="n">
        <v>3.04</v>
      </c>
      <c r="F68" s="0" t="n">
        <v>4.05333333333333</v>
      </c>
      <c r="G68" s="0" t="n">
        <v>5.06666666666667</v>
      </c>
      <c r="H68" s="0" t="n">
        <v>6.08</v>
      </c>
      <c r="I68" s="0" t="n">
        <v>6.84</v>
      </c>
      <c r="J68" s="0" t="n">
        <v>9.3228</v>
      </c>
      <c r="K68" s="0" t="n">
        <v>11.1402</v>
      </c>
      <c r="L68" s="0" t="n">
        <v>13.0942</v>
      </c>
      <c r="M68" s="0" t="n">
        <v>15.7624</v>
      </c>
      <c r="N68" s="0" t="n">
        <v>18.5064</v>
      </c>
      <c r="O68" s="0" t="n">
        <v>19.5618</v>
      </c>
      <c r="P68" s="0" t="n">
        <v>20.501</v>
      </c>
      <c r="Q68" s="0" t="n">
        <v>21.1311</v>
      </c>
      <c r="R68" s="0" t="n">
        <v>21.7612</v>
      </c>
      <c r="S68" s="0" t="n">
        <v>22.2141</v>
      </c>
      <c r="T68" s="0" t="n">
        <v>22.667</v>
      </c>
      <c r="U68" s="0" t="n">
        <v>23.0951</v>
      </c>
      <c r="V68" s="0" t="n">
        <v>23.5232</v>
      </c>
      <c r="W68" s="0" t="n">
        <v>23.5036</v>
      </c>
      <c r="X68" s="0" t="n">
        <v>23.484</v>
      </c>
      <c r="Y68" s="0" t="n">
        <v>22.9083</v>
      </c>
      <c r="Z68" s="0" t="n">
        <v>22.3326</v>
      </c>
      <c r="AA68" s="0" t="n">
        <v>21.623</v>
      </c>
      <c r="AB68" s="0" t="n">
        <v>20.9134</v>
      </c>
      <c r="AC68" s="0" t="n">
        <v>20.2819</v>
      </c>
      <c r="AD68" s="0" t="n">
        <v>19.6504</v>
      </c>
      <c r="AE68" s="0" t="n">
        <v>19.0429</v>
      </c>
      <c r="AF68" s="0" t="n">
        <v>18.4354</v>
      </c>
      <c r="AG68" s="0" t="n">
        <v>17.8087</v>
      </c>
      <c r="AH68" s="0" t="n">
        <v>17.182</v>
      </c>
      <c r="AI68" s="0" t="n">
        <v>16.5504444444444</v>
      </c>
      <c r="AJ68" s="0" t="n">
        <v>15.9188888888889</v>
      </c>
      <c r="AK68" s="0" t="n">
        <v>15.2873333333333</v>
      </c>
      <c r="AL68" s="0" t="n">
        <v>14.6557777777778</v>
      </c>
      <c r="AM68" s="0" t="n">
        <v>14.0242222222222</v>
      </c>
      <c r="AN68" s="0" t="n">
        <v>13.3926666666667</v>
      </c>
      <c r="AO68" s="0" t="n">
        <v>12.7611111111111</v>
      </c>
      <c r="AP68" s="0" t="n">
        <v>12.1295555555556</v>
      </c>
      <c r="AQ68" s="0" t="n">
        <v>11.498</v>
      </c>
      <c r="AR68" s="0" t="n">
        <v>10.8664444444444</v>
      </c>
      <c r="AS68" s="0" t="n">
        <v>10.2348888888889</v>
      </c>
      <c r="AT68" s="0" t="n">
        <v>9.60333333333333</v>
      </c>
      <c r="AU68" s="103" t="n">
        <v>8.97177777777777</v>
      </c>
      <c r="AV68" s="103" t="n">
        <v>8.34022222222222</v>
      </c>
      <c r="AW68" s="103" t="n">
        <v>7.70866666666666</v>
      </c>
      <c r="AX68" s="103" t="n">
        <v>7.07711111111111</v>
      </c>
      <c r="AY68" s="103" t="n">
        <v>6.44555555555555</v>
      </c>
      <c r="AZ68" s="103" t="n">
        <v>5.814</v>
      </c>
      <c r="BA68" s="103" t="n">
        <v>5.18244444444444</v>
      </c>
      <c r="BB68" s="103" t="n">
        <v>4.55088888888889</v>
      </c>
      <c r="BC68" s="103" t="n">
        <v>3.91933333333333</v>
      </c>
      <c r="BD68" s="103" t="n">
        <v>3.28777777777778</v>
      </c>
      <c r="BE68" s="103" t="n">
        <v>2.65622222222222</v>
      </c>
      <c r="BF68" s="103" t="n">
        <v>2.02466666666667</v>
      </c>
      <c r="BG68" s="103" t="n">
        <v>1.39311111111111</v>
      </c>
      <c r="BH68" s="103" t="n">
        <v>0.761555555555556</v>
      </c>
      <c r="BI68" s="103" t="n">
        <v>0.13</v>
      </c>
      <c r="BJ68" s="103" t="n">
        <v>-0.501555555555555</v>
      </c>
    </row>
    <row r="69" customFormat="false" ht="12.8" hidden="false" customHeight="false" outlineLevel="0" collapsed="false">
      <c r="A69" s="102" t="n">
        <v>102</v>
      </c>
      <c r="B69" s="0" t="n">
        <v>0</v>
      </c>
      <c r="C69" s="0" t="n">
        <v>1.01333333333333</v>
      </c>
      <c r="D69" s="0" t="n">
        <v>2.02666666666667</v>
      </c>
      <c r="E69" s="0" t="n">
        <v>3.04</v>
      </c>
      <c r="F69" s="0" t="n">
        <v>4.05333333333333</v>
      </c>
      <c r="G69" s="0" t="n">
        <v>5.06666666666667</v>
      </c>
      <c r="H69" s="0" t="n">
        <v>6.08</v>
      </c>
      <c r="I69" s="0" t="n">
        <v>6.84</v>
      </c>
      <c r="J69" s="0" t="n">
        <v>9.3486</v>
      </c>
      <c r="K69" s="0" t="n">
        <v>11.2154</v>
      </c>
      <c r="L69" s="0" t="n">
        <v>13.0214</v>
      </c>
      <c r="M69" s="0" t="n">
        <v>15.4698</v>
      </c>
      <c r="N69" s="0" t="n">
        <v>18.5348</v>
      </c>
      <c r="O69" s="0" t="n">
        <v>19.6966</v>
      </c>
      <c r="P69" s="0" t="n">
        <v>20.57</v>
      </c>
      <c r="Q69" s="0" t="n">
        <v>21.2162</v>
      </c>
      <c r="R69" s="0" t="n">
        <v>21.8624</v>
      </c>
      <c r="S69" s="0" t="n">
        <v>22.3407</v>
      </c>
      <c r="T69" s="0" t="n">
        <v>22.819</v>
      </c>
      <c r="U69" s="0" t="n">
        <v>23.2477</v>
      </c>
      <c r="V69" s="0" t="n">
        <v>23.6764</v>
      </c>
      <c r="W69" s="0" t="n">
        <v>23.6372</v>
      </c>
      <c r="X69" s="0" t="n">
        <v>23.598</v>
      </c>
      <c r="Y69" s="0" t="n">
        <v>23.0191</v>
      </c>
      <c r="Z69" s="0" t="n">
        <v>22.4402</v>
      </c>
      <c r="AA69" s="0" t="n">
        <v>21.726</v>
      </c>
      <c r="AB69" s="0" t="n">
        <v>21.0118</v>
      </c>
      <c r="AC69" s="0" t="n">
        <v>20.3768</v>
      </c>
      <c r="AD69" s="0" t="n">
        <v>19.7418</v>
      </c>
      <c r="AE69" s="0" t="n">
        <v>19.1293</v>
      </c>
      <c r="AF69" s="0" t="n">
        <v>18.5168</v>
      </c>
      <c r="AG69" s="0" t="n">
        <v>17.8869</v>
      </c>
      <c r="AH69" s="0" t="n">
        <v>17.257</v>
      </c>
      <c r="AI69" s="0" t="n">
        <v>16.6212777777778</v>
      </c>
      <c r="AJ69" s="0" t="n">
        <v>15.9855555555556</v>
      </c>
      <c r="AK69" s="0" t="n">
        <v>15.3498333333333</v>
      </c>
      <c r="AL69" s="0" t="n">
        <v>14.7141111111111</v>
      </c>
      <c r="AM69" s="0" t="n">
        <v>14.0783888888889</v>
      </c>
      <c r="AN69" s="0" t="n">
        <v>13.4426666666667</v>
      </c>
      <c r="AO69" s="0" t="n">
        <v>12.8069444444444</v>
      </c>
      <c r="AP69" s="0" t="n">
        <v>12.1712222222222</v>
      </c>
      <c r="AQ69" s="0" t="n">
        <v>11.5355</v>
      </c>
      <c r="AR69" s="0" t="n">
        <v>10.8997777777778</v>
      </c>
      <c r="AS69" s="0" t="n">
        <v>10.2640555555556</v>
      </c>
      <c r="AT69" s="0" t="n">
        <v>9.62833333333333</v>
      </c>
      <c r="AU69" s="103" t="n">
        <v>8.99261111111111</v>
      </c>
      <c r="AV69" s="103" t="n">
        <v>8.35688888888889</v>
      </c>
      <c r="AW69" s="103" t="n">
        <v>7.72116666666667</v>
      </c>
      <c r="AX69" s="103" t="n">
        <v>7.08544444444444</v>
      </c>
      <c r="AY69" s="103" t="n">
        <v>6.44972222222222</v>
      </c>
      <c r="AZ69" s="103" t="n">
        <v>5.814</v>
      </c>
      <c r="BA69" s="103" t="n">
        <v>5.17827777777778</v>
      </c>
      <c r="BB69" s="103" t="n">
        <v>4.54255555555556</v>
      </c>
      <c r="BC69" s="103" t="n">
        <v>3.90683333333333</v>
      </c>
      <c r="BD69" s="103" t="n">
        <v>3.27111111111111</v>
      </c>
      <c r="BE69" s="103" t="n">
        <v>2.63538888888889</v>
      </c>
      <c r="BF69" s="103" t="n">
        <v>1.99966666666667</v>
      </c>
      <c r="BG69" s="103" t="n">
        <v>1.36394444444444</v>
      </c>
      <c r="BH69" s="103" t="n">
        <v>0.728222222222222</v>
      </c>
      <c r="BI69" s="103" t="n">
        <v>0.0925000000000003</v>
      </c>
      <c r="BJ69" s="103" t="n">
        <v>-0.543222222222222</v>
      </c>
    </row>
    <row r="70" customFormat="false" ht="12.8" hidden="false" customHeight="false" outlineLevel="0" collapsed="false">
      <c r="A70" s="102" t="n">
        <v>103</v>
      </c>
      <c r="B70" s="0" t="n">
        <v>0</v>
      </c>
      <c r="C70" s="0" t="n">
        <v>1.01333333333333</v>
      </c>
      <c r="D70" s="0" t="n">
        <v>2.02666666666667</v>
      </c>
      <c r="E70" s="0" t="n">
        <v>3.04</v>
      </c>
      <c r="F70" s="0" t="n">
        <v>4.05333333333333</v>
      </c>
      <c r="G70" s="0" t="n">
        <v>5.06666666666667</v>
      </c>
      <c r="H70" s="0" t="n">
        <v>6.08</v>
      </c>
      <c r="I70" s="0" t="n">
        <v>6.84</v>
      </c>
      <c r="J70" s="0" t="n">
        <v>9.3744</v>
      </c>
      <c r="K70" s="0" t="n">
        <v>11.2906</v>
      </c>
      <c r="L70" s="0" t="n">
        <v>12.9486</v>
      </c>
      <c r="M70" s="0" t="n">
        <v>15.1772</v>
      </c>
      <c r="N70" s="0" t="n">
        <v>18.5632</v>
      </c>
      <c r="O70" s="0" t="n">
        <v>19.8314</v>
      </c>
      <c r="P70" s="0" t="n">
        <v>20.639</v>
      </c>
      <c r="Q70" s="0" t="n">
        <v>21.3013</v>
      </c>
      <c r="R70" s="0" t="n">
        <v>21.9636</v>
      </c>
      <c r="S70" s="0" t="n">
        <v>22.4673</v>
      </c>
      <c r="T70" s="0" t="n">
        <v>22.971</v>
      </c>
      <c r="U70" s="0" t="n">
        <v>23.4003</v>
      </c>
      <c r="V70" s="0" t="n">
        <v>23.8296</v>
      </c>
      <c r="W70" s="0" t="n">
        <v>23.7708</v>
      </c>
      <c r="X70" s="0" t="n">
        <v>23.712</v>
      </c>
      <c r="Y70" s="0" t="n">
        <v>23.1299</v>
      </c>
      <c r="Z70" s="0" t="n">
        <v>22.5478</v>
      </c>
      <c r="AA70" s="0" t="n">
        <v>21.829</v>
      </c>
      <c r="AB70" s="0" t="n">
        <v>21.1102</v>
      </c>
      <c r="AC70" s="0" t="n">
        <v>20.4717</v>
      </c>
      <c r="AD70" s="0" t="n">
        <v>19.8332</v>
      </c>
      <c r="AE70" s="0" t="n">
        <v>19.2157</v>
      </c>
      <c r="AF70" s="0" t="n">
        <v>18.5982</v>
      </c>
      <c r="AG70" s="0" t="n">
        <v>17.9651</v>
      </c>
      <c r="AH70" s="0" t="n">
        <v>17.332</v>
      </c>
      <c r="AI70" s="0" t="n">
        <v>16.6921111111111</v>
      </c>
      <c r="AJ70" s="0" t="n">
        <v>16.0522222222222</v>
      </c>
      <c r="AK70" s="0" t="n">
        <v>15.4123333333333</v>
      </c>
      <c r="AL70" s="0" t="n">
        <v>14.7724444444444</v>
      </c>
      <c r="AM70" s="0" t="n">
        <v>14.1325555555556</v>
      </c>
      <c r="AN70" s="0" t="n">
        <v>13.4926666666667</v>
      </c>
      <c r="AO70" s="0" t="n">
        <v>12.8527777777778</v>
      </c>
      <c r="AP70" s="0" t="n">
        <v>12.2128888888889</v>
      </c>
      <c r="AQ70" s="0" t="n">
        <v>11.573</v>
      </c>
      <c r="AR70" s="0" t="n">
        <v>10.9331111111111</v>
      </c>
      <c r="AS70" s="0" t="n">
        <v>10.2932222222222</v>
      </c>
      <c r="AT70" s="0" t="n">
        <v>9.65333333333333</v>
      </c>
      <c r="AU70" s="103" t="n">
        <v>9.01344444444444</v>
      </c>
      <c r="AV70" s="103" t="n">
        <v>8.37355555555556</v>
      </c>
      <c r="AW70" s="103" t="n">
        <v>7.73366666666667</v>
      </c>
      <c r="AX70" s="103" t="n">
        <v>7.09377777777778</v>
      </c>
      <c r="AY70" s="103" t="n">
        <v>6.45388888888889</v>
      </c>
      <c r="AZ70" s="103" t="n">
        <v>5.814</v>
      </c>
      <c r="BA70" s="103" t="n">
        <v>5.17411111111111</v>
      </c>
      <c r="BB70" s="103" t="n">
        <v>4.53422222222222</v>
      </c>
      <c r="BC70" s="103" t="n">
        <v>3.89433333333333</v>
      </c>
      <c r="BD70" s="103" t="n">
        <v>3.25444444444445</v>
      </c>
      <c r="BE70" s="103" t="n">
        <v>2.61455555555556</v>
      </c>
      <c r="BF70" s="103" t="n">
        <v>1.97466666666667</v>
      </c>
      <c r="BG70" s="103" t="n">
        <v>1.33477777777778</v>
      </c>
      <c r="BH70" s="103" t="n">
        <v>0.69488888888889</v>
      </c>
      <c r="BI70" s="103" t="n">
        <v>0.0550000000000015</v>
      </c>
      <c r="BJ70" s="103" t="n">
        <v>-0.584888888888887</v>
      </c>
    </row>
    <row r="71" customFormat="false" ht="12.8" hidden="false" customHeight="false" outlineLevel="0" collapsed="false">
      <c r="A71" s="102" t="n">
        <v>104</v>
      </c>
      <c r="B71" s="0" t="n">
        <v>0</v>
      </c>
      <c r="C71" s="0" t="n">
        <v>1.01333333333333</v>
      </c>
      <c r="D71" s="0" t="n">
        <v>2.02666666666667</v>
      </c>
      <c r="E71" s="0" t="n">
        <v>3.04</v>
      </c>
      <c r="F71" s="0" t="n">
        <v>4.05333333333333</v>
      </c>
      <c r="G71" s="0" t="n">
        <v>5.06666666666667</v>
      </c>
      <c r="H71" s="0" t="n">
        <v>6.08</v>
      </c>
      <c r="I71" s="0" t="n">
        <v>6.84</v>
      </c>
      <c r="J71" s="0" t="n">
        <v>9.4002</v>
      </c>
      <c r="K71" s="0" t="n">
        <v>11.3658</v>
      </c>
      <c r="L71" s="0" t="n">
        <v>12.8758</v>
      </c>
      <c r="M71" s="0" t="n">
        <v>14.8846</v>
      </c>
      <c r="N71" s="0" t="n">
        <v>18.5916</v>
      </c>
      <c r="O71" s="0" t="n">
        <v>19.9662</v>
      </c>
      <c r="P71" s="0" t="n">
        <v>20.708</v>
      </c>
      <c r="Q71" s="0" t="n">
        <v>21.3864</v>
      </c>
      <c r="R71" s="0" t="n">
        <v>22.0648</v>
      </c>
      <c r="S71" s="0" t="n">
        <v>22.5939</v>
      </c>
      <c r="T71" s="0" t="n">
        <v>23.123</v>
      </c>
      <c r="U71" s="0" t="n">
        <v>23.5529</v>
      </c>
      <c r="V71" s="0" t="n">
        <v>23.9828</v>
      </c>
      <c r="W71" s="0" t="n">
        <v>23.9044</v>
      </c>
      <c r="X71" s="0" t="n">
        <v>23.826</v>
      </c>
      <c r="Y71" s="0" t="n">
        <v>23.2407</v>
      </c>
      <c r="Z71" s="0" t="n">
        <v>22.6554</v>
      </c>
      <c r="AA71" s="0" t="n">
        <v>21.932</v>
      </c>
      <c r="AB71" s="0" t="n">
        <v>21.2086</v>
      </c>
      <c r="AC71" s="0" t="n">
        <v>20.5666</v>
      </c>
      <c r="AD71" s="0" t="n">
        <v>19.9246</v>
      </c>
      <c r="AE71" s="0" t="n">
        <v>19.3021</v>
      </c>
      <c r="AF71" s="0" t="n">
        <v>18.6796</v>
      </c>
      <c r="AG71" s="0" t="n">
        <v>18.0433</v>
      </c>
      <c r="AH71" s="0" t="n">
        <v>17.407</v>
      </c>
      <c r="AI71" s="0" t="n">
        <v>16.7629444444444</v>
      </c>
      <c r="AJ71" s="0" t="n">
        <v>16.1188888888889</v>
      </c>
      <c r="AK71" s="0" t="n">
        <v>15.4748333333333</v>
      </c>
      <c r="AL71" s="0" t="n">
        <v>14.8307777777778</v>
      </c>
      <c r="AM71" s="0" t="n">
        <v>14.1867222222222</v>
      </c>
      <c r="AN71" s="0" t="n">
        <v>13.5426666666667</v>
      </c>
      <c r="AO71" s="0" t="n">
        <v>12.8986111111111</v>
      </c>
      <c r="AP71" s="0" t="n">
        <v>12.2545555555556</v>
      </c>
      <c r="AQ71" s="0" t="n">
        <v>11.6105</v>
      </c>
      <c r="AR71" s="0" t="n">
        <v>10.9664444444444</v>
      </c>
      <c r="AS71" s="0" t="n">
        <v>10.3223888888889</v>
      </c>
      <c r="AT71" s="0" t="n">
        <v>9.67833333333333</v>
      </c>
      <c r="AU71" s="103" t="n">
        <v>9.03427777777778</v>
      </c>
      <c r="AV71" s="103" t="n">
        <v>8.39022222222222</v>
      </c>
      <c r="AW71" s="103" t="n">
        <v>7.74616666666667</v>
      </c>
      <c r="AX71" s="103" t="n">
        <v>7.10211111111111</v>
      </c>
      <c r="AY71" s="103" t="n">
        <v>6.45805555555556</v>
      </c>
      <c r="AZ71" s="103" t="n">
        <v>5.814</v>
      </c>
      <c r="BA71" s="103" t="n">
        <v>5.16994444444445</v>
      </c>
      <c r="BB71" s="103" t="n">
        <v>4.52588888888889</v>
      </c>
      <c r="BC71" s="103" t="n">
        <v>3.88183333333333</v>
      </c>
      <c r="BD71" s="103" t="n">
        <v>3.23777777777778</v>
      </c>
      <c r="BE71" s="103" t="n">
        <v>2.59372222222222</v>
      </c>
      <c r="BF71" s="103" t="n">
        <v>1.94966666666667</v>
      </c>
      <c r="BG71" s="103" t="n">
        <v>1.30561111111111</v>
      </c>
      <c r="BH71" s="103" t="n">
        <v>0.661555555555558</v>
      </c>
      <c r="BI71" s="103" t="n">
        <v>0.0175000000000027</v>
      </c>
      <c r="BJ71" s="103" t="n">
        <v>-0.626555555555553</v>
      </c>
    </row>
    <row r="72" customFormat="false" ht="12.8" hidden="false" customHeight="false" outlineLevel="0" collapsed="false">
      <c r="A72" s="102" t="n">
        <v>105</v>
      </c>
      <c r="B72" s="0" t="n">
        <v>0</v>
      </c>
      <c r="C72" s="0" t="n">
        <v>1.01333333333333</v>
      </c>
      <c r="D72" s="0" t="n">
        <v>2.02666666666667</v>
      </c>
      <c r="E72" s="0" t="n">
        <v>3.04</v>
      </c>
      <c r="F72" s="0" t="n">
        <v>4.05333333333333</v>
      </c>
      <c r="G72" s="0" t="n">
        <v>5.06666666666667</v>
      </c>
      <c r="H72" s="0" t="n">
        <v>6.08</v>
      </c>
      <c r="I72" s="0" t="n">
        <v>6.84</v>
      </c>
      <c r="J72" s="0" t="n">
        <v>9.426</v>
      </c>
      <c r="K72" s="0" t="n">
        <v>11.441</v>
      </c>
      <c r="L72" s="0" t="n">
        <v>12.803</v>
      </c>
      <c r="M72" s="0" t="n">
        <v>14.592</v>
      </c>
      <c r="N72" s="0" t="n">
        <v>18.62</v>
      </c>
      <c r="O72" s="0" t="n">
        <v>20.101</v>
      </c>
      <c r="P72" s="0" t="n">
        <v>20.777</v>
      </c>
      <c r="Q72" s="0" t="n">
        <v>21.4715</v>
      </c>
      <c r="R72" s="0" t="n">
        <v>22.166</v>
      </c>
      <c r="S72" s="0" t="n">
        <v>22.7205</v>
      </c>
      <c r="T72" s="0" t="n">
        <v>23.275</v>
      </c>
      <c r="U72" s="0" t="n">
        <v>23.7055</v>
      </c>
      <c r="V72" s="0" t="n">
        <v>24.136</v>
      </c>
      <c r="W72" s="0" t="n">
        <v>24.038</v>
      </c>
      <c r="X72" s="0" t="n">
        <v>23.94</v>
      </c>
      <c r="Y72" s="0" t="n">
        <v>23.3515</v>
      </c>
      <c r="Z72" s="0" t="n">
        <v>22.763</v>
      </c>
      <c r="AA72" s="0" t="n">
        <v>22.035</v>
      </c>
      <c r="AB72" s="0" t="n">
        <v>21.307</v>
      </c>
      <c r="AC72" s="0" t="n">
        <v>20.6615</v>
      </c>
      <c r="AD72" s="0" t="n">
        <v>20.016</v>
      </c>
      <c r="AE72" s="0" t="n">
        <v>19.3885</v>
      </c>
      <c r="AF72" s="0" t="n">
        <v>18.761</v>
      </c>
      <c r="AG72" s="0" t="n">
        <v>18.1215</v>
      </c>
      <c r="AH72" s="0" t="n">
        <v>17.482</v>
      </c>
      <c r="AI72" s="0" t="n">
        <v>16.8337777777778</v>
      </c>
      <c r="AJ72" s="0" t="n">
        <v>16.1855555555556</v>
      </c>
      <c r="AK72" s="0" t="n">
        <v>15.5373333333333</v>
      </c>
      <c r="AL72" s="0" t="n">
        <v>14.8891111111111</v>
      </c>
      <c r="AM72" s="0" t="n">
        <v>14.2408888888889</v>
      </c>
      <c r="AN72" s="0" t="n">
        <v>13.5926666666667</v>
      </c>
      <c r="AO72" s="0" t="n">
        <v>12.9444444444444</v>
      </c>
      <c r="AP72" s="0" t="n">
        <v>12.2962222222222</v>
      </c>
      <c r="AQ72" s="0" t="n">
        <v>11.648</v>
      </c>
      <c r="AR72" s="0" t="n">
        <v>10.9997777777778</v>
      </c>
      <c r="AS72" s="0" t="n">
        <v>10.3515555555556</v>
      </c>
      <c r="AT72" s="0" t="n">
        <v>9.70333333333334</v>
      </c>
      <c r="AU72" s="103" t="n">
        <v>9.05511111111112</v>
      </c>
      <c r="AV72" s="103" t="n">
        <v>8.40688888888889</v>
      </c>
      <c r="AW72" s="103" t="n">
        <v>7.75866666666667</v>
      </c>
      <c r="AX72" s="103" t="n">
        <v>7.11044444444445</v>
      </c>
      <c r="AY72" s="103" t="n">
        <v>6.46222222222223</v>
      </c>
      <c r="AZ72" s="103" t="n">
        <v>5.814</v>
      </c>
      <c r="BA72" s="103" t="n">
        <v>5.16577777777778</v>
      </c>
      <c r="BB72" s="103" t="n">
        <v>4.51755555555556</v>
      </c>
      <c r="BC72" s="103" t="n">
        <v>3.86933333333333</v>
      </c>
      <c r="BD72" s="103" t="n">
        <v>3.22111111111111</v>
      </c>
      <c r="BE72" s="103" t="n">
        <v>2.57288888888889</v>
      </c>
      <c r="BF72" s="103" t="n">
        <v>1.92466666666667</v>
      </c>
      <c r="BG72" s="103" t="n">
        <v>1.27644444444445</v>
      </c>
      <c r="BH72" s="103" t="n">
        <v>0.628222222222223</v>
      </c>
      <c r="BI72" s="103" t="n">
        <v>-0.0199999999999994</v>
      </c>
      <c r="BJ72" s="103" t="n">
        <v>-0.668222222222221</v>
      </c>
    </row>
    <row r="73" customFormat="false" ht="12.8" hidden="false" customHeight="false" outlineLevel="0" collapsed="false">
      <c r="A73" s="102" t="n">
        <v>106</v>
      </c>
      <c r="B73" s="0" t="n">
        <v>0</v>
      </c>
      <c r="C73" s="0" t="n">
        <v>1.0126</v>
      </c>
      <c r="D73" s="0" t="n">
        <v>2.0252</v>
      </c>
      <c r="E73" s="0" t="n">
        <v>3.0378</v>
      </c>
      <c r="F73" s="0" t="n">
        <v>4.0504</v>
      </c>
      <c r="G73" s="0" t="n">
        <v>5.063</v>
      </c>
      <c r="H73" s="0" t="n">
        <v>6.0756</v>
      </c>
      <c r="I73" s="0" t="n">
        <v>6.8292</v>
      </c>
      <c r="J73" s="0" t="n">
        <v>9.427</v>
      </c>
      <c r="K73" s="0" t="n">
        <v>11.4856</v>
      </c>
      <c r="L73" s="0" t="n">
        <v>12.8382</v>
      </c>
      <c r="M73" s="0" t="n">
        <v>14.6496</v>
      </c>
      <c r="N73" s="0" t="n">
        <v>18.3416</v>
      </c>
      <c r="O73" s="0" t="n">
        <v>20.1592</v>
      </c>
      <c r="P73" s="0" t="n">
        <v>20.8124</v>
      </c>
      <c r="Q73" s="0" t="n">
        <v>21.5259</v>
      </c>
      <c r="R73" s="0" t="n">
        <v>22.2394</v>
      </c>
      <c r="S73" s="0" t="n">
        <v>22.8099</v>
      </c>
      <c r="T73" s="0" t="n">
        <v>23.3804</v>
      </c>
      <c r="U73" s="0" t="n">
        <v>23.8211</v>
      </c>
      <c r="V73" s="0" t="n">
        <v>24.2618</v>
      </c>
      <c r="W73" s="0" t="n">
        <v>24.1628</v>
      </c>
      <c r="X73" s="0" t="n">
        <v>24.0638</v>
      </c>
      <c r="Y73" s="0" t="n">
        <v>23.4664</v>
      </c>
      <c r="Z73" s="0" t="n">
        <v>22.869</v>
      </c>
      <c r="AA73" s="0" t="n">
        <v>22.1363</v>
      </c>
      <c r="AB73" s="0" t="n">
        <v>21.4036</v>
      </c>
      <c r="AC73" s="0" t="n">
        <v>20.7536</v>
      </c>
      <c r="AD73" s="0" t="n">
        <v>20.1036</v>
      </c>
      <c r="AE73" s="0" t="n">
        <v>19.473</v>
      </c>
      <c r="AF73" s="0" t="n">
        <v>18.8424</v>
      </c>
      <c r="AG73" s="0" t="n">
        <v>18.1982</v>
      </c>
      <c r="AH73" s="0" t="n">
        <v>17.554</v>
      </c>
      <c r="AI73" s="0" t="n">
        <v>16.9017777777778</v>
      </c>
      <c r="AJ73" s="0" t="n">
        <v>16.2495555555556</v>
      </c>
      <c r="AK73" s="0" t="n">
        <v>15.5973333333333</v>
      </c>
      <c r="AL73" s="0" t="n">
        <v>14.9451111111111</v>
      </c>
      <c r="AM73" s="0" t="n">
        <v>14.2928888888889</v>
      </c>
      <c r="AN73" s="0" t="n">
        <v>13.6406666666667</v>
      </c>
      <c r="AO73" s="0" t="n">
        <v>12.9884444444444</v>
      </c>
      <c r="AP73" s="0" t="n">
        <v>12.3362222222222</v>
      </c>
      <c r="AQ73" s="0" t="n">
        <v>11.684</v>
      </c>
      <c r="AR73" s="0" t="n">
        <v>11.0317777777778</v>
      </c>
      <c r="AS73" s="0" t="n">
        <v>10.3795555555556</v>
      </c>
      <c r="AT73" s="0" t="n">
        <v>9.72733333333333</v>
      </c>
      <c r="AU73" s="103" t="n">
        <v>9.0751111111111</v>
      </c>
      <c r="AV73" s="103" t="n">
        <v>8.42288888888888</v>
      </c>
      <c r="AW73" s="103" t="n">
        <v>7.77066666666666</v>
      </c>
      <c r="AX73" s="103" t="n">
        <v>7.11844444444444</v>
      </c>
      <c r="AY73" s="103" t="n">
        <v>6.46622222222222</v>
      </c>
      <c r="AZ73" s="103" t="n">
        <v>5.814</v>
      </c>
      <c r="BA73" s="103" t="n">
        <v>5.16177777777778</v>
      </c>
      <c r="BB73" s="103" t="n">
        <v>4.50955555555556</v>
      </c>
      <c r="BC73" s="103" t="n">
        <v>3.85733333333333</v>
      </c>
      <c r="BD73" s="103" t="n">
        <v>3.20511111111111</v>
      </c>
      <c r="BE73" s="103" t="n">
        <v>2.55288888888889</v>
      </c>
      <c r="BF73" s="103" t="n">
        <v>1.90066666666667</v>
      </c>
      <c r="BG73" s="103" t="n">
        <v>1.24844444444445</v>
      </c>
      <c r="BH73" s="103" t="n">
        <v>0.596222222222224</v>
      </c>
      <c r="BI73" s="103" t="n">
        <v>-0.0559999999999985</v>
      </c>
      <c r="BJ73" s="103" t="n">
        <v>-0.708222222222221</v>
      </c>
    </row>
    <row r="74" customFormat="false" ht="12.8" hidden="false" customHeight="false" outlineLevel="0" collapsed="false">
      <c r="A74" s="102" t="n">
        <v>107</v>
      </c>
      <c r="B74" s="0" t="n">
        <v>0</v>
      </c>
      <c r="C74" s="0" t="n">
        <v>1.01186666666667</v>
      </c>
      <c r="D74" s="0" t="n">
        <v>2.02373333333333</v>
      </c>
      <c r="E74" s="0" t="n">
        <v>3.0356</v>
      </c>
      <c r="F74" s="0" t="n">
        <v>4.04746666666667</v>
      </c>
      <c r="G74" s="0" t="n">
        <v>5.05933333333333</v>
      </c>
      <c r="H74" s="0" t="n">
        <v>6.0712</v>
      </c>
      <c r="I74" s="0" t="n">
        <v>6.8184</v>
      </c>
      <c r="J74" s="0" t="n">
        <v>9.428</v>
      </c>
      <c r="K74" s="0" t="n">
        <v>11.5302</v>
      </c>
      <c r="L74" s="0" t="n">
        <v>12.8734</v>
      </c>
      <c r="M74" s="0" t="n">
        <v>14.7072</v>
      </c>
      <c r="N74" s="0" t="n">
        <v>18.0632</v>
      </c>
      <c r="O74" s="0" t="n">
        <v>20.2174</v>
      </c>
      <c r="P74" s="0" t="n">
        <v>20.8478</v>
      </c>
      <c r="Q74" s="0" t="n">
        <v>21.5803</v>
      </c>
      <c r="R74" s="0" t="n">
        <v>22.3128</v>
      </c>
      <c r="S74" s="0" t="n">
        <v>22.8993</v>
      </c>
      <c r="T74" s="0" t="n">
        <v>23.4858</v>
      </c>
      <c r="U74" s="0" t="n">
        <v>23.9367</v>
      </c>
      <c r="V74" s="0" t="n">
        <v>24.3876</v>
      </c>
      <c r="W74" s="0" t="n">
        <v>24.2876</v>
      </c>
      <c r="X74" s="0" t="n">
        <v>24.1876</v>
      </c>
      <c r="Y74" s="0" t="n">
        <v>23.5813</v>
      </c>
      <c r="Z74" s="0" t="n">
        <v>22.975</v>
      </c>
      <c r="AA74" s="0" t="n">
        <v>22.2376</v>
      </c>
      <c r="AB74" s="0" t="n">
        <v>21.5002</v>
      </c>
      <c r="AC74" s="0" t="n">
        <v>20.8457</v>
      </c>
      <c r="AD74" s="0" t="n">
        <v>20.1912</v>
      </c>
      <c r="AE74" s="0" t="n">
        <v>19.5575</v>
      </c>
      <c r="AF74" s="0" t="n">
        <v>18.9238</v>
      </c>
      <c r="AG74" s="0" t="n">
        <v>18.2749</v>
      </c>
      <c r="AH74" s="0" t="n">
        <v>17.626</v>
      </c>
      <c r="AI74" s="0" t="n">
        <v>16.9697777777778</v>
      </c>
      <c r="AJ74" s="0" t="n">
        <v>16.3135555555556</v>
      </c>
      <c r="AK74" s="0" t="n">
        <v>15.6573333333333</v>
      </c>
      <c r="AL74" s="0" t="n">
        <v>15.0011111111111</v>
      </c>
      <c r="AM74" s="0" t="n">
        <v>14.3448888888889</v>
      </c>
      <c r="AN74" s="0" t="n">
        <v>13.6886666666667</v>
      </c>
      <c r="AO74" s="0" t="n">
        <v>13.0324444444444</v>
      </c>
      <c r="AP74" s="0" t="n">
        <v>12.3762222222222</v>
      </c>
      <c r="AQ74" s="0" t="n">
        <v>11.72</v>
      </c>
      <c r="AR74" s="0" t="n">
        <v>11.0637777777778</v>
      </c>
      <c r="AS74" s="0" t="n">
        <v>10.4075555555556</v>
      </c>
      <c r="AT74" s="0" t="n">
        <v>9.75133333333333</v>
      </c>
      <c r="AU74" s="103" t="n">
        <v>9.09511111111111</v>
      </c>
      <c r="AV74" s="103" t="n">
        <v>8.43888888888888</v>
      </c>
      <c r="AW74" s="103" t="n">
        <v>7.78266666666666</v>
      </c>
      <c r="AX74" s="103" t="n">
        <v>7.12644444444444</v>
      </c>
      <c r="AY74" s="103" t="n">
        <v>6.47022222222222</v>
      </c>
      <c r="AZ74" s="103" t="n">
        <v>5.814</v>
      </c>
      <c r="BA74" s="103" t="n">
        <v>5.15777777777778</v>
      </c>
      <c r="BB74" s="103" t="n">
        <v>4.50155555555556</v>
      </c>
      <c r="BC74" s="103" t="n">
        <v>3.84533333333333</v>
      </c>
      <c r="BD74" s="103" t="n">
        <v>3.18911111111111</v>
      </c>
      <c r="BE74" s="103" t="n">
        <v>2.53288888888889</v>
      </c>
      <c r="BF74" s="103" t="n">
        <v>1.87666666666667</v>
      </c>
      <c r="BG74" s="103" t="n">
        <v>1.22044444444444</v>
      </c>
      <c r="BH74" s="103" t="n">
        <v>0.564222222222223</v>
      </c>
      <c r="BI74" s="103" t="n">
        <v>-0.0919999999999992</v>
      </c>
      <c r="BJ74" s="103" t="n">
        <v>-0.748222222222221</v>
      </c>
    </row>
    <row r="75" customFormat="false" ht="12.8" hidden="false" customHeight="false" outlineLevel="0" collapsed="false">
      <c r="A75" s="102" t="n">
        <v>108</v>
      </c>
      <c r="B75" s="0" t="n">
        <v>0</v>
      </c>
      <c r="C75" s="0" t="n">
        <v>1.01113333333333</v>
      </c>
      <c r="D75" s="0" t="n">
        <v>2.02226666666667</v>
      </c>
      <c r="E75" s="0" t="n">
        <v>3.0334</v>
      </c>
      <c r="F75" s="0" t="n">
        <v>4.04453333333333</v>
      </c>
      <c r="G75" s="0" t="n">
        <v>5.05566666666667</v>
      </c>
      <c r="H75" s="0" t="n">
        <v>6.0668</v>
      </c>
      <c r="I75" s="0" t="n">
        <v>6.8076</v>
      </c>
      <c r="J75" s="0" t="n">
        <v>9.429</v>
      </c>
      <c r="K75" s="0" t="n">
        <v>11.5748</v>
      </c>
      <c r="L75" s="0" t="n">
        <v>12.9086</v>
      </c>
      <c r="M75" s="0" t="n">
        <v>14.7648</v>
      </c>
      <c r="N75" s="0" t="n">
        <v>17.7848</v>
      </c>
      <c r="O75" s="0" t="n">
        <v>20.2756</v>
      </c>
      <c r="P75" s="0" t="n">
        <v>20.8832</v>
      </c>
      <c r="Q75" s="0" t="n">
        <v>21.6347</v>
      </c>
      <c r="R75" s="0" t="n">
        <v>22.3862</v>
      </c>
      <c r="S75" s="0" t="n">
        <v>22.9887</v>
      </c>
      <c r="T75" s="0" t="n">
        <v>23.5912</v>
      </c>
      <c r="U75" s="0" t="n">
        <v>24.0523</v>
      </c>
      <c r="V75" s="0" t="n">
        <v>24.5134</v>
      </c>
      <c r="W75" s="0" t="n">
        <v>24.4124</v>
      </c>
      <c r="X75" s="0" t="n">
        <v>24.3114</v>
      </c>
      <c r="Y75" s="0" t="n">
        <v>23.6962</v>
      </c>
      <c r="Z75" s="0" t="n">
        <v>23.081</v>
      </c>
      <c r="AA75" s="0" t="n">
        <v>22.3389</v>
      </c>
      <c r="AB75" s="0" t="n">
        <v>21.5968</v>
      </c>
      <c r="AC75" s="0" t="n">
        <v>20.9378</v>
      </c>
      <c r="AD75" s="0" t="n">
        <v>20.2788</v>
      </c>
      <c r="AE75" s="0" t="n">
        <v>19.642</v>
      </c>
      <c r="AF75" s="0" t="n">
        <v>19.0052</v>
      </c>
      <c r="AG75" s="0" t="n">
        <v>18.3516</v>
      </c>
      <c r="AH75" s="0" t="n">
        <v>17.698</v>
      </c>
      <c r="AI75" s="0" t="n">
        <v>17.0377777777778</v>
      </c>
      <c r="AJ75" s="0" t="n">
        <v>16.3775555555556</v>
      </c>
      <c r="AK75" s="0" t="n">
        <v>15.7173333333333</v>
      </c>
      <c r="AL75" s="0" t="n">
        <v>15.0571111111111</v>
      </c>
      <c r="AM75" s="0" t="n">
        <v>14.3968888888889</v>
      </c>
      <c r="AN75" s="0" t="n">
        <v>13.7366666666667</v>
      </c>
      <c r="AO75" s="0" t="n">
        <v>13.0764444444444</v>
      </c>
      <c r="AP75" s="0" t="n">
        <v>12.4162222222222</v>
      </c>
      <c r="AQ75" s="0" t="n">
        <v>11.756</v>
      </c>
      <c r="AR75" s="0" t="n">
        <v>11.0957777777778</v>
      </c>
      <c r="AS75" s="0" t="n">
        <v>10.4355555555556</v>
      </c>
      <c r="AT75" s="0" t="n">
        <v>9.77533333333333</v>
      </c>
      <c r="AU75" s="103" t="n">
        <v>9.11511111111111</v>
      </c>
      <c r="AV75" s="103" t="n">
        <v>8.45488888888889</v>
      </c>
      <c r="AW75" s="103" t="n">
        <v>7.79466666666667</v>
      </c>
      <c r="AX75" s="103" t="n">
        <v>7.13444444444444</v>
      </c>
      <c r="AY75" s="103" t="n">
        <v>6.47422222222222</v>
      </c>
      <c r="AZ75" s="103" t="n">
        <v>5.814</v>
      </c>
      <c r="BA75" s="103" t="n">
        <v>5.15377777777778</v>
      </c>
      <c r="BB75" s="103" t="n">
        <v>4.49355555555556</v>
      </c>
      <c r="BC75" s="103" t="n">
        <v>3.83333333333333</v>
      </c>
      <c r="BD75" s="103" t="n">
        <v>3.17311111111111</v>
      </c>
      <c r="BE75" s="103" t="n">
        <v>2.51288888888889</v>
      </c>
      <c r="BF75" s="103" t="n">
        <v>1.85266666666667</v>
      </c>
      <c r="BG75" s="103" t="n">
        <v>1.19244444444445</v>
      </c>
      <c r="BH75" s="103" t="n">
        <v>0.532222222222224</v>
      </c>
      <c r="BI75" s="103" t="n">
        <v>-0.127999999999998</v>
      </c>
      <c r="BJ75" s="103" t="n">
        <v>-0.78822222222222</v>
      </c>
    </row>
    <row r="76" customFormat="false" ht="12.8" hidden="false" customHeight="false" outlineLevel="0" collapsed="false">
      <c r="A76" s="102" t="n">
        <v>109</v>
      </c>
      <c r="B76" s="0" t="n">
        <v>0</v>
      </c>
      <c r="C76" s="0" t="n">
        <v>1.0104</v>
      </c>
      <c r="D76" s="0" t="n">
        <v>2.0208</v>
      </c>
      <c r="E76" s="0" t="n">
        <v>3.0312</v>
      </c>
      <c r="F76" s="0" t="n">
        <v>4.0416</v>
      </c>
      <c r="G76" s="0" t="n">
        <v>5.052</v>
      </c>
      <c r="H76" s="0" t="n">
        <v>6.0624</v>
      </c>
      <c r="I76" s="0" t="n">
        <v>6.7968</v>
      </c>
      <c r="J76" s="0" t="n">
        <v>9.43</v>
      </c>
      <c r="K76" s="0" t="n">
        <v>11.6194</v>
      </c>
      <c r="L76" s="0" t="n">
        <v>12.9438</v>
      </c>
      <c r="M76" s="0" t="n">
        <v>14.8224</v>
      </c>
      <c r="N76" s="0" t="n">
        <v>17.5064</v>
      </c>
      <c r="O76" s="0" t="n">
        <v>20.3338</v>
      </c>
      <c r="P76" s="0" t="n">
        <v>20.9186</v>
      </c>
      <c r="Q76" s="0" t="n">
        <v>21.6891</v>
      </c>
      <c r="R76" s="0" t="n">
        <v>22.4596</v>
      </c>
      <c r="S76" s="0" t="n">
        <v>23.0781</v>
      </c>
      <c r="T76" s="0" t="n">
        <v>23.6966</v>
      </c>
      <c r="U76" s="0" t="n">
        <v>24.1679</v>
      </c>
      <c r="V76" s="0" t="n">
        <v>24.6392</v>
      </c>
      <c r="W76" s="0" t="n">
        <v>24.5372</v>
      </c>
      <c r="X76" s="0" t="n">
        <v>24.4352</v>
      </c>
      <c r="Y76" s="0" t="n">
        <v>23.8111</v>
      </c>
      <c r="Z76" s="0" t="n">
        <v>23.187</v>
      </c>
      <c r="AA76" s="0" t="n">
        <v>22.4402</v>
      </c>
      <c r="AB76" s="0" t="n">
        <v>21.6934</v>
      </c>
      <c r="AC76" s="0" t="n">
        <v>21.0299</v>
      </c>
      <c r="AD76" s="0" t="n">
        <v>20.3664</v>
      </c>
      <c r="AE76" s="0" t="n">
        <v>19.7265</v>
      </c>
      <c r="AF76" s="0" t="n">
        <v>19.0866</v>
      </c>
      <c r="AG76" s="0" t="n">
        <v>18.4283</v>
      </c>
      <c r="AH76" s="0" t="n">
        <v>17.77</v>
      </c>
      <c r="AI76" s="0" t="n">
        <v>17.1057777777778</v>
      </c>
      <c r="AJ76" s="0" t="n">
        <v>16.4415555555556</v>
      </c>
      <c r="AK76" s="0" t="n">
        <v>15.7773333333333</v>
      </c>
      <c r="AL76" s="0" t="n">
        <v>15.1131111111111</v>
      </c>
      <c r="AM76" s="0" t="n">
        <v>14.4488888888889</v>
      </c>
      <c r="AN76" s="0" t="n">
        <v>13.7846666666667</v>
      </c>
      <c r="AO76" s="0" t="n">
        <v>13.1204444444444</v>
      </c>
      <c r="AP76" s="0" t="n">
        <v>12.4562222222222</v>
      </c>
      <c r="AQ76" s="0" t="n">
        <v>11.792</v>
      </c>
      <c r="AR76" s="0" t="n">
        <v>11.1277777777778</v>
      </c>
      <c r="AS76" s="0" t="n">
        <v>10.4635555555556</v>
      </c>
      <c r="AT76" s="0" t="n">
        <v>9.79933333333334</v>
      </c>
      <c r="AU76" s="103" t="n">
        <v>9.13511111111112</v>
      </c>
      <c r="AV76" s="103" t="n">
        <v>8.47088888888889</v>
      </c>
      <c r="AW76" s="103" t="n">
        <v>7.80666666666667</v>
      </c>
      <c r="AX76" s="103" t="n">
        <v>7.14244444444445</v>
      </c>
      <c r="AY76" s="103" t="n">
        <v>6.47822222222223</v>
      </c>
      <c r="AZ76" s="103" t="n">
        <v>5.814</v>
      </c>
      <c r="BA76" s="103" t="n">
        <v>5.14977777777778</v>
      </c>
      <c r="BB76" s="103" t="n">
        <v>4.48555555555556</v>
      </c>
      <c r="BC76" s="103" t="n">
        <v>3.82133333333333</v>
      </c>
      <c r="BD76" s="103" t="n">
        <v>3.15711111111111</v>
      </c>
      <c r="BE76" s="103" t="n">
        <v>2.49288888888889</v>
      </c>
      <c r="BF76" s="103" t="n">
        <v>1.82866666666667</v>
      </c>
      <c r="BG76" s="103" t="n">
        <v>1.16444444444445</v>
      </c>
      <c r="BH76" s="103" t="n">
        <v>0.500222222222225</v>
      </c>
      <c r="BI76" s="103" t="n">
        <v>-0.163999999999997</v>
      </c>
      <c r="BJ76" s="103" t="n">
        <v>-0.82822222222222</v>
      </c>
    </row>
    <row r="77" customFormat="false" ht="12.8" hidden="false" customHeight="false" outlineLevel="0" collapsed="false">
      <c r="A77" s="102" t="n">
        <v>110</v>
      </c>
      <c r="B77" s="0" t="n">
        <v>0</v>
      </c>
      <c r="C77" s="0" t="n">
        <v>1.00966666666667</v>
      </c>
      <c r="D77" s="0" t="n">
        <v>2.01933333333333</v>
      </c>
      <c r="E77" s="0" t="n">
        <v>3.029</v>
      </c>
      <c r="F77" s="0" t="n">
        <v>4.03866666666667</v>
      </c>
      <c r="G77" s="0" t="n">
        <v>5.04833333333333</v>
      </c>
      <c r="H77" s="0" t="n">
        <v>6.058</v>
      </c>
      <c r="I77" s="0" t="n">
        <v>6.786</v>
      </c>
      <c r="J77" s="0" t="n">
        <v>9.431</v>
      </c>
      <c r="K77" s="0" t="n">
        <v>11.664</v>
      </c>
      <c r="L77" s="0" t="n">
        <v>12.979</v>
      </c>
      <c r="M77" s="0" t="n">
        <v>14.88</v>
      </c>
      <c r="N77" s="0" t="n">
        <v>17.228</v>
      </c>
      <c r="O77" s="0" t="n">
        <v>20.392</v>
      </c>
      <c r="P77" s="0" t="n">
        <v>20.954</v>
      </c>
      <c r="Q77" s="0" t="n">
        <v>21.7435</v>
      </c>
      <c r="R77" s="0" t="n">
        <v>22.533</v>
      </c>
      <c r="S77" s="0" t="n">
        <v>23.1675</v>
      </c>
      <c r="T77" s="0" t="n">
        <v>23.802</v>
      </c>
      <c r="U77" s="0" t="n">
        <v>24.2835</v>
      </c>
      <c r="V77" s="0" t="n">
        <v>24.765</v>
      </c>
      <c r="W77" s="0" t="n">
        <v>24.662</v>
      </c>
      <c r="X77" s="0" t="n">
        <v>24.559</v>
      </c>
      <c r="Y77" s="0" t="n">
        <v>23.926</v>
      </c>
      <c r="Z77" s="0" t="n">
        <v>23.293</v>
      </c>
      <c r="AA77" s="0" t="n">
        <v>22.5415</v>
      </c>
      <c r="AB77" s="0" t="n">
        <v>21.79</v>
      </c>
      <c r="AC77" s="0" t="n">
        <v>21.122</v>
      </c>
      <c r="AD77" s="0" t="n">
        <v>20.454</v>
      </c>
      <c r="AE77" s="0" t="n">
        <v>19.811</v>
      </c>
      <c r="AF77" s="0" t="n">
        <v>19.168</v>
      </c>
      <c r="AG77" s="0" t="n">
        <v>18.505</v>
      </c>
      <c r="AH77" s="0" t="n">
        <v>17.842</v>
      </c>
      <c r="AI77" s="0" t="n">
        <v>17.1737777777778</v>
      </c>
      <c r="AJ77" s="0" t="n">
        <v>16.5055555555556</v>
      </c>
      <c r="AK77" s="0" t="n">
        <v>15.8373333333333</v>
      </c>
      <c r="AL77" s="0" t="n">
        <v>15.1691111111111</v>
      </c>
      <c r="AM77" s="0" t="n">
        <v>14.5008888888889</v>
      </c>
      <c r="AN77" s="0" t="n">
        <v>13.8326666666667</v>
      </c>
      <c r="AO77" s="0" t="n">
        <v>13.1644444444444</v>
      </c>
      <c r="AP77" s="0" t="n">
        <v>12.4962222222222</v>
      </c>
      <c r="AQ77" s="0" t="n">
        <v>11.828</v>
      </c>
      <c r="AR77" s="0" t="n">
        <v>11.1597777777778</v>
      </c>
      <c r="AS77" s="0" t="n">
        <v>10.4915555555555</v>
      </c>
      <c r="AT77" s="0" t="n">
        <v>9.82333333333332</v>
      </c>
      <c r="AU77" s="103" t="n">
        <v>9.1551111111111</v>
      </c>
      <c r="AV77" s="103" t="n">
        <v>8.48688888888888</v>
      </c>
      <c r="AW77" s="103" t="n">
        <v>7.81866666666666</v>
      </c>
      <c r="AX77" s="103" t="n">
        <v>7.15044444444443</v>
      </c>
      <c r="AY77" s="103" t="n">
        <v>6.48222222222221</v>
      </c>
      <c r="AZ77" s="103" t="n">
        <v>5.814</v>
      </c>
      <c r="BA77" s="103" t="n">
        <v>5.14577777777778</v>
      </c>
      <c r="BB77" s="103" t="n">
        <v>4.47755555555556</v>
      </c>
      <c r="BC77" s="103" t="n">
        <v>3.80933333333333</v>
      </c>
      <c r="BD77" s="103" t="n">
        <v>3.14111111111111</v>
      </c>
      <c r="BE77" s="103" t="n">
        <v>2.47288888888889</v>
      </c>
      <c r="BF77" s="103" t="n">
        <v>1.80466666666667</v>
      </c>
      <c r="BG77" s="103" t="n">
        <v>1.13644444444445</v>
      </c>
      <c r="BH77" s="103" t="n">
        <v>0.468222222222224</v>
      </c>
      <c r="BI77" s="103" t="n">
        <v>-0.199999999999999</v>
      </c>
      <c r="BJ77" s="103" t="n">
        <v>-0.868222222222221</v>
      </c>
    </row>
    <row r="78" customFormat="false" ht="12.8" hidden="false" customHeight="false" outlineLevel="0" collapsed="false">
      <c r="A78" s="102" t="n">
        <v>111</v>
      </c>
      <c r="B78" s="0" t="n">
        <v>0</v>
      </c>
      <c r="C78" s="0" t="n">
        <v>1.00813333333333</v>
      </c>
      <c r="D78" s="0" t="n">
        <v>2.01626666666667</v>
      </c>
      <c r="E78" s="0" t="n">
        <v>3.0244</v>
      </c>
      <c r="F78" s="0" t="n">
        <v>4.03253333333333</v>
      </c>
      <c r="G78" s="0" t="n">
        <v>5.04066666666667</v>
      </c>
      <c r="H78" s="0" t="n">
        <v>6.0488</v>
      </c>
      <c r="I78" s="0" t="n">
        <v>6.7672</v>
      </c>
      <c r="J78" s="0" t="n">
        <v>9.4068</v>
      </c>
      <c r="K78" s="0" t="n">
        <v>11.6734</v>
      </c>
      <c r="L78" s="0" t="n">
        <v>13.0432</v>
      </c>
      <c r="M78" s="0" t="n">
        <v>14.9216</v>
      </c>
      <c r="N78" s="0" t="n">
        <v>16.9206</v>
      </c>
      <c r="O78" s="0" t="n">
        <v>20.237</v>
      </c>
      <c r="P78" s="0" t="n">
        <v>20.9622</v>
      </c>
      <c r="Q78" s="0" t="n">
        <v>21.7654</v>
      </c>
      <c r="R78" s="0" t="n">
        <v>22.5686</v>
      </c>
      <c r="S78" s="0" t="n">
        <v>23.218</v>
      </c>
      <c r="T78" s="0" t="n">
        <v>23.8674</v>
      </c>
      <c r="U78" s="0" t="n">
        <v>24.3634</v>
      </c>
      <c r="V78" s="0" t="n">
        <v>24.8594</v>
      </c>
      <c r="W78" s="0" t="n">
        <v>24.7654</v>
      </c>
      <c r="X78" s="0" t="n">
        <v>24.6714</v>
      </c>
      <c r="Y78" s="0" t="n">
        <v>24.0261</v>
      </c>
      <c r="Z78" s="0" t="n">
        <v>23.3808</v>
      </c>
      <c r="AA78" s="0" t="n">
        <v>22.6255</v>
      </c>
      <c r="AB78" s="0" t="n">
        <v>21.8702</v>
      </c>
      <c r="AC78" s="0" t="n">
        <v>21.1987</v>
      </c>
      <c r="AD78" s="0" t="n">
        <v>20.5272</v>
      </c>
      <c r="AE78" s="0" t="n">
        <v>19.8792</v>
      </c>
      <c r="AF78" s="0" t="n">
        <v>19.2312</v>
      </c>
      <c r="AG78" s="0" t="n">
        <v>18.5651</v>
      </c>
      <c r="AH78" s="0" t="n">
        <v>17.899</v>
      </c>
      <c r="AI78" s="0" t="n">
        <v>17.2267111111111</v>
      </c>
      <c r="AJ78" s="0" t="n">
        <v>16.5544222222222</v>
      </c>
      <c r="AK78" s="0" t="n">
        <v>15.8821333333333</v>
      </c>
      <c r="AL78" s="0" t="n">
        <v>15.2098444444444</v>
      </c>
      <c r="AM78" s="0" t="n">
        <v>14.5375555555556</v>
      </c>
      <c r="AN78" s="0" t="n">
        <v>13.8652666666667</v>
      </c>
      <c r="AO78" s="0" t="n">
        <v>13.1929777777778</v>
      </c>
      <c r="AP78" s="0" t="n">
        <v>12.5206888888889</v>
      </c>
      <c r="AQ78" s="0" t="n">
        <v>11.8484</v>
      </c>
      <c r="AR78" s="0" t="n">
        <v>11.1761111111111</v>
      </c>
      <c r="AS78" s="0" t="n">
        <v>10.5038222222222</v>
      </c>
      <c r="AT78" s="0" t="n">
        <v>9.83153333333332</v>
      </c>
      <c r="AU78" s="103" t="n">
        <v>9.15924444444443</v>
      </c>
      <c r="AV78" s="103" t="n">
        <v>8.48695555555554</v>
      </c>
      <c r="AW78" s="103" t="n">
        <v>7.81466666666665</v>
      </c>
      <c r="AX78" s="103" t="n">
        <v>7.14237777777777</v>
      </c>
      <c r="AY78" s="103" t="n">
        <v>6.47008888888888</v>
      </c>
      <c r="AZ78" s="103" t="n">
        <v>5.7978</v>
      </c>
      <c r="BA78" s="103" t="n">
        <v>5.12551111111111</v>
      </c>
      <c r="BB78" s="103" t="n">
        <v>4.45322222222222</v>
      </c>
      <c r="BC78" s="103" t="n">
        <v>3.78093333333333</v>
      </c>
      <c r="BD78" s="103" t="n">
        <v>3.10864444444444</v>
      </c>
      <c r="BE78" s="103" t="n">
        <v>2.43635555555556</v>
      </c>
      <c r="BF78" s="103" t="n">
        <v>1.76406666666667</v>
      </c>
      <c r="BG78" s="103" t="n">
        <v>1.09177777777778</v>
      </c>
      <c r="BH78" s="103" t="n">
        <v>0.41948888888889</v>
      </c>
      <c r="BI78" s="103" t="n">
        <v>-0.252799999999999</v>
      </c>
      <c r="BJ78" s="103" t="n">
        <v>-0.925088888888888</v>
      </c>
    </row>
    <row r="79" customFormat="false" ht="12.8" hidden="false" customHeight="false" outlineLevel="0" collapsed="false">
      <c r="A79" s="102" t="n">
        <v>112</v>
      </c>
      <c r="B79" s="0" t="n">
        <v>0</v>
      </c>
      <c r="C79" s="0" t="n">
        <v>1.0066</v>
      </c>
      <c r="D79" s="0" t="n">
        <v>2.0132</v>
      </c>
      <c r="E79" s="0" t="n">
        <v>3.0198</v>
      </c>
      <c r="F79" s="0" t="n">
        <v>4.0264</v>
      </c>
      <c r="G79" s="0" t="n">
        <v>5.033</v>
      </c>
      <c r="H79" s="0" t="n">
        <v>6.0396</v>
      </c>
      <c r="I79" s="0" t="n">
        <v>6.7484</v>
      </c>
      <c r="J79" s="0" t="n">
        <v>9.3826</v>
      </c>
      <c r="K79" s="0" t="n">
        <v>11.6828</v>
      </c>
      <c r="L79" s="0" t="n">
        <v>13.1074</v>
      </c>
      <c r="M79" s="0" t="n">
        <v>14.9632</v>
      </c>
      <c r="N79" s="0" t="n">
        <v>16.6132</v>
      </c>
      <c r="O79" s="0" t="n">
        <v>20.082</v>
      </c>
      <c r="P79" s="0" t="n">
        <v>20.9704</v>
      </c>
      <c r="Q79" s="0" t="n">
        <v>21.7873</v>
      </c>
      <c r="R79" s="0" t="n">
        <v>22.6042</v>
      </c>
      <c r="S79" s="0" t="n">
        <v>23.2685</v>
      </c>
      <c r="T79" s="0" t="n">
        <v>23.9328</v>
      </c>
      <c r="U79" s="0" t="n">
        <v>24.4433</v>
      </c>
      <c r="V79" s="0" t="n">
        <v>24.9538</v>
      </c>
      <c r="W79" s="0" t="n">
        <v>24.8688</v>
      </c>
      <c r="X79" s="0" t="n">
        <v>24.7838</v>
      </c>
      <c r="Y79" s="0" t="n">
        <v>24.1262</v>
      </c>
      <c r="Z79" s="0" t="n">
        <v>23.4686</v>
      </c>
      <c r="AA79" s="0" t="n">
        <v>22.7095</v>
      </c>
      <c r="AB79" s="0" t="n">
        <v>21.9504</v>
      </c>
      <c r="AC79" s="0" t="n">
        <v>21.2754</v>
      </c>
      <c r="AD79" s="0" t="n">
        <v>20.6004</v>
      </c>
      <c r="AE79" s="0" t="n">
        <v>19.9474</v>
      </c>
      <c r="AF79" s="0" t="n">
        <v>19.2944</v>
      </c>
      <c r="AG79" s="0" t="n">
        <v>18.6252</v>
      </c>
      <c r="AH79" s="0" t="n">
        <v>17.956</v>
      </c>
      <c r="AI79" s="0" t="n">
        <v>17.2796444444444</v>
      </c>
      <c r="AJ79" s="0" t="n">
        <v>16.6032888888889</v>
      </c>
      <c r="AK79" s="0" t="n">
        <v>15.9269333333333</v>
      </c>
      <c r="AL79" s="0" t="n">
        <v>15.2505777777778</v>
      </c>
      <c r="AM79" s="0" t="n">
        <v>14.5742222222222</v>
      </c>
      <c r="AN79" s="0" t="n">
        <v>13.8978666666667</v>
      </c>
      <c r="AO79" s="0" t="n">
        <v>13.2215111111111</v>
      </c>
      <c r="AP79" s="0" t="n">
        <v>12.5451555555555</v>
      </c>
      <c r="AQ79" s="0" t="n">
        <v>11.8688</v>
      </c>
      <c r="AR79" s="0" t="n">
        <v>11.1924444444444</v>
      </c>
      <c r="AS79" s="0" t="n">
        <v>10.5160888888889</v>
      </c>
      <c r="AT79" s="0" t="n">
        <v>9.83973333333332</v>
      </c>
      <c r="AU79" s="103" t="n">
        <v>9.16337777777776</v>
      </c>
      <c r="AV79" s="103" t="n">
        <v>8.48702222222221</v>
      </c>
      <c r="AW79" s="103" t="n">
        <v>7.81066666666665</v>
      </c>
      <c r="AX79" s="103" t="n">
        <v>7.1343111111111</v>
      </c>
      <c r="AY79" s="103" t="n">
        <v>6.45795555555554</v>
      </c>
      <c r="AZ79" s="103" t="n">
        <v>5.7816</v>
      </c>
      <c r="BA79" s="103" t="n">
        <v>5.10524444444444</v>
      </c>
      <c r="BB79" s="103" t="n">
        <v>4.42888888888889</v>
      </c>
      <c r="BC79" s="103" t="n">
        <v>3.75253333333333</v>
      </c>
      <c r="BD79" s="103" t="n">
        <v>3.07617777777778</v>
      </c>
      <c r="BE79" s="103" t="n">
        <v>2.39982222222222</v>
      </c>
      <c r="BF79" s="103" t="n">
        <v>1.72346666666667</v>
      </c>
      <c r="BG79" s="103" t="n">
        <v>1.04711111111111</v>
      </c>
      <c r="BH79" s="103" t="n">
        <v>0.370755555555556</v>
      </c>
      <c r="BI79" s="103" t="n">
        <v>-0.305599999999999</v>
      </c>
      <c r="BJ79" s="103" t="n">
        <v>-0.981955555555555</v>
      </c>
    </row>
    <row r="80" customFormat="false" ht="12.8" hidden="false" customHeight="false" outlineLevel="0" collapsed="false">
      <c r="A80" s="102" t="n">
        <v>113</v>
      </c>
      <c r="B80" s="0" t="n">
        <v>0</v>
      </c>
      <c r="C80" s="0" t="n">
        <v>1.00506666666667</v>
      </c>
      <c r="D80" s="0" t="n">
        <v>2.01013333333333</v>
      </c>
      <c r="E80" s="0" t="n">
        <v>3.0152</v>
      </c>
      <c r="F80" s="0" t="n">
        <v>4.02026666666667</v>
      </c>
      <c r="G80" s="0" t="n">
        <v>5.02533333333333</v>
      </c>
      <c r="H80" s="0" t="n">
        <v>6.0304</v>
      </c>
      <c r="I80" s="0" t="n">
        <v>6.7296</v>
      </c>
      <c r="J80" s="0" t="n">
        <v>9.3584</v>
      </c>
      <c r="K80" s="0" t="n">
        <v>11.6922</v>
      </c>
      <c r="L80" s="0" t="n">
        <v>13.1716</v>
      </c>
      <c r="M80" s="0" t="n">
        <v>15.0048</v>
      </c>
      <c r="N80" s="0" t="n">
        <v>16.3058</v>
      </c>
      <c r="O80" s="0" t="n">
        <v>19.927</v>
      </c>
      <c r="P80" s="0" t="n">
        <v>20.9786</v>
      </c>
      <c r="Q80" s="0" t="n">
        <v>21.8092</v>
      </c>
      <c r="R80" s="0" t="n">
        <v>22.6398</v>
      </c>
      <c r="S80" s="0" t="n">
        <v>23.319</v>
      </c>
      <c r="T80" s="0" t="n">
        <v>23.9982</v>
      </c>
      <c r="U80" s="0" t="n">
        <v>24.5232</v>
      </c>
      <c r="V80" s="0" t="n">
        <v>25.0482</v>
      </c>
      <c r="W80" s="0" t="n">
        <v>24.9722</v>
      </c>
      <c r="X80" s="0" t="n">
        <v>24.8962</v>
      </c>
      <c r="Y80" s="0" t="n">
        <v>24.2263</v>
      </c>
      <c r="Z80" s="0" t="n">
        <v>23.5564</v>
      </c>
      <c r="AA80" s="0" t="n">
        <v>22.7935</v>
      </c>
      <c r="AB80" s="0" t="n">
        <v>22.0306</v>
      </c>
      <c r="AC80" s="0" t="n">
        <v>21.3521</v>
      </c>
      <c r="AD80" s="0" t="n">
        <v>20.6736</v>
      </c>
      <c r="AE80" s="0" t="n">
        <v>20.0156</v>
      </c>
      <c r="AF80" s="0" t="n">
        <v>19.3576</v>
      </c>
      <c r="AG80" s="0" t="n">
        <v>18.6853</v>
      </c>
      <c r="AH80" s="0" t="n">
        <v>18.013</v>
      </c>
      <c r="AI80" s="0" t="n">
        <v>17.3325777777778</v>
      </c>
      <c r="AJ80" s="0" t="n">
        <v>16.6521555555555</v>
      </c>
      <c r="AK80" s="0" t="n">
        <v>15.9717333333333</v>
      </c>
      <c r="AL80" s="0" t="n">
        <v>15.2913111111111</v>
      </c>
      <c r="AM80" s="0" t="n">
        <v>14.6108888888889</v>
      </c>
      <c r="AN80" s="0" t="n">
        <v>13.9304666666667</v>
      </c>
      <c r="AO80" s="0" t="n">
        <v>13.2500444444444</v>
      </c>
      <c r="AP80" s="0" t="n">
        <v>12.5696222222222</v>
      </c>
      <c r="AQ80" s="0" t="n">
        <v>11.8892</v>
      </c>
      <c r="AR80" s="0" t="n">
        <v>11.2087777777778</v>
      </c>
      <c r="AS80" s="0" t="n">
        <v>10.5283555555556</v>
      </c>
      <c r="AT80" s="0" t="n">
        <v>9.84793333333334</v>
      </c>
      <c r="AU80" s="103" t="n">
        <v>9.16751111111112</v>
      </c>
      <c r="AV80" s="103" t="n">
        <v>8.4870888888889</v>
      </c>
      <c r="AW80" s="103" t="n">
        <v>7.80666666666667</v>
      </c>
      <c r="AX80" s="103" t="n">
        <v>7.12624444444445</v>
      </c>
      <c r="AY80" s="103" t="n">
        <v>6.44582222222223</v>
      </c>
      <c r="AZ80" s="103" t="n">
        <v>5.7654</v>
      </c>
      <c r="BA80" s="103" t="n">
        <v>5.08497777777778</v>
      </c>
      <c r="BB80" s="103" t="n">
        <v>4.40455555555555</v>
      </c>
      <c r="BC80" s="103" t="n">
        <v>3.72413333333333</v>
      </c>
      <c r="BD80" s="103" t="n">
        <v>3.04371111111111</v>
      </c>
      <c r="BE80" s="103" t="n">
        <v>2.36328888888889</v>
      </c>
      <c r="BF80" s="103" t="n">
        <v>1.68286666666667</v>
      </c>
      <c r="BG80" s="103" t="n">
        <v>1.00244444444444</v>
      </c>
      <c r="BH80" s="103" t="n">
        <v>0.322022222222223</v>
      </c>
      <c r="BI80" s="103" t="n">
        <v>-0.358399999999999</v>
      </c>
      <c r="BJ80" s="103" t="n">
        <v>-1.03882222222222</v>
      </c>
    </row>
    <row r="81" customFormat="false" ht="12.8" hidden="false" customHeight="false" outlineLevel="0" collapsed="false">
      <c r="A81" s="102" t="n">
        <v>114</v>
      </c>
      <c r="B81" s="0" t="n">
        <v>0</v>
      </c>
      <c r="C81" s="0" t="n">
        <v>1.00353333333333</v>
      </c>
      <c r="D81" s="0" t="n">
        <v>2.00706666666667</v>
      </c>
      <c r="E81" s="0" t="n">
        <v>3.0106</v>
      </c>
      <c r="F81" s="0" t="n">
        <v>4.01413333333333</v>
      </c>
      <c r="G81" s="0" t="n">
        <v>5.01766666666667</v>
      </c>
      <c r="H81" s="0" t="n">
        <v>6.0212</v>
      </c>
      <c r="I81" s="0" t="n">
        <v>6.7108</v>
      </c>
      <c r="J81" s="0" t="n">
        <v>9.3342</v>
      </c>
      <c r="K81" s="0" t="n">
        <v>11.7016</v>
      </c>
      <c r="L81" s="0" t="n">
        <v>13.2358</v>
      </c>
      <c r="M81" s="0" t="n">
        <v>15.0464</v>
      </c>
      <c r="N81" s="0" t="n">
        <v>15.9984</v>
      </c>
      <c r="O81" s="0" t="n">
        <v>19.772</v>
      </c>
      <c r="P81" s="0" t="n">
        <v>20.9868</v>
      </c>
      <c r="Q81" s="0" t="n">
        <v>21.8311</v>
      </c>
      <c r="R81" s="0" t="n">
        <v>22.6754</v>
      </c>
      <c r="S81" s="0" t="n">
        <v>23.3695</v>
      </c>
      <c r="T81" s="0" t="n">
        <v>24.0636</v>
      </c>
      <c r="U81" s="0" t="n">
        <v>24.6031</v>
      </c>
      <c r="V81" s="0" t="n">
        <v>25.1426</v>
      </c>
      <c r="W81" s="0" t="n">
        <v>25.0756</v>
      </c>
      <c r="X81" s="0" t="n">
        <v>25.0086</v>
      </c>
      <c r="Y81" s="0" t="n">
        <v>24.3264</v>
      </c>
      <c r="Z81" s="0" t="n">
        <v>23.6442</v>
      </c>
      <c r="AA81" s="0" t="n">
        <v>22.8775</v>
      </c>
      <c r="AB81" s="0" t="n">
        <v>22.1108</v>
      </c>
      <c r="AC81" s="0" t="n">
        <v>21.4288</v>
      </c>
      <c r="AD81" s="0" t="n">
        <v>20.7468</v>
      </c>
      <c r="AE81" s="0" t="n">
        <v>20.0838</v>
      </c>
      <c r="AF81" s="0" t="n">
        <v>19.4208</v>
      </c>
      <c r="AG81" s="0" t="n">
        <v>18.7454</v>
      </c>
      <c r="AH81" s="0" t="n">
        <v>18.07</v>
      </c>
      <c r="AI81" s="0" t="n">
        <v>17.3855111111111</v>
      </c>
      <c r="AJ81" s="0" t="n">
        <v>16.7010222222222</v>
      </c>
      <c r="AK81" s="0" t="n">
        <v>16.0165333333333</v>
      </c>
      <c r="AL81" s="0" t="n">
        <v>15.3320444444444</v>
      </c>
      <c r="AM81" s="0" t="n">
        <v>14.6475555555556</v>
      </c>
      <c r="AN81" s="0" t="n">
        <v>13.9630666666667</v>
      </c>
      <c r="AO81" s="0" t="n">
        <v>13.2785777777778</v>
      </c>
      <c r="AP81" s="0" t="n">
        <v>12.5940888888889</v>
      </c>
      <c r="AQ81" s="0" t="n">
        <v>11.9096</v>
      </c>
      <c r="AR81" s="0" t="n">
        <v>11.2251111111111</v>
      </c>
      <c r="AS81" s="0" t="n">
        <v>10.5406222222222</v>
      </c>
      <c r="AT81" s="0" t="n">
        <v>9.85613333333333</v>
      </c>
      <c r="AU81" s="103" t="n">
        <v>9.17164444444445</v>
      </c>
      <c r="AV81" s="103" t="n">
        <v>8.48715555555556</v>
      </c>
      <c r="AW81" s="103" t="n">
        <v>7.80266666666667</v>
      </c>
      <c r="AX81" s="103" t="n">
        <v>7.11817777777778</v>
      </c>
      <c r="AY81" s="103" t="n">
        <v>6.43368888888889</v>
      </c>
      <c r="AZ81" s="103" t="n">
        <v>5.7492</v>
      </c>
      <c r="BA81" s="103" t="n">
        <v>5.06471111111111</v>
      </c>
      <c r="BB81" s="103" t="n">
        <v>4.38022222222222</v>
      </c>
      <c r="BC81" s="103" t="n">
        <v>3.69573333333333</v>
      </c>
      <c r="BD81" s="103" t="n">
        <v>3.01124444444444</v>
      </c>
      <c r="BE81" s="103" t="n">
        <v>2.32675555555555</v>
      </c>
      <c r="BF81" s="103" t="n">
        <v>1.64226666666667</v>
      </c>
      <c r="BG81" s="103" t="n">
        <v>0.957777777777777</v>
      </c>
      <c r="BH81" s="103" t="n">
        <v>0.273288888888889</v>
      </c>
      <c r="BI81" s="103" t="n">
        <v>-0.4112</v>
      </c>
      <c r="BJ81" s="103" t="n">
        <v>-1.09568888888889</v>
      </c>
    </row>
    <row r="82" customFormat="false" ht="12.8" hidden="false" customHeight="false" outlineLevel="0" collapsed="false">
      <c r="A82" s="102" t="n">
        <v>115</v>
      </c>
      <c r="B82" s="0" t="n">
        <v>0</v>
      </c>
      <c r="C82" s="0" t="n">
        <v>1.002</v>
      </c>
      <c r="D82" s="0" t="n">
        <v>2.004</v>
      </c>
      <c r="E82" s="0" t="n">
        <v>3.006</v>
      </c>
      <c r="F82" s="0" t="n">
        <v>4.008</v>
      </c>
      <c r="G82" s="0" t="n">
        <v>5.01</v>
      </c>
      <c r="H82" s="0" t="n">
        <v>6.012</v>
      </c>
      <c r="I82" s="0" t="n">
        <v>6.692</v>
      </c>
      <c r="J82" s="0" t="n">
        <v>9.31</v>
      </c>
      <c r="K82" s="0" t="n">
        <v>11.711</v>
      </c>
      <c r="L82" s="0" t="n">
        <v>13.3</v>
      </c>
      <c r="M82" s="0" t="n">
        <v>15.088</v>
      </c>
      <c r="N82" s="0" t="n">
        <v>15.691</v>
      </c>
      <c r="O82" s="0" t="n">
        <v>19.617</v>
      </c>
      <c r="P82" s="0" t="n">
        <v>20.995</v>
      </c>
      <c r="Q82" s="0" t="n">
        <v>21.853</v>
      </c>
      <c r="R82" s="0" t="n">
        <v>22.711</v>
      </c>
      <c r="S82" s="0" t="n">
        <v>23.42</v>
      </c>
      <c r="T82" s="0" t="n">
        <v>24.129</v>
      </c>
      <c r="U82" s="0" t="n">
        <v>24.683</v>
      </c>
      <c r="V82" s="0" t="n">
        <v>25.237</v>
      </c>
      <c r="W82" s="0" t="n">
        <v>25.179</v>
      </c>
      <c r="X82" s="0" t="n">
        <v>25.121</v>
      </c>
      <c r="Y82" s="0" t="n">
        <v>24.4265</v>
      </c>
      <c r="Z82" s="0" t="n">
        <v>23.732</v>
      </c>
      <c r="AA82" s="0" t="n">
        <v>22.9615</v>
      </c>
      <c r="AB82" s="0" t="n">
        <v>22.191</v>
      </c>
      <c r="AC82" s="0" t="n">
        <v>21.5055</v>
      </c>
      <c r="AD82" s="0" t="n">
        <v>20.82</v>
      </c>
      <c r="AE82" s="0" t="n">
        <v>20.152</v>
      </c>
      <c r="AF82" s="0" t="n">
        <v>19.484</v>
      </c>
      <c r="AG82" s="0" t="n">
        <v>18.8055</v>
      </c>
      <c r="AH82" s="0" t="n">
        <v>18.127</v>
      </c>
      <c r="AI82" s="0" t="n">
        <v>17.4384444444444</v>
      </c>
      <c r="AJ82" s="0" t="n">
        <v>16.7498888888889</v>
      </c>
      <c r="AK82" s="0" t="n">
        <v>16.0613333333333</v>
      </c>
      <c r="AL82" s="0" t="n">
        <v>15.3727777777778</v>
      </c>
      <c r="AM82" s="0" t="n">
        <v>14.6842222222222</v>
      </c>
      <c r="AN82" s="0" t="n">
        <v>13.9956666666667</v>
      </c>
      <c r="AO82" s="0" t="n">
        <v>13.3071111111111</v>
      </c>
      <c r="AP82" s="0" t="n">
        <v>12.6185555555555</v>
      </c>
      <c r="AQ82" s="0" t="n">
        <v>11.93</v>
      </c>
      <c r="AR82" s="0" t="n">
        <v>11.2414444444444</v>
      </c>
      <c r="AS82" s="0" t="n">
        <v>10.5528888888889</v>
      </c>
      <c r="AT82" s="0" t="n">
        <v>9.86433333333332</v>
      </c>
      <c r="AU82" s="103" t="n">
        <v>9.17577777777777</v>
      </c>
      <c r="AV82" s="103" t="n">
        <v>8.48722222222221</v>
      </c>
      <c r="AW82" s="103" t="n">
        <v>7.79866666666666</v>
      </c>
      <c r="AX82" s="103" t="n">
        <v>7.1101111111111</v>
      </c>
      <c r="AY82" s="103" t="n">
        <v>6.42155555555555</v>
      </c>
      <c r="AZ82" s="103" t="n">
        <v>5.733</v>
      </c>
      <c r="BA82" s="103" t="n">
        <v>5.04444444444444</v>
      </c>
      <c r="BB82" s="103" t="n">
        <v>4.35588888888889</v>
      </c>
      <c r="BC82" s="103" t="n">
        <v>3.66733333333333</v>
      </c>
      <c r="BD82" s="103" t="n">
        <v>2.97877777777778</v>
      </c>
      <c r="BE82" s="103" t="n">
        <v>2.29022222222222</v>
      </c>
      <c r="BF82" s="103" t="n">
        <v>1.60166666666667</v>
      </c>
      <c r="BG82" s="103" t="n">
        <v>0.913111111111112</v>
      </c>
      <c r="BH82" s="103" t="n">
        <v>0.224555555555556</v>
      </c>
      <c r="BI82" s="103" t="n">
        <v>-0.463999999999999</v>
      </c>
      <c r="BJ82" s="103" t="n">
        <v>-1.15255555555555</v>
      </c>
    </row>
    <row r="83" customFormat="false" ht="12.8" hidden="false" customHeight="false" outlineLevel="0" collapsed="false">
      <c r="A83" s="102" t="n">
        <v>116</v>
      </c>
      <c r="B83" s="0" t="n">
        <v>0</v>
      </c>
      <c r="C83" s="0" t="n">
        <v>0.999666666666667</v>
      </c>
      <c r="D83" s="0" t="n">
        <v>1.99933333333333</v>
      </c>
      <c r="E83" s="0" t="n">
        <v>2.999</v>
      </c>
      <c r="F83" s="0" t="n">
        <v>3.99866666666667</v>
      </c>
      <c r="G83" s="0" t="n">
        <v>4.99833333333333</v>
      </c>
      <c r="H83" s="0" t="n">
        <v>5.998</v>
      </c>
      <c r="I83" s="0" t="n">
        <v>6.667</v>
      </c>
      <c r="J83" s="0" t="n">
        <v>9.234</v>
      </c>
      <c r="K83" s="0" t="n">
        <v>11.6756</v>
      </c>
      <c r="L83" s="0" t="n">
        <v>13.262</v>
      </c>
      <c r="M83" s="0" t="n">
        <v>15.1454</v>
      </c>
      <c r="N83" s="0" t="n">
        <v>15.5436</v>
      </c>
      <c r="O83" s="0" t="n">
        <v>18.868</v>
      </c>
      <c r="P83" s="0" t="n">
        <v>20.767</v>
      </c>
      <c r="Q83" s="0" t="n">
        <v>21.7479</v>
      </c>
      <c r="R83" s="0" t="n">
        <v>22.7288</v>
      </c>
      <c r="S83" s="0" t="n">
        <v>23.448</v>
      </c>
      <c r="T83" s="0" t="n">
        <v>24.1672</v>
      </c>
      <c r="U83" s="0" t="n">
        <v>24.7339</v>
      </c>
      <c r="V83" s="0" t="n">
        <v>25.3006</v>
      </c>
      <c r="W83" s="0" t="n">
        <v>25.2542</v>
      </c>
      <c r="X83" s="0" t="n">
        <v>25.2078</v>
      </c>
      <c r="Y83" s="0" t="n">
        <v>24.5223</v>
      </c>
      <c r="Z83" s="0" t="n">
        <v>23.8368</v>
      </c>
      <c r="AA83" s="0" t="n">
        <v>23.0607</v>
      </c>
      <c r="AB83" s="0" t="n">
        <v>22.2846</v>
      </c>
      <c r="AC83" s="0" t="n">
        <v>21.5939</v>
      </c>
      <c r="AD83" s="0" t="n">
        <v>20.9032</v>
      </c>
      <c r="AE83" s="0" t="n">
        <v>20.2321</v>
      </c>
      <c r="AF83" s="0" t="n">
        <v>19.561</v>
      </c>
      <c r="AG83" s="0" t="n">
        <v>18.8768</v>
      </c>
      <c r="AH83" s="0" t="n">
        <v>18.1926</v>
      </c>
      <c r="AI83" s="0" t="n">
        <v>17.4995</v>
      </c>
      <c r="AJ83" s="0" t="n">
        <v>16.8064</v>
      </c>
      <c r="AK83" s="0" t="n">
        <v>16.1133</v>
      </c>
      <c r="AL83" s="0" t="n">
        <v>15.4202</v>
      </c>
      <c r="AM83" s="0" t="n">
        <v>14.7271</v>
      </c>
      <c r="AN83" s="0" t="n">
        <v>14.034</v>
      </c>
      <c r="AO83" s="0" t="n">
        <v>13.3409</v>
      </c>
      <c r="AP83" s="0" t="n">
        <v>12.6478</v>
      </c>
      <c r="AQ83" s="0" t="n">
        <v>11.9547</v>
      </c>
      <c r="AR83" s="0" t="n">
        <v>11.2616</v>
      </c>
      <c r="AS83" s="0" t="n">
        <v>10.5685</v>
      </c>
      <c r="AT83" s="0" t="n">
        <v>9.8754</v>
      </c>
      <c r="AU83" s="103" t="n">
        <v>9.1823</v>
      </c>
      <c r="AV83" s="103" t="n">
        <v>8.4892</v>
      </c>
      <c r="AW83" s="103" t="n">
        <v>7.7961</v>
      </c>
      <c r="AX83" s="103" t="n">
        <v>7.103</v>
      </c>
      <c r="AY83" s="103" t="n">
        <v>6.4099</v>
      </c>
      <c r="AZ83" s="103" t="n">
        <v>5.7168</v>
      </c>
      <c r="BA83" s="103" t="n">
        <v>5.0237</v>
      </c>
      <c r="BB83" s="103" t="n">
        <v>4.3306</v>
      </c>
      <c r="BC83" s="103" t="n">
        <v>3.6375</v>
      </c>
      <c r="BD83" s="103" t="n">
        <v>2.9444</v>
      </c>
      <c r="BE83" s="103" t="n">
        <v>2.2513</v>
      </c>
      <c r="BF83" s="103" t="n">
        <v>1.5582</v>
      </c>
      <c r="BG83" s="103" t="n">
        <v>0.8651</v>
      </c>
      <c r="BH83" s="103" t="n">
        <v>0.172</v>
      </c>
      <c r="BI83" s="103" t="n">
        <v>-0.5211</v>
      </c>
      <c r="BJ83" s="103" t="n">
        <v>-1.2142</v>
      </c>
    </row>
    <row r="84" customFormat="false" ht="12.8" hidden="false" customHeight="false" outlineLevel="0" collapsed="false">
      <c r="A84" s="102" t="n">
        <v>117</v>
      </c>
      <c r="B84" s="0" t="n">
        <v>0</v>
      </c>
      <c r="C84" s="0" t="n">
        <v>0.997333333333333</v>
      </c>
      <c r="D84" s="0" t="n">
        <v>1.99466666666667</v>
      </c>
      <c r="E84" s="0" t="n">
        <v>2.992</v>
      </c>
      <c r="F84" s="0" t="n">
        <v>3.98933333333333</v>
      </c>
      <c r="G84" s="0" t="n">
        <v>4.98666666666667</v>
      </c>
      <c r="H84" s="0" t="n">
        <v>5.984</v>
      </c>
      <c r="I84" s="0" t="n">
        <v>6.642</v>
      </c>
      <c r="J84" s="0" t="n">
        <v>9.158</v>
      </c>
      <c r="K84" s="0" t="n">
        <v>11.6402</v>
      </c>
      <c r="L84" s="0" t="n">
        <v>13.224</v>
      </c>
      <c r="M84" s="0" t="n">
        <v>15.2028</v>
      </c>
      <c r="N84" s="0" t="n">
        <v>15.3962</v>
      </c>
      <c r="O84" s="0" t="n">
        <v>18.119</v>
      </c>
      <c r="P84" s="0" t="n">
        <v>20.539</v>
      </c>
      <c r="Q84" s="0" t="n">
        <v>21.6428</v>
      </c>
      <c r="R84" s="0" t="n">
        <v>22.7466</v>
      </c>
      <c r="S84" s="0" t="n">
        <v>23.476</v>
      </c>
      <c r="T84" s="0" t="n">
        <v>24.2054</v>
      </c>
      <c r="U84" s="0" t="n">
        <v>24.7848</v>
      </c>
      <c r="V84" s="0" t="n">
        <v>25.3642</v>
      </c>
      <c r="W84" s="0" t="n">
        <v>25.3294</v>
      </c>
      <c r="X84" s="0" t="n">
        <v>25.2946</v>
      </c>
      <c r="Y84" s="0" t="n">
        <v>24.6181</v>
      </c>
      <c r="Z84" s="0" t="n">
        <v>23.9416</v>
      </c>
      <c r="AA84" s="0" t="n">
        <v>23.1599</v>
      </c>
      <c r="AB84" s="0" t="n">
        <v>22.3782</v>
      </c>
      <c r="AC84" s="0" t="n">
        <v>21.6823</v>
      </c>
      <c r="AD84" s="0" t="n">
        <v>20.9864</v>
      </c>
      <c r="AE84" s="0" t="n">
        <v>20.3122</v>
      </c>
      <c r="AF84" s="0" t="n">
        <v>19.638</v>
      </c>
      <c r="AG84" s="0" t="n">
        <v>18.9481</v>
      </c>
      <c r="AH84" s="0" t="n">
        <v>18.2582</v>
      </c>
      <c r="AI84" s="0" t="n">
        <v>17.5605555555556</v>
      </c>
      <c r="AJ84" s="0" t="n">
        <v>16.8629111111111</v>
      </c>
      <c r="AK84" s="0" t="n">
        <v>16.1652666666667</v>
      </c>
      <c r="AL84" s="0" t="n">
        <v>15.4676222222222</v>
      </c>
      <c r="AM84" s="0" t="n">
        <v>14.7699777777778</v>
      </c>
      <c r="AN84" s="0" t="n">
        <v>14.0723333333333</v>
      </c>
      <c r="AO84" s="0" t="n">
        <v>13.3746888888889</v>
      </c>
      <c r="AP84" s="0" t="n">
        <v>12.6770444444444</v>
      </c>
      <c r="AQ84" s="0" t="n">
        <v>11.9794</v>
      </c>
      <c r="AR84" s="0" t="n">
        <v>11.2817555555556</v>
      </c>
      <c r="AS84" s="0" t="n">
        <v>10.5841111111111</v>
      </c>
      <c r="AT84" s="0" t="n">
        <v>9.88646666666667</v>
      </c>
      <c r="AU84" s="103" t="n">
        <v>9.18882222222222</v>
      </c>
      <c r="AV84" s="103" t="n">
        <v>8.49117777777778</v>
      </c>
      <c r="AW84" s="103" t="n">
        <v>7.79353333333334</v>
      </c>
      <c r="AX84" s="103" t="n">
        <v>7.09588888888889</v>
      </c>
      <c r="AY84" s="103" t="n">
        <v>6.39824444444445</v>
      </c>
      <c r="AZ84" s="103" t="n">
        <v>5.7006</v>
      </c>
      <c r="BA84" s="103" t="n">
        <v>5.00295555555556</v>
      </c>
      <c r="BB84" s="103" t="n">
        <v>4.30531111111111</v>
      </c>
      <c r="BC84" s="103" t="n">
        <v>3.60766666666667</v>
      </c>
      <c r="BD84" s="103" t="n">
        <v>2.91002222222222</v>
      </c>
      <c r="BE84" s="103" t="n">
        <v>2.21237777777778</v>
      </c>
      <c r="BF84" s="103" t="n">
        <v>1.51473333333333</v>
      </c>
      <c r="BG84" s="103" t="n">
        <v>0.817088888888891</v>
      </c>
      <c r="BH84" s="103" t="n">
        <v>0.119444444444446</v>
      </c>
      <c r="BI84" s="103" t="n">
        <v>-0.578199999999998</v>
      </c>
      <c r="BJ84" s="103" t="n">
        <v>-1.27584444444444</v>
      </c>
    </row>
    <row r="85" customFormat="false" ht="12.8" hidden="false" customHeight="false" outlineLevel="0" collapsed="false">
      <c r="A85" s="102" t="n">
        <v>118</v>
      </c>
      <c r="B85" s="0" t="n">
        <v>0</v>
      </c>
      <c r="C85" s="0" t="n">
        <v>0.995</v>
      </c>
      <c r="D85" s="0" t="n">
        <v>1.99</v>
      </c>
      <c r="E85" s="0" t="n">
        <v>2.985</v>
      </c>
      <c r="F85" s="0" t="n">
        <v>3.98</v>
      </c>
      <c r="G85" s="0" t="n">
        <v>4.975</v>
      </c>
      <c r="H85" s="0" t="n">
        <v>5.97</v>
      </c>
      <c r="I85" s="0" t="n">
        <v>6.617</v>
      </c>
      <c r="J85" s="0" t="n">
        <v>9.082</v>
      </c>
      <c r="K85" s="0" t="n">
        <v>11.6048</v>
      </c>
      <c r="L85" s="0" t="n">
        <v>13.186</v>
      </c>
      <c r="M85" s="0" t="n">
        <v>15.2602</v>
      </c>
      <c r="N85" s="0" t="n">
        <v>15.2488</v>
      </c>
      <c r="O85" s="0" t="n">
        <v>17.37</v>
      </c>
      <c r="P85" s="0" t="n">
        <v>20.311</v>
      </c>
      <c r="Q85" s="0" t="n">
        <v>21.5377</v>
      </c>
      <c r="R85" s="0" t="n">
        <v>22.7644</v>
      </c>
      <c r="S85" s="0" t="n">
        <v>23.504</v>
      </c>
      <c r="T85" s="0" t="n">
        <v>24.2436</v>
      </c>
      <c r="U85" s="0" t="n">
        <v>24.8357</v>
      </c>
      <c r="V85" s="0" t="n">
        <v>25.4278</v>
      </c>
      <c r="W85" s="0" t="n">
        <v>25.4046</v>
      </c>
      <c r="X85" s="0" t="n">
        <v>25.3814</v>
      </c>
      <c r="Y85" s="0" t="n">
        <v>24.7139</v>
      </c>
      <c r="Z85" s="0" t="n">
        <v>24.0464</v>
      </c>
      <c r="AA85" s="0" t="n">
        <v>23.2591</v>
      </c>
      <c r="AB85" s="0" t="n">
        <v>22.4718</v>
      </c>
      <c r="AC85" s="0" t="n">
        <v>21.7707</v>
      </c>
      <c r="AD85" s="0" t="n">
        <v>21.0696</v>
      </c>
      <c r="AE85" s="0" t="n">
        <v>20.3923</v>
      </c>
      <c r="AF85" s="0" t="n">
        <v>19.715</v>
      </c>
      <c r="AG85" s="0" t="n">
        <v>19.0194</v>
      </c>
      <c r="AH85" s="0" t="n">
        <v>18.3238</v>
      </c>
      <c r="AI85" s="0" t="n">
        <v>17.6216111111111</v>
      </c>
      <c r="AJ85" s="0" t="n">
        <v>16.9194222222222</v>
      </c>
      <c r="AK85" s="0" t="n">
        <v>16.2172333333333</v>
      </c>
      <c r="AL85" s="0" t="n">
        <v>15.5150444444444</v>
      </c>
      <c r="AM85" s="0" t="n">
        <v>14.8128555555556</v>
      </c>
      <c r="AN85" s="0" t="n">
        <v>14.1106666666667</v>
      </c>
      <c r="AO85" s="0" t="n">
        <v>13.4084777777778</v>
      </c>
      <c r="AP85" s="0" t="n">
        <v>12.7062888888889</v>
      </c>
      <c r="AQ85" s="0" t="n">
        <v>12.0041</v>
      </c>
      <c r="AR85" s="0" t="n">
        <v>11.3019111111111</v>
      </c>
      <c r="AS85" s="0" t="n">
        <v>10.5997222222222</v>
      </c>
      <c r="AT85" s="0" t="n">
        <v>9.89753333333333</v>
      </c>
      <c r="AU85" s="103" t="n">
        <v>9.19534444444444</v>
      </c>
      <c r="AV85" s="103" t="n">
        <v>8.49315555555556</v>
      </c>
      <c r="AW85" s="103" t="n">
        <v>7.79096666666667</v>
      </c>
      <c r="AX85" s="103" t="n">
        <v>7.08877777777778</v>
      </c>
      <c r="AY85" s="103" t="n">
        <v>6.38658888888889</v>
      </c>
      <c r="AZ85" s="103" t="n">
        <v>5.6844</v>
      </c>
      <c r="BA85" s="103" t="n">
        <v>4.98221111111111</v>
      </c>
      <c r="BB85" s="103" t="n">
        <v>4.28002222222222</v>
      </c>
      <c r="BC85" s="103" t="n">
        <v>3.57783333333333</v>
      </c>
      <c r="BD85" s="103" t="n">
        <v>2.87564444444445</v>
      </c>
      <c r="BE85" s="103" t="n">
        <v>2.17345555555556</v>
      </c>
      <c r="BF85" s="103" t="n">
        <v>1.47126666666667</v>
      </c>
      <c r="BG85" s="103" t="n">
        <v>0.76907777777778</v>
      </c>
      <c r="BH85" s="103" t="n">
        <v>0.066888888888891</v>
      </c>
      <c r="BI85" s="103" t="n">
        <v>-0.635299999999998</v>
      </c>
      <c r="BJ85" s="103" t="n">
        <v>-1.33748888888889</v>
      </c>
    </row>
    <row r="86" customFormat="false" ht="12.8" hidden="false" customHeight="false" outlineLevel="0" collapsed="false">
      <c r="A86" s="102" t="n">
        <v>119</v>
      </c>
      <c r="B86" s="0" t="n">
        <v>0</v>
      </c>
      <c r="C86" s="0" t="n">
        <v>0.992666666666666</v>
      </c>
      <c r="D86" s="0" t="n">
        <v>1.98533333333333</v>
      </c>
      <c r="E86" s="0" t="n">
        <v>2.978</v>
      </c>
      <c r="F86" s="0" t="n">
        <v>3.97066666666667</v>
      </c>
      <c r="G86" s="0" t="n">
        <v>4.96333333333333</v>
      </c>
      <c r="H86" s="0" t="n">
        <v>5.956</v>
      </c>
      <c r="I86" s="0" t="n">
        <v>6.592</v>
      </c>
      <c r="J86" s="0" t="n">
        <v>9.006</v>
      </c>
      <c r="K86" s="0" t="n">
        <v>11.5694</v>
      </c>
      <c r="L86" s="0" t="n">
        <v>13.148</v>
      </c>
      <c r="M86" s="0" t="n">
        <v>15.3176</v>
      </c>
      <c r="N86" s="0" t="n">
        <v>15.1014</v>
      </c>
      <c r="O86" s="0" t="n">
        <v>16.621</v>
      </c>
      <c r="P86" s="0" t="n">
        <v>20.083</v>
      </c>
      <c r="Q86" s="0" t="n">
        <v>21.4326</v>
      </c>
      <c r="R86" s="0" t="n">
        <v>22.7822</v>
      </c>
      <c r="S86" s="0" t="n">
        <v>23.532</v>
      </c>
      <c r="T86" s="0" t="n">
        <v>24.2818</v>
      </c>
      <c r="U86" s="0" t="n">
        <v>24.8866</v>
      </c>
      <c r="V86" s="0" t="n">
        <v>25.4914</v>
      </c>
      <c r="W86" s="0" t="n">
        <v>25.4798</v>
      </c>
      <c r="X86" s="0" t="n">
        <v>25.4682</v>
      </c>
      <c r="Y86" s="0" t="n">
        <v>24.8097</v>
      </c>
      <c r="Z86" s="0" t="n">
        <v>24.1512</v>
      </c>
      <c r="AA86" s="0" t="n">
        <v>23.3583</v>
      </c>
      <c r="AB86" s="0" t="n">
        <v>22.5654</v>
      </c>
      <c r="AC86" s="0" t="n">
        <v>21.8591</v>
      </c>
      <c r="AD86" s="0" t="n">
        <v>21.1528</v>
      </c>
      <c r="AE86" s="0" t="n">
        <v>20.4724</v>
      </c>
      <c r="AF86" s="0" t="n">
        <v>19.792</v>
      </c>
      <c r="AG86" s="0" t="n">
        <v>19.0907</v>
      </c>
      <c r="AH86" s="0" t="n">
        <v>18.3894</v>
      </c>
      <c r="AI86" s="0" t="n">
        <v>17.6826666666667</v>
      </c>
      <c r="AJ86" s="0" t="n">
        <v>16.9759333333333</v>
      </c>
      <c r="AK86" s="0" t="n">
        <v>16.2692</v>
      </c>
      <c r="AL86" s="0" t="n">
        <v>15.5624666666667</v>
      </c>
      <c r="AM86" s="0" t="n">
        <v>14.8557333333333</v>
      </c>
      <c r="AN86" s="0" t="n">
        <v>14.149</v>
      </c>
      <c r="AO86" s="0" t="n">
        <v>13.4422666666667</v>
      </c>
      <c r="AP86" s="0" t="n">
        <v>12.7355333333333</v>
      </c>
      <c r="AQ86" s="0" t="n">
        <v>12.0288</v>
      </c>
      <c r="AR86" s="0" t="n">
        <v>11.3220666666667</v>
      </c>
      <c r="AS86" s="0" t="n">
        <v>10.6153333333333</v>
      </c>
      <c r="AT86" s="0" t="n">
        <v>9.90860000000001</v>
      </c>
      <c r="AU86" s="103" t="n">
        <v>9.20186666666668</v>
      </c>
      <c r="AV86" s="103" t="n">
        <v>8.49513333333335</v>
      </c>
      <c r="AW86" s="103" t="n">
        <v>7.78840000000001</v>
      </c>
      <c r="AX86" s="103" t="n">
        <v>7.08166666666668</v>
      </c>
      <c r="AY86" s="103" t="n">
        <v>6.37493333333335</v>
      </c>
      <c r="AZ86" s="103" t="n">
        <v>5.6682</v>
      </c>
      <c r="BA86" s="103" t="n">
        <v>4.96146666666667</v>
      </c>
      <c r="BB86" s="103" t="n">
        <v>4.25473333333334</v>
      </c>
      <c r="BC86" s="103" t="n">
        <v>3.548</v>
      </c>
      <c r="BD86" s="103" t="n">
        <v>2.84126666666667</v>
      </c>
      <c r="BE86" s="103" t="n">
        <v>2.13453333333334</v>
      </c>
      <c r="BF86" s="103" t="n">
        <v>1.4278</v>
      </c>
      <c r="BG86" s="103" t="n">
        <v>0.721066666666669</v>
      </c>
      <c r="BH86" s="103" t="n">
        <v>0.014333333333336</v>
      </c>
      <c r="BI86" s="103" t="n">
        <v>-0.692399999999997</v>
      </c>
      <c r="BJ86" s="103" t="n">
        <v>-1.39913333333333</v>
      </c>
    </row>
    <row r="87" customFormat="false" ht="12.8" hidden="false" customHeight="false" outlineLevel="0" collapsed="false">
      <c r="A87" s="102" t="n">
        <v>120</v>
      </c>
      <c r="B87" s="0" t="n">
        <v>0</v>
      </c>
      <c r="C87" s="0" t="n">
        <v>0.990333333333333</v>
      </c>
      <c r="D87" s="0" t="n">
        <v>1.98066666666667</v>
      </c>
      <c r="E87" s="0" t="n">
        <v>2.971</v>
      </c>
      <c r="F87" s="0" t="n">
        <v>3.96133333333333</v>
      </c>
      <c r="G87" s="0" t="n">
        <v>4.95166666666667</v>
      </c>
      <c r="H87" s="0" t="n">
        <v>5.942</v>
      </c>
      <c r="I87" s="0" t="n">
        <v>6.567</v>
      </c>
      <c r="J87" s="0" t="n">
        <v>8.93</v>
      </c>
      <c r="K87" s="0" t="n">
        <v>11.534</v>
      </c>
      <c r="L87" s="0" t="n">
        <v>13.11</v>
      </c>
      <c r="M87" s="0" t="n">
        <v>15.375</v>
      </c>
      <c r="N87" s="0" t="n">
        <v>14.954</v>
      </c>
      <c r="O87" s="0" t="n">
        <v>15.872</v>
      </c>
      <c r="P87" s="0" t="n">
        <v>19.855</v>
      </c>
      <c r="Q87" s="0" t="n">
        <v>21.3275</v>
      </c>
      <c r="R87" s="0" t="n">
        <v>22.8</v>
      </c>
      <c r="S87" s="0" t="n">
        <v>23.56</v>
      </c>
      <c r="T87" s="0" t="n">
        <v>24.32</v>
      </c>
      <c r="U87" s="0" t="n">
        <v>24.9375</v>
      </c>
      <c r="V87" s="0" t="n">
        <v>25.555</v>
      </c>
      <c r="W87" s="0" t="n">
        <v>25.555</v>
      </c>
      <c r="X87" s="0" t="n">
        <v>25.555</v>
      </c>
      <c r="Y87" s="0" t="n">
        <v>24.9055</v>
      </c>
      <c r="Z87" s="0" t="n">
        <v>24.256</v>
      </c>
      <c r="AA87" s="0" t="n">
        <v>23.4575</v>
      </c>
      <c r="AB87" s="0" t="n">
        <v>22.659</v>
      </c>
      <c r="AC87" s="0" t="n">
        <v>21.9475</v>
      </c>
      <c r="AD87" s="0" t="n">
        <v>21.236</v>
      </c>
      <c r="AE87" s="0" t="n">
        <v>20.5525</v>
      </c>
      <c r="AF87" s="0" t="n">
        <v>19.869</v>
      </c>
      <c r="AG87" s="0" t="n">
        <v>19.162</v>
      </c>
      <c r="AH87" s="0" t="n">
        <v>18.455</v>
      </c>
      <c r="AI87" s="0" t="n">
        <v>17.7437222222222</v>
      </c>
      <c r="AJ87" s="0" t="n">
        <v>17.0324444444444</v>
      </c>
      <c r="AK87" s="0" t="n">
        <v>16.3211666666667</v>
      </c>
      <c r="AL87" s="0" t="n">
        <v>15.6098888888889</v>
      </c>
      <c r="AM87" s="0" t="n">
        <v>14.8986111111111</v>
      </c>
      <c r="AN87" s="0" t="n">
        <v>14.1873333333333</v>
      </c>
      <c r="AO87" s="0" t="n">
        <v>13.4760555555556</v>
      </c>
      <c r="AP87" s="0" t="n">
        <v>12.7647777777778</v>
      </c>
      <c r="AQ87" s="0" t="n">
        <v>12.0535</v>
      </c>
      <c r="AR87" s="0" t="n">
        <v>11.3422222222222</v>
      </c>
      <c r="AS87" s="0" t="n">
        <v>10.6309444444444</v>
      </c>
      <c r="AT87" s="0" t="n">
        <v>9.91966666666667</v>
      </c>
      <c r="AU87" s="103" t="n">
        <v>9.20838888888889</v>
      </c>
      <c r="AV87" s="103" t="n">
        <v>8.49711111111112</v>
      </c>
      <c r="AW87" s="103" t="n">
        <v>7.78583333333334</v>
      </c>
      <c r="AX87" s="103" t="n">
        <v>7.07455555555556</v>
      </c>
      <c r="AY87" s="103" t="n">
        <v>6.36327777777779</v>
      </c>
      <c r="AZ87" s="103" t="n">
        <v>5.652</v>
      </c>
      <c r="BA87" s="103" t="n">
        <v>4.94072222222222</v>
      </c>
      <c r="BB87" s="103" t="n">
        <v>4.22944444444445</v>
      </c>
      <c r="BC87" s="103" t="n">
        <v>3.51816666666667</v>
      </c>
      <c r="BD87" s="103" t="n">
        <v>2.80688888888889</v>
      </c>
      <c r="BE87" s="103" t="n">
        <v>2.09561111111111</v>
      </c>
      <c r="BF87" s="103" t="n">
        <v>1.38433333333333</v>
      </c>
      <c r="BG87" s="103" t="n">
        <v>0.673055555555556</v>
      </c>
      <c r="BH87" s="103" t="n">
        <v>-0.0382222222222213</v>
      </c>
      <c r="BI87" s="103" t="n">
        <v>-0.749499999999999</v>
      </c>
      <c r="BJ87" s="103" t="n">
        <v>-1.46077777777778</v>
      </c>
    </row>
    <row r="88" customFormat="false" ht="12.8" hidden="false" customHeight="false" outlineLevel="0" collapsed="false">
      <c r="A88" s="102" t="n">
        <v>121</v>
      </c>
      <c r="B88" s="0" t="n">
        <v>0</v>
      </c>
      <c r="C88" s="0" t="n">
        <v>0.987066666666667</v>
      </c>
      <c r="D88" s="0" t="n">
        <v>1.97413333333333</v>
      </c>
      <c r="E88" s="0" t="n">
        <v>2.9612</v>
      </c>
      <c r="F88" s="0" t="n">
        <v>3.94826666666667</v>
      </c>
      <c r="G88" s="0" t="n">
        <v>4.93533333333333</v>
      </c>
      <c r="H88" s="0" t="n">
        <v>5.9224</v>
      </c>
      <c r="I88" s="0" t="n">
        <v>6.5364</v>
      </c>
      <c r="J88" s="0" t="n">
        <v>8.588</v>
      </c>
      <c r="K88" s="0" t="n">
        <v>11.4362</v>
      </c>
      <c r="L88" s="0" t="n">
        <v>13.034</v>
      </c>
      <c r="M88" s="0" t="n">
        <v>15.2874</v>
      </c>
      <c r="N88" s="0" t="n">
        <v>15.0396</v>
      </c>
      <c r="O88" s="0" t="n">
        <v>15.9374</v>
      </c>
      <c r="P88" s="0" t="n">
        <v>19.4908</v>
      </c>
      <c r="Q88" s="0" t="n">
        <v>21.1132</v>
      </c>
      <c r="R88" s="0" t="n">
        <v>22.7356</v>
      </c>
      <c r="S88" s="0" t="n">
        <v>23.5468</v>
      </c>
      <c r="T88" s="0" t="n">
        <v>24.358</v>
      </c>
      <c r="U88" s="0" t="n">
        <v>24.9783</v>
      </c>
      <c r="V88" s="0" t="n">
        <v>25.5986</v>
      </c>
      <c r="W88" s="0" t="n">
        <v>25.6016</v>
      </c>
      <c r="X88" s="0" t="n">
        <v>25.6046</v>
      </c>
      <c r="Y88" s="0" t="n">
        <v>24.9383</v>
      </c>
      <c r="Z88" s="0" t="n">
        <v>24.272</v>
      </c>
      <c r="AA88" s="0" t="n">
        <v>23.4716</v>
      </c>
      <c r="AB88" s="0" t="n">
        <v>22.6712</v>
      </c>
      <c r="AC88" s="0" t="n">
        <v>21.9582</v>
      </c>
      <c r="AD88" s="0" t="n">
        <v>21.2452</v>
      </c>
      <c r="AE88" s="0" t="n">
        <v>20.5592</v>
      </c>
      <c r="AF88" s="0" t="n">
        <v>19.8732</v>
      </c>
      <c r="AG88" s="0" t="n">
        <v>19.1652</v>
      </c>
      <c r="AH88" s="0" t="n">
        <v>18.4572</v>
      </c>
      <c r="AI88" s="0" t="n">
        <v>17.7440111111111</v>
      </c>
      <c r="AJ88" s="0" t="n">
        <v>17.0308222222222</v>
      </c>
      <c r="AK88" s="0" t="n">
        <v>16.3176333333333</v>
      </c>
      <c r="AL88" s="0" t="n">
        <v>15.6044444444444</v>
      </c>
      <c r="AM88" s="0" t="n">
        <v>14.8912555555556</v>
      </c>
      <c r="AN88" s="0" t="n">
        <v>14.1780666666667</v>
      </c>
      <c r="AO88" s="0" t="n">
        <v>13.4648777777778</v>
      </c>
      <c r="AP88" s="0" t="n">
        <v>12.7516888888889</v>
      </c>
      <c r="AQ88" s="0" t="n">
        <v>12.0385</v>
      </c>
      <c r="AR88" s="0" t="n">
        <v>11.3253111111111</v>
      </c>
      <c r="AS88" s="0" t="n">
        <v>10.6121222222222</v>
      </c>
      <c r="AT88" s="0" t="n">
        <v>9.89893333333333</v>
      </c>
      <c r="AU88" s="103" t="n">
        <v>9.18574444444445</v>
      </c>
      <c r="AV88" s="103" t="n">
        <v>8.47255555555556</v>
      </c>
      <c r="AW88" s="103" t="n">
        <v>7.75936666666667</v>
      </c>
      <c r="AX88" s="103" t="n">
        <v>7.04617777777778</v>
      </c>
      <c r="AY88" s="103" t="n">
        <v>6.33298888888889</v>
      </c>
      <c r="AZ88" s="103" t="n">
        <v>5.6198</v>
      </c>
      <c r="BA88" s="103" t="n">
        <v>4.90661111111111</v>
      </c>
      <c r="BB88" s="103" t="n">
        <v>4.19342222222222</v>
      </c>
      <c r="BC88" s="103" t="n">
        <v>3.48023333333333</v>
      </c>
      <c r="BD88" s="103" t="n">
        <v>2.76704444444444</v>
      </c>
      <c r="BE88" s="103" t="n">
        <v>2.05385555555556</v>
      </c>
      <c r="BF88" s="103" t="n">
        <v>1.34066666666667</v>
      </c>
      <c r="BG88" s="103" t="n">
        <v>0.627477777777778</v>
      </c>
      <c r="BH88" s="103" t="n">
        <v>-0.0857111111111104</v>
      </c>
      <c r="BI88" s="103" t="n">
        <v>-0.798899999999999</v>
      </c>
      <c r="BJ88" s="103" t="n">
        <v>-1.51208888888889</v>
      </c>
    </row>
    <row r="89" customFormat="false" ht="12.8" hidden="false" customHeight="false" outlineLevel="0" collapsed="false">
      <c r="A89" s="102" t="n">
        <v>122</v>
      </c>
      <c r="B89" s="0" t="n">
        <v>0</v>
      </c>
      <c r="C89" s="0" t="n">
        <v>0.9838</v>
      </c>
      <c r="D89" s="0" t="n">
        <v>1.9676</v>
      </c>
      <c r="E89" s="0" t="n">
        <v>2.9514</v>
      </c>
      <c r="F89" s="0" t="n">
        <v>3.9352</v>
      </c>
      <c r="G89" s="0" t="n">
        <v>4.919</v>
      </c>
      <c r="H89" s="0" t="n">
        <v>5.9028</v>
      </c>
      <c r="I89" s="0" t="n">
        <v>6.5058</v>
      </c>
      <c r="J89" s="0" t="n">
        <v>8.246</v>
      </c>
      <c r="K89" s="0" t="n">
        <v>11.3384</v>
      </c>
      <c r="L89" s="0" t="n">
        <v>12.958</v>
      </c>
      <c r="M89" s="0" t="n">
        <v>15.1998</v>
      </c>
      <c r="N89" s="0" t="n">
        <v>15.1252</v>
      </c>
      <c r="O89" s="0" t="n">
        <v>16.0028</v>
      </c>
      <c r="P89" s="0" t="n">
        <v>19.1266</v>
      </c>
      <c r="Q89" s="0" t="n">
        <v>20.8989</v>
      </c>
      <c r="R89" s="0" t="n">
        <v>22.6712</v>
      </c>
      <c r="S89" s="0" t="n">
        <v>23.5336</v>
      </c>
      <c r="T89" s="0" t="n">
        <v>24.396</v>
      </c>
      <c r="U89" s="0" t="n">
        <v>25.0191</v>
      </c>
      <c r="V89" s="0" t="n">
        <v>25.6422</v>
      </c>
      <c r="W89" s="0" t="n">
        <v>25.6482</v>
      </c>
      <c r="X89" s="0" t="n">
        <v>25.6542</v>
      </c>
      <c r="Y89" s="0" t="n">
        <v>24.9711</v>
      </c>
      <c r="Z89" s="0" t="n">
        <v>24.288</v>
      </c>
      <c r="AA89" s="0" t="n">
        <v>23.4857</v>
      </c>
      <c r="AB89" s="0" t="n">
        <v>22.6834</v>
      </c>
      <c r="AC89" s="0" t="n">
        <v>21.9689</v>
      </c>
      <c r="AD89" s="0" t="n">
        <v>21.2544</v>
      </c>
      <c r="AE89" s="0" t="n">
        <v>20.5659</v>
      </c>
      <c r="AF89" s="0" t="n">
        <v>19.8774</v>
      </c>
      <c r="AG89" s="0" t="n">
        <v>19.1684</v>
      </c>
      <c r="AH89" s="0" t="n">
        <v>18.4594</v>
      </c>
      <c r="AI89" s="0" t="n">
        <v>17.7443</v>
      </c>
      <c r="AJ89" s="0" t="n">
        <v>17.0292</v>
      </c>
      <c r="AK89" s="0" t="n">
        <v>16.3141</v>
      </c>
      <c r="AL89" s="0" t="n">
        <v>15.599</v>
      </c>
      <c r="AM89" s="0" t="n">
        <v>14.8839</v>
      </c>
      <c r="AN89" s="0" t="n">
        <v>14.1688</v>
      </c>
      <c r="AO89" s="0" t="n">
        <v>13.4537</v>
      </c>
      <c r="AP89" s="0" t="n">
        <v>12.7386</v>
      </c>
      <c r="AQ89" s="0" t="n">
        <v>12.0235</v>
      </c>
      <c r="AR89" s="0" t="n">
        <v>11.3084</v>
      </c>
      <c r="AS89" s="0" t="n">
        <v>10.5933</v>
      </c>
      <c r="AT89" s="0" t="n">
        <v>9.87820000000001</v>
      </c>
      <c r="AU89" s="103" t="n">
        <v>9.16310000000001</v>
      </c>
      <c r="AV89" s="103" t="n">
        <v>8.44800000000001</v>
      </c>
      <c r="AW89" s="103" t="n">
        <v>7.73290000000001</v>
      </c>
      <c r="AX89" s="103" t="n">
        <v>7.01780000000001</v>
      </c>
      <c r="AY89" s="103" t="n">
        <v>6.30270000000001</v>
      </c>
      <c r="AZ89" s="103" t="n">
        <v>5.5876</v>
      </c>
      <c r="BA89" s="103" t="n">
        <v>4.8725</v>
      </c>
      <c r="BB89" s="103" t="n">
        <v>4.1574</v>
      </c>
      <c r="BC89" s="103" t="n">
        <v>3.4423</v>
      </c>
      <c r="BD89" s="103" t="n">
        <v>2.7272</v>
      </c>
      <c r="BE89" s="103" t="n">
        <v>2.0121</v>
      </c>
      <c r="BF89" s="103" t="n">
        <v>1.297</v>
      </c>
      <c r="BG89" s="103" t="n">
        <v>0.581899999999998</v>
      </c>
      <c r="BH89" s="103" t="n">
        <v>-0.133200000000002</v>
      </c>
      <c r="BI89" s="103" t="n">
        <v>-0.848300000000003</v>
      </c>
      <c r="BJ89" s="103" t="n">
        <v>-1.5634</v>
      </c>
    </row>
    <row r="90" customFormat="false" ht="12.8" hidden="false" customHeight="false" outlineLevel="0" collapsed="false">
      <c r="A90" s="102" t="n">
        <v>123</v>
      </c>
      <c r="B90" s="0" t="n">
        <v>0</v>
      </c>
      <c r="C90" s="0" t="n">
        <v>0.980533333333334</v>
      </c>
      <c r="D90" s="0" t="n">
        <v>1.96106666666667</v>
      </c>
      <c r="E90" s="0" t="n">
        <v>2.9416</v>
      </c>
      <c r="F90" s="0" t="n">
        <v>3.92213333333333</v>
      </c>
      <c r="G90" s="0" t="n">
        <v>4.90266666666667</v>
      </c>
      <c r="H90" s="0" t="n">
        <v>5.8832</v>
      </c>
      <c r="I90" s="0" t="n">
        <v>6.4752</v>
      </c>
      <c r="J90" s="0" t="n">
        <v>7.904</v>
      </c>
      <c r="K90" s="0" t="n">
        <v>11.2406</v>
      </c>
      <c r="L90" s="0" t="n">
        <v>12.882</v>
      </c>
      <c r="M90" s="0" t="n">
        <v>15.1122</v>
      </c>
      <c r="N90" s="0" t="n">
        <v>15.2108</v>
      </c>
      <c r="O90" s="0" t="n">
        <v>16.0682</v>
      </c>
      <c r="P90" s="0" t="n">
        <v>18.7624</v>
      </c>
      <c r="Q90" s="0" t="n">
        <v>20.6846</v>
      </c>
      <c r="R90" s="0" t="n">
        <v>22.6068</v>
      </c>
      <c r="S90" s="0" t="n">
        <v>23.5204</v>
      </c>
      <c r="T90" s="0" t="n">
        <v>24.434</v>
      </c>
      <c r="U90" s="0" t="n">
        <v>25.0599</v>
      </c>
      <c r="V90" s="0" t="n">
        <v>25.6858</v>
      </c>
      <c r="W90" s="0" t="n">
        <v>25.6948</v>
      </c>
      <c r="X90" s="0" t="n">
        <v>25.7038</v>
      </c>
      <c r="Y90" s="0" t="n">
        <v>25.0039</v>
      </c>
      <c r="Z90" s="0" t="n">
        <v>24.304</v>
      </c>
      <c r="AA90" s="0" t="n">
        <v>23.4998</v>
      </c>
      <c r="AB90" s="0" t="n">
        <v>22.6956</v>
      </c>
      <c r="AC90" s="0" t="n">
        <v>21.9796</v>
      </c>
      <c r="AD90" s="0" t="n">
        <v>21.2636</v>
      </c>
      <c r="AE90" s="0" t="n">
        <v>20.5726</v>
      </c>
      <c r="AF90" s="0" t="n">
        <v>19.8816</v>
      </c>
      <c r="AG90" s="0" t="n">
        <v>19.1716</v>
      </c>
      <c r="AH90" s="0" t="n">
        <v>18.4616</v>
      </c>
      <c r="AI90" s="0" t="n">
        <v>17.7445888888889</v>
      </c>
      <c r="AJ90" s="0" t="n">
        <v>17.0275777777778</v>
      </c>
      <c r="AK90" s="0" t="n">
        <v>16.3105666666667</v>
      </c>
      <c r="AL90" s="0" t="n">
        <v>15.5935555555556</v>
      </c>
      <c r="AM90" s="0" t="n">
        <v>14.8765444444444</v>
      </c>
      <c r="AN90" s="0" t="n">
        <v>14.1595333333333</v>
      </c>
      <c r="AO90" s="0" t="n">
        <v>13.4425222222222</v>
      </c>
      <c r="AP90" s="0" t="n">
        <v>12.7255111111111</v>
      </c>
      <c r="AQ90" s="0" t="n">
        <v>12.0085</v>
      </c>
      <c r="AR90" s="0" t="n">
        <v>11.2914888888889</v>
      </c>
      <c r="AS90" s="0" t="n">
        <v>10.5744777777778</v>
      </c>
      <c r="AT90" s="0" t="n">
        <v>9.85746666666667</v>
      </c>
      <c r="AU90" s="103" t="n">
        <v>9.14045555555556</v>
      </c>
      <c r="AV90" s="103" t="n">
        <v>8.42344444444445</v>
      </c>
      <c r="AW90" s="103" t="n">
        <v>7.70643333333334</v>
      </c>
      <c r="AX90" s="103" t="n">
        <v>6.98942222222222</v>
      </c>
      <c r="AY90" s="103" t="n">
        <v>6.27241111111111</v>
      </c>
      <c r="AZ90" s="103" t="n">
        <v>5.5554</v>
      </c>
      <c r="BA90" s="103" t="n">
        <v>4.83838888888889</v>
      </c>
      <c r="BB90" s="103" t="n">
        <v>4.12137777777778</v>
      </c>
      <c r="BC90" s="103" t="n">
        <v>3.40436666666666</v>
      </c>
      <c r="BD90" s="103" t="n">
        <v>2.68735555555555</v>
      </c>
      <c r="BE90" s="103" t="n">
        <v>1.97034444444444</v>
      </c>
      <c r="BF90" s="103" t="n">
        <v>1.25333333333333</v>
      </c>
      <c r="BG90" s="103" t="n">
        <v>0.536322222222219</v>
      </c>
      <c r="BH90" s="103" t="n">
        <v>-0.180688888888892</v>
      </c>
      <c r="BI90" s="103" t="n">
        <v>-0.897700000000004</v>
      </c>
      <c r="BJ90" s="103" t="n">
        <v>-1.61471111111112</v>
      </c>
    </row>
    <row r="91" customFormat="false" ht="12.8" hidden="false" customHeight="false" outlineLevel="0" collapsed="false">
      <c r="A91" s="102" t="n">
        <v>124</v>
      </c>
      <c r="B91" s="0" t="n">
        <v>0</v>
      </c>
      <c r="C91" s="0" t="n">
        <v>0.977266666666667</v>
      </c>
      <c r="D91" s="0" t="n">
        <v>1.95453333333333</v>
      </c>
      <c r="E91" s="0" t="n">
        <v>2.9318</v>
      </c>
      <c r="F91" s="0" t="n">
        <v>3.90906666666667</v>
      </c>
      <c r="G91" s="0" t="n">
        <v>4.88633333333334</v>
      </c>
      <c r="H91" s="0" t="n">
        <v>5.8636</v>
      </c>
      <c r="I91" s="0" t="n">
        <v>6.4446</v>
      </c>
      <c r="J91" s="0" t="n">
        <v>7.562</v>
      </c>
      <c r="K91" s="0" t="n">
        <v>11.1428</v>
      </c>
      <c r="L91" s="0" t="n">
        <v>12.806</v>
      </c>
      <c r="M91" s="0" t="n">
        <v>15.0246</v>
      </c>
      <c r="N91" s="0" t="n">
        <v>15.2964</v>
      </c>
      <c r="O91" s="0" t="n">
        <v>16.1336</v>
      </c>
      <c r="P91" s="0" t="n">
        <v>18.3982</v>
      </c>
      <c r="Q91" s="0" t="n">
        <v>20.4703</v>
      </c>
      <c r="R91" s="0" t="n">
        <v>22.5424</v>
      </c>
      <c r="S91" s="0" t="n">
        <v>23.5072</v>
      </c>
      <c r="T91" s="0" t="n">
        <v>24.472</v>
      </c>
      <c r="U91" s="0" t="n">
        <v>25.1007</v>
      </c>
      <c r="V91" s="0" t="n">
        <v>25.7294</v>
      </c>
      <c r="W91" s="0" t="n">
        <v>25.7414</v>
      </c>
      <c r="X91" s="0" t="n">
        <v>25.7534</v>
      </c>
      <c r="Y91" s="0" t="n">
        <v>25.0367</v>
      </c>
      <c r="Z91" s="0" t="n">
        <v>24.32</v>
      </c>
      <c r="AA91" s="0" t="n">
        <v>23.5139</v>
      </c>
      <c r="AB91" s="0" t="n">
        <v>22.7078</v>
      </c>
      <c r="AC91" s="0" t="n">
        <v>21.9903</v>
      </c>
      <c r="AD91" s="0" t="n">
        <v>21.2728</v>
      </c>
      <c r="AE91" s="0" t="n">
        <v>20.5793</v>
      </c>
      <c r="AF91" s="0" t="n">
        <v>19.8858</v>
      </c>
      <c r="AG91" s="0" t="n">
        <v>19.1748</v>
      </c>
      <c r="AH91" s="0" t="n">
        <v>18.4638</v>
      </c>
      <c r="AI91" s="0" t="n">
        <v>17.7448777777778</v>
      </c>
      <c r="AJ91" s="0" t="n">
        <v>17.0259555555556</v>
      </c>
      <c r="AK91" s="0" t="n">
        <v>16.3070333333333</v>
      </c>
      <c r="AL91" s="0" t="n">
        <v>15.5881111111111</v>
      </c>
      <c r="AM91" s="0" t="n">
        <v>14.8691888888889</v>
      </c>
      <c r="AN91" s="0" t="n">
        <v>14.1502666666667</v>
      </c>
      <c r="AO91" s="0" t="n">
        <v>13.4313444444445</v>
      </c>
      <c r="AP91" s="0" t="n">
        <v>12.7124222222222</v>
      </c>
      <c r="AQ91" s="0" t="n">
        <v>11.9935</v>
      </c>
      <c r="AR91" s="0" t="n">
        <v>11.2745777777778</v>
      </c>
      <c r="AS91" s="0" t="n">
        <v>10.5556555555556</v>
      </c>
      <c r="AT91" s="0" t="n">
        <v>9.83673333333334</v>
      </c>
      <c r="AU91" s="103" t="n">
        <v>9.11781111111112</v>
      </c>
      <c r="AV91" s="103" t="n">
        <v>8.3988888888889</v>
      </c>
      <c r="AW91" s="103" t="n">
        <v>7.67996666666668</v>
      </c>
      <c r="AX91" s="103" t="n">
        <v>6.96104444444445</v>
      </c>
      <c r="AY91" s="103" t="n">
        <v>6.24212222222223</v>
      </c>
      <c r="AZ91" s="103" t="n">
        <v>5.5232</v>
      </c>
      <c r="BA91" s="103" t="n">
        <v>4.80427777777778</v>
      </c>
      <c r="BB91" s="103" t="n">
        <v>4.08535555555555</v>
      </c>
      <c r="BC91" s="103" t="n">
        <v>3.36643333333333</v>
      </c>
      <c r="BD91" s="103" t="n">
        <v>2.64751111111111</v>
      </c>
      <c r="BE91" s="103" t="n">
        <v>1.92858888888889</v>
      </c>
      <c r="BF91" s="103" t="n">
        <v>1.20966666666666</v>
      </c>
      <c r="BG91" s="103" t="n">
        <v>0.49074444444444</v>
      </c>
      <c r="BH91" s="103" t="n">
        <v>-0.228177777777782</v>
      </c>
      <c r="BI91" s="103" t="n">
        <v>-0.947100000000005</v>
      </c>
      <c r="BJ91" s="103" t="n">
        <v>-1.66602222222223</v>
      </c>
    </row>
    <row r="92" customFormat="false" ht="12.8" hidden="false" customHeight="false" outlineLevel="0" collapsed="false">
      <c r="A92" s="102" t="n">
        <v>125</v>
      </c>
      <c r="B92" s="0" t="n">
        <v>0</v>
      </c>
      <c r="C92" s="0" t="n">
        <v>0.974</v>
      </c>
      <c r="D92" s="0" t="n">
        <v>1.948</v>
      </c>
      <c r="E92" s="0" t="n">
        <v>2.922</v>
      </c>
      <c r="F92" s="0" t="n">
        <v>3.896</v>
      </c>
      <c r="G92" s="0" t="n">
        <v>4.87</v>
      </c>
      <c r="H92" s="0" t="n">
        <v>5.844</v>
      </c>
      <c r="I92" s="0" t="n">
        <v>6.414</v>
      </c>
      <c r="J92" s="0" t="n">
        <v>7.22</v>
      </c>
      <c r="K92" s="0" t="n">
        <v>11.045</v>
      </c>
      <c r="L92" s="0" t="n">
        <v>12.73</v>
      </c>
      <c r="M92" s="0" t="n">
        <v>14.937</v>
      </c>
      <c r="N92" s="0" t="n">
        <v>15.382</v>
      </c>
      <c r="O92" s="0" t="n">
        <v>16.199</v>
      </c>
      <c r="P92" s="0" t="n">
        <v>18.034</v>
      </c>
      <c r="Q92" s="0" t="n">
        <v>20.256</v>
      </c>
      <c r="R92" s="0" t="n">
        <v>22.478</v>
      </c>
      <c r="S92" s="0" t="n">
        <v>23.494</v>
      </c>
      <c r="T92" s="0" t="n">
        <v>24.51</v>
      </c>
      <c r="U92" s="0" t="n">
        <v>25.1415</v>
      </c>
      <c r="V92" s="0" t="n">
        <v>25.773</v>
      </c>
      <c r="W92" s="0" t="n">
        <v>25.788</v>
      </c>
      <c r="X92" s="0" t="n">
        <v>25.803</v>
      </c>
      <c r="Y92" s="0" t="n">
        <v>25.0695</v>
      </c>
      <c r="Z92" s="0" t="n">
        <v>24.336</v>
      </c>
      <c r="AA92" s="0" t="n">
        <v>23.528</v>
      </c>
      <c r="AB92" s="0" t="n">
        <v>22.72</v>
      </c>
      <c r="AC92" s="0" t="n">
        <v>22.001</v>
      </c>
      <c r="AD92" s="0" t="n">
        <v>21.282</v>
      </c>
      <c r="AE92" s="0" t="n">
        <v>20.586</v>
      </c>
      <c r="AF92" s="0" t="n">
        <v>19.89</v>
      </c>
      <c r="AG92" s="0" t="n">
        <v>19.178</v>
      </c>
      <c r="AH92" s="0" t="n">
        <v>18.466</v>
      </c>
      <c r="AI92" s="0" t="n">
        <v>17.7451666666667</v>
      </c>
      <c r="AJ92" s="0" t="n">
        <v>17.0243333333333</v>
      </c>
      <c r="AK92" s="0" t="n">
        <v>16.3035</v>
      </c>
      <c r="AL92" s="0" t="n">
        <v>15.5826666666667</v>
      </c>
      <c r="AM92" s="0" t="n">
        <v>14.8618333333333</v>
      </c>
      <c r="AN92" s="0" t="n">
        <v>14.141</v>
      </c>
      <c r="AO92" s="0" t="n">
        <v>13.4201666666667</v>
      </c>
      <c r="AP92" s="0" t="n">
        <v>12.6993333333333</v>
      </c>
      <c r="AQ92" s="0" t="n">
        <v>11.9785</v>
      </c>
      <c r="AR92" s="0" t="n">
        <v>11.2576666666667</v>
      </c>
      <c r="AS92" s="0" t="n">
        <v>10.5368333333333</v>
      </c>
      <c r="AT92" s="0" t="n">
        <v>9.816</v>
      </c>
      <c r="AU92" s="103" t="n">
        <v>9.09516666666666</v>
      </c>
      <c r="AV92" s="103" t="n">
        <v>8.37433333333333</v>
      </c>
      <c r="AW92" s="103" t="n">
        <v>7.6535</v>
      </c>
      <c r="AX92" s="103" t="n">
        <v>6.93266666666666</v>
      </c>
      <c r="AY92" s="103" t="n">
        <v>6.21183333333333</v>
      </c>
      <c r="AZ92" s="103" t="n">
        <v>5.491</v>
      </c>
      <c r="BA92" s="103" t="n">
        <v>4.77016666666667</v>
      </c>
      <c r="BB92" s="103" t="n">
        <v>4.04933333333333</v>
      </c>
      <c r="BC92" s="103" t="n">
        <v>3.3285</v>
      </c>
      <c r="BD92" s="103" t="n">
        <v>2.60766666666667</v>
      </c>
      <c r="BE92" s="103" t="n">
        <v>1.88683333333333</v>
      </c>
      <c r="BF92" s="103" t="n">
        <v>1.166</v>
      </c>
      <c r="BG92" s="103" t="n">
        <v>0.445166666666666</v>
      </c>
      <c r="BH92" s="103" t="n">
        <v>-0.275666666666667</v>
      </c>
      <c r="BI92" s="103" t="n">
        <v>-0.9965</v>
      </c>
      <c r="BJ92" s="103" t="n">
        <v>-1.71733333333333</v>
      </c>
    </row>
    <row r="93" customFormat="false" ht="12.8" hidden="false" customHeight="false" outlineLevel="0" collapsed="false">
      <c r="A93" s="102" t="n">
        <v>126</v>
      </c>
      <c r="B93" s="0" t="n">
        <v>0</v>
      </c>
      <c r="C93" s="0" t="n">
        <v>0.969733333333334</v>
      </c>
      <c r="D93" s="0" t="n">
        <v>1.93946666666667</v>
      </c>
      <c r="E93" s="0" t="n">
        <v>2.9092</v>
      </c>
      <c r="F93" s="0" t="n">
        <v>3.87893333333333</v>
      </c>
      <c r="G93" s="0" t="n">
        <v>4.84866666666667</v>
      </c>
      <c r="H93" s="0" t="n">
        <v>5.8184</v>
      </c>
      <c r="I93" s="0" t="n">
        <v>6.3782</v>
      </c>
      <c r="J93" s="0" t="n">
        <v>7.144</v>
      </c>
      <c r="K93" s="0" t="n">
        <v>10.831</v>
      </c>
      <c r="L93" s="0" t="n">
        <v>12.597</v>
      </c>
      <c r="M93" s="0" t="n">
        <v>14.7842</v>
      </c>
      <c r="N93" s="0" t="n">
        <v>15.3738</v>
      </c>
      <c r="O93" s="0" t="n">
        <v>16.2586</v>
      </c>
      <c r="P93" s="0" t="n">
        <v>17.8282</v>
      </c>
      <c r="Q93" s="0" t="n">
        <v>19.6835</v>
      </c>
      <c r="R93" s="0" t="n">
        <v>21.5388</v>
      </c>
      <c r="S93" s="0" t="n">
        <v>22.9568</v>
      </c>
      <c r="T93" s="0" t="n">
        <v>24.3748</v>
      </c>
      <c r="U93" s="0" t="n">
        <v>25.0616</v>
      </c>
      <c r="V93" s="0" t="n">
        <v>25.7484</v>
      </c>
      <c r="W93" s="0" t="n">
        <v>25.7799</v>
      </c>
      <c r="X93" s="0" t="n">
        <v>25.8114</v>
      </c>
      <c r="Y93" s="0" t="n">
        <v>25.0739</v>
      </c>
      <c r="Z93" s="0" t="n">
        <v>24.3364</v>
      </c>
      <c r="AA93" s="0" t="n">
        <v>23.524</v>
      </c>
      <c r="AB93" s="0" t="n">
        <v>22.7116</v>
      </c>
      <c r="AC93" s="0" t="n">
        <v>21.9908</v>
      </c>
      <c r="AD93" s="0" t="n">
        <v>21.27</v>
      </c>
      <c r="AE93" s="0" t="n">
        <v>20.5731</v>
      </c>
      <c r="AF93" s="0" t="n">
        <v>19.8762</v>
      </c>
      <c r="AG93" s="0" t="n">
        <v>19.163</v>
      </c>
      <c r="AH93" s="0" t="n">
        <v>18.4498</v>
      </c>
      <c r="AI93" s="0" t="n">
        <v>17.7279555555556</v>
      </c>
      <c r="AJ93" s="0" t="n">
        <v>17.0061111111111</v>
      </c>
      <c r="AK93" s="0" t="n">
        <v>16.2842666666667</v>
      </c>
      <c r="AL93" s="0" t="n">
        <v>15.5624222222222</v>
      </c>
      <c r="AM93" s="0" t="n">
        <v>14.8405777777778</v>
      </c>
      <c r="AN93" s="0" t="n">
        <v>14.1187333333333</v>
      </c>
      <c r="AO93" s="0" t="n">
        <v>13.3968888888889</v>
      </c>
      <c r="AP93" s="0" t="n">
        <v>12.6750444444444</v>
      </c>
      <c r="AQ93" s="0" t="n">
        <v>11.9532</v>
      </c>
      <c r="AR93" s="0" t="n">
        <v>11.2313555555556</v>
      </c>
      <c r="AS93" s="0" t="n">
        <v>10.5095111111111</v>
      </c>
      <c r="AT93" s="0" t="n">
        <v>9.78766666666667</v>
      </c>
      <c r="AU93" s="103" t="n">
        <v>9.06582222222222</v>
      </c>
      <c r="AV93" s="103" t="n">
        <v>8.34397777777778</v>
      </c>
      <c r="AW93" s="103" t="n">
        <v>7.62213333333333</v>
      </c>
      <c r="AX93" s="103" t="n">
        <v>6.90028888888889</v>
      </c>
      <c r="AY93" s="103" t="n">
        <v>6.17844444444444</v>
      </c>
      <c r="AZ93" s="103" t="n">
        <v>5.4566</v>
      </c>
      <c r="BA93" s="103" t="n">
        <v>4.73475555555556</v>
      </c>
      <c r="BB93" s="103" t="n">
        <v>4.01291111111111</v>
      </c>
      <c r="BC93" s="103" t="n">
        <v>3.29106666666667</v>
      </c>
      <c r="BD93" s="103" t="n">
        <v>2.56922222222222</v>
      </c>
      <c r="BE93" s="103" t="n">
        <v>1.84737777777778</v>
      </c>
      <c r="BF93" s="103" t="n">
        <v>1.12553333333333</v>
      </c>
      <c r="BG93" s="103" t="n">
        <v>0.403688888888889</v>
      </c>
      <c r="BH93" s="103" t="n">
        <v>-0.318155555555556</v>
      </c>
      <c r="BI93" s="103" t="n">
        <v>-1.04</v>
      </c>
      <c r="BJ93" s="103" t="n">
        <v>-1.76184444444444</v>
      </c>
    </row>
    <row r="94" customFormat="false" ht="12.8" hidden="false" customHeight="false" outlineLevel="0" collapsed="false">
      <c r="A94" s="102" t="n">
        <v>127</v>
      </c>
      <c r="B94" s="0" t="n">
        <v>0</v>
      </c>
      <c r="C94" s="0" t="n">
        <v>0.965466666666667</v>
      </c>
      <c r="D94" s="0" t="n">
        <v>1.93093333333333</v>
      </c>
      <c r="E94" s="0" t="n">
        <v>2.8964</v>
      </c>
      <c r="F94" s="0" t="n">
        <v>3.86186666666667</v>
      </c>
      <c r="G94" s="0" t="n">
        <v>4.82733333333333</v>
      </c>
      <c r="H94" s="0" t="n">
        <v>5.7928</v>
      </c>
      <c r="I94" s="0" t="n">
        <v>6.3424</v>
      </c>
      <c r="J94" s="0" t="n">
        <v>7.068</v>
      </c>
      <c r="K94" s="0" t="n">
        <v>10.617</v>
      </c>
      <c r="L94" s="0" t="n">
        <v>12.464</v>
      </c>
      <c r="M94" s="0" t="n">
        <v>14.6314</v>
      </c>
      <c r="N94" s="0" t="n">
        <v>15.3656</v>
      </c>
      <c r="O94" s="0" t="n">
        <v>16.3182</v>
      </c>
      <c r="P94" s="0" t="n">
        <v>17.6224</v>
      </c>
      <c r="Q94" s="0" t="n">
        <v>19.111</v>
      </c>
      <c r="R94" s="0" t="n">
        <v>20.5996</v>
      </c>
      <c r="S94" s="0" t="n">
        <v>22.4196</v>
      </c>
      <c r="T94" s="0" t="n">
        <v>24.2396</v>
      </c>
      <c r="U94" s="0" t="n">
        <v>24.9817</v>
      </c>
      <c r="V94" s="0" t="n">
        <v>25.7238</v>
      </c>
      <c r="W94" s="0" t="n">
        <v>25.7718</v>
      </c>
      <c r="X94" s="0" t="n">
        <v>25.8198</v>
      </c>
      <c r="Y94" s="0" t="n">
        <v>25.0783</v>
      </c>
      <c r="Z94" s="0" t="n">
        <v>24.3368</v>
      </c>
      <c r="AA94" s="0" t="n">
        <v>23.52</v>
      </c>
      <c r="AB94" s="0" t="n">
        <v>22.7032</v>
      </c>
      <c r="AC94" s="0" t="n">
        <v>21.9806</v>
      </c>
      <c r="AD94" s="0" t="n">
        <v>21.258</v>
      </c>
      <c r="AE94" s="0" t="n">
        <v>20.5602</v>
      </c>
      <c r="AF94" s="0" t="n">
        <v>19.8624</v>
      </c>
      <c r="AG94" s="0" t="n">
        <v>19.148</v>
      </c>
      <c r="AH94" s="0" t="n">
        <v>18.4336</v>
      </c>
      <c r="AI94" s="0" t="n">
        <v>17.7107444444444</v>
      </c>
      <c r="AJ94" s="0" t="n">
        <v>16.9878888888889</v>
      </c>
      <c r="AK94" s="0" t="n">
        <v>16.2650333333333</v>
      </c>
      <c r="AL94" s="0" t="n">
        <v>15.5421777777778</v>
      </c>
      <c r="AM94" s="0" t="n">
        <v>14.8193222222222</v>
      </c>
      <c r="AN94" s="0" t="n">
        <v>14.0964666666667</v>
      </c>
      <c r="AO94" s="0" t="n">
        <v>13.3736111111111</v>
      </c>
      <c r="AP94" s="0" t="n">
        <v>12.6507555555556</v>
      </c>
      <c r="AQ94" s="0" t="n">
        <v>11.9279</v>
      </c>
      <c r="AR94" s="0" t="n">
        <v>11.2050444444444</v>
      </c>
      <c r="AS94" s="0" t="n">
        <v>10.4821888888889</v>
      </c>
      <c r="AT94" s="0" t="n">
        <v>9.75933333333333</v>
      </c>
      <c r="AU94" s="103" t="n">
        <v>9.03647777777777</v>
      </c>
      <c r="AV94" s="103" t="n">
        <v>8.31362222222222</v>
      </c>
      <c r="AW94" s="103" t="n">
        <v>7.59076666666666</v>
      </c>
      <c r="AX94" s="103" t="n">
        <v>6.86791111111111</v>
      </c>
      <c r="AY94" s="103" t="n">
        <v>6.14505555555555</v>
      </c>
      <c r="AZ94" s="103" t="n">
        <v>5.4222</v>
      </c>
      <c r="BA94" s="103" t="n">
        <v>4.69934444444445</v>
      </c>
      <c r="BB94" s="103" t="n">
        <v>3.97648888888889</v>
      </c>
      <c r="BC94" s="103" t="n">
        <v>3.25363333333333</v>
      </c>
      <c r="BD94" s="103" t="n">
        <v>2.53077777777778</v>
      </c>
      <c r="BE94" s="103" t="n">
        <v>1.80792222222222</v>
      </c>
      <c r="BF94" s="103" t="n">
        <v>1.08506666666667</v>
      </c>
      <c r="BG94" s="103" t="n">
        <v>0.362211111111112</v>
      </c>
      <c r="BH94" s="103" t="n">
        <v>-0.360644444444443</v>
      </c>
      <c r="BI94" s="103" t="n">
        <v>-1.0835</v>
      </c>
      <c r="BJ94" s="103" t="n">
        <v>-1.80635555555555</v>
      </c>
    </row>
    <row r="95" customFormat="false" ht="12.8" hidden="false" customHeight="false" outlineLevel="0" collapsed="false">
      <c r="A95" s="102" t="n">
        <v>128</v>
      </c>
      <c r="B95" s="0" t="n">
        <v>0</v>
      </c>
      <c r="C95" s="0" t="n">
        <v>0.9612</v>
      </c>
      <c r="D95" s="0" t="n">
        <v>1.9224</v>
      </c>
      <c r="E95" s="0" t="n">
        <v>2.8836</v>
      </c>
      <c r="F95" s="0" t="n">
        <v>3.8448</v>
      </c>
      <c r="G95" s="0" t="n">
        <v>4.806</v>
      </c>
      <c r="H95" s="0" t="n">
        <v>5.7672</v>
      </c>
      <c r="I95" s="0" t="n">
        <v>6.3066</v>
      </c>
      <c r="J95" s="0" t="n">
        <v>6.992</v>
      </c>
      <c r="K95" s="0" t="n">
        <v>10.403</v>
      </c>
      <c r="L95" s="0" t="n">
        <v>12.331</v>
      </c>
      <c r="M95" s="0" t="n">
        <v>14.4786</v>
      </c>
      <c r="N95" s="0" t="n">
        <v>15.3574</v>
      </c>
      <c r="O95" s="0" t="n">
        <v>16.3778</v>
      </c>
      <c r="P95" s="0" t="n">
        <v>17.4166</v>
      </c>
      <c r="Q95" s="0" t="n">
        <v>18.5385</v>
      </c>
      <c r="R95" s="0" t="n">
        <v>19.6604</v>
      </c>
      <c r="S95" s="0" t="n">
        <v>21.8824</v>
      </c>
      <c r="T95" s="0" t="n">
        <v>24.1044</v>
      </c>
      <c r="U95" s="0" t="n">
        <v>24.9018</v>
      </c>
      <c r="V95" s="0" t="n">
        <v>25.6992</v>
      </c>
      <c r="W95" s="0" t="n">
        <v>25.7637</v>
      </c>
      <c r="X95" s="0" t="n">
        <v>25.8282</v>
      </c>
      <c r="Y95" s="0" t="n">
        <v>25.0827</v>
      </c>
      <c r="Z95" s="0" t="n">
        <v>24.3372</v>
      </c>
      <c r="AA95" s="0" t="n">
        <v>23.516</v>
      </c>
      <c r="AB95" s="0" t="n">
        <v>22.6948</v>
      </c>
      <c r="AC95" s="0" t="n">
        <v>21.9704</v>
      </c>
      <c r="AD95" s="0" t="n">
        <v>21.246</v>
      </c>
      <c r="AE95" s="0" t="n">
        <v>20.5473</v>
      </c>
      <c r="AF95" s="0" t="n">
        <v>19.8486</v>
      </c>
      <c r="AG95" s="0" t="n">
        <v>19.133</v>
      </c>
      <c r="AH95" s="0" t="n">
        <v>18.4174</v>
      </c>
      <c r="AI95" s="0" t="n">
        <v>17.6935333333333</v>
      </c>
      <c r="AJ95" s="0" t="n">
        <v>16.9696666666667</v>
      </c>
      <c r="AK95" s="0" t="n">
        <v>16.2458</v>
      </c>
      <c r="AL95" s="0" t="n">
        <v>15.5219333333333</v>
      </c>
      <c r="AM95" s="0" t="n">
        <v>14.7980666666667</v>
      </c>
      <c r="AN95" s="0" t="n">
        <v>14.0742</v>
      </c>
      <c r="AO95" s="0" t="n">
        <v>13.3503333333333</v>
      </c>
      <c r="AP95" s="0" t="n">
        <v>12.6264666666667</v>
      </c>
      <c r="AQ95" s="0" t="n">
        <v>11.9026</v>
      </c>
      <c r="AR95" s="0" t="n">
        <v>11.1787333333333</v>
      </c>
      <c r="AS95" s="0" t="n">
        <v>10.4548666666667</v>
      </c>
      <c r="AT95" s="0" t="n">
        <v>9.73100000000001</v>
      </c>
      <c r="AU95" s="103" t="n">
        <v>9.00713333333334</v>
      </c>
      <c r="AV95" s="103" t="n">
        <v>8.28326666666667</v>
      </c>
      <c r="AW95" s="103" t="n">
        <v>7.55940000000001</v>
      </c>
      <c r="AX95" s="103" t="n">
        <v>6.83553333333334</v>
      </c>
      <c r="AY95" s="103" t="n">
        <v>6.11166666666668</v>
      </c>
      <c r="AZ95" s="103" t="n">
        <v>5.3878</v>
      </c>
      <c r="BA95" s="103" t="n">
        <v>4.66393333333333</v>
      </c>
      <c r="BB95" s="103" t="n">
        <v>3.94006666666667</v>
      </c>
      <c r="BC95" s="103" t="n">
        <v>3.2162</v>
      </c>
      <c r="BD95" s="103" t="n">
        <v>2.49233333333333</v>
      </c>
      <c r="BE95" s="103" t="n">
        <v>1.76846666666667</v>
      </c>
      <c r="BF95" s="103" t="n">
        <v>1.0446</v>
      </c>
      <c r="BG95" s="103" t="n">
        <v>0.320733333333336</v>
      </c>
      <c r="BH95" s="103" t="n">
        <v>-0.403133333333331</v>
      </c>
      <c r="BI95" s="103" t="n">
        <v>-1.127</v>
      </c>
      <c r="BJ95" s="103" t="n">
        <v>-1.85086666666666</v>
      </c>
    </row>
    <row r="96" customFormat="false" ht="12.8" hidden="false" customHeight="false" outlineLevel="0" collapsed="false">
      <c r="A96" s="102" t="n">
        <v>129</v>
      </c>
      <c r="B96" s="0" t="n">
        <v>0</v>
      </c>
      <c r="C96" s="0" t="n">
        <v>0.956933333333333</v>
      </c>
      <c r="D96" s="0" t="n">
        <v>1.91386666666667</v>
      </c>
      <c r="E96" s="0" t="n">
        <v>2.8708</v>
      </c>
      <c r="F96" s="0" t="n">
        <v>3.82773333333333</v>
      </c>
      <c r="G96" s="0" t="n">
        <v>4.78466666666667</v>
      </c>
      <c r="H96" s="0" t="n">
        <v>5.7416</v>
      </c>
      <c r="I96" s="0" t="n">
        <v>6.2708</v>
      </c>
      <c r="J96" s="0" t="n">
        <v>6.916</v>
      </c>
      <c r="K96" s="0" t="n">
        <v>10.189</v>
      </c>
      <c r="L96" s="0" t="n">
        <v>12.198</v>
      </c>
      <c r="M96" s="0" t="n">
        <v>14.3258</v>
      </c>
      <c r="N96" s="0" t="n">
        <v>15.3492</v>
      </c>
      <c r="O96" s="0" t="n">
        <v>16.4374</v>
      </c>
      <c r="P96" s="0" t="n">
        <v>17.2108</v>
      </c>
      <c r="Q96" s="0" t="n">
        <v>17.966</v>
      </c>
      <c r="R96" s="0" t="n">
        <v>18.7212</v>
      </c>
      <c r="S96" s="0" t="n">
        <v>21.3452</v>
      </c>
      <c r="T96" s="0" t="n">
        <v>23.9692</v>
      </c>
      <c r="U96" s="0" t="n">
        <v>24.8219</v>
      </c>
      <c r="V96" s="0" t="n">
        <v>25.6746</v>
      </c>
      <c r="W96" s="0" t="n">
        <v>25.7556</v>
      </c>
      <c r="X96" s="0" t="n">
        <v>25.8366</v>
      </c>
      <c r="Y96" s="0" t="n">
        <v>25.0871</v>
      </c>
      <c r="Z96" s="0" t="n">
        <v>24.3376</v>
      </c>
      <c r="AA96" s="0" t="n">
        <v>23.512</v>
      </c>
      <c r="AB96" s="0" t="n">
        <v>22.6864</v>
      </c>
      <c r="AC96" s="0" t="n">
        <v>21.9602</v>
      </c>
      <c r="AD96" s="0" t="n">
        <v>21.234</v>
      </c>
      <c r="AE96" s="0" t="n">
        <v>20.5344</v>
      </c>
      <c r="AF96" s="0" t="n">
        <v>19.8348</v>
      </c>
      <c r="AG96" s="0" t="n">
        <v>19.118</v>
      </c>
      <c r="AH96" s="0" t="n">
        <v>18.4012</v>
      </c>
      <c r="AI96" s="0" t="n">
        <v>17.6763222222222</v>
      </c>
      <c r="AJ96" s="0" t="n">
        <v>16.9514444444444</v>
      </c>
      <c r="AK96" s="0" t="n">
        <v>16.2265666666667</v>
      </c>
      <c r="AL96" s="0" t="n">
        <v>15.5016888888889</v>
      </c>
      <c r="AM96" s="0" t="n">
        <v>14.7768111111111</v>
      </c>
      <c r="AN96" s="0" t="n">
        <v>14.0519333333333</v>
      </c>
      <c r="AO96" s="0" t="n">
        <v>13.3270555555556</v>
      </c>
      <c r="AP96" s="0" t="n">
        <v>12.6021777777778</v>
      </c>
      <c r="AQ96" s="0" t="n">
        <v>11.8773</v>
      </c>
      <c r="AR96" s="0" t="n">
        <v>11.1524222222222</v>
      </c>
      <c r="AS96" s="0" t="n">
        <v>10.4275444444444</v>
      </c>
      <c r="AT96" s="0" t="n">
        <v>9.70266666666667</v>
      </c>
      <c r="AU96" s="103" t="n">
        <v>8.97778888888889</v>
      </c>
      <c r="AV96" s="103" t="n">
        <v>8.25291111111111</v>
      </c>
      <c r="AW96" s="103" t="n">
        <v>7.52803333333333</v>
      </c>
      <c r="AX96" s="103" t="n">
        <v>6.80315555555556</v>
      </c>
      <c r="AY96" s="103" t="n">
        <v>6.07827777777778</v>
      </c>
      <c r="AZ96" s="103" t="n">
        <v>5.3534</v>
      </c>
      <c r="BA96" s="103" t="n">
        <v>4.62852222222222</v>
      </c>
      <c r="BB96" s="103" t="n">
        <v>3.90364444444445</v>
      </c>
      <c r="BC96" s="103" t="n">
        <v>3.17876666666667</v>
      </c>
      <c r="BD96" s="103" t="n">
        <v>2.45388888888889</v>
      </c>
      <c r="BE96" s="103" t="n">
        <v>1.72901111111111</v>
      </c>
      <c r="BF96" s="103" t="n">
        <v>1.00413333333334</v>
      </c>
      <c r="BG96" s="103" t="n">
        <v>0.279255555555558</v>
      </c>
      <c r="BH96" s="103" t="n">
        <v>-0.44562222222222</v>
      </c>
      <c r="BI96" s="103" t="n">
        <v>-1.1705</v>
      </c>
      <c r="BJ96" s="103" t="n">
        <v>-1.89537777777777</v>
      </c>
    </row>
    <row r="97" customFormat="false" ht="12.8" hidden="false" customHeight="false" outlineLevel="0" collapsed="false">
      <c r="A97" s="102" t="n">
        <v>130</v>
      </c>
      <c r="B97" s="0" t="n">
        <v>0</v>
      </c>
      <c r="C97" s="0" t="n">
        <v>0.952666666666667</v>
      </c>
      <c r="D97" s="0" t="n">
        <v>1.90533333333333</v>
      </c>
      <c r="E97" s="0" t="n">
        <v>2.858</v>
      </c>
      <c r="F97" s="0" t="n">
        <v>3.81066666666667</v>
      </c>
      <c r="G97" s="0" t="n">
        <v>4.76333333333333</v>
      </c>
      <c r="H97" s="0" t="n">
        <v>5.716</v>
      </c>
      <c r="I97" s="0" t="n">
        <v>6.235</v>
      </c>
      <c r="J97" s="0" t="n">
        <v>6.84</v>
      </c>
      <c r="K97" s="0" t="n">
        <v>9.975</v>
      </c>
      <c r="L97" s="0" t="n">
        <v>12.065</v>
      </c>
      <c r="M97" s="0" t="n">
        <v>14.173</v>
      </c>
      <c r="N97" s="0" t="n">
        <v>15.341</v>
      </c>
      <c r="O97" s="0" t="n">
        <v>16.497</v>
      </c>
      <c r="P97" s="0" t="n">
        <v>17.005</v>
      </c>
      <c r="Q97" s="0" t="n">
        <v>17.3935</v>
      </c>
      <c r="R97" s="0" t="n">
        <v>17.782</v>
      </c>
      <c r="S97" s="0" t="n">
        <v>20.808</v>
      </c>
      <c r="T97" s="0" t="n">
        <v>23.834</v>
      </c>
      <c r="U97" s="0" t="n">
        <v>24.742</v>
      </c>
      <c r="V97" s="0" t="n">
        <v>25.65</v>
      </c>
      <c r="W97" s="0" t="n">
        <v>25.7475</v>
      </c>
      <c r="X97" s="0" t="n">
        <v>25.845</v>
      </c>
      <c r="Y97" s="0" t="n">
        <v>25.0915</v>
      </c>
      <c r="Z97" s="0" t="n">
        <v>24.338</v>
      </c>
      <c r="AA97" s="0" t="n">
        <v>23.508</v>
      </c>
      <c r="AB97" s="0" t="n">
        <v>22.678</v>
      </c>
      <c r="AC97" s="0" t="n">
        <v>21.95</v>
      </c>
      <c r="AD97" s="0" t="n">
        <v>21.222</v>
      </c>
      <c r="AE97" s="0" t="n">
        <v>20.5215</v>
      </c>
      <c r="AF97" s="0" t="n">
        <v>19.821</v>
      </c>
      <c r="AG97" s="0" t="n">
        <v>19.103</v>
      </c>
      <c r="AH97" s="0" t="n">
        <v>18.385</v>
      </c>
      <c r="AI97" s="0" t="n">
        <v>17.6591111111111</v>
      </c>
      <c r="AJ97" s="0" t="n">
        <v>16.9332222222222</v>
      </c>
      <c r="AK97" s="0" t="n">
        <v>16.2073333333333</v>
      </c>
      <c r="AL97" s="0" t="n">
        <v>15.4814444444444</v>
      </c>
      <c r="AM97" s="0" t="n">
        <v>14.7555555555556</v>
      </c>
      <c r="AN97" s="0" t="n">
        <v>14.0296666666667</v>
      </c>
      <c r="AO97" s="0" t="n">
        <v>13.3037777777778</v>
      </c>
      <c r="AP97" s="0" t="n">
        <v>12.5778888888889</v>
      </c>
      <c r="AQ97" s="0" t="n">
        <v>11.852</v>
      </c>
      <c r="AR97" s="0" t="n">
        <v>11.1261111111111</v>
      </c>
      <c r="AS97" s="0" t="n">
        <v>10.4002222222222</v>
      </c>
      <c r="AT97" s="0" t="n">
        <v>9.67433333333333</v>
      </c>
      <c r="AU97" s="103" t="n">
        <v>8.94844444444444</v>
      </c>
      <c r="AV97" s="103" t="n">
        <v>8.22255555555556</v>
      </c>
      <c r="AW97" s="103" t="n">
        <v>7.49666666666667</v>
      </c>
      <c r="AX97" s="103" t="n">
        <v>6.77077777777778</v>
      </c>
      <c r="AY97" s="103" t="n">
        <v>6.04488888888889</v>
      </c>
      <c r="AZ97" s="103" t="n">
        <v>5.319</v>
      </c>
      <c r="BA97" s="103" t="n">
        <v>4.59311111111111</v>
      </c>
      <c r="BB97" s="103" t="n">
        <v>3.86722222222222</v>
      </c>
      <c r="BC97" s="103" t="n">
        <v>3.14133333333333</v>
      </c>
      <c r="BD97" s="103" t="n">
        <v>2.41544444444444</v>
      </c>
      <c r="BE97" s="103" t="n">
        <v>1.68955555555555</v>
      </c>
      <c r="BF97" s="103" t="n">
        <v>0.963666666666666</v>
      </c>
      <c r="BG97" s="103" t="n">
        <v>0.237777777777777</v>
      </c>
      <c r="BH97" s="103" t="n">
        <v>-0.488111111111112</v>
      </c>
      <c r="BI97" s="103" t="n">
        <v>-1.214</v>
      </c>
      <c r="BJ97" s="103" t="n">
        <v>-1.93988888888889</v>
      </c>
    </row>
    <row r="98" customFormat="false" ht="12.8" hidden="false" customHeight="false" outlineLevel="0" collapsed="false">
      <c r="A98" s="102" t="n">
        <v>131</v>
      </c>
      <c r="B98" s="0" t="n">
        <v>0</v>
      </c>
      <c r="C98" s="0" t="n">
        <v>0.9471</v>
      </c>
      <c r="D98" s="0" t="n">
        <v>1.8942</v>
      </c>
      <c r="E98" s="0" t="n">
        <v>2.8413</v>
      </c>
      <c r="F98" s="0" t="n">
        <v>3.7884</v>
      </c>
      <c r="G98" s="0" t="n">
        <v>4.7355</v>
      </c>
      <c r="H98" s="0" t="n">
        <v>5.6826</v>
      </c>
      <c r="I98" s="0" t="n">
        <v>6.1944</v>
      </c>
      <c r="J98" s="0" t="n">
        <v>6.783</v>
      </c>
      <c r="K98" s="0" t="n">
        <v>9.557</v>
      </c>
      <c r="L98" s="0" t="n">
        <v>11.856</v>
      </c>
      <c r="M98" s="0" t="n">
        <v>13.9128</v>
      </c>
      <c r="N98" s="0" t="n">
        <v>15.2178</v>
      </c>
      <c r="O98" s="0" t="n">
        <v>16.4342</v>
      </c>
      <c r="P98" s="0" t="n">
        <v>17.062</v>
      </c>
      <c r="Q98" s="0" t="n">
        <v>17.4872</v>
      </c>
      <c r="R98" s="0" t="n">
        <v>17.9124</v>
      </c>
      <c r="S98" s="0" t="n">
        <v>20.6405</v>
      </c>
      <c r="T98" s="0" t="n">
        <v>23.3686</v>
      </c>
      <c r="U98" s="0" t="n">
        <v>24.3649</v>
      </c>
      <c r="V98" s="0" t="n">
        <v>25.3612</v>
      </c>
      <c r="W98" s="0" t="n">
        <v>25.5836</v>
      </c>
      <c r="X98" s="0" t="n">
        <v>25.806</v>
      </c>
      <c r="Y98" s="0" t="n">
        <v>25.0773</v>
      </c>
      <c r="Z98" s="0" t="n">
        <v>24.3486</v>
      </c>
      <c r="AA98" s="0" t="n">
        <v>23.5078</v>
      </c>
      <c r="AB98" s="0" t="n">
        <v>22.667</v>
      </c>
      <c r="AC98" s="0" t="n">
        <v>21.9372</v>
      </c>
      <c r="AD98" s="0" t="n">
        <v>21.2074</v>
      </c>
      <c r="AE98" s="0" t="n">
        <v>20.5096</v>
      </c>
      <c r="AF98" s="0" t="n">
        <v>19.8118</v>
      </c>
      <c r="AG98" s="0" t="n">
        <v>19.0929</v>
      </c>
      <c r="AH98" s="0" t="n">
        <v>18.374</v>
      </c>
      <c r="AI98" s="0" t="n">
        <v>17.6466666666667</v>
      </c>
      <c r="AJ98" s="0" t="n">
        <v>16.9193333333333</v>
      </c>
      <c r="AK98" s="0" t="n">
        <v>16.192</v>
      </c>
      <c r="AL98" s="0" t="n">
        <v>15.4646666666667</v>
      </c>
      <c r="AM98" s="0" t="n">
        <v>14.7373333333333</v>
      </c>
      <c r="AN98" s="0" t="n">
        <v>14.01</v>
      </c>
      <c r="AO98" s="0" t="n">
        <v>13.2826666666667</v>
      </c>
      <c r="AP98" s="0" t="n">
        <v>12.5553333333333</v>
      </c>
      <c r="AQ98" s="0" t="n">
        <v>11.828</v>
      </c>
      <c r="AR98" s="0" t="n">
        <v>11.1006666666667</v>
      </c>
      <c r="AS98" s="0" t="n">
        <v>10.3733333333333</v>
      </c>
      <c r="AT98" s="0" t="n">
        <v>9.64599999999999</v>
      </c>
      <c r="AU98" s="103" t="n">
        <v>8.91866666666666</v>
      </c>
      <c r="AV98" s="103" t="n">
        <v>8.19133333333333</v>
      </c>
      <c r="AW98" s="103" t="n">
        <v>7.46399999999999</v>
      </c>
      <c r="AX98" s="103" t="n">
        <v>6.73666666666666</v>
      </c>
      <c r="AY98" s="103" t="n">
        <v>6.00933333333333</v>
      </c>
      <c r="AZ98" s="103" t="n">
        <v>5.282</v>
      </c>
      <c r="BA98" s="103" t="n">
        <v>4.55466666666667</v>
      </c>
      <c r="BB98" s="103" t="n">
        <v>3.82733333333333</v>
      </c>
      <c r="BC98" s="103" t="n">
        <v>3.1</v>
      </c>
      <c r="BD98" s="103" t="n">
        <v>2.37266666666667</v>
      </c>
      <c r="BE98" s="103" t="n">
        <v>1.64533333333333</v>
      </c>
      <c r="BF98" s="103" t="n">
        <v>0.917999999999999</v>
      </c>
      <c r="BG98" s="103" t="n">
        <v>0.190666666666665</v>
      </c>
      <c r="BH98" s="103" t="n">
        <v>-0.536666666666668</v>
      </c>
      <c r="BI98" s="103" t="n">
        <v>-1.264</v>
      </c>
      <c r="BJ98" s="103" t="n">
        <v>-1.99133333333334</v>
      </c>
    </row>
    <row r="99" customFormat="false" ht="12.8" hidden="false" customHeight="false" outlineLevel="0" collapsed="false">
      <c r="A99" s="102" t="n">
        <v>132</v>
      </c>
      <c r="B99" s="0" t="n">
        <v>0</v>
      </c>
      <c r="C99" s="0" t="n">
        <v>0.941533333333333</v>
      </c>
      <c r="D99" s="0" t="n">
        <v>1.88306666666667</v>
      </c>
      <c r="E99" s="0" t="n">
        <v>2.8246</v>
      </c>
      <c r="F99" s="0" t="n">
        <v>3.76613333333333</v>
      </c>
      <c r="G99" s="0" t="n">
        <v>4.70766666666667</v>
      </c>
      <c r="H99" s="0" t="n">
        <v>5.6492</v>
      </c>
      <c r="I99" s="0" t="n">
        <v>6.1538</v>
      </c>
      <c r="J99" s="0" t="n">
        <v>6.726</v>
      </c>
      <c r="K99" s="0" t="n">
        <v>9.139</v>
      </c>
      <c r="L99" s="0" t="n">
        <v>11.647</v>
      </c>
      <c r="M99" s="0" t="n">
        <v>13.6526</v>
      </c>
      <c r="N99" s="0" t="n">
        <v>15.0946</v>
      </c>
      <c r="O99" s="0" t="n">
        <v>16.3714</v>
      </c>
      <c r="P99" s="0" t="n">
        <v>17.119</v>
      </c>
      <c r="Q99" s="0" t="n">
        <v>17.5809</v>
      </c>
      <c r="R99" s="0" t="n">
        <v>18.0428</v>
      </c>
      <c r="S99" s="0" t="n">
        <v>20.473</v>
      </c>
      <c r="T99" s="0" t="n">
        <v>22.9032</v>
      </c>
      <c r="U99" s="0" t="n">
        <v>23.9878</v>
      </c>
      <c r="V99" s="0" t="n">
        <v>25.0724</v>
      </c>
      <c r="W99" s="0" t="n">
        <v>25.4197</v>
      </c>
      <c r="X99" s="0" t="n">
        <v>25.767</v>
      </c>
      <c r="Y99" s="0" t="n">
        <v>25.0631</v>
      </c>
      <c r="Z99" s="0" t="n">
        <v>24.3592</v>
      </c>
      <c r="AA99" s="0" t="n">
        <v>23.5076</v>
      </c>
      <c r="AB99" s="0" t="n">
        <v>22.656</v>
      </c>
      <c r="AC99" s="0" t="n">
        <v>21.9244</v>
      </c>
      <c r="AD99" s="0" t="n">
        <v>21.1928</v>
      </c>
      <c r="AE99" s="0" t="n">
        <v>20.4977</v>
      </c>
      <c r="AF99" s="0" t="n">
        <v>19.8026</v>
      </c>
      <c r="AG99" s="0" t="n">
        <v>19.0828</v>
      </c>
      <c r="AH99" s="0" t="n">
        <v>18.363</v>
      </c>
      <c r="AI99" s="0" t="n">
        <v>17.6342222222222</v>
      </c>
      <c r="AJ99" s="0" t="n">
        <v>16.9054444444444</v>
      </c>
      <c r="AK99" s="0" t="n">
        <v>16.1766666666667</v>
      </c>
      <c r="AL99" s="0" t="n">
        <v>15.4478888888889</v>
      </c>
      <c r="AM99" s="0" t="n">
        <v>14.7191111111111</v>
      </c>
      <c r="AN99" s="0" t="n">
        <v>13.9903333333333</v>
      </c>
      <c r="AO99" s="0" t="n">
        <v>13.2615555555556</v>
      </c>
      <c r="AP99" s="0" t="n">
        <v>12.5327777777778</v>
      </c>
      <c r="AQ99" s="0" t="n">
        <v>11.804</v>
      </c>
      <c r="AR99" s="0" t="n">
        <v>11.0752222222222</v>
      </c>
      <c r="AS99" s="0" t="n">
        <v>10.3464444444444</v>
      </c>
      <c r="AT99" s="0" t="n">
        <v>9.61766666666667</v>
      </c>
      <c r="AU99" s="103" t="n">
        <v>8.88888888888889</v>
      </c>
      <c r="AV99" s="103" t="n">
        <v>8.16011111111112</v>
      </c>
      <c r="AW99" s="103" t="n">
        <v>7.43133333333334</v>
      </c>
      <c r="AX99" s="103" t="n">
        <v>6.70255555555556</v>
      </c>
      <c r="AY99" s="103" t="n">
        <v>5.97377777777778</v>
      </c>
      <c r="AZ99" s="103" t="n">
        <v>5.245</v>
      </c>
      <c r="BA99" s="103" t="n">
        <v>4.51622222222222</v>
      </c>
      <c r="BB99" s="103" t="n">
        <v>3.78744444444444</v>
      </c>
      <c r="BC99" s="103" t="n">
        <v>3.05866666666667</v>
      </c>
      <c r="BD99" s="103" t="n">
        <v>2.32988888888889</v>
      </c>
      <c r="BE99" s="103" t="n">
        <v>1.60111111111111</v>
      </c>
      <c r="BF99" s="103" t="n">
        <v>0.872333333333333</v>
      </c>
      <c r="BG99" s="103" t="n">
        <v>0.143555555555555</v>
      </c>
      <c r="BH99" s="103" t="n">
        <v>-0.585222222222223</v>
      </c>
      <c r="BI99" s="103" t="n">
        <v>-1.314</v>
      </c>
      <c r="BJ99" s="103" t="n">
        <v>-2.04277777777778</v>
      </c>
    </row>
    <row r="100" customFormat="false" ht="12.8" hidden="false" customHeight="false" outlineLevel="0" collapsed="false">
      <c r="A100" s="102" t="n">
        <v>133</v>
      </c>
      <c r="B100" s="0" t="n">
        <v>0</v>
      </c>
      <c r="C100" s="0" t="n">
        <v>0.935966666666666</v>
      </c>
      <c r="D100" s="0" t="n">
        <v>1.87193333333333</v>
      </c>
      <c r="E100" s="0" t="n">
        <v>2.8079</v>
      </c>
      <c r="F100" s="0" t="n">
        <v>3.74386666666667</v>
      </c>
      <c r="G100" s="0" t="n">
        <v>4.67983333333333</v>
      </c>
      <c r="H100" s="0" t="n">
        <v>5.6158</v>
      </c>
      <c r="I100" s="0" t="n">
        <v>6.1132</v>
      </c>
      <c r="J100" s="0" t="n">
        <v>6.669</v>
      </c>
      <c r="K100" s="0" t="n">
        <v>8.721</v>
      </c>
      <c r="L100" s="0" t="n">
        <v>11.438</v>
      </c>
      <c r="M100" s="0" t="n">
        <v>13.3924</v>
      </c>
      <c r="N100" s="0" t="n">
        <v>14.9714</v>
      </c>
      <c r="O100" s="0" t="n">
        <v>16.3086</v>
      </c>
      <c r="P100" s="0" t="n">
        <v>17.176</v>
      </c>
      <c r="Q100" s="0" t="n">
        <v>17.6746</v>
      </c>
      <c r="R100" s="0" t="n">
        <v>18.1732</v>
      </c>
      <c r="S100" s="0" t="n">
        <v>20.3055</v>
      </c>
      <c r="T100" s="0" t="n">
        <v>22.4378</v>
      </c>
      <c r="U100" s="0" t="n">
        <v>23.6107</v>
      </c>
      <c r="V100" s="0" t="n">
        <v>24.7836</v>
      </c>
      <c r="W100" s="0" t="n">
        <v>25.2558</v>
      </c>
      <c r="X100" s="0" t="n">
        <v>25.728</v>
      </c>
      <c r="Y100" s="0" t="n">
        <v>25.0489</v>
      </c>
      <c r="Z100" s="0" t="n">
        <v>24.3698</v>
      </c>
      <c r="AA100" s="0" t="n">
        <v>23.5074</v>
      </c>
      <c r="AB100" s="0" t="n">
        <v>22.645</v>
      </c>
      <c r="AC100" s="0" t="n">
        <v>21.9116</v>
      </c>
      <c r="AD100" s="0" t="n">
        <v>21.1782</v>
      </c>
      <c r="AE100" s="0" t="n">
        <v>20.4858</v>
      </c>
      <c r="AF100" s="0" t="n">
        <v>19.7934</v>
      </c>
      <c r="AG100" s="0" t="n">
        <v>19.0727</v>
      </c>
      <c r="AH100" s="0" t="n">
        <v>18.352</v>
      </c>
      <c r="AI100" s="0" t="n">
        <v>17.6217777777778</v>
      </c>
      <c r="AJ100" s="0" t="n">
        <v>16.8915555555556</v>
      </c>
      <c r="AK100" s="0" t="n">
        <v>16.1613333333333</v>
      </c>
      <c r="AL100" s="0" t="n">
        <v>15.4311111111111</v>
      </c>
      <c r="AM100" s="0" t="n">
        <v>14.7008888888889</v>
      </c>
      <c r="AN100" s="0" t="n">
        <v>13.9706666666667</v>
      </c>
      <c r="AO100" s="0" t="n">
        <v>13.2404444444444</v>
      </c>
      <c r="AP100" s="0" t="n">
        <v>12.5102222222222</v>
      </c>
      <c r="AQ100" s="0" t="n">
        <v>11.78</v>
      </c>
      <c r="AR100" s="0" t="n">
        <v>11.0497777777778</v>
      </c>
      <c r="AS100" s="0" t="n">
        <v>10.3195555555556</v>
      </c>
      <c r="AT100" s="0" t="n">
        <v>9.58933333333333</v>
      </c>
      <c r="AU100" s="103" t="n">
        <v>8.85911111111111</v>
      </c>
      <c r="AV100" s="103" t="n">
        <v>8.12888888888889</v>
      </c>
      <c r="AW100" s="103" t="n">
        <v>7.39866666666666</v>
      </c>
      <c r="AX100" s="103" t="n">
        <v>6.66844444444444</v>
      </c>
      <c r="AY100" s="103" t="n">
        <v>5.93822222222222</v>
      </c>
      <c r="AZ100" s="103" t="n">
        <v>5.208</v>
      </c>
      <c r="BA100" s="103" t="n">
        <v>4.47777777777778</v>
      </c>
      <c r="BB100" s="103" t="n">
        <v>3.74755555555556</v>
      </c>
      <c r="BC100" s="103" t="n">
        <v>3.01733333333333</v>
      </c>
      <c r="BD100" s="103" t="n">
        <v>2.28711111111111</v>
      </c>
      <c r="BE100" s="103" t="n">
        <v>1.55688888888889</v>
      </c>
      <c r="BF100" s="103" t="n">
        <v>0.826666666666666</v>
      </c>
      <c r="BG100" s="103" t="n">
        <v>0.0964444444444437</v>
      </c>
      <c r="BH100" s="103" t="n">
        <v>-0.633777777777779</v>
      </c>
      <c r="BI100" s="103" t="n">
        <v>-1.364</v>
      </c>
      <c r="BJ100" s="103" t="n">
        <v>-2.09422222222222</v>
      </c>
    </row>
    <row r="101" customFormat="false" ht="12.8" hidden="false" customHeight="false" outlineLevel="0" collapsed="false">
      <c r="A101" s="102" t="n">
        <v>134</v>
      </c>
      <c r="B101" s="0" t="n">
        <v>0</v>
      </c>
      <c r="C101" s="0" t="n">
        <v>0.9304</v>
      </c>
      <c r="D101" s="0" t="n">
        <v>1.8608</v>
      </c>
      <c r="E101" s="0" t="n">
        <v>2.7912</v>
      </c>
      <c r="F101" s="0" t="n">
        <v>3.7216</v>
      </c>
      <c r="G101" s="0" t="n">
        <v>4.652</v>
      </c>
      <c r="H101" s="0" t="n">
        <v>5.5824</v>
      </c>
      <c r="I101" s="0" t="n">
        <v>6.0726</v>
      </c>
      <c r="J101" s="0" t="n">
        <v>6.612</v>
      </c>
      <c r="K101" s="0" t="n">
        <v>8.303</v>
      </c>
      <c r="L101" s="0" t="n">
        <v>11.229</v>
      </c>
      <c r="M101" s="0" t="n">
        <v>13.1322</v>
      </c>
      <c r="N101" s="0" t="n">
        <v>14.8482</v>
      </c>
      <c r="O101" s="0" t="n">
        <v>16.2458</v>
      </c>
      <c r="P101" s="0" t="n">
        <v>17.233</v>
      </c>
      <c r="Q101" s="0" t="n">
        <v>17.7683</v>
      </c>
      <c r="R101" s="0" t="n">
        <v>18.3036</v>
      </c>
      <c r="S101" s="0" t="n">
        <v>20.138</v>
      </c>
      <c r="T101" s="0" t="n">
        <v>21.9724</v>
      </c>
      <c r="U101" s="0" t="n">
        <v>23.2336</v>
      </c>
      <c r="V101" s="0" t="n">
        <v>24.4948</v>
      </c>
      <c r="W101" s="0" t="n">
        <v>25.0919</v>
      </c>
      <c r="X101" s="0" t="n">
        <v>25.689</v>
      </c>
      <c r="Y101" s="0" t="n">
        <v>25.0347</v>
      </c>
      <c r="Z101" s="0" t="n">
        <v>24.3804</v>
      </c>
      <c r="AA101" s="0" t="n">
        <v>23.5072</v>
      </c>
      <c r="AB101" s="0" t="n">
        <v>22.634</v>
      </c>
      <c r="AC101" s="0" t="n">
        <v>21.8988</v>
      </c>
      <c r="AD101" s="0" t="n">
        <v>21.1636</v>
      </c>
      <c r="AE101" s="0" t="n">
        <v>20.4739</v>
      </c>
      <c r="AF101" s="0" t="n">
        <v>19.7842</v>
      </c>
      <c r="AG101" s="0" t="n">
        <v>19.0626</v>
      </c>
      <c r="AH101" s="0" t="n">
        <v>18.341</v>
      </c>
      <c r="AI101" s="0" t="n">
        <v>17.6093333333333</v>
      </c>
      <c r="AJ101" s="0" t="n">
        <v>16.8776666666667</v>
      </c>
      <c r="AK101" s="0" t="n">
        <v>16.146</v>
      </c>
      <c r="AL101" s="0" t="n">
        <v>15.4143333333333</v>
      </c>
      <c r="AM101" s="0" t="n">
        <v>14.6826666666667</v>
      </c>
      <c r="AN101" s="0" t="n">
        <v>13.951</v>
      </c>
      <c r="AO101" s="0" t="n">
        <v>13.2193333333333</v>
      </c>
      <c r="AP101" s="0" t="n">
        <v>12.4876666666667</v>
      </c>
      <c r="AQ101" s="0" t="n">
        <v>11.756</v>
      </c>
      <c r="AR101" s="0" t="n">
        <v>11.0243333333333</v>
      </c>
      <c r="AS101" s="0" t="n">
        <v>10.2926666666667</v>
      </c>
      <c r="AT101" s="0" t="n">
        <v>9.561</v>
      </c>
      <c r="AU101" s="103" t="n">
        <v>8.82933333333333</v>
      </c>
      <c r="AV101" s="103" t="n">
        <v>8.09766666666667</v>
      </c>
      <c r="AW101" s="103" t="n">
        <v>7.366</v>
      </c>
      <c r="AX101" s="103" t="n">
        <v>6.63433333333333</v>
      </c>
      <c r="AY101" s="103" t="n">
        <v>5.90266666666667</v>
      </c>
      <c r="AZ101" s="103" t="n">
        <v>5.171</v>
      </c>
      <c r="BA101" s="103" t="n">
        <v>4.43933333333333</v>
      </c>
      <c r="BB101" s="103" t="n">
        <v>3.70766666666667</v>
      </c>
      <c r="BC101" s="103" t="n">
        <v>2.976</v>
      </c>
      <c r="BD101" s="103" t="n">
        <v>2.24433333333333</v>
      </c>
      <c r="BE101" s="103" t="n">
        <v>1.51266666666667</v>
      </c>
      <c r="BF101" s="103" t="n">
        <v>0.780999999999999</v>
      </c>
      <c r="BG101" s="103" t="n">
        <v>0.0493333333333323</v>
      </c>
      <c r="BH101" s="103" t="n">
        <v>-0.682333333333335</v>
      </c>
      <c r="BI101" s="103" t="n">
        <v>-1.414</v>
      </c>
      <c r="BJ101" s="103" t="n">
        <v>-2.14566666666667</v>
      </c>
    </row>
    <row r="102" customFormat="false" ht="12.8" hidden="false" customHeight="false" outlineLevel="0" collapsed="false">
      <c r="A102" s="102" t="n">
        <v>135</v>
      </c>
      <c r="B102" s="0" t="n">
        <v>0</v>
      </c>
      <c r="C102" s="0" t="n">
        <v>0.924833333333333</v>
      </c>
      <c r="D102" s="0" t="n">
        <v>1.84966666666667</v>
      </c>
      <c r="E102" s="0" t="n">
        <v>2.7745</v>
      </c>
      <c r="F102" s="0" t="n">
        <v>3.69933333333333</v>
      </c>
      <c r="G102" s="0" t="n">
        <v>4.62416666666667</v>
      </c>
      <c r="H102" s="0" t="n">
        <v>5.549</v>
      </c>
      <c r="I102" s="0" t="n">
        <v>6.032</v>
      </c>
      <c r="J102" s="0" t="n">
        <v>6.555</v>
      </c>
      <c r="K102" s="0" t="n">
        <v>7.885</v>
      </c>
      <c r="L102" s="0" t="n">
        <v>11.02</v>
      </c>
      <c r="M102" s="0" t="n">
        <v>12.872</v>
      </c>
      <c r="N102" s="0" t="n">
        <v>14.725</v>
      </c>
      <c r="O102" s="0" t="n">
        <v>16.183</v>
      </c>
      <c r="P102" s="0" t="n">
        <v>17.29</v>
      </c>
      <c r="Q102" s="0" t="n">
        <v>17.862</v>
      </c>
      <c r="R102" s="0" t="n">
        <v>18.434</v>
      </c>
      <c r="S102" s="0" t="n">
        <v>19.9705</v>
      </c>
      <c r="T102" s="0" t="n">
        <v>21.507</v>
      </c>
      <c r="U102" s="0" t="n">
        <v>22.8565</v>
      </c>
      <c r="V102" s="0" t="n">
        <v>24.206</v>
      </c>
      <c r="W102" s="0" t="n">
        <v>24.928</v>
      </c>
      <c r="X102" s="0" t="n">
        <v>25.65</v>
      </c>
      <c r="Y102" s="0" t="n">
        <v>25.0205</v>
      </c>
      <c r="Z102" s="0" t="n">
        <v>24.391</v>
      </c>
      <c r="AA102" s="0" t="n">
        <v>23.507</v>
      </c>
      <c r="AB102" s="0" t="n">
        <v>22.623</v>
      </c>
      <c r="AC102" s="0" t="n">
        <v>21.886</v>
      </c>
      <c r="AD102" s="0" t="n">
        <v>21.149</v>
      </c>
      <c r="AE102" s="0" t="n">
        <v>20.462</v>
      </c>
      <c r="AF102" s="0" t="n">
        <v>19.775</v>
      </c>
      <c r="AG102" s="0" t="n">
        <v>19.0525</v>
      </c>
      <c r="AH102" s="0" t="n">
        <v>18.33</v>
      </c>
      <c r="AI102" s="0" t="n">
        <v>17.5968888888889</v>
      </c>
      <c r="AJ102" s="0" t="n">
        <v>16.8637777777778</v>
      </c>
      <c r="AK102" s="0" t="n">
        <v>16.1306666666667</v>
      </c>
      <c r="AL102" s="0" t="n">
        <v>15.3975555555556</v>
      </c>
      <c r="AM102" s="0" t="n">
        <v>14.6644444444444</v>
      </c>
      <c r="AN102" s="0" t="n">
        <v>13.9313333333333</v>
      </c>
      <c r="AO102" s="0" t="n">
        <v>13.1982222222222</v>
      </c>
      <c r="AP102" s="0" t="n">
        <v>12.4651111111111</v>
      </c>
      <c r="AQ102" s="0" t="n">
        <v>11.732</v>
      </c>
      <c r="AR102" s="0" t="n">
        <v>10.9988888888889</v>
      </c>
      <c r="AS102" s="0" t="n">
        <v>10.2657777777778</v>
      </c>
      <c r="AT102" s="0" t="n">
        <v>9.53266666666667</v>
      </c>
      <c r="AU102" s="103" t="n">
        <v>8.79955555555556</v>
      </c>
      <c r="AV102" s="103" t="n">
        <v>8.06644444444445</v>
      </c>
      <c r="AW102" s="103" t="n">
        <v>7.33333333333334</v>
      </c>
      <c r="AX102" s="103" t="n">
        <v>6.60022222222223</v>
      </c>
      <c r="AY102" s="103" t="n">
        <v>5.86711111111112</v>
      </c>
      <c r="AZ102" s="103" t="n">
        <v>5.134</v>
      </c>
      <c r="BA102" s="103" t="n">
        <v>4.40088888888889</v>
      </c>
      <c r="BB102" s="103" t="n">
        <v>3.66777777777778</v>
      </c>
      <c r="BC102" s="103" t="n">
        <v>2.93466666666667</v>
      </c>
      <c r="BD102" s="103" t="n">
        <v>2.20155555555556</v>
      </c>
      <c r="BE102" s="103" t="n">
        <v>1.46844444444445</v>
      </c>
      <c r="BF102" s="103" t="n">
        <v>0.735333333333335</v>
      </c>
      <c r="BG102" s="103" t="n">
        <v>0.00222222222222346</v>
      </c>
      <c r="BH102" s="103" t="n">
        <v>-0.730888888888888</v>
      </c>
      <c r="BI102" s="103" t="n">
        <v>-1.464</v>
      </c>
      <c r="BJ102" s="103" t="n">
        <v>-2.19711111111111</v>
      </c>
    </row>
    <row r="103" customFormat="false" ht="12.8" hidden="false" customHeight="false" outlineLevel="0" collapsed="false">
      <c r="A103" s="102" t="n">
        <v>136</v>
      </c>
      <c r="B103" s="0" t="n">
        <v>0</v>
      </c>
      <c r="C103" s="0" t="n">
        <v>0.9172</v>
      </c>
      <c r="D103" s="0" t="n">
        <v>1.8344</v>
      </c>
      <c r="E103" s="0" t="n">
        <v>2.7516</v>
      </c>
      <c r="F103" s="0" t="n">
        <v>3.6688</v>
      </c>
      <c r="G103" s="0" t="n">
        <v>4.586</v>
      </c>
      <c r="H103" s="0" t="n">
        <v>5.5032</v>
      </c>
      <c r="I103" s="0" t="n">
        <v>5.9846</v>
      </c>
      <c r="J103" s="0" t="n">
        <v>6.498</v>
      </c>
      <c r="K103" s="0" t="n">
        <v>7.79</v>
      </c>
      <c r="L103" s="0" t="n">
        <v>10.488</v>
      </c>
      <c r="M103" s="0" t="n">
        <v>12.4184</v>
      </c>
      <c r="N103" s="0" t="n">
        <v>14.364</v>
      </c>
      <c r="O103" s="0" t="n">
        <v>15.9484</v>
      </c>
      <c r="P103" s="0" t="n">
        <v>17.252</v>
      </c>
      <c r="Q103" s="0" t="n">
        <v>17.8996</v>
      </c>
      <c r="R103" s="0" t="n">
        <v>18.5472</v>
      </c>
      <c r="S103" s="0" t="n">
        <v>19.9189</v>
      </c>
      <c r="T103" s="0" t="n">
        <v>21.2906</v>
      </c>
      <c r="U103" s="0" t="n">
        <v>22.5164</v>
      </c>
      <c r="V103" s="0" t="n">
        <v>23.7422</v>
      </c>
      <c r="W103" s="0" t="n">
        <v>24.6486</v>
      </c>
      <c r="X103" s="0" t="n">
        <v>25.555</v>
      </c>
      <c r="Y103" s="0" t="n">
        <v>24.9592</v>
      </c>
      <c r="Z103" s="0" t="n">
        <v>24.3634</v>
      </c>
      <c r="AA103" s="0" t="n">
        <v>23.4407</v>
      </c>
      <c r="AB103" s="0" t="n">
        <v>22.518</v>
      </c>
      <c r="AC103" s="0" t="n">
        <v>21.7861</v>
      </c>
      <c r="AD103" s="0" t="n">
        <v>21.0542</v>
      </c>
      <c r="AE103" s="0" t="n">
        <v>20.376</v>
      </c>
      <c r="AF103" s="0" t="n">
        <v>19.6978</v>
      </c>
      <c r="AG103" s="0" t="n">
        <v>18.9798</v>
      </c>
      <c r="AH103" s="0" t="n">
        <v>18.2618</v>
      </c>
      <c r="AI103" s="0" t="n">
        <v>17.5301666666667</v>
      </c>
      <c r="AJ103" s="0" t="n">
        <v>16.7985333333333</v>
      </c>
      <c r="AK103" s="0" t="n">
        <v>16.0669</v>
      </c>
      <c r="AL103" s="0" t="n">
        <v>15.3352666666667</v>
      </c>
      <c r="AM103" s="0" t="n">
        <v>14.6036333333333</v>
      </c>
      <c r="AN103" s="0" t="n">
        <v>13.872</v>
      </c>
      <c r="AO103" s="0" t="n">
        <v>13.1403666666667</v>
      </c>
      <c r="AP103" s="0" t="n">
        <v>12.4087333333333</v>
      </c>
      <c r="AQ103" s="0" t="n">
        <v>11.6771</v>
      </c>
      <c r="AR103" s="0" t="n">
        <v>10.9454666666667</v>
      </c>
      <c r="AS103" s="0" t="n">
        <v>10.2138333333333</v>
      </c>
      <c r="AT103" s="0" t="n">
        <v>9.4822</v>
      </c>
      <c r="AU103" s="103" t="n">
        <v>8.75056666666666</v>
      </c>
      <c r="AV103" s="103" t="n">
        <v>8.01893333333333</v>
      </c>
      <c r="AW103" s="103" t="n">
        <v>7.2873</v>
      </c>
      <c r="AX103" s="103" t="n">
        <v>6.55566666666667</v>
      </c>
      <c r="AY103" s="103" t="n">
        <v>5.82403333333333</v>
      </c>
      <c r="AZ103" s="103" t="n">
        <v>5.0924</v>
      </c>
      <c r="BA103" s="103" t="n">
        <v>4.36076666666667</v>
      </c>
      <c r="BB103" s="103" t="n">
        <v>3.62913333333333</v>
      </c>
      <c r="BC103" s="103" t="n">
        <v>2.8975</v>
      </c>
      <c r="BD103" s="103" t="n">
        <v>2.16586666666667</v>
      </c>
      <c r="BE103" s="103" t="n">
        <v>1.43423333333334</v>
      </c>
      <c r="BF103" s="103" t="n">
        <v>0.702600000000003</v>
      </c>
      <c r="BG103" s="103" t="n">
        <v>-0.0290333333333306</v>
      </c>
      <c r="BH103" s="103" t="n">
        <v>-0.760666666666664</v>
      </c>
      <c r="BI103" s="103" t="n">
        <v>-1.4923</v>
      </c>
      <c r="BJ103" s="103" t="n">
        <v>-2.22393333333333</v>
      </c>
    </row>
    <row r="104" customFormat="false" ht="12.8" hidden="false" customHeight="false" outlineLevel="0" collapsed="false">
      <c r="A104" s="102" t="n">
        <v>137</v>
      </c>
      <c r="B104" s="0" t="n">
        <v>0</v>
      </c>
      <c r="C104" s="0" t="n">
        <v>0.909566666666667</v>
      </c>
      <c r="D104" s="0" t="n">
        <v>1.81913333333333</v>
      </c>
      <c r="E104" s="0" t="n">
        <v>2.7287</v>
      </c>
      <c r="F104" s="0" t="n">
        <v>3.63826666666667</v>
      </c>
      <c r="G104" s="0" t="n">
        <v>4.54783333333333</v>
      </c>
      <c r="H104" s="0" t="n">
        <v>5.4574</v>
      </c>
      <c r="I104" s="0" t="n">
        <v>5.9372</v>
      </c>
      <c r="J104" s="0" t="n">
        <v>6.441</v>
      </c>
      <c r="K104" s="0" t="n">
        <v>7.695</v>
      </c>
      <c r="L104" s="0" t="n">
        <v>9.956</v>
      </c>
      <c r="M104" s="0" t="n">
        <v>11.9648</v>
      </c>
      <c r="N104" s="0" t="n">
        <v>14.003</v>
      </c>
      <c r="O104" s="0" t="n">
        <v>15.7138</v>
      </c>
      <c r="P104" s="0" t="n">
        <v>17.214</v>
      </c>
      <c r="Q104" s="0" t="n">
        <v>17.9372</v>
      </c>
      <c r="R104" s="0" t="n">
        <v>18.6604</v>
      </c>
      <c r="S104" s="0" t="n">
        <v>19.8673</v>
      </c>
      <c r="T104" s="0" t="n">
        <v>21.0742</v>
      </c>
      <c r="U104" s="0" t="n">
        <v>22.1763</v>
      </c>
      <c r="V104" s="0" t="n">
        <v>23.2784</v>
      </c>
      <c r="W104" s="0" t="n">
        <v>24.3692</v>
      </c>
      <c r="X104" s="0" t="n">
        <v>25.46</v>
      </c>
      <c r="Y104" s="0" t="n">
        <v>24.8979</v>
      </c>
      <c r="Z104" s="0" t="n">
        <v>24.3358</v>
      </c>
      <c r="AA104" s="0" t="n">
        <v>23.3744</v>
      </c>
      <c r="AB104" s="0" t="n">
        <v>22.413</v>
      </c>
      <c r="AC104" s="0" t="n">
        <v>21.6862</v>
      </c>
      <c r="AD104" s="0" t="n">
        <v>20.9594</v>
      </c>
      <c r="AE104" s="0" t="n">
        <v>20.29</v>
      </c>
      <c r="AF104" s="0" t="n">
        <v>19.6206</v>
      </c>
      <c r="AG104" s="0" t="n">
        <v>18.9071</v>
      </c>
      <c r="AH104" s="0" t="n">
        <v>18.1936</v>
      </c>
      <c r="AI104" s="0" t="n">
        <v>17.4634444444444</v>
      </c>
      <c r="AJ104" s="0" t="n">
        <v>16.7332888888889</v>
      </c>
      <c r="AK104" s="0" t="n">
        <v>16.0031333333333</v>
      </c>
      <c r="AL104" s="0" t="n">
        <v>15.2729777777778</v>
      </c>
      <c r="AM104" s="0" t="n">
        <v>14.5428222222222</v>
      </c>
      <c r="AN104" s="0" t="n">
        <v>13.8126666666667</v>
      </c>
      <c r="AO104" s="0" t="n">
        <v>13.0825111111111</v>
      </c>
      <c r="AP104" s="0" t="n">
        <v>12.3523555555556</v>
      </c>
      <c r="AQ104" s="0" t="n">
        <v>11.6222</v>
      </c>
      <c r="AR104" s="0" t="n">
        <v>10.8920444444444</v>
      </c>
      <c r="AS104" s="0" t="n">
        <v>10.1618888888889</v>
      </c>
      <c r="AT104" s="0" t="n">
        <v>9.43173333333333</v>
      </c>
      <c r="AU104" s="103" t="n">
        <v>8.70157777777778</v>
      </c>
      <c r="AV104" s="103" t="n">
        <v>7.97142222222222</v>
      </c>
      <c r="AW104" s="103" t="n">
        <v>7.24126666666667</v>
      </c>
      <c r="AX104" s="103" t="n">
        <v>6.51111111111111</v>
      </c>
      <c r="AY104" s="103" t="n">
        <v>5.78095555555556</v>
      </c>
      <c r="AZ104" s="103" t="n">
        <v>5.0508</v>
      </c>
      <c r="BA104" s="103" t="n">
        <v>4.32064444444445</v>
      </c>
      <c r="BB104" s="103" t="n">
        <v>3.59048888888889</v>
      </c>
      <c r="BC104" s="103" t="n">
        <v>2.86033333333333</v>
      </c>
      <c r="BD104" s="103" t="n">
        <v>2.13017777777778</v>
      </c>
      <c r="BE104" s="103" t="n">
        <v>1.40002222222222</v>
      </c>
      <c r="BF104" s="103" t="n">
        <v>0.669866666666669</v>
      </c>
      <c r="BG104" s="103" t="n">
        <v>-0.0602888888888862</v>
      </c>
      <c r="BH104" s="103" t="n">
        <v>-0.790444444444441</v>
      </c>
      <c r="BI104" s="103" t="n">
        <v>-1.5206</v>
      </c>
      <c r="BJ104" s="103" t="n">
        <v>-2.25075555555555</v>
      </c>
    </row>
    <row r="105" customFormat="false" ht="12.8" hidden="false" customHeight="false" outlineLevel="0" collapsed="false">
      <c r="A105" s="102" t="n">
        <v>138</v>
      </c>
      <c r="B105" s="0" t="n">
        <v>0</v>
      </c>
      <c r="C105" s="0" t="n">
        <v>0.901933333333333</v>
      </c>
      <c r="D105" s="0" t="n">
        <v>1.80386666666667</v>
      </c>
      <c r="E105" s="0" t="n">
        <v>2.7058</v>
      </c>
      <c r="F105" s="0" t="n">
        <v>3.60773333333333</v>
      </c>
      <c r="G105" s="0" t="n">
        <v>4.50966666666667</v>
      </c>
      <c r="H105" s="0" t="n">
        <v>5.4116</v>
      </c>
      <c r="I105" s="0" t="n">
        <v>5.8898</v>
      </c>
      <c r="J105" s="0" t="n">
        <v>6.384</v>
      </c>
      <c r="K105" s="0" t="n">
        <v>7.6</v>
      </c>
      <c r="L105" s="0" t="n">
        <v>9.424</v>
      </c>
      <c r="M105" s="0" t="n">
        <v>11.5112</v>
      </c>
      <c r="N105" s="0" t="n">
        <v>13.642</v>
      </c>
      <c r="O105" s="0" t="n">
        <v>15.4792</v>
      </c>
      <c r="P105" s="0" t="n">
        <v>17.176</v>
      </c>
      <c r="Q105" s="0" t="n">
        <v>17.9748</v>
      </c>
      <c r="R105" s="0" t="n">
        <v>18.7736</v>
      </c>
      <c r="S105" s="0" t="n">
        <v>19.8157</v>
      </c>
      <c r="T105" s="0" t="n">
        <v>20.8578</v>
      </c>
      <c r="U105" s="0" t="n">
        <v>21.8362</v>
      </c>
      <c r="V105" s="0" t="n">
        <v>22.8146</v>
      </c>
      <c r="W105" s="0" t="n">
        <v>24.0898</v>
      </c>
      <c r="X105" s="0" t="n">
        <v>25.365</v>
      </c>
      <c r="Y105" s="0" t="n">
        <v>24.8366</v>
      </c>
      <c r="Z105" s="0" t="n">
        <v>24.3082</v>
      </c>
      <c r="AA105" s="0" t="n">
        <v>23.3081</v>
      </c>
      <c r="AB105" s="0" t="n">
        <v>22.308</v>
      </c>
      <c r="AC105" s="0" t="n">
        <v>21.5863</v>
      </c>
      <c r="AD105" s="0" t="n">
        <v>20.8646</v>
      </c>
      <c r="AE105" s="0" t="n">
        <v>20.204</v>
      </c>
      <c r="AF105" s="0" t="n">
        <v>19.5434</v>
      </c>
      <c r="AG105" s="0" t="n">
        <v>18.8344</v>
      </c>
      <c r="AH105" s="0" t="n">
        <v>18.1254</v>
      </c>
      <c r="AI105" s="0" t="n">
        <v>17.3967222222222</v>
      </c>
      <c r="AJ105" s="0" t="n">
        <v>16.6680444444444</v>
      </c>
      <c r="AK105" s="0" t="n">
        <v>15.9393666666667</v>
      </c>
      <c r="AL105" s="0" t="n">
        <v>15.2106888888889</v>
      </c>
      <c r="AM105" s="0" t="n">
        <v>14.4820111111111</v>
      </c>
      <c r="AN105" s="0" t="n">
        <v>13.7533333333333</v>
      </c>
      <c r="AO105" s="0" t="n">
        <v>13.0246555555556</v>
      </c>
      <c r="AP105" s="0" t="n">
        <v>12.2959777777778</v>
      </c>
      <c r="AQ105" s="0" t="n">
        <v>11.5673</v>
      </c>
      <c r="AR105" s="0" t="n">
        <v>10.8386222222222</v>
      </c>
      <c r="AS105" s="0" t="n">
        <v>10.1099444444444</v>
      </c>
      <c r="AT105" s="0" t="n">
        <v>9.38126666666667</v>
      </c>
      <c r="AU105" s="103" t="n">
        <v>8.65258888888889</v>
      </c>
      <c r="AV105" s="103" t="n">
        <v>7.92391111111111</v>
      </c>
      <c r="AW105" s="103" t="n">
        <v>7.19523333333333</v>
      </c>
      <c r="AX105" s="103" t="n">
        <v>6.46655555555556</v>
      </c>
      <c r="AY105" s="103" t="n">
        <v>5.73787777777778</v>
      </c>
      <c r="AZ105" s="103" t="n">
        <v>5.0092</v>
      </c>
      <c r="BA105" s="103" t="n">
        <v>4.28052222222222</v>
      </c>
      <c r="BB105" s="103" t="n">
        <v>3.55184444444445</v>
      </c>
      <c r="BC105" s="103" t="n">
        <v>2.82316666666667</v>
      </c>
      <c r="BD105" s="103" t="n">
        <v>2.09448888888889</v>
      </c>
      <c r="BE105" s="103" t="n">
        <v>1.36581111111111</v>
      </c>
      <c r="BF105" s="103" t="n">
        <v>0.637133333333336</v>
      </c>
      <c r="BG105" s="103" t="n">
        <v>-0.091544444444442</v>
      </c>
      <c r="BH105" s="103" t="n">
        <v>-0.82022222222222</v>
      </c>
      <c r="BI105" s="103" t="n">
        <v>-1.5489</v>
      </c>
      <c r="BJ105" s="103" t="n">
        <v>-2.27757777777777</v>
      </c>
    </row>
    <row r="106" customFormat="false" ht="12.8" hidden="false" customHeight="false" outlineLevel="0" collapsed="false">
      <c r="A106" s="102" t="n">
        <v>139</v>
      </c>
      <c r="B106" s="0" t="n">
        <v>0</v>
      </c>
      <c r="C106" s="0" t="n">
        <v>0.8943</v>
      </c>
      <c r="D106" s="0" t="n">
        <v>1.7886</v>
      </c>
      <c r="E106" s="0" t="n">
        <v>2.6829</v>
      </c>
      <c r="F106" s="0" t="n">
        <v>3.5772</v>
      </c>
      <c r="G106" s="0" t="n">
        <v>4.4715</v>
      </c>
      <c r="H106" s="0" t="n">
        <v>5.3658</v>
      </c>
      <c r="I106" s="0" t="n">
        <v>5.8424</v>
      </c>
      <c r="J106" s="0" t="n">
        <v>6.327</v>
      </c>
      <c r="K106" s="0" t="n">
        <v>7.505</v>
      </c>
      <c r="L106" s="0" t="n">
        <v>8.892</v>
      </c>
      <c r="M106" s="0" t="n">
        <v>11.0576</v>
      </c>
      <c r="N106" s="0" t="n">
        <v>13.281</v>
      </c>
      <c r="O106" s="0" t="n">
        <v>15.2446</v>
      </c>
      <c r="P106" s="0" t="n">
        <v>17.138</v>
      </c>
      <c r="Q106" s="0" t="n">
        <v>18.0124</v>
      </c>
      <c r="R106" s="0" t="n">
        <v>18.8868</v>
      </c>
      <c r="S106" s="0" t="n">
        <v>19.7641</v>
      </c>
      <c r="T106" s="0" t="n">
        <v>20.6414</v>
      </c>
      <c r="U106" s="0" t="n">
        <v>21.4961</v>
      </c>
      <c r="V106" s="0" t="n">
        <v>22.3508</v>
      </c>
      <c r="W106" s="0" t="n">
        <v>23.8104</v>
      </c>
      <c r="X106" s="0" t="n">
        <v>25.27</v>
      </c>
      <c r="Y106" s="0" t="n">
        <v>24.7753</v>
      </c>
      <c r="Z106" s="0" t="n">
        <v>24.2806</v>
      </c>
      <c r="AA106" s="0" t="n">
        <v>23.2418</v>
      </c>
      <c r="AB106" s="0" t="n">
        <v>22.203</v>
      </c>
      <c r="AC106" s="0" t="n">
        <v>21.4864</v>
      </c>
      <c r="AD106" s="0" t="n">
        <v>20.7698</v>
      </c>
      <c r="AE106" s="0" t="n">
        <v>20.118</v>
      </c>
      <c r="AF106" s="0" t="n">
        <v>19.4662</v>
      </c>
      <c r="AG106" s="0" t="n">
        <v>18.7617</v>
      </c>
      <c r="AH106" s="0" t="n">
        <v>18.0572</v>
      </c>
      <c r="AI106" s="0" t="n">
        <v>17.33</v>
      </c>
      <c r="AJ106" s="0" t="n">
        <v>16.6028</v>
      </c>
      <c r="AK106" s="0" t="n">
        <v>15.8756</v>
      </c>
      <c r="AL106" s="0" t="n">
        <v>15.1484</v>
      </c>
      <c r="AM106" s="0" t="n">
        <v>14.4212</v>
      </c>
      <c r="AN106" s="0" t="n">
        <v>13.694</v>
      </c>
      <c r="AO106" s="0" t="n">
        <v>12.9668</v>
      </c>
      <c r="AP106" s="0" t="n">
        <v>12.2396</v>
      </c>
      <c r="AQ106" s="0" t="n">
        <v>11.5124</v>
      </c>
      <c r="AR106" s="0" t="n">
        <v>10.7852</v>
      </c>
      <c r="AS106" s="0" t="n">
        <v>10.058</v>
      </c>
      <c r="AT106" s="0" t="n">
        <v>9.3308</v>
      </c>
      <c r="AU106" s="103" t="n">
        <v>8.6036</v>
      </c>
      <c r="AV106" s="103" t="n">
        <v>7.8764</v>
      </c>
      <c r="AW106" s="103" t="n">
        <v>7.1492</v>
      </c>
      <c r="AX106" s="103" t="n">
        <v>6.422</v>
      </c>
      <c r="AY106" s="103" t="n">
        <v>5.6948</v>
      </c>
      <c r="AZ106" s="103" t="n">
        <v>4.9676</v>
      </c>
      <c r="BA106" s="103" t="n">
        <v>4.2404</v>
      </c>
      <c r="BB106" s="103" t="n">
        <v>3.5132</v>
      </c>
      <c r="BC106" s="103" t="n">
        <v>2.786</v>
      </c>
      <c r="BD106" s="103" t="n">
        <v>2.0588</v>
      </c>
      <c r="BE106" s="103" t="n">
        <v>1.3316</v>
      </c>
      <c r="BF106" s="103" t="n">
        <v>0.604400000000002</v>
      </c>
      <c r="BG106" s="103" t="n">
        <v>-0.122799999999997</v>
      </c>
      <c r="BH106" s="103" t="n">
        <v>-0.849999999999997</v>
      </c>
      <c r="BI106" s="103" t="n">
        <v>-1.5772</v>
      </c>
      <c r="BJ106" s="103" t="n">
        <v>-2.3044</v>
      </c>
    </row>
    <row r="107" customFormat="false" ht="12.8" hidden="false" customHeight="false" outlineLevel="0" collapsed="false">
      <c r="A107" s="102" t="n">
        <v>140</v>
      </c>
      <c r="B107" s="0" t="n">
        <v>0</v>
      </c>
      <c r="C107" s="0" t="n">
        <v>0.886666666666667</v>
      </c>
      <c r="D107" s="0" t="n">
        <v>1.77333333333333</v>
      </c>
      <c r="E107" s="0" t="n">
        <v>2.66</v>
      </c>
      <c r="F107" s="0" t="n">
        <v>3.54666666666667</v>
      </c>
      <c r="G107" s="0" t="n">
        <v>4.43333333333333</v>
      </c>
      <c r="H107" s="0" t="n">
        <v>5.32</v>
      </c>
      <c r="I107" s="0" t="n">
        <v>5.795</v>
      </c>
      <c r="J107" s="0" t="n">
        <v>6.27</v>
      </c>
      <c r="K107" s="0" t="n">
        <v>7.41</v>
      </c>
      <c r="L107" s="0" t="n">
        <v>8.36</v>
      </c>
      <c r="M107" s="0" t="n">
        <v>10.604</v>
      </c>
      <c r="N107" s="0" t="n">
        <v>12.92</v>
      </c>
      <c r="O107" s="0" t="n">
        <v>15.01</v>
      </c>
      <c r="P107" s="0" t="n">
        <v>17.1</v>
      </c>
      <c r="Q107" s="0" t="n">
        <v>18.05</v>
      </c>
      <c r="R107" s="0" t="n">
        <v>19</v>
      </c>
      <c r="S107" s="0" t="n">
        <v>19.7125</v>
      </c>
      <c r="T107" s="0" t="n">
        <v>20.425</v>
      </c>
      <c r="U107" s="0" t="n">
        <v>21.156</v>
      </c>
      <c r="V107" s="0" t="n">
        <v>21.887</v>
      </c>
      <c r="W107" s="0" t="n">
        <v>23.531</v>
      </c>
      <c r="X107" s="0" t="n">
        <v>25.175</v>
      </c>
      <c r="Y107" s="0" t="n">
        <v>24.714</v>
      </c>
      <c r="Z107" s="0" t="n">
        <v>24.253</v>
      </c>
      <c r="AA107" s="0" t="n">
        <v>23.1755</v>
      </c>
      <c r="AB107" s="0" t="n">
        <v>22.098</v>
      </c>
      <c r="AC107" s="0" t="n">
        <v>21.3865</v>
      </c>
      <c r="AD107" s="0" t="n">
        <v>20.675</v>
      </c>
      <c r="AE107" s="0" t="n">
        <v>20.032</v>
      </c>
      <c r="AF107" s="0" t="n">
        <v>19.389</v>
      </c>
      <c r="AG107" s="0" t="n">
        <v>18.689</v>
      </c>
      <c r="AH107" s="0" t="n">
        <v>17.989</v>
      </c>
      <c r="AI107" s="0" t="n">
        <v>17.2632777777778</v>
      </c>
      <c r="AJ107" s="0" t="n">
        <v>16.5375555555556</v>
      </c>
      <c r="AK107" s="0" t="n">
        <v>15.8118333333333</v>
      </c>
      <c r="AL107" s="0" t="n">
        <v>15.0861111111111</v>
      </c>
      <c r="AM107" s="0" t="n">
        <v>14.3603888888889</v>
      </c>
      <c r="AN107" s="0" t="n">
        <v>13.6346666666667</v>
      </c>
      <c r="AO107" s="0" t="n">
        <v>12.9089444444444</v>
      </c>
      <c r="AP107" s="0" t="n">
        <v>12.1832222222222</v>
      </c>
      <c r="AQ107" s="0" t="n">
        <v>11.4575</v>
      </c>
      <c r="AR107" s="0" t="n">
        <v>10.7317777777778</v>
      </c>
      <c r="AS107" s="0" t="n">
        <v>10.0060555555556</v>
      </c>
      <c r="AT107" s="0" t="n">
        <v>9.28033333333333</v>
      </c>
      <c r="AU107" s="103" t="n">
        <v>8.55461111111111</v>
      </c>
      <c r="AV107" s="103" t="n">
        <v>7.82888888888889</v>
      </c>
      <c r="AW107" s="103" t="n">
        <v>7.10316666666667</v>
      </c>
      <c r="AX107" s="103" t="n">
        <v>6.37744444444444</v>
      </c>
      <c r="AY107" s="103" t="n">
        <v>5.65172222222222</v>
      </c>
      <c r="AZ107" s="103" t="n">
        <v>4.926</v>
      </c>
      <c r="BA107" s="103" t="n">
        <v>4.20027777777778</v>
      </c>
      <c r="BB107" s="103" t="n">
        <v>3.47455555555556</v>
      </c>
      <c r="BC107" s="103" t="n">
        <v>2.74883333333333</v>
      </c>
      <c r="BD107" s="103" t="n">
        <v>2.02311111111111</v>
      </c>
      <c r="BE107" s="103" t="n">
        <v>1.29738888888889</v>
      </c>
      <c r="BF107" s="103" t="n">
        <v>0.571666666666667</v>
      </c>
      <c r="BG107" s="103" t="n">
        <v>-0.154055555555555</v>
      </c>
      <c r="BH107" s="103" t="n">
        <v>-0.879777777777777</v>
      </c>
      <c r="BI107" s="103" t="n">
        <v>-1.6055</v>
      </c>
      <c r="BJ107" s="103" t="n">
        <v>-2.33122222222222</v>
      </c>
    </row>
    <row r="108" customFormat="false" ht="12.8" hidden="false" customHeight="false" outlineLevel="0" collapsed="false">
      <c r="A108" s="102" t="n">
        <v>141</v>
      </c>
      <c r="B108" s="0" t="n">
        <v>0</v>
      </c>
      <c r="C108" s="0" t="n">
        <v>0.8756</v>
      </c>
      <c r="D108" s="0" t="n">
        <v>1.7512</v>
      </c>
      <c r="E108" s="0" t="n">
        <v>2.6268</v>
      </c>
      <c r="F108" s="0" t="n">
        <v>3.5024</v>
      </c>
      <c r="G108" s="0" t="n">
        <v>4.378</v>
      </c>
      <c r="H108" s="0" t="n">
        <v>5.2536</v>
      </c>
      <c r="I108" s="0" t="n">
        <v>5.738</v>
      </c>
      <c r="J108" s="0" t="n">
        <v>6.213</v>
      </c>
      <c r="K108" s="0" t="n">
        <v>7.315</v>
      </c>
      <c r="L108" s="0" t="n">
        <v>8.2364</v>
      </c>
      <c r="M108" s="0" t="n">
        <v>10.198</v>
      </c>
      <c r="N108" s="0" t="n">
        <v>12.236</v>
      </c>
      <c r="O108" s="0" t="n">
        <v>14.459</v>
      </c>
      <c r="P108" s="0" t="n">
        <v>16.682</v>
      </c>
      <c r="Q108" s="0" t="n">
        <v>17.822</v>
      </c>
      <c r="R108" s="0" t="n">
        <v>18.962</v>
      </c>
      <c r="S108" s="0" t="n">
        <v>19.7125</v>
      </c>
      <c r="T108" s="0" t="n">
        <v>20.463</v>
      </c>
      <c r="U108" s="0" t="n">
        <v>21.1808</v>
      </c>
      <c r="V108" s="0" t="n">
        <v>21.8986</v>
      </c>
      <c r="W108" s="0" t="n">
        <v>23.4418</v>
      </c>
      <c r="X108" s="0" t="n">
        <v>24.985</v>
      </c>
      <c r="Y108" s="0" t="n">
        <v>24.5114</v>
      </c>
      <c r="Z108" s="0" t="n">
        <v>24.0378</v>
      </c>
      <c r="AA108" s="0" t="n">
        <v>22.9874</v>
      </c>
      <c r="AB108" s="0" t="n">
        <v>21.937</v>
      </c>
      <c r="AC108" s="0" t="n">
        <v>21.2283</v>
      </c>
      <c r="AD108" s="0" t="n">
        <v>20.5196</v>
      </c>
      <c r="AE108" s="0" t="n">
        <v>19.8796</v>
      </c>
      <c r="AF108" s="0" t="n">
        <v>19.2396</v>
      </c>
      <c r="AG108" s="0" t="n">
        <v>18.5425</v>
      </c>
      <c r="AH108" s="0" t="n">
        <v>17.8454</v>
      </c>
      <c r="AI108" s="0" t="n">
        <v>17.1249555555556</v>
      </c>
      <c r="AJ108" s="0" t="n">
        <v>16.4045111111111</v>
      </c>
      <c r="AK108" s="0" t="n">
        <v>15.6840666666667</v>
      </c>
      <c r="AL108" s="0" t="n">
        <v>14.9636222222222</v>
      </c>
      <c r="AM108" s="0" t="n">
        <v>14.2431777777778</v>
      </c>
      <c r="AN108" s="0" t="n">
        <v>13.5227333333333</v>
      </c>
      <c r="AO108" s="0" t="n">
        <v>12.8022888888889</v>
      </c>
      <c r="AP108" s="0" t="n">
        <v>12.0818444444444</v>
      </c>
      <c r="AQ108" s="0" t="n">
        <v>11.3614</v>
      </c>
      <c r="AR108" s="0" t="n">
        <v>10.6409555555556</v>
      </c>
      <c r="AS108" s="0" t="n">
        <v>9.92051111111111</v>
      </c>
      <c r="AT108" s="0" t="n">
        <v>9.20006666666666</v>
      </c>
      <c r="AU108" s="103" t="n">
        <v>8.47962222222222</v>
      </c>
      <c r="AV108" s="103" t="n">
        <v>7.75917777777778</v>
      </c>
      <c r="AW108" s="103" t="n">
        <v>7.03873333333333</v>
      </c>
      <c r="AX108" s="103" t="n">
        <v>6.31828888888889</v>
      </c>
      <c r="AY108" s="103" t="n">
        <v>5.59784444444444</v>
      </c>
      <c r="AZ108" s="103" t="n">
        <v>4.8774</v>
      </c>
      <c r="BA108" s="103" t="n">
        <v>4.15695555555556</v>
      </c>
      <c r="BB108" s="103" t="n">
        <v>3.43651111111111</v>
      </c>
      <c r="BC108" s="103" t="n">
        <v>2.71606666666667</v>
      </c>
      <c r="BD108" s="103" t="n">
        <v>1.99562222222222</v>
      </c>
      <c r="BE108" s="103" t="n">
        <v>1.27517777777778</v>
      </c>
      <c r="BF108" s="103" t="n">
        <v>0.554733333333333</v>
      </c>
      <c r="BG108" s="103" t="n">
        <v>-0.165711111111112</v>
      </c>
      <c r="BH108" s="103" t="n">
        <v>-0.886155555555556</v>
      </c>
      <c r="BI108" s="103" t="n">
        <v>-1.6066</v>
      </c>
      <c r="BJ108" s="103" t="n">
        <v>-2.32704444444445</v>
      </c>
    </row>
    <row r="109" customFormat="false" ht="12.8" hidden="false" customHeight="false" outlineLevel="0" collapsed="false">
      <c r="A109" s="102" t="n">
        <v>142</v>
      </c>
      <c r="B109" s="0" t="n">
        <v>0</v>
      </c>
      <c r="C109" s="0" t="n">
        <v>0.864533333333334</v>
      </c>
      <c r="D109" s="0" t="n">
        <v>1.72906666666667</v>
      </c>
      <c r="E109" s="0" t="n">
        <v>2.5936</v>
      </c>
      <c r="F109" s="0" t="n">
        <v>3.45813333333333</v>
      </c>
      <c r="G109" s="0" t="n">
        <v>4.32266666666667</v>
      </c>
      <c r="H109" s="0" t="n">
        <v>5.1872</v>
      </c>
      <c r="I109" s="0" t="n">
        <v>5.681</v>
      </c>
      <c r="J109" s="0" t="n">
        <v>6.156</v>
      </c>
      <c r="K109" s="0" t="n">
        <v>7.22</v>
      </c>
      <c r="L109" s="0" t="n">
        <v>8.1128</v>
      </c>
      <c r="M109" s="0" t="n">
        <v>9.792</v>
      </c>
      <c r="N109" s="0" t="n">
        <v>11.552</v>
      </c>
      <c r="O109" s="0" t="n">
        <v>13.908</v>
      </c>
      <c r="P109" s="0" t="n">
        <v>16.264</v>
      </c>
      <c r="Q109" s="0" t="n">
        <v>17.594</v>
      </c>
      <c r="R109" s="0" t="n">
        <v>18.924</v>
      </c>
      <c r="S109" s="0" t="n">
        <v>19.7125</v>
      </c>
      <c r="T109" s="0" t="n">
        <v>20.501</v>
      </c>
      <c r="U109" s="0" t="n">
        <v>21.2056</v>
      </c>
      <c r="V109" s="0" t="n">
        <v>21.9102</v>
      </c>
      <c r="W109" s="0" t="n">
        <v>23.3526</v>
      </c>
      <c r="X109" s="0" t="n">
        <v>24.795</v>
      </c>
      <c r="Y109" s="0" t="n">
        <v>24.3088</v>
      </c>
      <c r="Z109" s="0" t="n">
        <v>23.8226</v>
      </c>
      <c r="AA109" s="0" t="n">
        <v>22.7993</v>
      </c>
      <c r="AB109" s="0" t="n">
        <v>21.776</v>
      </c>
      <c r="AC109" s="0" t="n">
        <v>21.0701</v>
      </c>
      <c r="AD109" s="0" t="n">
        <v>20.3642</v>
      </c>
      <c r="AE109" s="0" t="n">
        <v>19.7272</v>
      </c>
      <c r="AF109" s="0" t="n">
        <v>19.0902</v>
      </c>
      <c r="AG109" s="0" t="n">
        <v>18.396</v>
      </c>
      <c r="AH109" s="0" t="n">
        <v>17.7018</v>
      </c>
      <c r="AI109" s="0" t="n">
        <v>16.9866333333333</v>
      </c>
      <c r="AJ109" s="0" t="n">
        <v>16.2714666666667</v>
      </c>
      <c r="AK109" s="0" t="n">
        <v>15.5563</v>
      </c>
      <c r="AL109" s="0" t="n">
        <v>14.8411333333333</v>
      </c>
      <c r="AM109" s="0" t="n">
        <v>14.1259666666667</v>
      </c>
      <c r="AN109" s="0" t="n">
        <v>13.4108</v>
      </c>
      <c r="AO109" s="0" t="n">
        <v>12.6956333333333</v>
      </c>
      <c r="AP109" s="0" t="n">
        <v>11.9804666666667</v>
      </c>
      <c r="AQ109" s="0" t="n">
        <v>11.2653</v>
      </c>
      <c r="AR109" s="0" t="n">
        <v>10.5501333333333</v>
      </c>
      <c r="AS109" s="0" t="n">
        <v>9.83496666666666</v>
      </c>
      <c r="AT109" s="0" t="n">
        <v>9.1198</v>
      </c>
      <c r="AU109" s="103" t="n">
        <v>8.40463333333333</v>
      </c>
      <c r="AV109" s="103" t="n">
        <v>7.68946666666666</v>
      </c>
      <c r="AW109" s="103" t="n">
        <v>6.9743</v>
      </c>
      <c r="AX109" s="103" t="n">
        <v>6.25913333333333</v>
      </c>
      <c r="AY109" s="103" t="n">
        <v>5.54396666666666</v>
      </c>
      <c r="AZ109" s="103" t="n">
        <v>4.8288</v>
      </c>
      <c r="BA109" s="103" t="n">
        <v>4.11363333333333</v>
      </c>
      <c r="BB109" s="103" t="n">
        <v>3.39846666666667</v>
      </c>
      <c r="BC109" s="103" t="n">
        <v>2.6833</v>
      </c>
      <c r="BD109" s="103" t="n">
        <v>1.96813333333333</v>
      </c>
      <c r="BE109" s="103" t="n">
        <v>1.25296666666667</v>
      </c>
      <c r="BF109" s="103" t="n">
        <v>0.537799999999999</v>
      </c>
      <c r="BG109" s="103" t="n">
        <v>-0.177366666666668</v>
      </c>
      <c r="BH109" s="103" t="n">
        <v>-0.892533333333335</v>
      </c>
      <c r="BI109" s="103" t="n">
        <v>-1.6077</v>
      </c>
      <c r="BJ109" s="103" t="n">
        <v>-2.32286666666667</v>
      </c>
    </row>
    <row r="110" customFormat="false" ht="12.8" hidden="false" customHeight="false" outlineLevel="0" collapsed="false">
      <c r="A110" s="102" t="n">
        <v>143</v>
      </c>
      <c r="B110" s="0" t="n">
        <v>0</v>
      </c>
      <c r="C110" s="0" t="n">
        <v>0.853466666666667</v>
      </c>
      <c r="D110" s="0" t="n">
        <v>1.70693333333333</v>
      </c>
      <c r="E110" s="0" t="n">
        <v>2.5604</v>
      </c>
      <c r="F110" s="0" t="n">
        <v>3.41386666666667</v>
      </c>
      <c r="G110" s="0" t="n">
        <v>4.26733333333333</v>
      </c>
      <c r="H110" s="0" t="n">
        <v>5.1208</v>
      </c>
      <c r="I110" s="0" t="n">
        <v>5.624</v>
      </c>
      <c r="J110" s="0" t="n">
        <v>6.099</v>
      </c>
      <c r="K110" s="0" t="n">
        <v>7.125</v>
      </c>
      <c r="L110" s="0" t="n">
        <v>7.9892</v>
      </c>
      <c r="M110" s="0" t="n">
        <v>9.386</v>
      </c>
      <c r="N110" s="0" t="n">
        <v>10.868</v>
      </c>
      <c r="O110" s="0" t="n">
        <v>13.357</v>
      </c>
      <c r="P110" s="0" t="n">
        <v>15.846</v>
      </c>
      <c r="Q110" s="0" t="n">
        <v>17.366</v>
      </c>
      <c r="R110" s="0" t="n">
        <v>18.886</v>
      </c>
      <c r="S110" s="0" t="n">
        <v>19.7125</v>
      </c>
      <c r="T110" s="0" t="n">
        <v>20.539</v>
      </c>
      <c r="U110" s="0" t="n">
        <v>21.2304</v>
      </c>
      <c r="V110" s="0" t="n">
        <v>21.9218</v>
      </c>
      <c r="W110" s="0" t="n">
        <v>23.2634</v>
      </c>
      <c r="X110" s="0" t="n">
        <v>24.605</v>
      </c>
      <c r="Y110" s="0" t="n">
        <v>24.1062</v>
      </c>
      <c r="Z110" s="0" t="n">
        <v>23.6074</v>
      </c>
      <c r="AA110" s="0" t="n">
        <v>22.6112</v>
      </c>
      <c r="AB110" s="0" t="n">
        <v>21.615</v>
      </c>
      <c r="AC110" s="0" t="n">
        <v>20.9119</v>
      </c>
      <c r="AD110" s="0" t="n">
        <v>20.2088</v>
      </c>
      <c r="AE110" s="0" t="n">
        <v>19.5748</v>
      </c>
      <c r="AF110" s="0" t="n">
        <v>18.9408</v>
      </c>
      <c r="AG110" s="0" t="n">
        <v>18.2495</v>
      </c>
      <c r="AH110" s="0" t="n">
        <v>17.5582</v>
      </c>
      <c r="AI110" s="0" t="n">
        <v>16.8483111111111</v>
      </c>
      <c r="AJ110" s="0" t="n">
        <v>16.1384222222222</v>
      </c>
      <c r="AK110" s="0" t="n">
        <v>15.4285333333333</v>
      </c>
      <c r="AL110" s="0" t="n">
        <v>14.7186444444444</v>
      </c>
      <c r="AM110" s="0" t="n">
        <v>14.0087555555556</v>
      </c>
      <c r="AN110" s="0" t="n">
        <v>13.2988666666667</v>
      </c>
      <c r="AO110" s="0" t="n">
        <v>12.5889777777778</v>
      </c>
      <c r="AP110" s="0" t="n">
        <v>11.8790888888889</v>
      </c>
      <c r="AQ110" s="0" t="n">
        <v>11.1692</v>
      </c>
      <c r="AR110" s="0" t="n">
        <v>10.4593111111111</v>
      </c>
      <c r="AS110" s="0" t="n">
        <v>9.74942222222222</v>
      </c>
      <c r="AT110" s="0" t="n">
        <v>9.03953333333333</v>
      </c>
      <c r="AU110" s="103" t="n">
        <v>8.32964444444444</v>
      </c>
      <c r="AV110" s="103" t="n">
        <v>7.61975555555555</v>
      </c>
      <c r="AW110" s="103" t="n">
        <v>6.90986666666666</v>
      </c>
      <c r="AX110" s="103" t="n">
        <v>6.19997777777778</v>
      </c>
      <c r="AY110" s="103" t="n">
        <v>5.49008888888889</v>
      </c>
      <c r="AZ110" s="103" t="n">
        <v>4.7802</v>
      </c>
      <c r="BA110" s="103" t="n">
        <v>4.07031111111111</v>
      </c>
      <c r="BB110" s="103" t="n">
        <v>3.36042222222222</v>
      </c>
      <c r="BC110" s="103" t="n">
        <v>2.65053333333333</v>
      </c>
      <c r="BD110" s="103" t="n">
        <v>1.94064444444444</v>
      </c>
      <c r="BE110" s="103" t="n">
        <v>1.23075555555555</v>
      </c>
      <c r="BF110" s="103" t="n">
        <v>0.520866666666665</v>
      </c>
      <c r="BG110" s="103" t="n">
        <v>-0.189022222222224</v>
      </c>
      <c r="BH110" s="103" t="n">
        <v>-0.898911111111114</v>
      </c>
      <c r="BI110" s="103" t="n">
        <v>-1.6088</v>
      </c>
      <c r="BJ110" s="103" t="n">
        <v>-2.31868888888889</v>
      </c>
    </row>
    <row r="111" customFormat="false" ht="12.8" hidden="false" customHeight="false" outlineLevel="0" collapsed="false">
      <c r="A111" s="102" t="n">
        <v>144</v>
      </c>
      <c r="B111" s="0" t="n">
        <v>0</v>
      </c>
      <c r="C111" s="0" t="n">
        <v>0.8424</v>
      </c>
      <c r="D111" s="0" t="n">
        <v>1.6848</v>
      </c>
      <c r="E111" s="0" t="n">
        <v>2.5272</v>
      </c>
      <c r="F111" s="0" t="n">
        <v>3.3696</v>
      </c>
      <c r="G111" s="0" t="n">
        <v>4.212</v>
      </c>
      <c r="H111" s="0" t="n">
        <v>5.0544</v>
      </c>
      <c r="I111" s="0" t="n">
        <v>5.567</v>
      </c>
      <c r="J111" s="0" t="n">
        <v>6.042</v>
      </c>
      <c r="K111" s="0" t="n">
        <v>7.03</v>
      </c>
      <c r="L111" s="0" t="n">
        <v>7.8656</v>
      </c>
      <c r="M111" s="0" t="n">
        <v>8.98</v>
      </c>
      <c r="N111" s="0" t="n">
        <v>10.184</v>
      </c>
      <c r="O111" s="0" t="n">
        <v>12.806</v>
      </c>
      <c r="P111" s="0" t="n">
        <v>15.428</v>
      </c>
      <c r="Q111" s="0" t="n">
        <v>17.138</v>
      </c>
      <c r="R111" s="0" t="n">
        <v>18.848</v>
      </c>
      <c r="S111" s="0" t="n">
        <v>19.7125</v>
      </c>
      <c r="T111" s="0" t="n">
        <v>20.577</v>
      </c>
      <c r="U111" s="0" t="n">
        <v>21.2552</v>
      </c>
      <c r="V111" s="0" t="n">
        <v>21.9334</v>
      </c>
      <c r="W111" s="0" t="n">
        <v>23.1742</v>
      </c>
      <c r="X111" s="0" t="n">
        <v>24.415</v>
      </c>
      <c r="Y111" s="0" t="n">
        <v>23.9036</v>
      </c>
      <c r="Z111" s="0" t="n">
        <v>23.3922</v>
      </c>
      <c r="AA111" s="0" t="n">
        <v>22.4231</v>
      </c>
      <c r="AB111" s="0" t="n">
        <v>21.454</v>
      </c>
      <c r="AC111" s="0" t="n">
        <v>20.7537</v>
      </c>
      <c r="AD111" s="0" t="n">
        <v>20.0534</v>
      </c>
      <c r="AE111" s="0" t="n">
        <v>19.4224</v>
      </c>
      <c r="AF111" s="0" t="n">
        <v>18.7914</v>
      </c>
      <c r="AG111" s="0" t="n">
        <v>18.103</v>
      </c>
      <c r="AH111" s="0" t="n">
        <v>17.4146</v>
      </c>
      <c r="AI111" s="0" t="n">
        <v>16.7099888888889</v>
      </c>
      <c r="AJ111" s="0" t="n">
        <v>16.0053777777778</v>
      </c>
      <c r="AK111" s="0" t="n">
        <v>15.3007666666667</v>
      </c>
      <c r="AL111" s="0" t="n">
        <v>14.5961555555556</v>
      </c>
      <c r="AM111" s="0" t="n">
        <v>13.8915444444444</v>
      </c>
      <c r="AN111" s="0" t="n">
        <v>13.1869333333333</v>
      </c>
      <c r="AO111" s="0" t="n">
        <v>12.4823222222222</v>
      </c>
      <c r="AP111" s="0" t="n">
        <v>11.7777111111111</v>
      </c>
      <c r="AQ111" s="0" t="n">
        <v>11.0731</v>
      </c>
      <c r="AR111" s="0" t="n">
        <v>10.3684888888889</v>
      </c>
      <c r="AS111" s="0" t="n">
        <v>9.66387777777778</v>
      </c>
      <c r="AT111" s="0" t="n">
        <v>8.95926666666666</v>
      </c>
      <c r="AU111" s="103" t="n">
        <v>8.25465555555555</v>
      </c>
      <c r="AV111" s="103" t="n">
        <v>7.55004444444444</v>
      </c>
      <c r="AW111" s="103" t="n">
        <v>6.84543333333333</v>
      </c>
      <c r="AX111" s="103" t="n">
        <v>6.14082222222222</v>
      </c>
      <c r="AY111" s="103" t="n">
        <v>5.43621111111111</v>
      </c>
      <c r="AZ111" s="103" t="n">
        <v>4.7316</v>
      </c>
      <c r="BA111" s="103" t="n">
        <v>4.02698888888889</v>
      </c>
      <c r="BB111" s="103" t="n">
        <v>3.32237777777778</v>
      </c>
      <c r="BC111" s="103" t="n">
        <v>2.61776666666666</v>
      </c>
      <c r="BD111" s="103" t="n">
        <v>1.91315555555555</v>
      </c>
      <c r="BE111" s="103" t="n">
        <v>1.20854444444444</v>
      </c>
      <c r="BF111" s="103" t="n">
        <v>0.503933333333331</v>
      </c>
      <c r="BG111" s="103" t="n">
        <v>-0.200677777777781</v>
      </c>
      <c r="BH111" s="103" t="n">
        <v>-0.905288888888892</v>
      </c>
      <c r="BI111" s="103" t="n">
        <v>-1.6099</v>
      </c>
      <c r="BJ111" s="103" t="n">
        <v>-2.31451111111111</v>
      </c>
    </row>
    <row r="112" customFormat="false" ht="12.8" hidden="false" customHeight="false" outlineLevel="0" collapsed="false">
      <c r="A112" s="102" t="n">
        <v>145</v>
      </c>
      <c r="B112" s="0" t="n">
        <v>0</v>
      </c>
      <c r="C112" s="0" t="n">
        <v>0.831333333333333</v>
      </c>
      <c r="D112" s="0" t="n">
        <v>1.66266666666667</v>
      </c>
      <c r="E112" s="0" t="n">
        <v>2.494</v>
      </c>
      <c r="F112" s="0" t="n">
        <v>3.32533333333333</v>
      </c>
      <c r="G112" s="0" t="n">
        <v>4.15666666666667</v>
      </c>
      <c r="H112" s="0" t="n">
        <v>4.988</v>
      </c>
      <c r="I112" s="0" t="n">
        <v>5.51</v>
      </c>
      <c r="J112" s="0" t="n">
        <v>5.985</v>
      </c>
      <c r="K112" s="0" t="n">
        <v>6.935</v>
      </c>
      <c r="L112" s="0" t="n">
        <v>7.742</v>
      </c>
      <c r="M112" s="0" t="n">
        <v>8.574</v>
      </c>
      <c r="N112" s="0" t="n">
        <v>9.5</v>
      </c>
      <c r="O112" s="0" t="n">
        <v>12.255</v>
      </c>
      <c r="P112" s="0" t="n">
        <v>15.01</v>
      </c>
      <c r="Q112" s="0" t="n">
        <v>16.91</v>
      </c>
      <c r="R112" s="0" t="n">
        <v>18.81</v>
      </c>
      <c r="S112" s="0" t="n">
        <v>19.7125</v>
      </c>
      <c r="T112" s="0" t="n">
        <v>20.615</v>
      </c>
      <c r="U112" s="0" t="n">
        <v>21.28</v>
      </c>
      <c r="V112" s="0" t="n">
        <v>21.945</v>
      </c>
      <c r="W112" s="0" t="n">
        <v>23.085</v>
      </c>
      <c r="X112" s="0" t="n">
        <v>24.225</v>
      </c>
      <c r="Y112" s="0" t="n">
        <v>23.701</v>
      </c>
      <c r="Z112" s="0" t="n">
        <v>23.177</v>
      </c>
      <c r="AA112" s="0" t="n">
        <v>22.235</v>
      </c>
      <c r="AB112" s="0" t="n">
        <v>21.293</v>
      </c>
      <c r="AC112" s="0" t="n">
        <v>20.5955</v>
      </c>
      <c r="AD112" s="0" t="n">
        <v>19.898</v>
      </c>
      <c r="AE112" s="0" t="n">
        <v>19.27</v>
      </c>
      <c r="AF112" s="0" t="n">
        <v>18.642</v>
      </c>
      <c r="AG112" s="0" t="n">
        <v>17.9565</v>
      </c>
      <c r="AH112" s="0" t="n">
        <v>17.271</v>
      </c>
      <c r="AI112" s="0" t="n">
        <v>16.5716666666667</v>
      </c>
      <c r="AJ112" s="0" t="n">
        <v>15.8723333333333</v>
      </c>
      <c r="AK112" s="0" t="n">
        <v>15.173</v>
      </c>
      <c r="AL112" s="0" t="n">
        <v>14.4736666666667</v>
      </c>
      <c r="AM112" s="0" t="n">
        <v>13.7743333333333</v>
      </c>
      <c r="AN112" s="0" t="n">
        <v>13.075</v>
      </c>
      <c r="AO112" s="0" t="n">
        <v>12.3756666666667</v>
      </c>
      <c r="AP112" s="0" t="n">
        <v>11.6763333333333</v>
      </c>
      <c r="AQ112" s="0" t="n">
        <v>10.977</v>
      </c>
      <c r="AR112" s="0" t="n">
        <v>10.2776666666667</v>
      </c>
      <c r="AS112" s="0" t="n">
        <v>9.57833333333333</v>
      </c>
      <c r="AT112" s="0" t="n">
        <v>8.879</v>
      </c>
      <c r="AU112" s="103" t="n">
        <v>8.17966666666667</v>
      </c>
      <c r="AV112" s="103" t="n">
        <v>7.48033333333333</v>
      </c>
      <c r="AW112" s="103" t="n">
        <v>6.781</v>
      </c>
      <c r="AX112" s="103" t="n">
        <v>6.08166666666667</v>
      </c>
      <c r="AY112" s="103" t="n">
        <v>5.38233333333333</v>
      </c>
      <c r="AZ112" s="103" t="n">
        <v>4.683</v>
      </c>
      <c r="BA112" s="103" t="n">
        <v>3.98366666666667</v>
      </c>
      <c r="BB112" s="103" t="n">
        <v>3.28433333333333</v>
      </c>
      <c r="BC112" s="103" t="n">
        <v>2.585</v>
      </c>
      <c r="BD112" s="103" t="n">
        <v>1.88566666666667</v>
      </c>
      <c r="BE112" s="103" t="n">
        <v>1.18633333333333</v>
      </c>
      <c r="BF112" s="103" t="n">
        <v>0.486999999999999</v>
      </c>
      <c r="BG112" s="103" t="n">
        <v>-0.212333333333334</v>
      </c>
      <c r="BH112" s="103" t="n">
        <v>-0.911666666666668</v>
      </c>
      <c r="BI112" s="103" t="n">
        <v>-1.611</v>
      </c>
      <c r="BJ112" s="103" t="n">
        <v>-2.31033333333333</v>
      </c>
    </row>
    <row r="113" customFormat="false" ht="12.8" hidden="false" customHeight="false" outlineLevel="0" collapsed="false">
      <c r="A113" s="102" t="n">
        <v>146</v>
      </c>
      <c r="B113" s="0" t="n">
        <v>0</v>
      </c>
      <c r="C113" s="0" t="n">
        <v>0.820233333333333</v>
      </c>
      <c r="D113" s="0" t="n">
        <v>1.64046666666667</v>
      </c>
      <c r="E113" s="0" t="n">
        <v>2.4607</v>
      </c>
      <c r="F113" s="0" t="n">
        <v>3.28093333333333</v>
      </c>
      <c r="G113" s="0" t="n">
        <v>4.10116666666667</v>
      </c>
      <c r="H113" s="0" t="n">
        <v>4.9214</v>
      </c>
      <c r="I113" s="0" t="n">
        <v>5.453</v>
      </c>
      <c r="J113" s="0" t="n">
        <v>5.9376</v>
      </c>
      <c r="K113" s="0" t="n">
        <v>6.84</v>
      </c>
      <c r="L113" s="0" t="n">
        <v>7.6186</v>
      </c>
      <c r="M113" s="0" t="n">
        <v>8.4742</v>
      </c>
      <c r="N113" s="0" t="n">
        <v>9.405</v>
      </c>
      <c r="O113" s="0" t="n">
        <v>11.8466</v>
      </c>
      <c r="P113" s="0" t="n">
        <v>14.288</v>
      </c>
      <c r="Q113" s="0" t="n">
        <v>16.302</v>
      </c>
      <c r="R113" s="0" t="n">
        <v>18.316</v>
      </c>
      <c r="S113" s="0" t="n">
        <v>19.413</v>
      </c>
      <c r="T113" s="0" t="n">
        <v>20.51</v>
      </c>
      <c r="U113" s="0" t="n">
        <v>21.218</v>
      </c>
      <c r="V113" s="0" t="n">
        <v>21.926</v>
      </c>
      <c r="W113" s="0" t="n">
        <v>22.8855</v>
      </c>
      <c r="X113" s="0" t="n">
        <v>23.845</v>
      </c>
      <c r="Y113" s="0" t="n">
        <v>23.3149</v>
      </c>
      <c r="Z113" s="0" t="n">
        <v>22.7848</v>
      </c>
      <c r="AA113" s="0" t="n">
        <v>21.8819</v>
      </c>
      <c r="AB113" s="0" t="n">
        <v>20.979</v>
      </c>
      <c r="AC113" s="0" t="n">
        <v>20.2945</v>
      </c>
      <c r="AD113" s="0" t="n">
        <v>19.61</v>
      </c>
      <c r="AE113" s="0" t="n">
        <v>18.9833</v>
      </c>
      <c r="AF113" s="0" t="n">
        <v>18.3566</v>
      </c>
      <c r="AG113" s="0" t="n">
        <v>17.6851</v>
      </c>
      <c r="AH113" s="0" t="n">
        <v>17.0136</v>
      </c>
      <c r="AI113" s="0" t="n">
        <v>16.3258777777778</v>
      </c>
      <c r="AJ113" s="0" t="n">
        <v>15.6381555555556</v>
      </c>
      <c r="AK113" s="0" t="n">
        <v>14.9504333333333</v>
      </c>
      <c r="AL113" s="0" t="n">
        <v>14.2627111111111</v>
      </c>
      <c r="AM113" s="0" t="n">
        <v>13.5749888888889</v>
      </c>
      <c r="AN113" s="0" t="n">
        <v>12.8872666666667</v>
      </c>
      <c r="AO113" s="0" t="n">
        <v>12.1995444444444</v>
      </c>
      <c r="AP113" s="0" t="n">
        <v>11.5118222222222</v>
      </c>
      <c r="AQ113" s="0" t="n">
        <v>10.8241</v>
      </c>
      <c r="AR113" s="0" t="n">
        <v>10.1363777777778</v>
      </c>
      <c r="AS113" s="0" t="n">
        <v>9.44865555555556</v>
      </c>
      <c r="AT113" s="0" t="n">
        <v>8.76093333333334</v>
      </c>
      <c r="AU113" s="103" t="n">
        <v>8.07321111111111</v>
      </c>
      <c r="AV113" s="103" t="n">
        <v>7.38548888888889</v>
      </c>
      <c r="AW113" s="103" t="n">
        <v>6.69776666666667</v>
      </c>
      <c r="AX113" s="103" t="n">
        <v>6.01004444444445</v>
      </c>
      <c r="AY113" s="103" t="n">
        <v>5.32232222222223</v>
      </c>
      <c r="AZ113" s="103" t="n">
        <v>4.6346</v>
      </c>
      <c r="BA113" s="103" t="n">
        <v>3.94687777777778</v>
      </c>
      <c r="BB113" s="103" t="n">
        <v>3.25915555555556</v>
      </c>
      <c r="BC113" s="103" t="n">
        <v>2.57143333333333</v>
      </c>
      <c r="BD113" s="103" t="n">
        <v>1.88371111111111</v>
      </c>
      <c r="BE113" s="103" t="n">
        <v>1.19598888888889</v>
      </c>
      <c r="BF113" s="103" t="n">
        <v>0.508266666666666</v>
      </c>
      <c r="BG113" s="103" t="n">
        <v>-0.179455555555557</v>
      </c>
      <c r="BH113" s="103" t="n">
        <v>-0.867177777777779</v>
      </c>
      <c r="BI113" s="103" t="n">
        <v>-1.5549</v>
      </c>
      <c r="BJ113" s="103" t="n">
        <v>-2.24262222222222</v>
      </c>
    </row>
    <row r="114" customFormat="false" ht="12.8" hidden="false" customHeight="false" outlineLevel="0" collapsed="false">
      <c r="A114" s="102" t="n">
        <v>147</v>
      </c>
      <c r="B114" s="0" t="n">
        <v>0</v>
      </c>
      <c r="C114" s="0" t="n">
        <v>0.809133333333333</v>
      </c>
      <c r="D114" s="0" t="n">
        <v>1.61826666666667</v>
      </c>
      <c r="E114" s="0" t="n">
        <v>2.4274</v>
      </c>
      <c r="F114" s="0" t="n">
        <v>3.23653333333333</v>
      </c>
      <c r="G114" s="0" t="n">
        <v>4.04566666666667</v>
      </c>
      <c r="H114" s="0" t="n">
        <v>4.8548</v>
      </c>
      <c r="I114" s="0" t="n">
        <v>5.396</v>
      </c>
      <c r="J114" s="0" t="n">
        <v>5.8902</v>
      </c>
      <c r="K114" s="0" t="n">
        <v>6.745</v>
      </c>
      <c r="L114" s="0" t="n">
        <v>7.4952</v>
      </c>
      <c r="M114" s="0" t="n">
        <v>8.3744</v>
      </c>
      <c r="N114" s="0" t="n">
        <v>9.31</v>
      </c>
      <c r="O114" s="0" t="n">
        <v>11.4382</v>
      </c>
      <c r="P114" s="0" t="n">
        <v>13.566</v>
      </c>
      <c r="Q114" s="0" t="n">
        <v>15.694</v>
      </c>
      <c r="R114" s="0" t="n">
        <v>17.822</v>
      </c>
      <c r="S114" s="0" t="n">
        <v>19.1135</v>
      </c>
      <c r="T114" s="0" t="n">
        <v>20.405</v>
      </c>
      <c r="U114" s="0" t="n">
        <v>21.156</v>
      </c>
      <c r="V114" s="0" t="n">
        <v>21.907</v>
      </c>
      <c r="W114" s="0" t="n">
        <v>22.686</v>
      </c>
      <c r="X114" s="0" t="n">
        <v>23.465</v>
      </c>
      <c r="Y114" s="0" t="n">
        <v>22.9288</v>
      </c>
      <c r="Z114" s="0" t="n">
        <v>22.3926</v>
      </c>
      <c r="AA114" s="0" t="n">
        <v>21.5288</v>
      </c>
      <c r="AB114" s="0" t="n">
        <v>20.665</v>
      </c>
      <c r="AC114" s="0" t="n">
        <v>19.9935</v>
      </c>
      <c r="AD114" s="0" t="n">
        <v>19.322</v>
      </c>
      <c r="AE114" s="0" t="n">
        <v>18.6966</v>
      </c>
      <c r="AF114" s="0" t="n">
        <v>18.0712</v>
      </c>
      <c r="AG114" s="0" t="n">
        <v>17.4137</v>
      </c>
      <c r="AH114" s="0" t="n">
        <v>16.7562</v>
      </c>
      <c r="AI114" s="0" t="n">
        <v>16.0800888888889</v>
      </c>
      <c r="AJ114" s="0" t="n">
        <v>15.4039777777778</v>
      </c>
      <c r="AK114" s="0" t="n">
        <v>14.7278666666667</v>
      </c>
      <c r="AL114" s="0" t="n">
        <v>14.0517555555556</v>
      </c>
      <c r="AM114" s="0" t="n">
        <v>13.3756444444444</v>
      </c>
      <c r="AN114" s="0" t="n">
        <v>12.6995333333333</v>
      </c>
      <c r="AO114" s="0" t="n">
        <v>12.0234222222222</v>
      </c>
      <c r="AP114" s="0" t="n">
        <v>11.3473111111111</v>
      </c>
      <c r="AQ114" s="0" t="n">
        <v>10.6712</v>
      </c>
      <c r="AR114" s="0" t="n">
        <v>9.99508888888888</v>
      </c>
      <c r="AS114" s="0" t="n">
        <v>9.31897777777777</v>
      </c>
      <c r="AT114" s="0" t="n">
        <v>8.64286666666666</v>
      </c>
      <c r="AU114" s="103" t="n">
        <v>7.96675555555555</v>
      </c>
      <c r="AV114" s="103" t="n">
        <v>7.29064444444443</v>
      </c>
      <c r="AW114" s="103" t="n">
        <v>6.61453333333332</v>
      </c>
      <c r="AX114" s="103" t="n">
        <v>5.93842222222221</v>
      </c>
      <c r="AY114" s="103" t="n">
        <v>5.2623111111111</v>
      </c>
      <c r="AZ114" s="103" t="n">
        <v>4.5862</v>
      </c>
      <c r="BA114" s="103" t="n">
        <v>3.91008888888889</v>
      </c>
      <c r="BB114" s="103" t="n">
        <v>3.23397777777778</v>
      </c>
      <c r="BC114" s="103" t="n">
        <v>2.55786666666667</v>
      </c>
      <c r="BD114" s="103" t="n">
        <v>1.88175555555556</v>
      </c>
      <c r="BE114" s="103" t="n">
        <v>1.20564444444444</v>
      </c>
      <c r="BF114" s="103" t="n">
        <v>0.529533333333333</v>
      </c>
      <c r="BG114" s="103" t="n">
        <v>-0.146577777777778</v>
      </c>
      <c r="BH114" s="103" t="n">
        <v>-0.822688888888889</v>
      </c>
      <c r="BI114" s="103" t="n">
        <v>-1.4988</v>
      </c>
      <c r="BJ114" s="103" t="n">
        <v>-2.17491111111111</v>
      </c>
    </row>
    <row r="115" customFormat="false" ht="12.8" hidden="false" customHeight="false" outlineLevel="0" collapsed="false">
      <c r="A115" s="102" t="n">
        <v>148</v>
      </c>
      <c r="B115" s="0" t="n">
        <v>0</v>
      </c>
      <c r="C115" s="0" t="n">
        <v>0.798033333333333</v>
      </c>
      <c r="D115" s="0" t="n">
        <v>1.59606666666667</v>
      </c>
      <c r="E115" s="0" t="n">
        <v>2.3941</v>
      </c>
      <c r="F115" s="0" t="n">
        <v>3.19213333333333</v>
      </c>
      <c r="G115" s="0" t="n">
        <v>3.99016666666667</v>
      </c>
      <c r="H115" s="0" t="n">
        <v>4.7882</v>
      </c>
      <c r="I115" s="0" t="n">
        <v>5.339</v>
      </c>
      <c r="J115" s="0" t="n">
        <v>5.8428</v>
      </c>
      <c r="K115" s="0" t="n">
        <v>6.65</v>
      </c>
      <c r="L115" s="0" t="n">
        <v>7.3718</v>
      </c>
      <c r="M115" s="0" t="n">
        <v>8.2746</v>
      </c>
      <c r="N115" s="0" t="n">
        <v>9.215</v>
      </c>
      <c r="O115" s="0" t="n">
        <v>11.0298</v>
      </c>
      <c r="P115" s="0" t="n">
        <v>12.844</v>
      </c>
      <c r="Q115" s="0" t="n">
        <v>15.086</v>
      </c>
      <c r="R115" s="0" t="n">
        <v>17.328</v>
      </c>
      <c r="S115" s="0" t="n">
        <v>18.814</v>
      </c>
      <c r="T115" s="0" t="n">
        <v>20.3</v>
      </c>
      <c r="U115" s="0" t="n">
        <v>21.094</v>
      </c>
      <c r="V115" s="0" t="n">
        <v>21.888</v>
      </c>
      <c r="W115" s="0" t="n">
        <v>22.4865</v>
      </c>
      <c r="X115" s="0" t="n">
        <v>23.085</v>
      </c>
      <c r="Y115" s="0" t="n">
        <v>22.5427</v>
      </c>
      <c r="Z115" s="0" t="n">
        <v>22.0004</v>
      </c>
      <c r="AA115" s="0" t="n">
        <v>21.1757</v>
      </c>
      <c r="AB115" s="0" t="n">
        <v>20.351</v>
      </c>
      <c r="AC115" s="0" t="n">
        <v>19.6925</v>
      </c>
      <c r="AD115" s="0" t="n">
        <v>19.034</v>
      </c>
      <c r="AE115" s="0" t="n">
        <v>18.4099</v>
      </c>
      <c r="AF115" s="0" t="n">
        <v>17.7858</v>
      </c>
      <c r="AG115" s="0" t="n">
        <v>17.1423</v>
      </c>
      <c r="AH115" s="0" t="n">
        <v>16.4988</v>
      </c>
      <c r="AI115" s="0" t="n">
        <v>15.8343</v>
      </c>
      <c r="AJ115" s="0" t="n">
        <v>15.1698</v>
      </c>
      <c r="AK115" s="0" t="n">
        <v>14.5053</v>
      </c>
      <c r="AL115" s="0" t="n">
        <v>13.8408</v>
      </c>
      <c r="AM115" s="0" t="n">
        <v>13.1763</v>
      </c>
      <c r="AN115" s="0" t="n">
        <v>12.5118</v>
      </c>
      <c r="AO115" s="0" t="n">
        <v>11.8473</v>
      </c>
      <c r="AP115" s="0" t="n">
        <v>11.1828</v>
      </c>
      <c r="AQ115" s="0" t="n">
        <v>10.5183</v>
      </c>
      <c r="AR115" s="0" t="n">
        <v>9.8538</v>
      </c>
      <c r="AS115" s="0" t="n">
        <v>9.1893</v>
      </c>
      <c r="AT115" s="0" t="n">
        <v>8.5248</v>
      </c>
      <c r="AU115" s="103" t="n">
        <v>7.8603</v>
      </c>
      <c r="AV115" s="103" t="n">
        <v>7.1958</v>
      </c>
      <c r="AW115" s="103" t="n">
        <v>6.53129999999999</v>
      </c>
      <c r="AX115" s="103" t="n">
        <v>5.86679999999999</v>
      </c>
      <c r="AY115" s="103" t="n">
        <v>5.20229999999999</v>
      </c>
      <c r="AZ115" s="103" t="n">
        <v>4.5378</v>
      </c>
      <c r="BA115" s="103" t="n">
        <v>3.8733</v>
      </c>
      <c r="BB115" s="103" t="n">
        <v>3.2088</v>
      </c>
      <c r="BC115" s="103" t="n">
        <v>2.5443</v>
      </c>
      <c r="BD115" s="103" t="n">
        <v>1.8798</v>
      </c>
      <c r="BE115" s="103" t="n">
        <v>1.2153</v>
      </c>
      <c r="BF115" s="103" t="n">
        <v>0.550800000000001</v>
      </c>
      <c r="BG115" s="103" t="n">
        <v>-0.113699999999999</v>
      </c>
      <c r="BH115" s="103" t="n">
        <v>-0.778199999999999</v>
      </c>
      <c r="BI115" s="103" t="n">
        <v>-1.4427</v>
      </c>
      <c r="BJ115" s="103" t="n">
        <v>-2.1072</v>
      </c>
    </row>
    <row r="116" customFormat="false" ht="12.8" hidden="false" customHeight="false" outlineLevel="0" collapsed="false">
      <c r="A116" s="102" t="n">
        <v>149</v>
      </c>
      <c r="B116" s="0" t="n">
        <v>0</v>
      </c>
      <c r="C116" s="0" t="n">
        <v>0.786933333333333</v>
      </c>
      <c r="D116" s="0" t="n">
        <v>1.57386666666667</v>
      </c>
      <c r="E116" s="0" t="n">
        <v>2.3608</v>
      </c>
      <c r="F116" s="0" t="n">
        <v>3.14773333333333</v>
      </c>
      <c r="G116" s="0" t="n">
        <v>3.93466666666667</v>
      </c>
      <c r="H116" s="0" t="n">
        <v>4.7216</v>
      </c>
      <c r="I116" s="0" t="n">
        <v>5.282</v>
      </c>
      <c r="J116" s="0" t="n">
        <v>5.7954</v>
      </c>
      <c r="K116" s="0" t="n">
        <v>6.555</v>
      </c>
      <c r="L116" s="0" t="n">
        <v>7.2484</v>
      </c>
      <c r="M116" s="0" t="n">
        <v>8.1748</v>
      </c>
      <c r="N116" s="0" t="n">
        <v>9.12</v>
      </c>
      <c r="O116" s="0" t="n">
        <v>10.6214</v>
      </c>
      <c r="P116" s="0" t="n">
        <v>12.122</v>
      </c>
      <c r="Q116" s="0" t="n">
        <v>14.478</v>
      </c>
      <c r="R116" s="0" t="n">
        <v>16.834</v>
      </c>
      <c r="S116" s="0" t="n">
        <v>18.5145</v>
      </c>
      <c r="T116" s="0" t="n">
        <v>20.195</v>
      </c>
      <c r="U116" s="0" t="n">
        <v>21.032</v>
      </c>
      <c r="V116" s="0" t="n">
        <v>21.869</v>
      </c>
      <c r="W116" s="0" t="n">
        <v>22.287</v>
      </c>
      <c r="X116" s="0" t="n">
        <v>22.705</v>
      </c>
      <c r="Y116" s="0" t="n">
        <v>22.1566</v>
      </c>
      <c r="Z116" s="0" t="n">
        <v>21.6082</v>
      </c>
      <c r="AA116" s="0" t="n">
        <v>20.8226</v>
      </c>
      <c r="AB116" s="0" t="n">
        <v>20.037</v>
      </c>
      <c r="AC116" s="0" t="n">
        <v>19.3915</v>
      </c>
      <c r="AD116" s="0" t="n">
        <v>18.746</v>
      </c>
      <c r="AE116" s="0" t="n">
        <v>18.1232</v>
      </c>
      <c r="AF116" s="0" t="n">
        <v>17.5004</v>
      </c>
      <c r="AG116" s="0" t="n">
        <v>16.8709</v>
      </c>
      <c r="AH116" s="0" t="n">
        <v>16.2414</v>
      </c>
      <c r="AI116" s="0" t="n">
        <v>15.5885111111111</v>
      </c>
      <c r="AJ116" s="0" t="n">
        <v>14.9356222222222</v>
      </c>
      <c r="AK116" s="0" t="n">
        <v>14.2827333333333</v>
      </c>
      <c r="AL116" s="0" t="n">
        <v>13.6298444444444</v>
      </c>
      <c r="AM116" s="0" t="n">
        <v>12.9769555555556</v>
      </c>
      <c r="AN116" s="0" t="n">
        <v>12.3240666666667</v>
      </c>
      <c r="AO116" s="0" t="n">
        <v>11.6711777777778</v>
      </c>
      <c r="AP116" s="0" t="n">
        <v>11.0182888888889</v>
      </c>
      <c r="AQ116" s="0" t="n">
        <v>10.3654</v>
      </c>
      <c r="AR116" s="0" t="n">
        <v>9.71251111111111</v>
      </c>
      <c r="AS116" s="0" t="n">
        <v>9.05962222222222</v>
      </c>
      <c r="AT116" s="0" t="n">
        <v>8.40673333333334</v>
      </c>
      <c r="AU116" s="103" t="n">
        <v>7.75384444444445</v>
      </c>
      <c r="AV116" s="103" t="n">
        <v>7.10095555555556</v>
      </c>
      <c r="AW116" s="103" t="n">
        <v>6.44806666666667</v>
      </c>
      <c r="AX116" s="103" t="n">
        <v>5.79517777777778</v>
      </c>
      <c r="AY116" s="103" t="n">
        <v>5.14228888888889</v>
      </c>
      <c r="AZ116" s="103" t="n">
        <v>4.4894</v>
      </c>
      <c r="BA116" s="103" t="n">
        <v>3.83651111111111</v>
      </c>
      <c r="BB116" s="103" t="n">
        <v>3.18362222222222</v>
      </c>
      <c r="BC116" s="103" t="n">
        <v>2.53073333333333</v>
      </c>
      <c r="BD116" s="103" t="n">
        <v>1.87784444444445</v>
      </c>
      <c r="BE116" s="103" t="n">
        <v>1.22495555555556</v>
      </c>
      <c r="BF116" s="103" t="n">
        <v>0.572066666666667</v>
      </c>
      <c r="BG116" s="103" t="n">
        <v>-0.0808222222222215</v>
      </c>
      <c r="BH116" s="103" t="n">
        <v>-0.73371111111111</v>
      </c>
      <c r="BI116" s="103" t="n">
        <v>-1.3866</v>
      </c>
      <c r="BJ116" s="103" t="n">
        <v>-2.03948888888889</v>
      </c>
    </row>
    <row r="117" customFormat="false" ht="12.8" hidden="false" customHeight="false" outlineLevel="0" collapsed="false">
      <c r="A117" s="102" t="n">
        <v>150</v>
      </c>
      <c r="B117" s="0" t="n">
        <v>0</v>
      </c>
      <c r="C117" s="0" t="n">
        <v>0.775833333333333</v>
      </c>
      <c r="D117" s="0" t="n">
        <v>1.55166666666667</v>
      </c>
      <c r="E117" s="0" t="n">
        <v>2.3275</v>
      </c>
      <c r="F117" s="0" t="n">
        <v>3.10333333333333</v>
      </c>
      <c r="G117" s="0" t="n">
        <v>3.87916666666667</v>
      </c>
      <c r="H117" s="0" t="n">
        <v>4.655</v>
      </c>
      <c r="I117" s="0" t="n">
        <v>5.225</v>
      </c>
      <c r="J117" s="0" t="n">
        <v>5.748</v>
      </c>
      <c r="K117" s="0" t="n">
        <v>6.46</v>
      </c>
      <c r="L117" s="0" t="n">
        <v>7.125</v>
      </c>
      <c r="M117" s="0" t="n">
        <v>8.075</v>
      </c>
      <c r="N117" s="0" t="n">
        <v>9.025</v>
      </c>
      <c r="O117" s="0" t="n">
        <v>10.213</v>
      </c>
      <c r="P117" s="0" t="n">
        <v>11.4</v>
      </c>
      <c r="Q117" s="0" t="n">
        <v>13.87</v>
      </c>
      <c r="R117" s="0" t="n">
        <v>16.34</v>
      </c>
      <c r="S117" s="0" t="n">
        <v>18.215</v>
      </c>
      <c r="T117" s="0" t="n">
        <v>20.09</v>
      </c>
      <c r="U117" s="0" t="n">
        <v>20.97</v>
      </c>
      <c r="V117" s="0" t="n">
        <v>21.85</v>
      </c>
      <c r="W117" s="0" t="n">
        <v>22.0875</v>
      </c>
      <c r="X117" s="0" t="n">
        <v>22.325</v>
      </c>
      <c r="Y117" s="0" t="n">
        <v>21.7705</v>
      </c>
      <c r="Z117" s="0" t="n">
        <v>21.216</v>
      </c>
      <c r="AA117" s="0" t="n">
        <v>20.4695</v>
      </c>
      <c r="AB117" s="0" t="n">
        <v>19.723</v>
      </c>
      <c r="AC117" s="0" t="n">
        <v>19.0905</v>
      </c>
      <c r="AD117" s="0" t="n">
        <v>18.458</v>
      </c>
      <c r="AE117" s="0" t="n">
        <v>17.8365</v>
      </c>
      <c r="AF117" s="0" t="n">
        <v>17.215</v>
      </c>
      <c r="AG117" s="0" t="n">
        <v>16.5995</v>
      </c>
      <c r="AH117" s="0" t="n">
        <v>15.984</v>
      </c>
      <c r="AI117" s="0" t="n">
        <v>15.3427222222222</v>
      </c>
      <c r="AJ117" s="0" t="n">
        <v>14.7014444444444</v>
      </c>
      <c r="AK117" s="0" t="n">
        <v>14.0601666666667</v>
      </c>
      <c r="AL117" s="0" t="n">
        <v>13.4188888888889</v>
      </c>
      <c r="AM117" s="0" t="n">
        <v>12.7776111111111</v>
      </c>
      <c r="AN117" s="0" t="n">
        <v>12.1363333333333</v>
      </c>
      <c r="AO117" s="0" t="n">
        <v>11.4950555555556</v>
      </c>
      <c r="AP117" s="0" t="n">
        <v>10.8537777777778</v>
      </c>
      <c r="AQ117" s="0" t="n">
        <v>10.2125</v>
      </c>
      <c r="AR117" s="0" t="n">
        <v>9.57122222222223</v>
      </c>
      <c r="AS117" s="0" t="n">
        <v>8.92994444444445</v>
      </c>
      <c r="AT117" s="0" t="n">
        <v>8.28866666666668</v>
      </c>
      <c r="AU117" s="103" t="n">
        <v>7.6473888888889</v>
      </c>
      <c r="AV117" s="103" t="n">
        <v>7.00611111111112</v>
      </c>
      <c r="AW117" s="103" t="n">
        <v>6.36483333333334</v>
      </c>
      <c r="AX117" s="103" t="n">
        <v>5.72355555555557</v>
      </c>
      <c r="AY117" s="103" t="n">
        <v>5.08227777777779</v>
      </c>
      <c r="AZ117" s="103" t="n">
        <v>4.441</v>
      </c>
      <c r="BA117" s="103" t="n">
        <v>3.79972222222222</v>
      </c>
      <c r="BB117" s="103" t="n">
        <v>3.15844444444444</v>
      </c>
      <c r="BC117" s="103" t="n">
        <v>2.51716666666667</v>
      </c>
      <c r="BD117" s="103" t="n">
        <v>1.87588888888889</v>
      </c>
      <c r="BE117" s="103" t="n">
        <v>1.23461111111111</v>
      </c>
      <c r="BF117" s="103" t="n">
        <v>0.593333333333333</v>
      </c>
      <c r="BG117" s="103" t="n">
        <v>-0.0479444444444448</v>
      </c>
      <c r="BH117" s="103" t="n">
        <v>-0.689222222222223</v>
      </c>
      <c r="BI117" s="103" t="n">
        <v>-1.3305</v>
      </c>
      <c r="BJ117" s="103" t="n">
        <v>-1.97177777777778</v>
      </c>
    </row>
    <row r="118" customFormat="false" ht="12.8" hidden="false" customHeight="false" outlineLevel="0" collapsed="false">
      <c r="A118" s="102" t="n">
        <v>151</v>
      </c>
      <c r="B118" s="0" t="n">
        <v>0</v>
      </c>
      <c r="C118" s="0" t="n">
        <v>0.7703</v>
      </c>
      <c r="D118" s="0" t="n">
        <v>1.5406</v>
      </c>
      <c r="E118" s="0" t="n">
        <v>2.3109</v>
      </c>
      <c r="F118" s="0" t="n">
        <v>3.0812</v>
      </c>
      <c r="G118" s="0" t="n">
        <v>3.8515</v>
      </c>
      <c r="H118" s="0" t="n">
        <v>4.6218</v>
      </c>
      <c r="I118" s="0" t="n">
        <v>5.187</v>
      </c>
      <c r="J118" s="0" t="n">
        <v>5.7098</v>
      </c>
      <c r="K118" s="0" t="n">
        <v>6.3954</v>
      </c>
      <c r="L118" s="0" t="n">
        <v>7.049</v>
      </c>
      <c r="M118" s="0" t="n">
        <v>7.991</v>
      </c>
      <c r="N118" s="0" t="n">
        <v>8.9524</v>
      </c>
      <c r="O118" s="0" t="n">
        <v>10.0704</v>
      </c>
      <c r="P118" s="0" t="n">
        <v>11.21</v>
      </c>
      <c r="Q118" s="0" t="n">
        <v>13.376</v>
      </c>
      <c r="R118" s="0" t="n">
        <v>15.542</v>
      </c>
      <c r="S118" s="0" t="n">
        <v>17.612</v>
      </c>
      <c r="T118" s="0" t="n">
        <v>19.682</v>
      </c>
      <c r="U118" s="0" t="n">
        <v>20.5475</v>
      </c>
      <c r="V118" s="0" t="n">
        <v>21.413</v>
      </c>
      <c r="W118" s="0" t="n">
        <v>21.6125</v>
      </c>
      <c r="X118" s="0" t="n">
        <v>21.812</v>
      </c>
      <c r="Y118" s="0" t="n">
        <v>21.2671</v>
      </c>
      <c r="Z118" s="0" t="n">
        <v>20.7222</v>
      </c>
      <c r="AA118" s="0" t="n">
        <v>19.9625</v>
      </c>
      <c r="AB118" s="0" t="n">
        <v>19.2028</v>
      </c>
      <c r="AC118" s="0" t="n">
        <v>18.6162</v>
      </c>
      <c r="AD118" s="0" t="n">
        <v>18.0296</v>
      </c>
      <c r="AE118" s="0" t="n">
        <v>17.4345</v>
      </c>
      <c r="AF118" s="0" t="n">
        <v>16.8394</v>
      </c>
      <c r="AG118" s="0" t="n">
        <v>16.2319</v>
      </c>
      <c r="AH118" s="0" t="n">
        <v>15.6244</v>
      </c>
      <c r="AI118" s="0" t="n">
        <v>15.0013111111111</v>
      </c>
      <c r="AJ118" s="0" t="n">
        <v>14.3782222222222</v>
      </c>
      <c r="AK118" s="0" t="n">
        <v>13.7551333333333</v>
      </c>
      <c r="AL118" s="0" t="n">
        <v>13.1320444444444</v>
      </c>
      <c r="AM118" s="0" t="n">
        <v>12.5089555555556</v>
      </c>
      <c r="AN118" s="0" t="n">
        <v>11.8858666666667</v>
      </c>
      <c r="AO118" s="0" t="n">
        <v>11.2627777777778</v>
      </c>
      <c r="AP118" s="0" t="n">
        <v>10.6396888888889</v>
      </c>
      <c r="AQ118" s="0" t="n">
        <v>10.0166</v>
      </c>
      <c r="AR118" s="0" t="n">
        <v>9.39351111111111</v>
      </c>
      <c r="AS118" s="103" t="n">
        <v>8.77042222222222</v>
      </c>
      <c r="AT118" s="103" t="n">
        <v>8.14733333333333</v>
      </c>
      <c r="AU118" s="103" t="n">
        <v>7.52424444444445</v>
      </c>
      <c r="AV118" s="103" t="n">
        <v>6.90115555555556</v>
      </c>
      <c r="AW118" s="103" t="n">
        <v>6.27806666666667</v>
      </c>
      <c r="AX118" s="103" t="n">
        <v>5.65497777777778</v>
      </c>
      <c r="AY118" s="103" t="n">
        <v>5.03188888888889</v>
      </c>
      <c r="AZ118" s="103" t="n">
        <v>4.4088</v>
      </c>
      <c r="BA118" s="103" t="n">
        <v>3.78571111111111</v>
      </c>
      <c r="BB118" s="103" t="n">
        <v>3.16262222222222</v>
      </c>
      <c r="BC118" s="103" t="n">
        <v>2.53953333333333</v>
      </c>
      <c r="BD118" s="103" t="n">
        <v>1.91644444444445</v>
      </c>
      <c r="BE118" s="103" t="n">
        <v>1.29335555555556</v>
      </c>
      <c r="BF118" s="103" t="n">
        <v>0.670266666666667</v>
      </c>
      <c r="BG118" s="103" t="n">
        <v>0.0471777777777787</v>
      </c>
      <c r="BH118" s="103" t="n">
        <v>-0.57591111111111</v>
      </c>
      <c r="BI118" s="103" t="n">
        <v>-1.199</v>
      </c>
      <c r="BJ118" s="103" t="n">
        <v>-1.82208888888889</v>
      </c>
    </row>
    <row r="119" customFormat="false" ht="12.8" hidden="false" customHeight="false" outlineLevel="0" collapsed="false">
      <c r="A119" s="102" t="n">
        <v>152</v>
      </c>
      <c r="B119" s="0" t="n">
        <v>0</v>
      </c>
      <c r="C119" s="0" t="n">
        <v>0.764766666666667</v>
      </c>
      <c r="D119" s="0" t="n">
        <v>1.52953333333333</v>
      </c>
      <c r="E119" s="0" t="n">
        <v>2.2943</v>
      </c>
      <c r="F119" s="0" t="n">
        <v>3.05906666666667</v>
      </c>
      <c r="G119" s="0" t="n">
        <v>3.82383333333333</v>
      </c>
      <c r="H119" s="0" t="n">
        <v>4.5886</v>
      </c>
      <c r="I119" s="0" t="n">
        <v>5.149</v>
      </c>
      <c r="J119" s="0" t="n">
        <v>5.6716</v>
      </c>
      <c r="K119" s="0" t="n">
        <v>6.3308</v>
      </c>
      <c r="L119" s="0" t="n">
        <v>6.973</v>
      </c>
      <c r="M119" s="0" t="n">
        <v>7.907</v>
      </c>
      <c r="N119" s="0" t="n">
        <v>8.8798</v>
      </c>
      <c r="O119" s="0" t="n">
        <v>9.9278</v>
      </c>
      <c r="P119" s="0" t="n">
        <v>11.02</v>
      </c>
      <c r="Q119" s="0" t="n">
        <v>12.882</v>
      </c>
      <c r="R119" s="0" t="n">
        <v>14.744</v>
      </c>
      <c r="S119" s="0" t="n">
        <v>17.009</v>
      </c>
      <c r="T119" s="0" t="n">
        <v>19.274</v>
      </c>
      <c r="U119" s="0" t="n">
        <v>20.125</v>
      </c>
      <c r="V119" s="0" t="n">
        <v>20.976</v>
      </c>
      <c r="W119" s="0" t="n">
        <v>21.1375</v>
      </c>
      <c r="X119" s="0" t="n">
        <v>21.299</v>
      </c>
      <c r="Y119" s="0" t="n">
        <v>20.7637</v>
      </c>
      <c r="Z119" s="0" t="n">
        <v>20.2284</v>
      </c>
      <c r="AA119" s="0" t="n">
        <v>19.4555</v>
      </c>
      <c r="AB119" s="0" t="n">
        <v>18.6826</v>
      </c>
      <c r="AC119" s="0" t="n">
        <v>18.1419</v>
      </c>
      <c r="AD119" s="0" t="n">
        <v>17.6012</v>
      </c>
      <c r="AE119" s="0" t="n">
        <v>17.0325</v>
      </c>
      <c r="AF119" s="0" t="n">
        <v>16.4638</v>
      </c>
      <c r="AG119" s="0" t="n">
        <v>15.8643</v>
      </c>
      <c r="AH119" s="0" t="n">
        <v>15.2648</v>
      </c>
      <c r="AI119" s="0" t="n">
        <v>14.6599</v>
      </c>
      <c r="AJ119" s="0" t="n">
        <v>14.055</v>
      </c>
      <c r="AK119" s="0" t="n">
        <v>13.4501</v>
      </c>
      <c r="AL119" s="0" t="n">
        <v>12.8452</v>
      </c>
      <c r="AM119" s="0" t="n">
        <v>12.2403</v>
      </c>
      <c r="AN119" s="0" t="n">
        <v>11.6354</v>
      </c>
      <c r="AO119" s="0" t="n">
        <v>11.0305</v>
      </c>
      <c r="AP119" s="0" t="n">
        <v>10.4256</v>
      </c>
      <c r="AQ119" s="0" t="n">
        <v>9.82069999999999</v>
      </c>
      <c r="AR119" s="0" t="n">
        <v>9.21579999999999</v>
      </c>
      <c r="AS119" s="103" t="n">
        <v>8.61089999999999</v>
      </c>
      <c r="AT119" s="103" t="n">
        <v>8.00599999999999</v>
      </c>
      <c r="AU119" s="103" t="n">
        <v>7.40109999999999</v>
      </c>
      <c r="AV119" s="103" t="n">
        <v>6.79619999999999</v>
      </c>
      <c r="AW119" s="103" t="n">
        <v>6.19129999999999</v>
      </c>
      <c r="AX119" s="103" t="n">
        <v>5.58639999999999</v>
      </c>
      <c r="AY119" s="103" t="n">
        <v>4.98149999999999</v>
      </c>
      <c r="AZ119" s="103" t="n">
        <v>4.3766</v>
      </c>
      <c r="BA119" s="103" t="n">
        <v>3.7717</v>
      </c>
      <c r="BB119" s="103" t="n">
        <v>3.1668</v>
      </c>
      <c r="BC119" s="103" t="n">
        <v>2.5619</v>
      </c>
      <c r="BD119" s="103" t="n">
        <v>1.957</v>
      </c>
      <c r="BE119" s="103" t="n">
        <v>1.3521</v>
      </c>
      <c r="BF119" s="103" t="n">
        <v>0.747200000000002</v>
      </c>
      <c r="BG119" s="103" t="n">
        <v>0.142300000000002</v>
      </c>
      <c r="BH119" s="103" t="n">
        <v>-0.462599999999998</v>
      </c>
      <c r="BI119" s="103" t="n">
        <v>-1.0675</v>
      </c>
      <c r="BJ119" s="103" t="n">
        <v>-1.6724</v>
      </c>
    </row>
    <row r="120" customFormat="false" ht="12.8" hidden="false" customHeight="false" outlineLevel="0" collapsed="false">
      <c r="A120" s="102" t="n">
        <v>153</v>
      </c>
      <c r="B120" s="0" t="n">
        <v>0</v>
      </c>
      <c r="C120" s="0" t="n">
        <v>0.759233333333333</v>
      </c>
      <c r="D120" s="0" t="n">
        <v>1.51846666666667</v>
      </c>
      <c r="E120" s="0" t="n">
        <v>2.2777</v>
      </c>
      <c r="F120" s="0" t="n">
        <v>3.03693333333333</v>
      </c>
      <c r="G120" s="0" t="n">
        <v>3.79616666666667</v>
      </c>
      <c r="H120" s="0" t="n">
        <v>4.5554</v>
      </c>
      <c r="I120" s="0" t="n">
        <v>5.111</v>
      </c>
      <c r="J120" s="0" t="n">
        <v>5.6334</v>
      </c>
      <c r="K120" s="0" t="n">
        <v>6.2662</v>
      </c>
      <c r="L120" s="0" t="n">
        <v>6.897</v>
      </c>
      <c r="M120" s="0" t="n">
        <v>7.823</v>
      </c>
      <c r="N120" s="0" t="n">
        <v>8.8072</v>
      </c>
      <c r="O120" s="0" t="n">
        <v>9.7852</v>
      </c>
      <c r="P120" s="0" t="n">
        <v>10.83</v>
      </c>
      <c r="Q120" s="0" t="n">
        <v>12.388</v>
      </c>
      <c r="R120" s="0" t="n">
        <v>13.946</v>
      </c>
      <c r="S120" s="0" t="n">
        <v>16.406</v>
      </c>
      <c r="T120" s="0" t="n">
        <v>18.866</v>
      </c>
      <c r="U120" s="0" t="n">
        <v>19.7025</v>
      </c>
      <c r="V120" s="0" t="n">
        <v>20.539</v>
      </c>
      <c r="W120" s="0" t="n">
        <v>20.6625</v>
      </c>
      <c r="X120" s="0" t="n">
        <v>20.786</v>
      </c>
      <c r="Y120" s="0" t="n">
        <v>20.2603</v>
      </c>
      <c r="Z120" s="0" t="n">
        <v>19.7346</v>
      </c>
      <c r="AA120" s="0" t="n">
        <v>18.9485</v>
      </c>
      <c r="AB120" s="0" t="n">
        <v>18.1624</v>
      </c>
      <c r="AC120" s="0" t="n">
        <v>17.6676</v>
      </c>
      <c r="AD120" s="0" t="n">
        <v>17.1728</v>
      </c>
      <c r="AE120" s="0" t="n">
        <v>16.6305</v>
      </c>
      <c r="AF120" s="0" t="n">
        <v>16.0882</v>
      </c>
      <c r="AG120" s="0" t="n">
        <v>15.4967</v>
      </c>
      <c r="AH120" s="0" t="n">
        <v>14.9052</v>
      </c>
      <c r="AI120" s="0" t="n">
        <v>14.3184888888889</v>
      </c>
      <c r="AJ120" s="0" t="n">
        <v>13.7317777777778</v>
      </c>
      <c r="AK120" s="0" t="n">
        <v>13.1450666666667</v>
      </c>
      <c r="AL120" s="0" t="n">
        <v>12.5583555555556</v>
      </c>
      <c r="AM120" s="0" t="n">
        <v>11.9716444444444</v>
      </c>
      <c r="AN120" s="0" t="n">
        <v>11.3849333333333</v>
      </c>
      <c r="AO120" s="0" t="n">
        <v>10.7982222222222</v>
      </c>
      <c r="AP120" s="0" t="n">
        <v>10.2115111111111</v>
      </c>
      <c r="AQ120" s="0" t="n">
        <v>9.6248</v>
      </c>
      <c r="AR120" s="0" t="n">
        <v>9.03808888888889</v>
      </c>
      <c r="AS120" s="103" t="n">
        <v>8.45137777777778</v>
      </c>
      <c r="AT120" s="103" t="n">
        <v>7.86466666666667</v>
      </c>
      <c r="AU120" s="103" t="n">
        <v>7.27795555555556</v>
      </c>
      <c r="AV120" s="103" t="n">
        <v>6.69124444444445</v>
      </c>
      <c r="AW120" s="103" t="n">
        <v>6.10453333333334</v>
      </c>
      <c r="AX120" s="103" t="n">
        <v>5.51782222222223</v>
      </c>
      <c r="AY120" s="103" t="n">
        <v>4.93111111111112</v>
      </c>
      <c r="AZ120" s="103" t="n">
        <v>4.3444</v>
      </c>
      <c r="BA120" s="103" t="n">
        <v>3.75768888888889</v>
      </c>
      <c r="BB120" s="103" t="n">
        <v>3.17097777777778</v>
      </c>
      <c r="BC120" s="103" t="n">
        <v>2.58426666666667</v>
      </c>
      <c r="BD120" s="103" t="n">
        <v>1.99755555555556</v>
      </c>
      <c r="BE120" s="103" t="n">
        <v>1.41084444444445</v>
      </c>
      <c r="BF120" s="103" t="n">
        <v>0.824133333333336</v>
      </c>
      <c r="BG120" s="103" t="n">
        <v>0.237422222222225</v>
      </c>
      <c r="BH120" s="103" t="n">
        <v>-0.349288888888886</v>
      </c>
      <c r="BI120" s="103" t="n">
        <v>-0.935999999999997</v>
      </c>
      <c r="BJ120" s="103" t="n">
        <v>-1.52271111111111</v>
      </c>
    </row>
    <row r="121" customFormat="false" ht="12.8" hidden="false" customHeight="false" outlineLevel="0" collapsed="false">
      <c r="A121" s="102" t="n">
        <v>154</v>
      </c>
      <c r="B121" s="0" t="n">
        <v>0</v>
      </c>
      <c r="C121" s="0" t="n">
        <v>0.7537</v>
      </c>
      <c r="D121" s="0" t="n">
        <v>1.5074</v>
      </c>
      <c r="E121" s="0" t="n">
        <v>2.2611</v>
      </c>
      <c r="F121" s="0" t="n">
        <v>3.0148</v>
      </c>
      <c r="G121" s="0" t="n">
        <v>3.7685</v>
      </c>
      <c r="H121" s="0" t="n">
        <v>4.5222</v>
      </c>
      <c r="I121" s="0" t="n">
        <v>5.073</v>
      </c>
      <c r="J121" s="0" t="n">
        <v>5.5952</v>
      </c>
      <c r="K121" s="0" t="n">
        <v>6.2016</v>
      </c>
      <c r="L121" s="0" t="n">
        <v>6.821</v>
      </c>
      <c r="M121" s="0" t="n">
        <v>7.739</v>
      </c>
      <c r="N121" s="0" t="n">
        <v>8.7346</v>
      </c>
      <c r="O121" s="0" t="n">
        <v>9.6426</v>
      </c>
      <c r="P121" s="0" t="n">
        <v>10.64</v>
      </c>
      <c r="Q121" s="0" t="n">
        <v>11.894</v>
      </c>
      <c r="R121" s="0" t="n">
        <v>13.148</v>
      </c>
      <c r="S121" s="0" t="n">
        <v>15.803</v>
      </c>
      <c r="T121" s="0" t="n">
        <v>18.458</v>
      </c>
      <c r="U121" s="0" t="n">
        <v>19.28</v>
      </c>
      <c r="V121" s="0" t="n">
        <v>20.102</v>
      </c>
      <c r="W121" s="0" t="n">
        <v>20.1875</v>
      </c>
      <c r="X121" s="0" t="n">
        <v>20.273</v>
      </c>
      <c r="Y121" s="0" t="n">
        <v>19.7569</v>
      </c>
      <c r="Z121" s="0" t="n">
        <v>19.2408</v>
      </c>
      <c r="AA121" s="0" t="n">
        <v>18.4415</v>
      </c>
      <c r="AB121" s="0" t="n">
        <v>17.6422</v>
      </c>
      <c r="AC121" s="0" t="n">
        <v>17.1933</v>
      </c>
      <c r="AD121" s="0" t="n">
        <v>16.7444</v>
      </c>
      <c r="AE121" s="0" t="n">
        <v>16.2285</v>
      </c>
      <c r="AF121" s="0" t="n">
        <v>15.7126</v>
      </c>
      <c r="AG121" s="0" t="n">
        <v>15.1291</v>
      </c>
      <c r="AH121" s="0" t="n">
        <v>14.5456</v>
      </c>
      <c r="AI121" s="0" t="n">
        <v>13.9770777777778</v>
      </c>
      <c r="AJ121" s="0" t="n">
        <v>13.4085555555556</v>
      </c>
      <c r="AK121" s="0" t="n">
        <v>12.8400333333333</v>
      </c>
      <c r="AL121" s="0" t="n">
        <v>12.2715111111111</v>
      </c>
      <c r="AM121" s="0" t="n">
        <v>11.7029888888889</v>
      </c>
      <c r="AN121" s="0" t="n">
        <v>11.1344666666667</v>
      </c>
      <c r="AO121" s="0" t="n">
        <v>10.5659444444444</v>
      </c>
      <c r="AP121" s="0" t="n">
        <v>9.99742222222222</v>
      </c>
      <c r="AQ121" s="0" t="n">
        <v>9.4289</v>
      </c>
      <c r="AR121" s="0" t="n">
        <v>8.86037777777777</v>
      </c>
      <c r="AS121" s="103" t="n">
        <v>8.29185555555555</v>
      </c>
      <c r="AT121" s="103" t="n">
        <v>7.72333333333333</v>
      </c>
      <c r="AU121" s="103" t="n">
        <v>7.15481111111111</v>
      </c>
      <c r="AV121" s="103" t="n">
        <v>6.58628888888889</v>
      </c>
      <c r="AW121" s="103" t="n">
        <v>6.01776666666666</v>
      </c>
      <c r="AX121" s="103" t="n">
        <v>5.44924444444444</v>
      </c>
      <c r="AY121" s="103" t="n">
        <v>4.88072222222222</v>
      </c>
      <c r="AZ121" s="103" t="n">
        <v>4.3122</v>
      </c>
      <c r="BA121" s="103" t="n">
        <v>3.74367777777778</v>
      </c>
      <c r="BB121" s="103" t="n">
        <v>3.17515555555556</v>
      </c>
      <c r="BC121" s="103" t="n">
        <v>2.60663333333334</v>
      </c>
      <c r="BD121" s="103" t="n">
        <v>2.03811111111111</v>
      </c>
      <c r="BE121" s="103" t="n">
        <v>1.46958888888889</v>
      </c>
      <c r="BF121" s="103" t="n">
        <v>0.901066666666669</v>
      </c>
      <c r="BG121" s="103" t="n">
        <v>0.332544444444447</v>
      </c>
      <c r="BH121" s="103" t="n">
        <v>-0.235977777777775</v>
      </c>
      <c r="BI121" s="103" t="n">
        <v>-0.804499999999997</v>
      </c>
      <c r="BJ121" s="103" t="n">
        <v>-1.37302222222222</v>
      </c>
    </row>
    <row r="122" customFormat="false" ht="12.8" hidden="false" customHeight="false" outlineLevel="0" collapsed="false">
      <c r="A122" s="102" t="n">
        <v>155</v>
      </c>
      <c r="B122" s="0" t="n">
        <v>0</v>
      </c>
      <c r="C122" s="0" t="n">
        <v>0.748166666666667</v>
      </c>
      <c r="D122" s="0" t="n">
        <v>1.49633333333333</v>
      </c>
      <c r="E122" s="0" t="n">
        <v>2.2445</v>
      </c>
      <c r="F122" s="0" t="n">
        <v>2.99266666666667</v>
      </c>
      <c r="G122" s="0" t="n">
        <v>3.74083333333333</v>
      </c>
      <c r="H122" s="0" t="n">
        <v>4.489</v>
      </c>
      <c r="I122" s="0" t="n">
        <v>5.035</v>
      </c>
      <c r="J122" s="0" t="n">
        <v>5.557</v>
      </c>
      <c r="K122" s="0" t="n">
        <v>6.137</v>
      </c>
      <c r="L122" s="0" t="n">
        <v>6.745</v>
      </c>
      <c r="M122" s="0" t="n">
        <v>7.655</v>
      </c>
      <c r="N122" s="0" t="n">
        <v>8.662</v>
      </c>
      <c r="O122" s="0" t="n">
        <v>9.5</v>
      </c>
      <c r="P122" s="0" t="n">
        <v>10.45</v>
      </c>
      <c r="Q122" s="0" t="n">
        <v>11.4</v>
      </c>
      <c r="R122" s="0" t="n">
        <v>12.35</v>
      </c>
      <c r="S122" s="0" t="n">
        <v>15.2</v>
      </c>
      <c r="T122" s="0" t="n">
        <v>18.05</v>
      </c>
      <c r="U122" s="0" t="n">
        <v>18.8575</v>
      </c>
      <c r="V122" s="0" t="n">
        <v>19.665</v>
      </c>
      <c r="W122" s="0" t="n">
        <v>19.7125</v>
      </c>
      <c r="X122" s="0" t="n">
        <v>19.76</v>
      </c>
      <c r="Y122" s="0" t="n">
        <v>19.2535</v>
      </c>
      <c r="Z122" s="0" t="n">
        <v>18.747</v>
      </c>
      <c r="AA122" s="0" t="n">
        <v>17.9345</v>
      </c>
      <c r="AB122" s="0" t="n">
        <v>17.122</v>
      </c>
      <c r="AC122" s="0" t="n">
        <v>16.719</v>
      </c>
      <c r="AD122" s="0" t="n">
        <v>16.316</v>
      </c>
      <c r="AE122" s="0" t="n">
        <v>15.8265</v>
      </c>
      <c r="AF122" s="0" t="n">
        <v>15.337</v>
      </c>
      <c r="AG122" s="0" t="n">
        <v>14.7615</v>
      </c>
      <c r="AH122" s="0" t="n">
        <v>14.186</v>
      </c>
      <c r="AI122" s="0" t="n">
        <v>13.6356666666667</v>
      </c>
      <c r="AJ122" s="0" t="n">
        <v>13.0853333333333</v>
      </c>
      <c r="AK122" s="0" t="n">
        <v>12.535</v>
      </c>
      <c r="AL122" s="0" t="n">
        <v>11.9846666666667</v>
      </c>
      <c r="AM122" s="0" t="n">
        <v>11.4343333333333</v>
      </c>
      <c r="AN122" s="0" t="n">
        <v>10.884</v>
      </c>
      <c r="AO122" s="0" t="n">
        <v>10.3336666666667</v>
      </c>
      <c r="AP122" s="0" t="n">
        <v>9.78333333333334</v>
      </c>
      <c r="AQ122" s="0" t="n">
        <v>9.23300000000001</v>
      </c>
      <c r="AR122" s="0" t="n">
        <v>8.68266666666667</v>
      </c>
      <c r="AS122" s="103" t="n">
        <v>8.13233333333334</v>
      </c>
      <c r="AT122" s="103" t="n">
        <v>7.58200000000001</v>
      </c>
      <c r="AU122" s="103" t="n">
        <v>7.03166666666667</v>
      </c>
      <c r="AV122" s="103" t="n">
        <v>6.48133333333334</v>
      </c>
      <c r="AW122" s="103" t="n">
        <v>5.93100000000001</v>
      </c>
      <c r="AX122" s="103" t="n">
        <v>5.38066666666667</v>
      </c>
      <c r="AY122" s="103" t="n">
        <v>4.83033333333334</v>
      </c>
      <c r="AZ122" s="103" t="n">
        <v>4.28</v>
      </c>
      <c r="BA122" s="103" t="n">
        <v>3.72966666666667</v>
      </c>
      <c r="BB122" s="103" t="n">
        <v>3.17933333333333</v>
      </c>
      <c r="BC122" s="103" t="n">
        <v>2.629</v>
      </c>
      <c r="BD122" s="103" t="n">
        <v>2.07866666666667</v>
      </c>
      <c r="BE122" s="103" t="n">
        <v>1.52833333333333</v>
      </c>
      <c r="BF122" s="103" t="n">
        <v>0.978000000000001</v>
      </c>
      <c r="BG122" s="103" t="n">
        <v>0.427666666666668</v>
      </c>
      <c r="BH122" s="103" t="n">
        <v>-0.122666666666665</v>
      </c>
      <c r="BI122" s="103" t="n">
        <v>-0.672999999999998</v>
      </c>
      <c r="BJ122" s="103" t="n">
        <v>-1.22333333333333</v>
      </c>
    </row>
    <row r="123" customFormat="false" ht="12.8" hidden="false" customHeight="false" outlineLevel="0" collapsed="false">
      <c r="A123" s="102" t="n">
        <v>156</v>
      </c>
      <c r="B123" s="0" t="n">
        <v>0</v>
      </c>
      <c r="C123" s="0" t="n">
        <v>0.7426</v>
      </c>
      <c r="D123" s="0" t="n">
        <v>1.4852</v>
      </c>
      <c r="E123" s="0" t="n">
        <v>2.2278</v>
      </c>
      <c r="F123" s="0" t="n">
        <v>2.9704</v>
      </c>
      <c r="G123" s="0" t="n">
        <v>3.713</v>
      </c>
      <c r="H123" s="0" t="n">
        <v>4.4556</v>
      </c>
      <c r="I123" s="0" t="n">
        <v>4.997</v>
      </c>
      <c r="J123" s="0" t="n">
        <v>5.519</v>
      </c>
      <c r="K123" s="0" t="n">
        <v>6.0724</v>
      </c>
      <c r="L123" s="0" t="n">
        <v>6.669</v>
      </c>
      <c r="M123" s="0" t="n">
        <v>7.5822</v>
      </c>
      <c r="N123" s="0" t="n">
        <v>8.589</v>
      </c>
      <c r="O123" s="0" t="n">
        <v>9.4192</v>
      </c>
      <c r="P123" s="0" t="n">
        <v>10.3496</v>
      </c>
      <c r="Q123" s="0" t="n">
        <v>11.3023</v>
      </c>
      <c r="R123" s="0" t="n">
        <v>12.255</v>
      </c>
      <c r="S123" s="0" t="n">
        <v>14.6775</v>
      </c>
      <c r="T123" s="0" t="n">
        <v>17.1</v>
      </c>
      <c r="U123" s="0" t="n">
        <v>17.841</v>
      </c>
      <c r="V123" s="0" t="n">
        <v>18.582</v>
      </c>
      <c r="W123" s="0" t="n">
        <v>18.8174</v>
      </c>
      <c r="X123" s="0" t="n">
        <v>19.0528</v>
      </c>
      <c r="Y123" s="0" t="n">
        <v>18.5943</v>
      </c>
      <c r="Z123" s="0" t="n">
        <v>18.1358</v>
      </c>
      <c r="AA123" s="0" t="n">
        <v>17.3688</v>
      </c>
      <c r="AB123" s="0" t="n">
        <v>16.6018</v>
      </c>
      <c r="AC123" s="0" t="n">
        <v>16.2045</v>
      </c>
      <c r="AD123" s="0" t="n">
        <v>15.8072</v>
      </c>
      <c r="AE123" s="0" t="n">
        <v>15.3203</v>
      </c>
      <c r="AF123" s="0" t="n">
        <v>14.8334</v>
      </c>
      <c r="AG123" s="0" t="n">
        <v>14.2803</v>
      </c>
      <c r="AH123" s="0" t="n">
        <v>13.7272</v>
      </c>
      <c r="AI123" s="0" t="n">
        <v>13.2001444444444</v>
      </c>
      <c r="AJ123" s="0" t="n">
        <v>12.6730888888889</v>
      </c>
      <c r="AK123" s="0" t="n">
        <v>12.1460333333333</v>
      </c>
      <c r="AL123" s="0" t="n">
        <v>11.6189777777778</v>
      </c>
      <c r="AM123" s="0" t="n">
        <v>11.0919222222222</v>
      </c>
      <c r="AN123" s="0" t="n">
        <v>10.5648666666667</v>
      </c>
      <c r="AO123" s="0" t="n">
        <v>10.0378111111111</v>
      </c>
      <c r="AP123" s="0" t="n">
        <v>9.51075555555555</v>
      </c>
      <c r="AQ123" s="0" t="n">
        <v>8.9837</v>
      </c>
      <c r="AR123" s="0" t="n">
        <v>8.45664444444444</v>
      </c>
      <c r="AS123" s="103" t="n">
        <v>7.92958888888888</v>
      </c>
      <c r="AT123" s="103" t="n">
        <v>7.40253333333333</v>
      </c>
      <c r="AU123" s="103" t="n">
        <v>6.87547777777777</v>
      </c>
      <c r="AV123" s="103" t="n">
        <v>6.34842222222222</v>
      </c>
      <c r="AW123" s="103" t="n">
        <v>5.82136666666666</v>
      </c>
      <c r="AX123" s="103" t="n">
        <v>5.29431111111111</v>
      </c>
      <c r="AY123" s="103" t="n">
        <v>4.76725555555555</v>
      </c>
      <c r="AZ123" s="103" t="n">
        <v>4.2402</v>
      </c>
      <c r="BA123" s="103" t="n">
        <v>3.71314444444444</v>
      </c>
      <c r="BB123" s="103" t="n">
        <v>3.18608888888889</v>
      </c>
      <c r="BC123" s="103" t="n">
        <v>2.65903333333333</v>
      </c>
      <c r="BD123" s="103" t="n">
        <v>2.13197777777778</v>
      </c>
      <c r="BE123" s="103" t="n">
        <v>1.60492222222222</v>
      </c>
      <c r="BF123" s="103" t="n">
        <v>1.07786666666667</v>
      </c>
      <c r="BG123" s="103" t="n">
        <v>0.550811111111111</v>
      </c>
      <c r="BH123" s="103" t="n">
        <v>0.023755555555556</v>
      </c>
      <c r="BI123" s="103" t="n">
        <v>-0.5033</v>
      </c>
      <c r="BJ123" s="103" t="n">
        <v>-1.03035555555556</v>
      </c>
    </row>
    <row r="124" customFormat="false" ht="12.8" hidden="false" customHeight="false" outlineLevel="0" collapsed="false">
      <c r="A124" s="102" t="n">
        <v>157</v>
      </c>
      <c r="B124" s="0" t="n">
        <v>0</v>
      </c>
      <c r="C124" s="0" t="n">
        <v>0.737033333333333</v>
      </c>
      <c r="D124" s="0" t="n">
        <v>1.47406666666667</v>
      </c>
      <c r="E124" s="0" t="n">
        <v>2.2111</v>
      </c>
      <c r="F124" s="0" t="n">
        <v>2.94813333333333</v>
      </c>
      <c r="G124" s="0" t="n">
        <v>3.68516666666667</v>
      </c>
      <c r="H124" s="0" t="n">
        <v>4.4222</v>
      </c>
      <c r="I124" s="0" t="n">
        <v>4.959</v>
      </c>
      <c r="J124" s="0" t="n">
        <v>5.481</v>
      </c>
      <c r="K124" s="0" t="n">
        <v>6.0078</v>
      </c>
      <c r="L124" s="0" t="n">
        <v>6.593</v>
      </c>
      <c r="M124" s="0" t="n">
        <v>7.5094</v>
      </c>
      <c r="N124" s="0" t="n">
        <v>8.516</v>
      </c>
      <c r="O124" s="0" t="n">
        <v>9.3384</v>
      </c>
      <c r="P124" s="0" t="n">
        <v>10.2492</v>
      </c>
      <c r="Q124" s="0" t="n">
        <v>11.2046</v>
      </c>
      <c r="R124" s="0" t="n">
        <v>12.16</v>
      </c>
      <c r="S124" s="0" t="n">
        <v>14.155</v>
      </c>
      <c r="T124" s="0" t="n">
        <v>16.15</v>
      </c>
      <c r="U124" s="0" t="n">
        <v>16.8245</v>
      </c>
      <c r="V124" s="0" t="n">
        <v>17.499</v>
      </c>
      <c r="W124" s="0" t="n">
        <v>17.9223</v>
      </c>
      <c r="X124" s="0" t="n">
        <v>18.3456</v>
      </c>
      <c r="Y124" s="0" t="n">
        <v>17.9351</v>
      </c>
      <c r="Z124" s="0" t="n">
        <v>17.5246</v>
      </c>
      <c r="AA124" s="0" t="n">
        <v>16.8031</v>
      </c>
      <c r="AB124" s="0" t="n">
        <v>16.0816</v>
      </c>
      <c r="AC124" s="0" t="n">
        <v>15.69</v>
      </c>
      <c r="AD124" s="0" t="n">
        <v>15.2984</v>
      </c>
      <c r="AE124" s="0" t="n">
        <v>14.8141</v>
      </c>
      <c r="AF124" s="0" t="n">
        <v>14.3298</v>
      </c>
      <c r="AG124" s="0" t="n">
        <v>13.7991</v>
      </c>
      <c r="AH124" s="0" t="n">
        <v>13.2684</v>
      </c>
      <c r="AI124" s="0" t="n">
        <v>12.7646222222222</v>
      </c>
      <c r="AJ124" s="0" t="n">
        <v>12.2608444444444</v>
      </c>
      <c r="AK124" s="0" t="n">
        <v>11.7570666666667</v>
      </c>
      <c r="AL124" s="0" t="n">
        <v>11.2532888888889</v>
      </c>
      <c r="AM124" s="0" t="n">
        <v>10.7495111111111</v>
      </c>
      <c r="AN124" s="0" t="n">
        <v>10.2457333333333</v>
      </c>
      <c r="AO124" s="0" t="n">
        <v>9.74195555555556</v>
      </c>
      <c r="AP124" s="0" t="n">
        <v>9.23817777777778</v>
      </c>
      <c r="AQ124" s="0" t="n">
        <v>8.7344</v>
      </c>
      <c r="AR124" s="0" t="n">
        <v>8.23062222222222</v>
      </c>
      <c r="AS124" s="103" t="n">
        <v>7.72684444444445</v>
      </c>
      <c r="AT124" s="103" t="n">
        <v>7.22306666666667</v>
      </c>
      <c r="AU124" s="103" t="n">
        <v>6.71928888888889</v>
      </c>
      <c r="AV124" s="103" t="n">
        <v>6.21551111111111</v>
      </c>
      <c r="AW124" s="103" t="n">
        <v>5.71173333333334</v>
      </c>
      <c r="AX124" s="103" t="n">
        <v>5.20795555555556</v>
      </c>
      <c r="AY124" s="103" t="n">
        <v>4.70417777777778</v>
      </c>
      <c r="AZ124" s="103" t="n">
        <v>4.2004</v>
      </c>
      <c r="BA124" s="103" t="n">
        <v>3.69662222222222</v>
      </c>
      <c r="BB124" s="103" t="n">
        <v>3.19284444444445</v>
      </c>
      <c r="BC124" s="103" t="n">
        <v>2.68906666666667</v>
      </c>
      <c r="BD124" s="103" t="n">
        <v>2.18528888888889</v>
      </c>
      <c r="BE124" s="103" t="n">
        <v>1.68151111111111</v>
      </c>
      <c r="BF124" s="103" t="n">
        <v>1.17773333333334</v>
      </c>
      <c r="BG124" s="103" t="n">
        <v>0.673955555555557</v>
      </c>
      <c r="BH124" s="103" t="n">
        <v>0.17017777777778</v>
      </c>
      <c r="BI124" s="103" t="n">
        <v>-0.333599999999998</v>
      </c>
      <c r="BJ124" s="103" t="n">
        <v>-0.837377777777776</v>
      </c>
    </row>
    <row r="125" customFormat="false" ht="12.8" hidden="false" customHeight="false" outlineLevel="0" collapsed="false">
      <c r="A125" s="102" t="n">
        <v>158</v>
      </c>
      <c r="B125" s="0" t="n">
        <v>0</v>
      </c>
      <c r="C125" s="0" t="n">
        <v>0.731466666666667</v>
      </c>
      <c r="D125" s="0" t="n">
        <v>1.46293333333333</v>
      </c>
      <c r="E125" s="0" t="n">
        <v>2.1944</v>
      </c>
      <c r="F125" s="0" t="n">
        <v>2.92586666666667</v>
      </c>
      <c r="G125" s="0" t="n">
        <v>3.65733333333333</v>
      </c>
      <c r="H125" s="0" t="n">
        <v>4.3888</v>
      </c>
      <c r="I125" s="0" t="n">
        <v>4.921</v>
      </c>
      <c r="J125" s="0" t="n">
        <v>5.443</v>
      </c>
      <c r="K125" s="0" t="n">
        <v>5.9432</v>
      </c>
      <c r="L125" s="0" t="n">
        <v>6.517</v>
      </c>
      <c r="M125" s="0" t="n">
        <v>7.4366</v>
      </c>
      <c r="N125" s="0" t="n">
        <v>8.443</v>
      </c>
      <c r="O125" s="0" t="n">
        <v>9.2576</v>
      </c>
      <c r="P125" s="0" t="n">
        <v>10.1488</v>
      </c>
      <c r="Q125" s="0" t="n">
        <v>11.1069</v>
      </c>
      <c r="R125" s="0" t="n">
        <v>12.065</v>
      </c>
      <c r="S125" s="0" t="n">
        <v>13.6325</v>
      </c>
      <c r="T125" s="0" t="n">
        <v>15.2</v>
      </c>
      <c r="U125" s="0" t="n">
        <v>15.808</v>
      </c>
      <c r="V125" s="0" t="n">
        <v>16.416</v>
      </c>
      <c r="W125" s="0" t="n">
        <v>17.0272</v>
      </c>
      <c r="X125" s="0" t="n">
        <v>17.6384</v>
      </c>
      <c r="Y125" s="0" t="n">
        <v>17.2759</v>
      </c>
      <c r="Z125" s="0" t="n">
        <v>16.9134</v>
      </c>
      <c r="AA125" s="0" t="n">
        <v>16.2374</v>
      </c>
      <c r="AB125" s="0" t="n">
        <v>15.5614</v>
      </c>
      <c r="AC125" s="0" t="n">
        <v>15.1755</v>
      </c>
      <c r="AD125" s="0" t="n">
        <v>14.7896</v>
      </c>
      <c r="AE125" s="0" t="n">
        <v>14.3079</v>
      </c>
      <c r="AF125" s="0" t="n">
        <v>13.8262</v>
      </c>
      <c r="AG125" s="0" t="n">
        <v>13.3179</v>
      </c>
      <c r="AH125" s="0" t="n">
        <v>12.8096</v>
      </c>
      <c r="AI125" s="0" t="n">
        <v>12.3291</v>
      </c>
      <c r="AJ125" s="0" t="n">
        <v>11.8486</v>
      </c>
      <c r="AK125" s="0" t="n">
        <v>11.3681</v>
      </c>
      <c r="AL125" s="0" t="n">
        <v>10.8876</v>
      </c>
      <c r="AM125" s="0" t="n">
        <v>10.4071</v>
      </c>
      <c r="AN125" s="0" t="n">
        <v>9.9266</v>
      </c>
      <c r="AO125" s="0" t="n">
        <v>9.44610000000001</v>
      </c>
      <c r="AP125" s="0" t="n">
        <v>8.96560000000001</v>
      </c>
      <c r="AQ125" s="0" t="n">
        <v>8.48510000000001</v>
      </c>
      <c r="AR125" s="0" t="n">
        <v>8.00460000000001</v>
      </c>
      <c r="AS125" s="103" t="n">
        <v>7.52410000000001</v>
      </c>
      <c r="AT125" s="103" t="n">
        <v>7.04360000000001</v>
      </c>
      <c r="AU125" s="103" t="n">
        <v>6.56310000000001</v>
      </c>
      <c r="AV125" s="103" t="n">
        <v>6.08260000000001</v>
      </c>
      <c r="AW125" s="103" t="n">
        <v>5.60210000000001</v>
      </c>
      <c r="AX125" s="103" t="n">
        <v>5.12160000000001</v>
      </c>
      <c r="AY125" s="103" t="n">
        <v>4.64110000000001</v>
      </c>
      <c r="AZ125" s="103" t="n">
        <v>4.1606</v>
      </c>
      <c r="BA125" s="103" t="n">
        <v>3.6801</v>
      </c>
      <c r="BB125" s="103" t="n">
        <v>3.1996</v>
      </c>
      <c r="BC125" s="103" t="n">
        <v>2.7191</v>
      </c>
      <c r="BD125" s="103" t="n">
        <v>2.2386</v>
      </c>
      <c r="BE125" s="103" t="n">
        <v>1.7581</v>
      </c>
      <c r="BF125" s="103" t="n">
        <v>1.2776</v>
      </c>
      <c r="BG125" s="103" t="n">
        <v>0.797100000000003</v>
      </c>
      <c r="BH125" s="103" t="n">
        <v>0.316600000000003</v>
      </c>
      <c r="BI125" s="103" t="n">
        <v>-0.163899999999997</v>
      </c>
      <c r="BJ125" s="103" t="n">
        <v>-0.644399999999997</v>
      </c>
    </row>
    <row r="126" customFormat="false" ht="12.8" hidden="false" customHeight="false" outlineLevel="0" collapsed="false">
      <c r="A126" s="102" t="n">
        <v>159</v>
      </c>
      <c r="B126" s="0" t="n">
        <v>0</v>
      </c>
      <c r="C126" s="0" t="n">
        <v>0.7259</v>
      </c>
      <c r="D126" s="0" t="n">
        <v>1.4518</v>
      </c>
      <c r="E126" s="0" t="n">
        <v>2.1777</v>
      </c>
      <c r="F126" s="0" t="n">
        <v>2.9036</v>
      </c>
      <c r="G126" s="0" t="n">
        <v>3.6295</v>
      </c>
      <c r="H126" s="0" t="n">
        <v>4.3554</v>
      </c>
      <c r="I126" s="0" t="n">
        <v>4.883</v>
      </c>
      <c r="J126" s="0" t="n">
        <v>5.405</v>
      </c>
      <c r="K126" s="0" t="n">
        <v>5.8786</v>
      </c>
      <c r="L126" s="0" t="n">
        <v>6.441</v>
      </c>
      <c r="M126" s="0" t="n">
        <v>7.3638</v>
      </c>
      <c r="N126" s="0" t="n">
        <v>8.37</v>
      </c>
      <c r="O126" s="0" t="n">
        <v>9.1768</v>
      </c>
      <c r="P126" s="0" t="n">
        <v>10.0484</v>
      </c>
      <c r="Q126" s="0" t="n">
        <v>11.0092</v>
      </c>
      <c r="R126" s="0" t="n">
        <v>11.97</v>
      </c>
      <c r="S126" s="0" t="n">
        <v>13.11</v>
      </c>
      <c r="T126" s="0" t="n">
        <v>14.25</v>
      </c>
      <c r="U126" s="0" t="n">
        <v>14.7915</v>
      </c>
      <c r="V126" s="0" t="n">
        <v>15.333</v>
      </c>
      <c r="W126" s="0" t="n">
        <v>16.1321</v>
      </c>
      <c r="X126" s="0" t="n">
        <v>16.9312</v>
      </c>
      <c r="Y126" s="0" t="n">
        <v>16.6167</v>
      </c>
      <c r="Z126" s="0" t="n">
        <v>16.3022</v>
      </c>
      <c r="AA126" s="0" t="n">
        <v>15.6717</v>
      </c>
      <c r="AB126" s="0" t="n">
        <v>15.0412</v>
      </c>
      <c r="AC126" s="0" t="n">
        <v>14.661</v>
      </c>
      <c r="AD126" s="0" t="n">
        <v>14.2808</v>
      </c>
      <c r="AE126" s="0" t="n">
        <v>13.8017</v>
      </c>
      <c r="AF126" s="0" t="n">
        <v>13.3226</v>
      </c>
      <c r="AG126" s="0" t="n">
        <v>12.8367</v>
      </c>
      <c r="AH126" s="0" t="n">
        <v>12.3508</v>
      </c>
      <c r="AI126" s="0" t="n">
        <v>11.8935777777778</v>
      </c>
      <c r="AJ126" s="0" t="n">
        <v>11.4363555555556</v>
      </c>
      <c r="AK126" s="0" t="n">
        <v>10.9791333333333</v>
      </c>
      <c r="AL126" s="0" t="n">
        <v>10.5219111111111</v>
      </c>
      <c r="AM126" s="0" t="n">
        <v>10.0646888888889</v>
      </c>
      <c r="AN126" s="0" t="n">
        <v>9.60746666666666</v>
      </c>
      <c r="AO126" s="0" t="n">
        <v>9.15024444444444</v>
      </c>
      <c r="AP126" s="0" t="n">
        <v>8.69302222222222</v>
      </c>
      <c r="AQ126" s="0" t="n">
        <v>8.2358</v>
      </c>
      <c r="AR126" s="0" t="n">
        <v>7.77857777777777</v>
      </c>
      <c r="AS126" s="103" t="n">
        <v>7.32135555555555</v>
      </c>
      <c r="AT126" s="103" t="n">
        <v>6.86413333333333</v>
      </c>
      <c r="AU126" s="103" t="n">
        <v>6.40691111111111</v>
      </c>
      <c r="AV126" s="103" t="n">
        <v>5.94968888888889</v>
      </c>
      <c r="AW126" s="103" t="n">
        <v>5.49246666666667</v>
      </c>
      <c r="AX126" s="103" t="n">
        <v>5.03524444444444</v>
      </c>
      <c r="AY126" s="103" t="n">
        <v>4.57802222222222</v>
      </c>
      <c r="AZ126" s="103" t="n">
        <v>4.1208</v>
      </c>
      <c r="BA126" s="103" t="n">
        <v>3.66357777777778</v>
      </c>
      <c r="BB126" s="103" t="n">
        <v>3.20635555555556</v>
      </c>
      <c r="BC126" s="103" t="n">
        <v>2.74913333333334</v>
      </c>
      <c r="BD126" s="103" t="n">
        <v>2.29191111111111</v>
      </c>
      <c r="BE126" s="103" t="n">
        <v>1.83468888888889</v>
      </c>
      <c r="BF126" s="103" t="n">
        <v>1.37746666666667</v>
      </c>
      <c r="BG126" s="103" t="n">
        <v>0.920244444444447</v>
      </c>
      <c r="BH126" s="103" t="n">
        <v>0.463022222222225</v>
      </c>
      <c r="BI126" s="103" t="n">
        <v>0.00580000000000303</v>
      </c>
      <c r="BJ126" s="103" t="n">
        <v>-0.451422222222219</v>
      </c>
    </row>
    <row r="127" customFormat="false" ht="12.8" hidden="false" customHeight="false" outlineLevel="0" collapsed="false">
      <c r="A127" s="102" t="n">
        <v>160</v>
      </c>
      <c r="B127" s="0" t="n">
        <v>0</v>
      </c>
      <c r="C127" s="0" t="n">
        <v>0.720333333333333</v>
      </c>
      <c r="D127" s="0" t="n">
        <v>1.44066666666667</v>
      </c>
      <c r="E127" s="0" t="n">
        <v>2.161</v>
      </c>
      <c r="F127" s="0" t="n">
        <v>2.88133333333333</v>
      </c>
      <c r="G127" s="0" t="n">
        <v>3.60166666666667</v>
      </c>
      <c r="H127" s="0" t="n">
        <v>4.322</v>
      </c>
      <c r="I127" s="0" t="n">
        <v>4.845</v>
      </c>
      <c r="J127" s="0" t="n">
        <v>5.367</v>
      </c>
      <c r="K127" s="0" t="n">
        <v>5.814</v>
      </c>
      <c r="L127" s="0" t="n">
        <v>6.365</v>
      </c>
      <c r="M127" s="0" t="n">
        <v>7.291</v>
      </c>
      <c r="N127" s="0" t="n">
        <v>8.297</v>
      </c>
      <c r="O127" s="0" t="n">
        <v>9.096</v>
      </c>
      <c r="P127" s="0" t="n">
        <v>9.948</v>
      </c>
      <c r="Q127" s="0" t="n">
        <v>10.9115</v>
      </c>
      <c r="R127" s="0" t="n">
        <v>11.875</v>
      </c>
      <c r="S127" s="0" t="n">
        <v>12.5875</v>
      </c>
      <c r="T127" s="0" t="n">
        <v>13.3</v>
      </c>
      <c r="U127" s="0" t="n">
        <v>13.775</v>
      </c>
      <c r="V127" s="0" t="n">
        <v>14.25</v>
      </c>
      <c r="W127" s="0" t="n">
        <v>15.237</v>
      </c>
      <c r="X127" s="0" t="n">
        <v>16.224</v>
      </c>
      <c r="Y127" s="0" t="n">
        <v>15.9575</v>
      </c>
      <c r="Z127" s="0" t="n">
        <v>15.691</v>
      </c>
      <c r="AA127" s="0" t="n">
        <v>15.106</v>
      </c>
      <c r="AB127" s="0" t="n">
        <v>14.521</v>
      </c>
      <c r="AC127" s="0" t="n">
        <v>14.1465</v>
      </c>
      <c r="AD127" s="0" t="n">
        <v>13.772</v>
      </c>
      <c r="AE127" s="0" t="n">
        <v>13.2955</v>
      </c>
      <c r="AF127" s="0" t="n">
        <v>12.819</v>
      </c>
      <c r="AG127" s="0" t="n">
        <v>12.3555</v>
      </c>
      <c r="AH127" s="0" t="n">
        <v>11.892</v>
      </c>
      <c r="AI127" s="0" t="n">
        <v>11.4580555555556</v>
      </c>
      <c r="AJ127" s="0" t="n">
        <v>11.0241111111111</v>
      </c>
      <c r="AK127" s="0" t="n">
        <v>10.5901666666667</v>
      </c>
      <c r="AL127" s="0" t="n">
        <v>10.1562222222222</v>
      </c>
      <c r="AM127" s="0" t="n">
        <v>9.72227777777778</v>
      </c>
      <c r="AN127" s="0" t="n">
        <v>9.28833333333333</v>
      </c>
      <c r="AO127" s="0" t="n">
        <v>8.85438888888889</v>
      </c>
      <c r="AP127" s="0" t="n">
        <v>8.42044444444445</v>
      </c>
      <c r="AQ127" s="0" t="n">
        <v>7.9865</v>
      </c>
      <c r="AR127" s="0" t="n">
        <v>7.55255555555556</v>
      </c>
      <c r="AS127" s="103" t="n">
        <v>7.11861111111111</v>
      </c>
      <c r="AT127" s="103" t="n">
        <v>6.68466666666667</v>
      </c>
      <c r="AU127" s="103" t="n">
        <v>6.25072222222222</v>
      </c>
      <c r="AV127" s="103" t="n">
        <v>5.81677777777778</v>
      </c>
      <c r="AW127" s="103" t="n">
        <v>5.38283333333334</v>
      </c>
      <c r="AX127" s="103" t="n">
        <v>4.94888888888889</v>
      </c>
      <c r="AY127" s="103" t="n">
        <v>4.51494444444445</v>
      </c>
      <c r="AZ127" s="103" t="n">
        <v>4.081</v>
      </c>
      <c r="BA127" s="103" t="n">
        <v>3.64705555555556</v>
      </c>
      <c r="BB127" s="103" t="n">
        <v>3.21311111111111</v>
      </c>
      <c r="BC127" s="103" t="n">
        <v>2.77916666666667</v>
      </c>
      <c r="BD127" s="103" t="n">
        <v>2.34522222222222</v>
      </c>
      <c r="BE127" s="103" t="n">
        <v>1.91127777777778</v>
      </c>
      <c r="BF127" s="103" t="n">
        <v>1.47733333333333</v>
      </c>
      <c r="BG127" s="103" t="n">
        <v>1.04338888888889</v>
      </c>
      <c r="BH127" s="103" t="n">
        <v>0.609444444444446</v>
      </c>
      <c r="BI127" s="103" t="n">
        <v>0.175500000000001</v>
      </c>
      <c r="BJ127" s="103" t="n">
        <v>-0.258444444444443</v>
      </c>
    </row>
    <row r="128" customFormat="false" ht="12.8" hidden="false" customHeight="false" outlineLevel="0" collapsed="false">
      <c r="A128" s="102" t="n">
        <v>161</v>
      </c>
      <c r="B128" s="0" t="n">
        <v>0</v>
      </c>
      <c r="C128" s="0" t="n">
        <v>0.717566666666667</v>
      </c>
      <c r="D128" s="0" t="n">
        <v>1.43513333333333</v>
      </c>
      <c r="E128" s="0" t="n">
        <v>2.1527</v>
      </c>
      <c r="F128" s="0" t="n">
        <v>2.87026666666667</v>
      </c>
      <c r="G128" s="0" t="n">
        <v>3.58783333333333</v>
      </c>
      <c r="H128" s="0" t="n">
        <v>4.3054</v>
      </c>
      <c r="I128" s="0" t="n">
        <v>4.8308</v>
      </c>
      <c r="J128" s="0" t="n">
        <v>5.3434</v>
      </c>
      <c r="K128" s="0" t="n">
        <v>5.7836</v>
      </c>
      <c r="L128" s="0" t="n">
        <v>6.327</v>
      </c>
      <c r="M128" s="0" t="n">
        <v>7.2382</v>
      </c>
      <c r="N128" s="0" t="n">
        <v>8.238</v>
      </c>
      <c r="O128" s="0" t="n">
        <v>9.0248</v>
      </c>
      <c r="P128" s="0" t="n">
        <v>9.883</v>
      </c>
      <c r="Q128" s="0" t="n">
        <v>10.8315</v>
      </c>
      <c r="R128" s="0" t="n">
        <v>11.78</v>
      </c>
      <c r="S128" s="0" t="n">
        <v>12.445</v>
      </c>
      <c r="T128" s="0" t="n">
        <v>13.11</v>
      </c>
      <c r="U128" s="0" t="n">
        <v>13.623</v>
      </c>
      <c r="V128" s="0" t="n">
        <v>14.136</v>
      </c>
      <c r="W128" s="0" t="n">
        <v>14.8876</v>
      </c>
      <c r="X128" s="0" t="n">
        <v>15.6392</v>
      </c>
      <c r="Y128" s="0" t="n">
        <v>15.3594</v>
      </c>
      <c r="Z128" s="0" t="n">
        <v>15.0796</v>
      </c>
      <c r="AA128" s="0" t="n">
        <v>14.5402</v>
      </c>
      <c r="AB128" s="0" t="n">
        <v>14.0008</v>
      </c>
      <c r="AC128" s="0" t="n">
        <v>13.632</v>
      </c>
      <c r="AD128" s="0" t="n">
        <v>13.2632</v>
      </c>
      <c r="AE128" s="0" t="n">
        <v>12.8199</v>
      </c>
      <c r="AF128" s="0" t="n">
        <v>12.3766</v>
      </c>
      <c r="AG128" s="0" t="n">
        <v>11.9358</v>
      </c>
      <c r="AH128" s="0" t="n">
        <v>11.495</v>
      </c>
      <c r="AI128" s="0" t="n">
        <v>11.0808333333333</v>
      </c>
      <c r="AJ128" s="0" t="n">
        <v>10.6666666666667</v>
      </c>
      <c r="AK128" s="0" t="n">
        <v>10.2525</v>
      </c>
      <c r="AL128" s="0" t="n">
        <v>9.83833333333333</v>
      </c>
      <c r="AM128" s="0" t="n">
        <v>9.42416666666667</v>
      </c>
      <c r="AN128" s="0" t="n">
        <v>9.01</v>
      </c>
      <c r="AO128" s="0" t="n">
        <v>8.59583333333333</v>
      </c>
      <c r="AP128" s="0" t="n">
        <v>8.18166666666667</v>
      </c>
      <c r="AQ128" s="0" t="n">
        <v>7.7675</v>
      </c>
      <c r="AR128" s="0" t="n">
        <v>7.35333333333333</v>
      </c>
      <c r="AS128" s="103" t="n">
        <v>6.93916666666667</v>
      </c>
      <c r="AT128" s="103" t="n">
        <v>6.525</v>
      </c>
      <c r="AU128" s="103" t="n">
        <v>6.11083333333333</v>
      </c>
      <c r="AV128" s="103" t="n">
        <v>5.69666666666667</v>
      </c>
      <c r="AW128" s="103" t="n">
        <v>5.2825</v>
      </c>
      <c r="AX128" s="103" t="n">
        <v>4.86833333333333</v>
      </c>
      <c r="AY128" s="103" t="n">
        <v>4.45416666666667</v>
      </c>
      <c r="AZ128" s="103" t="n">
        <v>4.04</v>
      </c>
      <c r="BA128" s="103" t="n">
        <v>3.62583333333333</v>
      </c>
      <c r="BB128" s="103" t="n">
        <v>3.21166666666667</v>
      </c>
      <c r="BC128" s="103" t="n">
        <v>2.7975</v>
      </c>
      <c r="BD128" s="103" t="n">
        <v>2.38333333333333</v>
      </c>
      <c r="BE128" s="103" t="n">
        <v>1.96916666666667</v>
      </c>
      <c r="BF128" s="103" t="n">
        <v>1.555</v>
      </c>
      <c r="BG128" s="103" t="n">
        <v>1.14083333333333</v>
      </c>
      <c r="BH128" s="103" t="n">
        <v>0.726666666666667</v>
      </c>
      <c r="BI128" s="103" t="n">
        <v>0.312500000000001</v>
      </c>
      <c r="BJ128" s="103" t="n">
        <v>-0.101666666666666</v>
      </c>
    </row>
    <row r="129" customFormat="false" ht="12.8" hidden="false" customHeight="false" outlineLevel="0" collapsed="false">
      <c r="A129" s="102" t="n">
        <v>162</v>
      </c>
      <c r="B129" s="0" t="n">
        <v>0</v>
      </c>
      <c r="C129" s="0" t="n">
        <v>0.7148</v>
      </c>
      <c r="D129" s="0" t="n">
        <v>1.4296</v>
      </c>
      <c r="E129" s="0" t="n">
        <v>2.1444</v>
      </c>
      <c r="F129" s="0" t="n">
        <v>2.8592</v>
      </c>
      <c r="G129" s="0" t="n">
        <v>3.574</v>
      </c>
      <c r="H129" s="0" t="n">
        <v>4.2888</v>
      </c>
      <c r="I129" s="0" t="n">
        <v>4.8166</v>
      </c>
      <c r="J129" s="0" t="n">
        <v>5.3198</v>
      </c>
      <c r="K129" s="0" t="n">
        <v>5.7532</v>
      </c>
      <c r="L129" s="0" t="n">
        <v>6.289</v>
      </c>
      <c r="M129" s="0" t="n">
        <v>7.1854</v>
      </c>
      <c r="N129" s="0" t="n">
        <v>8.179</v>
      </c>
      <c r="O129" s="0" t="n">
        <v>8.9536</v>
      </c>
      <c r="P129" s="0" t="n">
        <v>9.818</v>
      </c>
      <c r="Q129" s="0" t="n">
        <v>10.7515</v>
      </c>
      <c r="R129" s="0" t="n">
        <v>11.685</v>
      </c>
      <c r="S129" s="0" t="n">
        <v>12.3025</v>
      </c>
      <c r="T129" s="0" t="n">
        <v>12.92</v>
      </c>
      <c r="U129" s="0" t="n">
        <v>13.471</v>
      </c>
      <c r="V129" s="0" t="n">
        <v>14.022</v>
      </c>
      <c r="W129" s="0" t="n">
        <v>14.5382</v>
      </c>
      <c r="X129" s="0" t="n">
        <v>15.0544</v>
      </c>
      <c r="Y129" s="0" t="n">
        <v>14.7613</v>
      </c>
      <c r="Z129" s="0" t="n">
        <v>14.4682</v>
      </c>
      <c r="AA129" s="0" t="n">
        <v>13.9744</v>
      </c>
      <c r="AB129" s="0" t="n">
        <v>13.4806</v>
      </c>
      <c r="AC129" s="0" t="n">
        <v>13.1175</v>
      </c>
      <c r="AD129" s="0" t="n">
        <v>12.7544</v>
      </c>
      <c r="AE129" s="0" t="n">
        <v>12.3443</v>
      </c>
      <c r="AF129" s="0" t="n">
        <v>11.9342</v>
      </c>
      <c r="AG129" s="0" t="n">
        <v>11.5161</v>
      </c>
      <c r="AH129" s="0" t="n">
        <v>11.098</v>
      </c>
      <c r="AI129" s="0" t="n">
        <v>10.7036111111111</v>
      </c>
      <c r="AJ129" s="0" t="n">
        <v>10.3092222222222</v>
      </c>
      <c r="AK129" s="0" t="n">
        <v>9.91483333333333</v>
      </c>
      <c r="AL129" s="0" t="n">
        <v>9.52044444444444</v>
      </c>
      <c r="AM129" s="0" t="n">
        <v>9.12605555555555</v>
      </c>
      <c r="AN129" s="0" t="n">
        <v>8.73166666666667</v>
      </c>
      <c r="AO129" s="0" t="n">
        <v>8.33727777777778</v>
      </c>
      <c r="AP129" s="0" t="n">
        <v>7.94288888888889</v>
      </c>
      <c r="AQ129" s="0" t="n">
        <v>7.5485</v>
      </c>
      <c r="AR129" s="0" t="n">
        <v>7.15411111111111</v>
      </c>
      <c r="AS129" s="103" t="n">
        <v>6.75972222222222</v>
      </c>
      <c r="AT129" s="103" t="n">
        <v>6.36533333333333</v>
      </c>
      <c r="AU129" s="103" t="n">
        <v>5.97094444444444</v>
      </c>
      <c r="AV129" s="103" t="n">
        <v>5.57655555555555</v>
      </c>
      <c r="AW129" s="103" t="n">
        <v>5.18216666666667</v>
      </c>
      <c r="AX129" s="103" t="n">
        <v>4.78777777777778</v>
      </c>
      <c r="AY129" s="103" t="n">
        <v>4.39338888888889</v>
      </c>
      <c r="AZ129" s="103" t="n">
        <v>3.999</v>
      </c>
      <c r="BA129" s="103" t="n">
        <v>3.60461111111111</v>
      </c>
      <c r="BB129" s="103" t="n">
        <v>3.21022222222222</v>
      </c>
      <c r="BC129" s="103" t="n">
        <v>2.81583333333333</v>
      </c>
      <c r="BD129" s="103" t="n">
        <v>2.42144444444444</v>
      </c>
      <c r="BE129" s="103" t="n">
        <v>2.02705555555556</v>
      </c>
      <c r="BF129" s="103" t="n">
        <v>1.63266666666667</v>
      </c>
      <c r="BG129" s="103" t="n">
        <v>1.23827777777778</v>
      </c>
      <c r="BH129" s="103" t="n">
        <v>0.843888888888889</v>
      </c>
      <c r="BI129" s="103" t="n">
        <v>0.4495</v>
      </c>
      <c r="BJ129" s="103" t="n">
        <v>0.0551111111111114</v>
      </c>
    </row>
    <row r="130" customFormat="false" ht="12.8" hidden="false" customHeight="false" outlineLevel="0" collapsed="false">
      <c r="A130" s="102" t="n">
        <v>163</v>
      </c>
      <c r="B130" s="0" t="n">
        <v>0</v>
      </c>
      <c r="C130" s="0" t="n">
        <v>0.712033333333333</v>
      </c>
      <c r="D130" s="0" t="n">
        <v>1.42406666666667</v>
      </c>
      <c r="E130" s="0" t="n">
        <v>2.1361</v>
      </c>
      <c r="F130" s="0" t="n">
        <v>2.84813333333333</v>
      </c>
      <c r="G130" s="0" t="n">
        <v>3.56016666666667</v>
      </c>
      <c r="H130" s="0" t="n">
        <v>4.2722</v>
      </c>
      <c r="I130" s="0" t="n">
        <v>4.8024</v>
      </c>
      <c r="J130" s="0" t="n">
        <v>5.2962</v>
      </c>
      <c r="K130" s="0" t="n">
        <v>5.7228</v>
      </c>
      <c r="L130" s="0" t="n">
        <v>6.251</v>
      </c>
      <c r="M130" s="0" t="n">
        <v>7.1326</v>
      </c>
      <c r="N130" s="0" t="n">
        <v>8.12</v>
      </c>
      <c r="O130" s="0" t="n">
        <v>8.8824</v>
      </c>
      <c r="P130" s="0" t="n">
        <v>9.753</v>
      </c>
      <c r="Q130" s="0" t="n">
        <v>10.6715</v>
      </c>
      <c r="R130" s="0" t="n">
        <v>11.59</v>
      </c>
      <c r="S130" s="0" t="n">
        <v>12.16</v>
      </c>
      <c r="T130" s="0" t="n">
        <v>12.73</v>
      </c>
      <c r="U130" s="0" t="n">
        <v>13.319</v>
      </c>
      <c r="V130" s="0" t="n">
        <v>13.908</v>
      </c>
      <c r="W130" s="0" t="n">
        <v>14.1888</v>
      </c>
      <c r="X130" s="0" t="n">
        <v>14.4696</v>
      </c>
      <c r="Y130" s="0" t="n">
        <v>14.1632</v>
      </c>
      <c r="Z130" s="0" t="n">
        <v>13.8568</v>
      </c>
      <c r="AA130" s="0" t="n">
        <v>13.4086</v>
      </c>
      <c r="AB130" s="0" t="n">
        <v>12.9604</v>
      </c>
      <c r="AC130" s="0" t="n">
        <v>12.603</v>
      </c>
      <c r="AD130" s="0" t="n">
        <v>12.2456</v>
      </c>
      <c r="AE130" s="0" t="n">
        <v>11.8687</v>
      </c>
      <c r="AF130" s="0" t="n">
        <v>11.4918</v>
      </c>
      <c r="AG130" s="0" t="n">
        <v>11.0964</v>
      </c>
      <c r="AH130" s="0" t="n">
        <v>10.701</v>
      </c>
      <c r="AI130" s="0" t="n">
        <v>10.3263888888889</v>
      </c>
      <c r="AJ130" s="0" t="n">
        <v>9.95177777777778</v>
      </c>
      <c r="AK130" s="0" t="n">
        <v>9.57716666666667</v>
      </c>
      <c r="AL130" s="0" t="n">
        <v>9.20255555555555</v>
      </c>
      <c r="AM130" s="0" t="n">
        <v>8.82794444444444</v>
      </c>
      <c r="AN130" s="0" t="n">
        <v>8.45333333333333</v>
      </c>
      <c r="AO130" s="0" t="n">
        <v>8.07872222222222</v>
      </c>
      <c r="AP130" s="0" t="n">
        <v>7.70411111111111</v>
      </c>
      <c r="AQ130" s="0" t="n">
        <v>7.3295</v>
      </c>
      <c r="AR130" s="0" t="n">
        <v>6.95488888888889</v>
      </c>
      <c r="AS130" s="103" t="n">
        <v>6.58027777777778</v>
      </c>
      <c r="AT130" s="103" t="n">
        <v>6.20566666666666</v>
      </c>
      <c r="AU130" s="103" t="n">
        <v>5.83105555555555</v>
      </c>
      <c r="AV130" s="103" t="n">
        <v>5.45644444444444</v>
      </c>
      <c r="AW130" s="103" t="n">
        <v>5.08183333333333</v>
      </c>
      <c r="AX130" s="103" t="n">
        <v>4.70722222222222</v>
      </c>
      <c r="AY130" s="103" t="n">
        <v>4.33261111111111</v>
      </c>
      <c r="AZ130" s="103" t="n">
        <v>3.958</v>
      </c>
      <c r="BA130" s="103" t="n">
        <v>3.58338888888889</v>
      </c>
      <c r="BB130" s="103" t="n">
        <v>3.20877777777778</v>
      </c>
      <c r="BC130" s="103" t="n">
        <v>2.83416666666667</v>
      </c>
      <c r="BD130" s="103" t="n">
        <v>2.45955555555556</v>
      </c>
      <c r="BE130" s="103" t="n">
        <v>2.08494444444444</v>
      </c>
      <c r="BF130" s="103" t="n">
        <v>1.71033333333333</v>
      </c>
      <c r="BG130" s="103" t="n">
        <v>1.33572222222222</v>
      </c>
      <c r="BH130" s="103" t="n">
        <v>0.961111111111111</v>
      </c>
      <c r="BI130" s="103" t="n">
        <v>0.5865</v>
      </c>
      <c r="BJ130" s="103" t="n">
        <v>0.211888888888889</v>
      </c>
    </row>
    <row r="131" customFormat="false" ht="12.8" hidden="false" customHeight="false" outlineLevel="0" collapsed="false">
      <c r="A131" s="102" t="n">
        <v>164</v>
      </c>
      <c r="B131" s="0" t="n">
        <v>0</v>
      </c>
      <c r="C131" s="0" t="n">
        <v>0.709266666666666</v>
      </c>
      <c r="D131" s="0" t="n">
        <v>1.41853333333333</v>
      </c>
      <c r="E131" s="0" t="n">
        <v>2.1278</v>
      </c>
      <c r="F131" s="0" t="n">
        <v>2.83706666666667</v>
      </c>
      <c r="G131" s="0" t="n">
        <v>3.54633333333333</v>
      </c>
      <c r="H131" s="0" t="n">
        <v>4.2556</v>
      </c>
      <c r="I131" s="0" t="n">
        <v>4.7882</v>
      </c>
      <c r="J131" s="0" t="n">
        <v>5.2726</v>
      </c>
      <c r="K131" s="0" t="n">
        <v>5.6924</v>
      </c>
      <c r="L131" s="0" t="n">
        <v>6.213</v>
      </c>
      <c r="M131" s="0" t="n">
        <v>7.0798</v>
      </c>
      <c r="N131" s="0" t="n">
        <v>8.061</v>
      </c>
      <c r="O131" s="0" t="n">
        <v>8.8112</v>
      </c>
      <c r="P131" s="0" t="n">
        <v>9.688</v>
      </c>
      <c r="Q131" s="0" t="n">
        <v>10.5915</v>
      </c>
      <c r="R131" s="0" t="n">
        <v>11.495</v>
      </c>
      <c r="S131" s="0" t="n">
        <v>12.0175</v>
      </c>
      <c r="T131" s="0" t="n">
        <v>12.54</v>
      </c>
      <c r="U131" s="0" t="n">
        <v>13.167</v>
      </c>
      <c r="V131" s="0" t="n">
        <v>13.794</v>
      </c>
      <c r="W131" s="0" t="n">
        <v>13.8394</v>
      </c>
      <c r="X131" s="0" t="n">
        <v>13.8848</v>
      </c>
      <c r="Y131" s="0" t="n">
        <v>13.5651</v>
      </c>
      <c r="Z131" s="0" t="n">
        <v>13.2454</v>
      </c>
      <c r="AA131" s="0" t="n">
        <v>12.8428</v>
      </c>
      <c r="AB131" s="0" t="n">
        <v>12.4402</v>
      </c>
      <c r="AC131" s="0" t="n">
        <v>12.0885</v>
      </c>
      <c r="AD131" s="0" t="n">
        <v>11.7368</v>
      </c>
      <c r="AE131" s="0" t="n">
        <v>11.3931</v>
      </c>
      <c r="AF131" s="0" t="n">
        <v>11.0494</v>
      </c>
      <c r="AG131" s="0" t="n">
        <v>10.6767</v>
      </c>
      <c r="AH131" s="0" t="n">
        <v>10.304</v>
      </c>
      <c r="AI131" s="0" t="n">
        <v>9.94916666666667</v>
      </c>
      <c r="AJ131" s="0" t="n">
        <v>9.59433333333333</v>
      </c>
      <c r="AK131" s="0" t="n">
        <v>9.2395</v>
      </c>
      <c r="AL131" s="0" t="n">
        <v>8.88466666666666</v>
      </c>
      <c r="AM131" s="0" t="n">
        <v>8.52983333333333</v>
      </c>
      <c r="AN131" s="0" t="n">
        <v>8.175</v>
      </c>
      <c r="AO131" s="0" t="n">
        <v>7.82016666666666</v>
      </c>
      <c r="AP131" s="0" t="n">
        <v>7.46533333333333</v>
      </c>
      <c r="AQ131" s="0" t="n">
        <v>7.1105</v>
      </c>
      <c r="AR131" s="0" t="n">
        <v>6.75566666666666</v>
      </c>
      <c r="AS131" s="103" t="n">
        <v>6.40083333333333</v>
      </c>
      <c r="AT131" s="103" t="n">
        <v>6.046</v>
      </c>
      <c r="AU131" s="103" t="n">
        <v>5.69116666666666</v>
      </c>
      <c r="AV131" s="103" t="n">
        <v>5.33633333333333</v>
      </c>
      <c r="AW131" s="103" t="n">
        <v>4.9815</v>
      </c>
      <c r="AX131" s="103" t="n">
        <v>4.62666666666666</v>
      </c>
      <c r="AY131" s="103" t="n">
        <v>4.27183333333333</v>
      </c>
      <c r="AZ131" s="103" t="n">
        <v>3.917</v>
      </c>
      <c r="BA131" s="103" t="n">
        <v>3.56216666666667</v>
      </c>
      <c r="BB131" s="103" t="n">
        <v>3.20733333333333</v>
      </c>
      <c r="BC131" s="103" t="n">
        <v>2.8525</v>
      </c>
      <c r="BD131" s="103" t="n">
        <v>2.49766666666667</v>
      </c>
      <c r="BE131" s="103" t="n">
        <v>2.14283333333333</v>
      </c>
      <c r="BF131" s="103" t="n">
        <v>1.788</v>
      </c>
      <c r="BG131" s="103" t="n">
        <v>1.43316666666667</v>
      </c>
      <c r="BH131" s="103" t="n">
        <v>1.07833333333333</v>
      </c>
      <c r="BI131" s="103" t="n">
        <v>0.723500000000001</v>
      </c>
      <c r="BJ131" s="103" t="n">
        <v>0.368666666666668</v>
      </c>
    </row>
    <row r="132" customFormat="false" ht="12.8" hidden="false" customHeight="false" outlineLevel="0" collapsed="false">
      <c r="A132" s="102" t="n">
        <v>165</v>
      </c>
      <c r="B132" s="0" t="n">
        <v>0</v>
      </c>
      <c r="C132" s="0" t="n">
        <v>0.7065</v>
      </c>
      <c r="D132" s="0" t="n">
        <v>1.413</v>
      </c>
      <c r="E132" s="0" t="n">
        <v>2.1195</v>
      </c>
      <c r="F132" s="0" t="n">
        <v>2.826</v>
      </c>
      <c r="G132" s="0" t="n">
        <v>3.5325</v>
      </c>
      <c r="H132" s="0" t="n">
        <v>4.239</v>
      </c>
      <c r="I132" s="0" t="n">
        <v>4.774</v>
      </c>
      <c r="J132" s="0" t="n">
        <v>5.249</v>
      </c>
      <c r="K132" s="0" t="n">
        <v>5.662</v>
      </c>
      <c r="L132" s="0" t="n">
        <v>6.175</v>
      </c>
      <c r="M132" s="0" t="n">
        <v>7.027</v>
      </c>
      <c r="N132" s="0" t="n">
        <v>8.002</v>
      </c>
      <c r="O132" s="0" t="n">
        <v>8.74</v>
      </c>
      <c r="P132" s="0" t="n">
        <v>9.623</v>
      </c>
      <c r="Q132" s="0" t="n">
        <v>10.5115</v>
      </c>
      <c r="R132" s="0" t="n">
        <v>11.4</v>
      </c>
      <c r="S132" s="0" t="n">
        <v>11.875</v>
      </c>
      <c r="T132" s="0" t="n">
        <v>12.35</v>
      </c>
      <c r="U132" s="0" t="n">
        <v>13.015</v>
      </c>
      <c r="V132" s="0" t="n">
        <v>13.68</v>
      </c>
      <c r="W132" s="0" t="n">
        <v>13.49</v>
      </c>
      <c r="X132" s="0" t="n">
        <v>13.3</v>
      </c>
      <c r="Y132" s="0" t="n">
        <v>12.967</v>
      </c>
      <c r="Z132" s="0" t="n">
        <v>12.634</v>
      </c>
      <c r="AA132" s="0" t="n">
        <v>12.277</v>
      </c>
      <c r="AB132" s="0" t="n">
        <v>11.92</v>
      </c>
      <c r="AC132" s="0" t="n">
        <v>11.574</v>
      </c>
      <c r="AD132" s="0" t="n">
        <v>11.228</v>
      </c>
      <c r="AE132" s="0" t="n">
        <v>10.9175</v>
      </c>
      <c r="AF132" s="0" t="n">
        <v>10.607</v>
      </c>
      <c r="AG132" s="0" t="n">
        <v>10.257</v>
      </c>
      <c r="AH132" s="0" t="n">
        <v>9.907</v>
      </c>
      <c r="AI132" s="0" t="n">
        <v>9.57194444444444</v>
      </c>
      <c r="AJ132" s="0" t="n">
        <v>9.23688888888889</v>
      </c>
      <c r="AK132" s="0" t="n">
        <v>8.90183333333333</v>
      </c>
      <c r="AL132" s="0" t="n">
        <v>8.56677777777778</v>
      </c>
      <c r="AM132" s="0" t="n">
        <v>8.23172222222222</v>
      </c>
      <c r="AN132" s="0" t="n">
        <v>7.89666666666667</v>
      </c>
      <c r="AO132" s="0" t="n">
        <v>7.56161111111111</v>
      </c>
      <c r="AP132" s="0" t="n">
        <v>7.22655555555555</v>
      </c>
      <c r="AQ132" s="0" t="n">
        <v>6.8915</v>
      </c>
      <c r="AR132" s="0" t="n">
        <v>6.55644444444444</v>
      </c>
      <c r="AS132" s="103" t="n">
        <v>6.22138888888889</v>
      </c>
      <c r="AT132" s="103" t="n">
        <v>5.88633333333333</v>
      </c>
      <c r="AU132" s="103" t="n">
        <v>5.55127777777777</v>
      </c>
      <c r="AV132" s="103" t="n">
        <v>5.21622222222222</v>
      </c>
      <c r="AW132" s="103" t="n">
        <v>4.88116666666666</v>
      </c>
      <c r="AX132" s="103" t="n">
        <v>4.54611111111111</v>
      </c>
      <c r="AY132" s="103" t="n">
        <v>4.21105555555555</v>
      </c>
      <c r="AZ132" s="103" t="n">
        <v>3.876</v>
      </c>
      <c r="BA132" s="103" t="n">
        <v>3.54094444444444</v>
      </c>
      <c r="BB132" s="103" t="n">
        <v>3.20588888888889</v>
      </c>
      <c r="BC132" s="103" t="n">
        <v>2.87083333333333</v>
      </c>
      <c r="BD132" s="103" t="n">
        <v>2.53577777777778</v>
      </c>
      <c r="BE132" s="103" t="n">
        <v>2.20072222222222</v>
      </c>
      <c r="BF132" s="103" t="n">
        <v>1.86566666666667</v>
      </c>
      <c r="BG132" s="103" t="n">
        <v>1.53061111111111</v>
      </c>
      <c r="BH132" s="103" t="n">
        <v>1.19555555555556</v>
      </c>
      <c r="BI132" s="103" t="n">
        <v>0.8605</v>
      </c>
      <c r="BJ132" s="103" t="n">
        <v>0.525444444444444</v>
      </c>
    </row>
    <row r="133" customFormat="false" ht="12.8" hidden="false" customHeight="false" outlineLevel="0" collapsed="false">
      <c r="A133" s="102" t="n">
        <v>166</v>
      </c>
      <c r="B133" s="0" t="n">
        <v>0</v>
      </c>
      <c r="C133" s="0" t="n">
        <v>0.703733333333333</v>
      </c>
      <c r="D133" s="0" t="n">
        <v>1.40746666666667</v>
      </c>
      <c r="E133" s="0" t="n">
        <v>2.1112</v>
      </c>
      <c r="F133" s="0" t="n">
        <v>2.81493333333333</v>
      </c>
      <c r="G133" s="0" t="n">
        <v>3.51866666666667</v>
      </c>
      <c r="H133" s="0" t="n">
        <v>4.2224</v>
      </c>
      <c r="I133" s="0" t="n">
        <v>4.7596</v>
      </c>
      <c r="J133" s="0" t="n">
        <v>5.2252</v>
      </c>
      <c r="K133" s="0" t="n">
        <v>5.6316</v>
      </c>
      <c r="L133" s="0" t="n">
        <v>6.137</v>
      </c>
      <c r="M133" s="0" t="n">
        <v>6.9896</v>
      </c>
      <c r="N133" s="0" t="n">
        <v>7.955</v>
      </c>
      <c r="O133" s="0" t="n">
        <v>8.7114</v>
      </c>
      <c r="P133" s="0" t="n">
        <v>9.5878</v>
      </c>
      <c r="Q133" s="0" t="n">
        <v>10.4559</v>
      </c>
      <c r="R133" s="0" t="n">
        <v>11.324</v>
      </c>
      <c r="S133" s="0" t="n">
        <v>11.7954</v>
      </c>
      <c r="T133" s="0" t="n">
        <v>12.2668</v>
      </c>
      <c r="U133" s="0" t="n">
        <v>12.9259</v>
      </c>
      <c r="V133" s="0" t="n">
        <v>13.585</v>
      </c>
      <c r="W133" s="0" t="n">
        <v>13.395</v>
      </c>
      <c r="X133" s="0" t="n">
        <v>13.205</v>
      </c>
      <c r="Y133" s="0" t="n">
        <v>12.8823</v>
      </c>
      <c r="Z133" s="0" t="n">
        <v>12.5596</v>
      </c>
      <c r="AA133" s="0" t="n">
        <v>12.2063</v>
      </c>
      <c r="AB133" s="0" t="n">
        <v>11.853</v>
      </c>
      <c r="AC133" s="0" t="n">
        <v>11.5092</v>
      </c>
      <c r="AD133" s="0" t="n">
        <v>11.1654</v>
      </c>
      <c r="AE133" s="0" t="n">
        <v>10.8545</v>
      </c>
      <c r="AF133" s="0" t="n">
        <v>10.5436</v>
      </c>
      <c r="AG133" s="0" t="n">
        <v>10.196</v>
      </c>
      <c r="AH133" s="0" t="n">
        <v>9.8484</v>
      </c>
      <c r="AI133" s="0" t="n">
        <v>9.5146</v>
      </c>
      <c r="AJ133" s="0" t="n">
        <v>9.1808</v>
      </c>
      <c r="AK133" s="0" t="n">
        <v>8.847</v>
      </c>
      <c r="AL133" s="0" t="n">
        <v>8.5132</v>
      </c>
      <c r="AM133" s="0" t="n">
        <v>8.1794</v>
      </c>
      <c r="AN133" s="0" t="n">
        <v>7.8456</v>
      </c>
      <c r="AO133" s="0" t="n">
        <v>7.5118</v>
      </c>
      <c r="AP133" s="0" t="n">
        <v>7.178</v>
      </c>
      <c r="AQ133" s="0" t="n">
        <v>6.8442</v>
      </c>
      <c r="AR133" s="0" t="n">
        <v>6.5104</v>
      </c>
      <c r="AS133" s="103" t="n">
        <v>6.1766</v>
      </c>
      <c r="AT133" s="103" t="n">
        <v>5.8428</v>
      </c>
      <c r="AU133" s="103" t="n">
        <v>5.509</v>
      </c>
      <c r="AV133" s="103" t="n">
        <v>5.1752</v>
      </c>
      <c r="AW133" s="103" t="n">
        <v>4.8414</v>
      </c>
      <c r="AX133" s="103" t="n">
        <v>4.5076</v>
      </c>
      <c r="AY133" s="103" t="n">
        <v>4.1738</v>
      </c>
      <c r="AZ133" s="103" t="n">
        <v>3.84</v>
      </c>
      <c r="BA133" s="103" t="n">
        <v>3.5062</v>
      </c>
      <c r="BB133" s="103" t="n">
        <v>3.1724</v>
      </c>
      <c r="BC133" s="103" t="n">
        <v>2.8386</v>
      </c>
      <c r="BD133" s="103" t="n">
        <v>2.5048</v>
      </c>
      <c r="BE133" s="103" t="n">
        <v>2.171</v>
      </c>
      <c r="BF133" s="103" t="n">
        <v>1.8372</v>
      </c>
      <c r="BG133" s="103" t="n">
        <v>1.5034</v>
      </c>
      <c r="BH133" s="103" t="n">
        <v>1.1696</v>
      </c>
      <c r="BI133" s="103" t="n">
        <v>0.835799999999999</v>
      </c>
      <c r="BJ133" s="103" t="n">
        <v>0.501999999999999</v>
      </c>
    </row>
    <row r="134" customFormat="false" ht="12.8" hidden="false" customHeight="false" outlineLevel="0" collapsed="false">
      <c r="A134" s="102" t="n">
        <v>167</v>
      </c>
      <c r="B134" s="0" t="n">
        <v>0</v>
      </c>
      <c r="C134" s="0" t="n">
        <v>0.700966666666667</v>
      </c>
      <c r="D134" s="0" t="n">
        <v>1.40193333333333</v>
      </c>
      <c r="E134" s="0" t="n">
        <v>2.1029</v>
      </c>
      <c r="F134" s="0" t="n">
        <v>2.80386666666667</v>
      </c>
      <c r="G134" s="0" t="n">
        <v>3.50483333333333</v>
      </c>
      <c r="H134" s="0" t="n">
        <v>4.2058</v>
      </c>
      <c r="I134" s="0" t="n">
        <v>4.7452</v>
      </c>
      <c r="J134" s="0" t="n">
        <v>5.2014</v>
      </c>
      <c r="K134" s="0" t="n">
        <v>5.6012</v>
      </c>
      <c r="L134" s="0" t="n">
        <v>6.099</v>
      </c>
      <c r="M134" s="0" t="n">
        <v>6.9522</v>
      </c>
      <c r="N134" s="0" t="n">
        <v>7.908</v>
      </c>
      <c r="O134" s="0" t="n">
        <v>8.6828</v>
      </c>
      <c r="P134" s="0" t="n">
        <v>9.5526</v>
      </c>
      <c r="Q134" s="0" t="n">
        <v>10.4003</v>
      </c>
      <c r="R134" s="0" t="n">
        <v>11.248</v>
      </c>
      <c r="S134" s="0" t="n">
        <v>11.7158</v>
      </c>
      <c r="T134" s="0" t="n">
        <v>12.1836</v>
      </c>
      <c r="U134" s="0" t="n">
        <v>12.8368</v>
      </c>
      <c r="V134" s="0" t="n">
        <v>13.49</v>
      </c>
      <c r="W134" s="0" t="n">
        <v>13.3</v>
      </c>
      <c r="X134" s="0" t="n">
        <v>13.11</v>
      </c>
      <c r="Y134" s="0" t="n">
        <v>12.7976</v>
      </c>
      <c r="Z134" s="0" t="n">
        <v>12.4852</v>
      </c>
      <c r="AA134" s="0" t="n">
        <v>12.1356</v>
      </c>
      <c r="AB134" s="0" t="n">
        <v>11.786</v>
      </c>
      <c r="AC134" s="0" t="n">
        <v>11.4444</v>
      </c>
      <c r="AD134" s="0" t="n">
        <v>11.1028</v>
      </c>
      <c r="AE134" s="0" t="n">
        <v>10.7915</v>
      </c>
      <c r="AF134" s="0" t="n">
        <v>10.4802</v>
      </c>
      <c r="AG134" s="0" t="n">
        <v>10.135</v>
      </c>
      <c r="AH134" s="0" t="n">
        <v>9.7898</v>
      </c>
      <c r="AI134" s="0" t="n">
        <v>9.45725555555556</v>
      </c>
      <c r="AJ134" s="0" t="n">
        <v>9.12471111111111</v>
      </c>
      <c r="AK134" s="0" t="n">
        <v>8.79216666666667</v>
      </c>
      <c r="AL134" s="0" t="n">
        <v>8.45962222222222</v>
      </c>
      <c r="AM134" s="0" t="n">
        <v>8.12707777777778</v>
      </c>
      <c r="AN134" s="0" t="n">
        <v>7.79453333333333</v>
      </c>
      <c r="AO134" s="0" t="n">
        <v>7.46198888888889</v>
      </c>
      <c r="AP134" s="0" t="n">
        <v>7.12944444444445</v>
      </c>
      <c r="AQ134" s="0" t="n">
        <v>6.7969</v>
      </c>
      <c r="AR134" s="0" t="n">
        <v>6.46435555555556</v>
      </c>
      <c r="AS134" s="103" t="n">
        <v>6.13181111111111</v>
      </c>
      <c r="AT134" s="103" t="n">
        <v>5.79926666666667</v>
      </c>
      <c r="AU134" s="103" t="n">
        <v>5.46672222222222</v>
      </c>
      <c r="AV134" s="103" t="n">
        <v>5.13417777777778</v>
      </c>
      <c r="AW134" s="103" t="n">
        <v>4.80163333333334</v>
      </c>
      <c r="AX134" s="103" t="n">
        <v>4.46908888888889</v>
      </c>
      <c r="AY134" s="103" t="n">
        <v>4.13654444444445</v>
      </c>
      <c r="AZ134" s="103" t="n">
        <v>3.804</v>
      </c>
      <c r="BA134" s="103" t="n">
        <v>3.47145555555556</v>
      </c>
      <c r="BB134" s="103" t="n">
        <v>3.13891111111111</v>
      </c>
      <c r="BC134" s="103" t="n">
        <v>2.80636666666667</v>
      </c>
      <c r="BD134" s="103" t="n">
        <v>2.47382222222222</v>
      </c>
      <c r="BE134" s="103" t="n">
        <v>2.14127777777778</v>
      </c>
      <c r="BF134" s="103" t="n">
        <v>1.80873333333333</v>
      </c>
      <c r="BG134" s="103" t="n">
        <v>1.47618888888889</v>
      </c>
      <c r="BH134" s="103" t="n">
        <v>1.14364444444445</v>
      </c>
      <c r="BI134" s="103" t="n">
        <v>0.811100000000001</v>
      </c>
      <c r="BJ134" s="103" t="n">
        <v>0.478555555555556</v>
      </c>
    </row>
    <row r="135" customFormat="false" ht="12.8" hidden="false" customHeight="false" outlineLevel="0" collapsed="false">
      <c r="A135" s="102" t="n">
        <v>168</v>
      </c>
      <c r="B135" s="0" t="n">
        <v>0</v>
      </c>
      <c r="C135" s="0" t="n">
        <v>0.6982</v>
      </c>
      <c r="D135" s="0" t="n">
        <v>1.3964</v>
      </c>
      <c r="E135" s="0" t="n">
        <v>2.0946</v>
      </c>
      <c r="F135" s="0" t="n">
        <v>2.7928</v>
      </c>
      <c r="G135" s="0" t="n">
        <v>3.491</v>
      </c>
      <c r="H135" s="0" t="n">
        <v>4.1892</v>
      </c>
      <c r="I135" s="0" t="n">
        <v>4.7308</v>
      </c>
      <c r="J135" s="0" t="n">
        <v>5.1776</v>
      </c>
      <c r="K135" s="0" t="n">
        <v>5.5708</v>
      </c>
      <c r="L135" s="0" t="n">
        <v>6.061</v>
      </c>
      <c r="M135" s="0" t="n">
        <v>6.9148</v>
      </c>
      <c r="N135" s="0" t="n">
        <v>7.861</v>
      </c>
      <c r="O135" s="0" t="n">
        <v>8.6542</v>
      </c>
      <c r="P135" s="0" t="n">
        <v>9.5174</v>
      </c>
      <c r="Q135" s="0" t="n">
        <v>10.3447</v>
      </c>
      <c r="R135" s="0" t="n">
        <v>11.172</v>
      </c>
      <c r="S135" s="0" t="n">
        <v>11.6362</v>
      </c>
      <c r="T135" s="0" t="n">
        <v>12.1004</v>
      </c>
      <c r="U135" s="0" t="n">
        <v>12.7477</v>
      </c>
      <c r="V135" s="0" t="n">
        <v>13.395</v>
      </c>
      <c r="W135" s="0" t="n">
        <v>13.205</v>
      </c>
      <c r="X135" s="0" t="n">
        <v>13.015</v>
      </c>
      <c r="Y135" s="0" t="n">
        <v>12.7129</v>
      </c>
      <c r="Z135" s="0" t="n">
        <v>12.4108</v>
      </c>
      <c r="AA135" s="0" t="n">
        <v>12.0649</v>
      </c>
      <c r="AB135" s="0" t="n">
        <v>11.719</v>
      </c>
      <c r="AC135" s="0" t="n">
        <v>11.3796</v>
      </c>
      <c r="AD135" s="0" t="n">
        <v>11.0402</v>
      </c>
      <c r="AE135" s="0" t="n">
        <v>10.7285</v>
      </c>
      <c r="AF135" s="0" t="n">
        <v>10.4168</v>
      </c>
      <c r="AG135" s="0" t="n">
        <v>10.074</v>
      </c>
      <c r="AH135" s="0" t="n">
        <v>9.7312</v>
      </c>
      <c r="AI135" s="0" t="n">
        <v>9.39991111111111</v>
      </c>
      <c r="AJ135" s="0" t="n">
        <v>9.06862222222222</v>
      </c>
      <c r="AK135" s="0" t="n">
        <v>8.73733333333333</v>
      </c>
      <c r="AL135" s="0" t="n">
        <v>8.40604444444445</v>
      </c>
      <c r="AM135" s="0" t="n">
        <v>8.07475555555556</v>
      </c>
      <c r="AN135" s="0" t="n">
        <v>7.74346666666667</v>
      </c>
      <c r="AO135" s="0" t="n">
        <v>7.41217777777778</v>
      </c>
      <c r="AP135" s="0" t="n">
        <v>7.08088888888889</v>
      </c>
      <c r="AQ135" s="0" t="n">
        <v>6.7496</v>
      </c>
      <c r="AR135" s="0" t="n">
        <v>6.41831111111111</v>
      </c>
      <c r="AS135" s="103" t="n">
        <v>6.08702222222223</v>
      </c>
      <c r="AT135" s="103" t="n">
        <v>5.75573333333334</v>
      </c>
      <c r="AU135" s="103" t="n">
        <v>5.42444444444445</v>
      </c>
      <c r="AV135" s="103" t="n">
        <v>5.09315555555556</v>
      </c>
      <c r="AW135" s="103" t="n">
        <v>4.76186666666667</v>
      </c>
      <c r="AX135" s="103" t="n">
        <v>4.43057777777778</v>
      </c>
      <c r="AY135" s="103" t="n">
        <v>4.09928888888889</v>
      </c>
      <c r="AZ135" s="103" t="n">
        <v>3.768</v>
      </c>
      <c r="BA135" s="103" t="n">
        <v>3.43671111111111</v>
      </c>
      <c r="BB135" s="103" t="n">
        <v>3.10542222222222</v>
      </c>
      <c r="BC135" s="103" t="n">
        <v>2.77413333333333</v>
      </c>
      <c r="BD135" s="103" t="n">
        <v>2.44284444444444</v>
      </c>
      <c r="BE135" s="103" t="n">
        <v>2.11155555555555</v>
      </c>
      <c r="BF135" s="103" t="n">
        <v>1.78026666666667</v>
      </c>
      <c r="BG135" s="103" t="n">
        <v>1.44897777777778</v>
      </c>
      <c r="BH135" s="103" t="n">
        <v>1.11768888888889</v>
      </c>
      <c r="BI135" s="103" t="n">
        <v>0.786399999999999</v>
      </c>
      <c r="BJ135" s="103" t="n">
        <v>0.45511111111111</v>
      </c>
    </row>
    <row r="136" customFormat="false" ht="12.8" hidden="false" customHeight="false" outlineLevel="0" collapsed="false">
      <c r="A136" s="102" t="n">
        <v>169</v>
      </c>
      <c r="B136" s="0" t="n">
        <v>0</v>
      </c>
      <c r="C136" s="0" t="n">
        <v>0.695433333333333</v>
      </c>
      <c r="D136" s="0" t="n">
        <v>1.39086666666667</v>
      </c>
      <c r="E136" s="0" t="n">
        <v>2.0863</v>
      </c>
      <c r="F136" s="0" t="n">
        <v>2.78173333333333</v>
      </c>
      <c r="G136" s="0" t="n">
        <v>3.47716666666666</v>
      </c>
      <c r="H136" s="0" t="n">
        <v>4.1726</v>
      </c>
      <c r="I136" s="0" t="n">
        <v>4.7164</v>
      </c>
      <c r="J136" s="0" t="n">
        <v>5.1538</v>
      </c>
      <c r="K136" s="0" t="n">
        <v>5.5404</v>
      </c>
      <c r="L136" s="0" t="n">
        <v>6.023</v>
      </c>
      <c r="M136" s="0" t="n">
        <v>6.8774</v>
      </c>
      <c r="N136" s="0" t="n">
        <v>7.814</v>
      </c>
      <c r="O136" s="0" t="n">
        <v>8.6256</v>
      </c>
      <c r="P136" s="0" t="n">
        <v>9.4822</v>
      </c>
      <c r="Q136" s="0" t="n">
        <v>10.2891</v>
      </c>
      <c r="R136" s="0" t="n">
        <v>11.096</v>
      </c>
      <c r="S136" s="0" t="n">
        <v>11.5566</v>
      </c>
      <c r="T136" s="0" t="n">
        <v>12.0172</v>
      </c>
      <c r="U136" s="0" t="n">
        <v>12.6586</v>
      </c>
      <c r="V136" s="0" t="n">
        <v>13.3</v>
      </c>
      <c r="W136" s="0" t="n">
        <v>13.11</v>
      </c>
      <c r="X136" s="0" t="n">
        <v>12.92</v>
      </c>
      <c r="Y136" s="0" t="n">
        <v>12.6282</v>
      </c>
      <c r="Z136" s="0" t="n">
        <v>12.3364</v>
      </c>
      <c r="AA136" s="0" t="n">
        <v>11.9942</v>
      </c>
      <c r="AB136" s="0" t="n">
        <v>11.652</v>
      </c>
      <c r="AC136" s="0" t="n">
        <v>11.3148</v>
      </c>
      <c r="AD136" s="0" t="n">
        <v>10.9776</v>
      </c>
      <c r="AE136" s="0" t="n">
        <v>10.6655</v>
      </c>
      <c r="AF136" s="0" t="n">
        <v>10.3534</v>
      </c>
      <c r="AG136" s="0" t="n">
        <v>10.013</v>
      </c>
      <c r="AH136" s="0" t="n">
        <v>9.6726</v>
      </c>
      <c r="AI136" s="0" t="n">
        <v>9.34256666666667</v>
      </c>
      <c r="AJ136" s="0" t="n">
        <v>9.01253333333333</v>
      </c>
      <c r="AK136" s="0" t="n">
        <v>8.6825</v>
      </c>
      <c r="AL136" s="0" t="n">
        <v>8.35246666666667</v>
      </c>
      <c r="AM136" s="0" t="n">
        <v>8.02243333333334</v>
      </c>
      <c r="AN136" s="0" t="n">
        <v>7.6924</v>
      </c>
      <c r="AO136" s="0" t="n">
        <v>7.36236666666667</v>
      </c>
      <c r="AP136" s="0" t="n">
        <v>7.03233333333333</v>
      </c>
      <c r="AQ136" s="0" t="n">
        <v>6.7023</v>
      </c>
      <c r="AR136" s="0" t="n">
        <v>6.37226666666667</v>
      </c>
      <c r="AS136" s="103" t="n">
        <v>6.04223333333333</v>
      </c>
      <c r="AT136" s="103" t="n">
        <v>5.7122</v>
      </c>
      <c r="AU136" s="103" t="n">
        <v>5.38216666666667</v>
      </c>
      <c r="AV136" s="103" t="n">
        <v>5.05213333333333</v>
      </c>
      <c r="AW136" s="103" t="n">
        <v>4.7221</v>
      </c>
      <c r="AX136" s="103" t="n">
        <v>4.39206666666667</v>
      </c>
      <c r="AY136" s="103" t="n">
        <v>4.06203333333333</v>
      </c>
      <c r="AZ136" s="103" t="n">
        <v>3.732</v>
      </c>
      <c r="BA136" s="103" t="n">
        <v>3.40196666666667</v>
      </c>
      <c r="BB136" s="103" t="n">
        <v>3.07193333333333</v>
      </c>
      <c r="BC136" s="103" t="n">
        <v>2.7419</v>
      </c>
      <c r="BD136" s="103" t="n">
        <v>2.41186666666667</v>
      </c>
      <c r="BE136" s="103" t="n">
        <v>2.08183333333333</v>
      </c>
      <c r="BF136" s="103" t="n">
        <v>1.7518</v>
      </c>
      <c r="BG136" s="103" t="n">
        <v>1.42176666666667</v>
      </c>
      <c r="BH136" s="103" t="n">
        <v>1.09173333333333</v>
      </c>
      <c r="BI136" s="103" t="n">
        <v>0.7617</v>
      </c>
      <c r="BJ136" s="103" t="n">
        <v>0.431666666666667</v>
      </c>
    </row>
    <row r="137" customFormat="false" ht="12.8" hidden="false" customHeight="false" outlineLevel="0" collapsed="false">
      <c r="A137" s="102" t="n">
        <v>170</v>
      </c>
      <c r="B137" s="0" t="n">
        <v>0</v>
      </c>
      <c r="C137" s="0" t="n">
        <v>0.692666666666667</v>
      </c>
      <c r="D137" s="0" t="n">
        <v>1.38533333333333</v>
      </c>
      <c r="E137" s="0" t="n">
        <v>2.078</v>
      </c>
      <c r="F137" s="0" t="n">
        <v>2.77066666666667</v>
      </c>
      <c r="G137" s="0" t="n">
        <v>3.46333333333333</v>
      </c>
      <c r="H137" s="0" t="n">
        <v>4.156</v>
      </c>
      <c r="I137" s="0" t="n">
        <v>4.702</v>
      </c>
      <c r="J137" s="0" t="n">
        <v>5.13</v>
      </c>
      <c r="K137" s="0" t="n">
        <v>5.51</v>
      </c>
      <c r="L137" s="0" t="n">
        <v>5.985</v>
      </c>
      <c r="M137" s="0" t="n">
        <v>6.84</v>
      </c>
      <c r="N137" s="0" t="n">
        <v>7.767</v>
      </c>
      <c r="O137" s="0" t="n">
        <v>8.597</v>
      </c>
      <c r="P137" s="0" t="n">
        <v>9.447</v>
      </c>
      <c r="Q137" s="0" t="n">
        <v>10.2335</v>
      </c>
      <c r="R137" s="0" t="n">
        <v>11.02</v>
      </c>
      <c r="S137" s="0" t="n">
        <v>11.477</v>
      </c>
      <c r="T137" s="0" t="n">
        <v>11.934</v>
      </c>
      <c r="U137" s="0" t="n">
        <v>12.5695</v>
      </c>
      <c r="V137" s="0" t="n">
        <v>13.205</v>
      </c>
      <c r="W137" s="0" t="n">
        <v>13.015</v>
      </c>
      <c r="X137" s="0" t="n">
        <v>12.825</v>
      </c>
      <c r="Y137" s="0" t="n">
        <v>12.5435</v>
      </c>
      <c r="Z137" s="0" t="n">
        <v>12.262</v>
      </c>
      <c r="AA137" s="0" t="n">
        <v>11.9235</v>
      </c>
      <c r="AB137" s="0" t="n">
        <v>11.585</v>
      </c>
      <c r="AC137" s="0" t="n">
        <v>11.25</v>
      </c>
      <c r="AD137" s="0" t="n">
        <v>10.915</v>
      </c>
      <c r="AE137" s="0" t="n">
        <v>10.6025</v>
      </c>
      <c r="AF137" s="0" t="n">
        <v>10.29</v>
      </c>
      <c r="AG137" s="0" t="n">
        <v>9.952</v>
      </c>
      <c r="AH137" s="0" t="n">
        <v>9.614</v>
      </c>
      <c r="AI137" s="0" t="n">
        <v>9.28522222222222</v>
      </c>
      <c r="AJ137" s="0" t="n">
        <v>8.95644444444445</v>
      </c>
      <c r="AK137" s="0" t="n">
        <v>8.62766666666667</v>
      </c>
      <c r="AL137" s="0" t="n">
        <v>8.29888888888889</v>
      </c>
      <c r="AM137" s="0" t="n">
        <v>7.97011111111112</v>
      </c>
      <c r="AN137" s="0" t="n">
        <v>7.64133333333334</v>
      </c>
      <c r="AO137" s="0" t="n">
        <v>7.31255555555556</v>
      </c>
      <c r="AP137" s="0" t="n">
        <v>6.98377777777778</v>
      </c>
      <c r="AQ137" s="0" t="n">
        <v>6.655</v>
      </c>
      <c r="AR137" s="0" t="n">
        <v>6.32622222222223</v>
      </c>
      <c r="AS137" s="103" t="n">
        <v>5.99744444444445</v>
      </c>
      <c r="AT137" s="103" t="n">
        <v>5.66866666666667</v>
      </c>
      <c r="AU137" s="103" t="n">
        <v>5.33988888888889</v>
      </c>
      <c r="AV137" s="103" t="n">
        <v>5.01111111111111</v>
      </c>
      <c r="AW137" s="103" t="n">
        <v>4.68233333333334</v>
      </c>
      <c r="AX137" s="103" t="n">
        <v>4.35355555555556</v>
      </c>
      <c r="AY137" s="103" t="n">
        <v>4.02477777777778</v>
      </c>
      <c r="AZ137" s="103" t="n">
        <v>3.696</v>
      </c>
      <c r="BA137" s="103" t="n">
        <v>3.36722222222222</v>
      </c>
      <c r="BB137" s="103" t="n">
        <v>3.03844444444444</v>
      </c>
      <c r="BC137" s="103" t="n">
        <v>2.70966666666667</v>
      </c>
      <c r="BD137" s="103" t="n">
        <v>2.38088888888889</v>
      </c>
      <c r="BE137" s="103" t="n">
        <v>2.05211111111111</v>
      </c>
      <c r="BF137" s="103" t="n">
        <v>1.72333333333333</v>
      </c>
      <c r="BG137" s="103" t="n">
        <v>1.39455555555556</v>
      </c>
      <c r="BH137" s="103" t="n">
        <v>1.06577777777778</v>
      </c>
      <c r="BI137" s="103" t="n">
        <v>0.737</v>
      </c>
      <c r="BJ137" s="103" t="n">
        <v>0.408222222222222</v>
      </c>
    </row>
    <row r="138" customFormat="false" ht="12.8" hidden="false" customHeight="false" outlineLevel="0" collapsed="false">
      <c r="A138" s="102" t="n">
        <v>171</v>
      </c>
      <c r="B138" s="0" t="n">
        <v>0</v>
      </c>
      <c r="C138" s="0" t="n">
        <v>0.6899</v>
      </c>
      <c r="D138" s="0" t="n">
        <v>1.3798</v>
      </c>
      <c r="E138" s="0" t="n">
        <v>2.0697</v>
      </c>
      <c r="F138" s="0" t="n">
        <v>2.7596</v>
      </c>
      <c r="G138" s="0" t="n">
        <v>3.4495</v>
      </c>
      <c r="H138" s="0" t="n">
        <v>4.1394</v>
      </c>
      <c r="I138" s="0" t="n">
        <v>4.6878</v>
      </c>
      <c r="J138" s="0" t="n">
        <v>5.111</v>
      </c>
      <c r="K138" s="0" t="n">
        <v>5.491</v>
      </c>
      <c r="L138" s="0" t="n">
        <v>5.966</v>
      </c>
      <c r="M138" s="0" t="n">
        <v>6.8142</v>
      </c>
      <c r="N138" s="0" t="n">
        <v>7.7288</v>
      </c>
      <c r="O138" s="0" t="n">
        <v>8.5686</v>
      </c>
      <c r="P138" s="0" t="n">
        <v>9.43</v>
      </c>
      <c r="Q138" s="0" t="n">
        <v>10.1943</v>
      </c>
      <c r="R138" s="0" t="n">
        <v>10.9586</v>
      </c>
      <c r="S138" s="0" t="n">
        <v>11.42</v>
      </c>
      <c r="T138" s="0" t="n">
        <v>11.8814</v>
      </c>
      <c r="U138" s="0" t="n">
        <v>12.5147</v>
      </c>
      <c r="V138" s="0" t="n">
        <v>13.148</v>
      </c>
      <c r="W138" s="0" t="n">
        <v>12.9535</v>
      </c>
      <c r="X138" s="0" t="n">
        <v>12.759</v>
      </c>
      <c r="Y138" s="0" t="n">
        <v>12.4733</v>
      </c>
      <c r="Z138" s="0" t="n">
        <v>12.1876</v>
      </c>
      <c r="AA138" s="0" t="n">
        <v>11.8528</v>
      </c>
      <c r="AB138" s="0" t="n">
        <v>11.518</v>
      </c>
      <c r="AC138" s="0" t="n">
        <v>11.1851</v>
      </c>
      <c r="AD138" s="0" t="n">
        <v>10.8522</v>
      </c>
      <c r="AE138" s="0" t="n">
        <v>10.5393</v>
      </c>
      <c r="AF138" s="0" t="n">
        <v>10.2264</v>
      </c>
      <c r="AG138" s="0" t="n">
        <v>9.8909</v>
      </c>
      <c r="AH138" s="0" t="n">
        <v>9.5554</v>
      </c>
      <c r="AI138" s="0" t="n">
        <v>9.22807777777778</v>
      </c>
      <c r="AJ138" s="0" t="n">
        <v>8.90075555555556</v>
      </c>
      <c r="AK138" s="0" t="n">
        <v>8.57343333333334</v>
      </c>
      <c r="AL138" s="0" t="n">
        <v>8.24611111111111</v>
      </c>
      <c r="AM138" s="0" t="n">
        <v>7.91878888888889</v>
      </c>
      <c r="AN138" s="0" t="n">
        <v>7.59146666666667</v>
      </c>
      <c r="AO138" s="0" t="n">
        <v>7.26414444444445</v>
      </c>
      <c r="AP138" s="0" t="n">
        <v>6.93682222222222</v>
      </c>
      <c r="AQ138" s="0" t="n">
        <v>6.6095</v>
      </c>
      <c r="AR138" s="0" t="n">
        <v>6.28217777777778</v>
      </c>
      <c r="AS138" s="103" t="n">
        <v>5.95485555555556</v>
      </c>
      <c r="AT138" s="103" t="n">
        <v>5.62753333333333</v>
      </c>
      <c r="AU138" s="103" t="n">
        <v>5.30021111111111</v>
      </c>
      <c r="AV138" s="103" t="n">
        <v>4.97288888888889</v>
      </c>
      <c r="AW138" s="103" t="n">
        <v>4.64556666666667</v>
      </c>
      <c r="AX138" s="103" t="n">
        <v>4.31824444444444</v>
      </c>
      <c r="AY138" s="103" t="n">
        <v>3.99092222222222</v>
      </c>
      <c r="AZ138" s="103" t="n">
        <v>3.6636</v>
      </c>
      <c r="BA138" s="103" t="n">
        <v>3.33627777777778</v>
      </c>
      <c r="BB138" s="103" t="n">
        <v>3.00895555555556</v>
      </c>
      <c r="BC138" s="103" t="n">
        <v>2.68163333333333</v>
      </c>
      <c r="BD138" s="103" t="n">
        <v>2.35431111111111</v>
      </c>
      <c r="BE138" s="103" t="n">
        <v>2.02698888888889</v>
      </c>
      <c r="BF138" s="103" t="n">
        <v>1.69966666666667</v>
      </c>
      <c r="BG138" s="103" t="n">
        <v>1.37234444444445</v>
      </c>
      <c r="BH138" s="103" t="n">
        <v>1.04502222222222</v>
      </c>
      <c r="BI138" s="103" t="n">
        <v>0.717700000000001</v>
      </c>
      <c r="BJ138" s="103" t="n">
        <v>0.390377777777778</v>
      </c>
    </row>
    <row r="139" customFormat="false" ht="12.8" hidden="false" customHeight="false" outlineLevel="0" collapsed="false">
      <c r="A139" s="102" t="n">
        <v>172</v>
      </c>
      <c r="B139" s="0" t="n">
        <v>0</v>
      </c>
      <c r="C139" s="0" t="n">
        <v>0.687133333333333</v>
      </c>
      <c r="D139" s="0" t="n">
        <v>1.37426666666667</v>
      </c>
      <c r="E139" s="0" t="n">
        <v>2.0614</v>
      </c>
      <c r="F139" s="0" t="n">
        <v>2.74853333333333</v>
      </c>
      <c r="G139" s="0" t="n">
        <v>3.43566666666667</v>
      </c>
      <c r="H139" s="0" t="n">
        <v>4.1228</v>
      </c>
      <c r="I139" s="0" t="n">
        <v>4.6736</v>
      </c>
      <c r="J139" s="0" t="n">
        <v>5.092</v>
      </c>
      <c r="K139" s="0" t="n">
        <v>5.472</v>
      </c>
      <c r="L139" s="0" t="n">
        <v>5.947</v>
      </c>
      <c r="M139" s="0" t="n">
        <v>6.7884</v>
      </c>
      <c r="N139" s="0" t="n">
        <v>7.6906</v>
      </c>
      <c r="O139" s="0" t="n">
        <v>8.5402</v>
      </c>
      <c r="P139" s="0" t="n">
        <v>9.413</v>
      </c>
      <c r="Q139" s="0" t="n">
        <v>10.1551</v>
      </c>
      <c r="R139" s="0" t="n">
        <v>10.8972</v>
      </c>
      <c r="S139" s="0" t="n">
        <v>11.363</v>
      </c>
      <c r="T139" s="0" t="n">
        <v>11.8288</v>
      </c>
      <c r="U139" s="0" t="n">
        <v>12.4599</v>
      </c>
      <c r="V139" s="0" t="n">
        <v>13.091</v>
      </c>
      <c r="W139" s="0" t="n">
        <v>12.892</v>
      </c>
      <c r="X139" s="0" t="n">
        <v>12.693</v>
      </c>
      <c r="Y139" s="0" t="n">
        <v>12.4031</v>
      </c>
      <c r="Z139" s="0" t="n">
        <v>12.1132</v>
      </c>
      <c r="AA139" s="0" t="n">
        <v>11.7821</v>
      </c>
      <c r="AB139" s="0" t="n">
        <v>11.451</v>
      </c>
      <c r="AC139" s="0" t="n">
        <v>11.1202</v>
      </c>
      <c r="AD139" s="0" t="n">
        <v>10.7894</v>
      </c>
      <c r="AE139" s="0" t="n">
        <v>10.4761</v>
      </c>
      <c r="AF139" s="0" t="n">
        <v>10.1628</v>
      </c>
      <c r="AG139" s="0" t="n">
        <v>9.8298</v>
      </c>
      <c r="AH139" s="0" t="n">
        <v>9.4968</v>
      </c>
      <c r="AI139" s="0" t="n">
        <v>9.17093333333333</v>
      </c>
      <c r="AJ139" s="0" t="n">
        <v>8.84506666666667</v>
      </c>
      <c r="AK139" s="0" t="n">
        <v>8.5192</v>
      </c>
      <c r="AL139" s="0" t="n">
        <v>8.19333333333334</v>
      </c>
      <c r="AM139" s="0" t="n">
        <v>7.86746666666667</v>
      </c>
      <c r="AN139" s="0" t="n">
        <v>7.5416</v>
      </c>
      <c r="AO139" s="0" t="n">
        <v>7.21573333333334</v>
      </c>
      <c r="AP139" s="0" t="n">
        <v>6.88986666666667</v>
      </c>
      <c r="AQ139" s="0" t="n">
        <v>6.564</v>
      </c>
      <c r="AR139" s="0" t="n">
        <v>6.23813333333334</v>
      </c>
      <c r="AS139" s="103" t="n">
        <v>5.91226666666667</v>
      </c>
      <c r="AT139" s="103" t="n">
        <v>5.58640000000001</v>
      </c>
      <c r="AU139" s="103" t="n">
        <v>5.26053333333334</v>
      </c>
      <c r="AV139" s="103" t="n">
        <v>4.93466666666667</v>
      </c>
      <c r="AW139" s="103" t="n">
        <v>4.60880000000001</v>
      </c>
      <c r="AX139" s="103" t="n">
        <v>4.28293333333334</v>
      </c>
      <c r="AY139" s="103" t="n">
        <v>3.95706666666667</v>
      </c>
      <c r="AZ139" s="103" t="n">
        <v>3.6312</v>
      </c>
      <c r="BA139" s="103" t="n">
        <v>3.30533333333333</v>
      </c>
      <c r="BB139" s="103" t="n">
        <v>2.97946666666667</v>
      </c>
      <c r="BC139" s="103" t="n">
        <v>2.6536</v>
      </c>
      <c r="BD139" s="103" t="n">
        <v>2.32773333333333</v>
      </c>
      <c r="BE139" s="103" t="n">
        <v>2.00186666666667</v>
      </c>
      <c r="BF139" s="103" t="n">
        <v>1.676</v>
      </c>
      <c r="BG139" s="103" t="n">
        <v>1.35013333333333</v>
      </c>
      <c r="BH139" s="103" t="n">
        <v>1.02426666666667</v>
      </c>
      <c r="BI139" s="103" t="n">
        <v>0.698399999999999</v>
      </c>
      <c r="BJ139" s="103" t="n">
        <v>0.372533333333333</v>
      </c>
    </row>
    <row r="140" customFormat="false" ht="12.8" hidden="false" customHeight="false" outlineLevel="0" collapsed="false">
      <c r="A140" s="102" t="n">
        <v>173</v>
      </c>
      <c r="B140" s="0" t="n">
        <v>0</v>
      </c>
      <c r="C140" s="0" t="n">
        <v>0.684366666666667</v>
      </c>
      <c r="D140" s="0" t="n">
        <v>1.36873333333333</v>
      </c>
      <c r="E140" s="0" t="n">
        <v>2.0531</v>
      </c>
      <c r="F140" s="0" t="n">
        <v>2.73746666666667</v>
      </c>
      <c r="G140" s="0" t="n">
        <v>3.42183333333333</v>
      </c>
      <c r="H140" s="0" t="n">
        <v>4.1062</v>
      </c>
      <c r="I140" s="0" t="n">
        <v>4.6594</v>
      </c>
      <c r="J140" s="0" t="n">
        <v>5.073</v>
      </c>
      <c r="K140" s="0" t="n">
        <v>5.453</v>
      </c>
      <c r="L140" s="0" t="n">
        <v>5.928</v>
      </c>
      <c r="M140" s="0" t="n">
        <v>6.7626</v>
      </c>
      <c r="N140" s="0" t="n">
        <v>7.6524</v>
      </c>
      <c r="O140" s="0" t="n">
        <v>8.5118</v>
      </c>
      <c r="P140" s="0" t="n">
        <v>9.396</v>
      </c>
      <c r="Q140" s="0" t="n">
        <v>10.1159</v>
      </c>
      <c r="R140" s="0" t="n">
        <v>10.8358</v>
      </c>
      <c r="S140" s="0" t="n">
        <v>11.306</v>
      </c>
      <c r="T140" s="0" t="n">
        <v>11.7762</v>
      </c>
      <c r="U140" s="0" t="n">
        <v>12.4051</v>
      </c>
      <c r="V140" s="0" t="n">
        <v>13.034</v>
      </c>
      <c r="W140" s="0" t="n">
        <v>12.8305</v>
      </c>
      <c r="X140" s="0" t="n">
        <v>12.627</v>
      </c>
      <c r="Y140" s="0" t="n">
        <v>12.3329</v>
      </c>
      <c r="Z140" s="0" t="n">
        <v>12.0388</v>
      </c>
      <c r="AA140" s="0" t="n">
        <v>11.7114</v>
      </c>
      <c r="AB140" s="0" t="n">
        <v>11.384</v>
      </c>
      <c r="AC140" s="0" t="n">
        <v>11.0553</v>
      </c>
      <c r="AD140" s="0" t="n">
        <v>10.7266</v>
      </c>
      <c r="AE140" s="0" t="n">
        <v>10.4129</v>
      </c>
      <c r="AF140" s="0" t="n">
        <v>10.0992</v>
      </c>
      <c r="AG140" s="0" t="n">
        <v>9.7687</v>
      </c>
      <c r="AH140" s="0" t="n">
        <v>9.4382</v>
      </c>
      <c r="AI140" s="0" t="n">
        <v>9.11378888888889</v>
      </c>
      <c r="AJ140" s="0" t="n">
        <v>8.78937777777778</v>
      </c>
      <c r="AK140" s="0" t="n">
        <v>8.46496666666667</v>
      </c>
      <c r="AL140" s="0" t="n">
        <v>8.14055555555556</v>
      </c>
      <c r="AM140" s="0" t="n">
        <v>7.81614444444445</v>
      </c>
      <c r="AN140" s="0" t="n">
        <v>7.49173333333333</v>
      </c>
      <c r="AO140" s="0" t="n">
        <v>7.16732222222222</v>
      </c>
      <c r="AP140" s="0" t="n">
        <v>6.84291111111111</v>
      </c>
      <c r="AQ140" s="0" t="n">
        <v>6.5185</v>
      </c>
      <c r="AR140" s="0" t="n">
        <v>6.19408888888889</v>
      </c>
      <c r="AS140" s="103" t="n">
        <v>5.86967777777778</v>
      </c>
      <c r="AT140" s="103" t="n">
        <v>5.54526666666667</v>
      </c>
      <c r="AU140" s="103" t="n">
        <v>5.22085555555556</v>
      </c>
      <c r="AV140" s="103" t="n">
        <v>4.89644444444445</v>
      </c>
      <c r="AW140" s="103" t="n">
        <v>4.57203333333334</v>
      </c>
      <c r="AX140" s="103" t="n">
        <v>4.24762222222222</v>
      </c>
      <c r="AY140" s="103" t="n">
        <v>3.92321111111111</v>
      </c>
      <c r="AZ140" s="103" t="n">
        <v>3.5988</v>
      </c>
      <c r="BA140" s="103" t="n">
        <v>3.27438888888889</v>
      </c>
      <c r="BB140" s="103" t="n">
        <v>2.94997777777778</v>
      </c>
      <c r="BC140" s="103" t="n">
        <v>2.62556666666667</v>
      </c>
      <c r="BD140" s="103" t="n">
        <v>2.30115555555556</v>
      </c>
      <c r="BE140" s="103" t="n">
        <v>1.97674444444445</v>
      </c>
      <c r="BF140" s="103" t="n">
        <v>1.65233333333333</v>
      </c>
      <c r="BG140" s="103" t="n">
        <v>1.32792222222222</v>
      </c>
      <c r="BH140" s="103" t="n">
        <v>1.00351111111111</v>
      </c>
      <c r="BI140" s="103" t="n">
        <v>0.679100000000001</v>
      </c>
      <c r="BJ140" s="103" t="n">
        <v>0.35468888888889</v>
      </c>
    </row>
    <row r="141" customFormat="false" ht="12.8" hidden="false" customHeight="false" outlineLevel="0" collapsed="false">
      <c r="A141" s="102" t="n">
        <v>174</v>
      </c>
      <c r="B141" s="0" t="n">
        <v>0</v>
      </c>
      <c r="C141" s="0" t="n">
        <v>0.6816</v>
      </c>
      <c r="D141" s="0" t="n">
        <v>1.3632</v>
      </c>
      <c r="E141" s="0" t="n">
        <v>2.0448</v>
      </c>
      <c r="F141" s="0" t="n">
        <v>2.7264</v>
      </c>
      <c r="G141" s="0" t="n">
        <v>3.408</v>
      </c>
      <c r="H141" s="0" t="n">
        <v>4.0896</v>
      </c>
      <c r="I141" s="0" t="n">
        <v>4.6452</v>
      </c>
      <c r="J141" s="0" t="n">
        <v>5.054</v>
      </c>
      <c r="K141" s="0" t="n">
        <v>5.434</v>
      </c>
      <c r="L141" s="0" t="n">
        <v>5.909</v>
      </c>
      <c r="M141" s="0" t="n">
        <v>6.7368</v>
      </c>
      <c r="N141" s="0" t="n">
        <v>7.6142</v>
      </c>
      <c r="O141" s="0" t="n">
        <v>8.4834</v>
      </c>
      <c r="P141" s="0" t="n">
        <v>9.379</v>
      </c>
      <c r="Q141" s="0" t="n">
        <v>10.0767</v>
      </c>
      <c r="R141" s="0" t="n">
        <v>10.7744</v>
      </c>
      <c r="S141" s="0" t="n">
        <v>11.249</v>
      </c>
      <c r="T141" s="0" t="n">
        <v>11.7236</v>
      </c>
      <c r="U141" s="0" t="n">
        <v>12.3503</v>
      </c>
      <c r="V141" s="0" t="n">
        <v>12.977</v>
      </c>
      <c r="W141" s="0" t="n">
        <v>12.769</v>
      </c>
      <c r="X141" s="0" t="n">
        <v>12.561</v>
      </c>
      <c r="Y141" s="0" t="n">
        <v>12.2627</v>
      </c>
      <c r="Z141" s="0" t="n">
        <v>11.9644</v>
      </c>
      <c r="AA141" s="0" t="n">
        <v>11.6407</v>
      </c>
      <c r="AB141" s="0" t="n">
        <v>11.317</v>
      </c>
      <c r="AC141" s="0" t="n">
        <v>10.9904</v>
      </c>
      <c r="AD141" s="0" t="n">
        <v>10.6638</v>
      </c>
      <c r="AE141" s="0" t="n">
        <v>10.3497</v>
      </c>
      <c r="AF141" s="0" t="n">
        <v>10.0356</v>
      </c>
      <c r="AG141" s="0" t="n">
        <v>9.7076</v>
      </c>
      <c r="AH141" s="0" t="n">
        <v>9.3796</v>
      </c>
      <c r="AI141" s="0" t="n">
        <v>9.05664444444444</v>
      </c>
      <c r="AJ141" s="0" t="n">
        <v>8.73368888888889</v>
      </c>
      <c r="AK141" s="0" t="n">
        <v>8.41073333333333</v>
      </c>
      <c r="AL141" s="0" t="n">
        <v>8.08777777777778</v>
      </c>
      <c r="AM141" s="0" t="n">
        <v>7.76482222222222</v>
      </c>
      <c r="AN141" s="0" t="n">
        <v>7.44186666666667</v>
      </c>
      <c r="AO141" s="0" t="n">
        <v>7.11891111111111</v>
      </c>
      <c r="AP141" s="0" t="n">
        <v>6.79595555555555</v>
      </c>
      <c r="AQ141" s="0" t="n">
        <v>6.473</v>
      </c>
      <c r="AR141" s="0" t="n">
        <v>6.15004444444444</v>
      </c>
      <c r="AS141" s="103" t="n">
        <v>5.82708888888889</v>
      </c>
      <c r="AT141" s="103" t="n">
        <v>5.50413333333333</v>
      </c>
      <c r="AU141" s="103" t="n">
        <v>5.18117777777778</v>
      </c>
      <c r="AV141" s="103" t="n">
        <v>4.85822222222222</v>
      </c>
      <c r="AW141" s="103" t="n">
        <v>4.53526666666667</v>
      </c>
      <c r="AX141" s="103" t="n">
        <v>4.21231111111111</v>
      </c>
      <c r="AY141" s="103" t="n">
        <v>3.88935555555555</v>
      </c>
      <c r="AZ141" s="103" t="n">
        <v>3.5664</v>
      </c>
      <c r="BA141" s="103" t="n">
        <v>3.24344444444444</v>
      </c>
      <c r="BB141" s="103" t="n">
        <v>2.92048888888889</v>
      </c>
      <c r="BC141" s="103" t="n">
        <v>2.59753333333333</v>
      </c>
      <c r="BD141" s="103" t="n">
        <v>2.27457777777778</v>
      </c>
      <c r="BE141" s="103" t="n">
        <v>1.95162222222222</v>
      </c>
      <c r="BF141" s="103" t="n">
        <v>1.62866666666667</v>
      </c>
      <c r="BG141" s="103" t="n">
        <v>1.30571111111111</v>
      </c>
      <c r="BH141" s="103" t="n">
        <v>0.982755555555555</v>
      </c>
      <c r="BI141" s="103" t="n">
        <v>0.659799999999999</v>
      </c>
      <c r="BJ141" s="103" t="n">
        <v>0.336844444444444</v>
      </c>
    </row>
    <row r="142" customFormat="false" ht="12.8" hidden="false" customHeight="false" outlineLevel="0" collapsed="false">
      <c r="A142" s="102" t="n">
        <v>175</v>
      </c>
      <c r="B142" s="0" t="n">
        <v>0</v>
      </c>
      <c r="C142" s="0" t="n">
        <v>0.678833333333333</v>
      </c>
      <c r="D142" s="0" t="n">
        <v>1.35766666666667</v>
      </c>
      <c r="E142" s="0" t="n">
        <v>2.0365</v>
      </c>
      <c r="F142" s="0" t="n">
        <v>2.71533333333333</v>
      </c>
      <c r="G142" s="0" t="n">
        <v>3.39416666666667</v>
      </c>
      <c r="H142" s="0" t="n">
        <v>4.073</v>
      </c>
      <c r="I142" s="0" t="n">
        <v>4.631</v>
      </c>
      <c r="J142" s="0" t="n">
        <v>5.035</v>
      </c>
      <c r="K142" s="0" t="n">
        <v>5.415</v>
      </c>
      <c r="L142" s="0" t="n">
        <v>5.89</v>
      </c>
      <c r="M142" s="0" t="n">
        <v>6.711</v>
      </c>
      <c r="N142" s="0" t="n">
        <v>7.576</v>
      </c>
      <c r="O142" s="0" t="n">
        <v>8.455</v>
      </c>
      <c r="P142" s="0" t="n">
        <v>9.362</v>
      </c>
      <c r="Q142" s="0" t="n">
        <v>10.0375</v>
      </c>
      <c r="R142" s="0" t="n">
        <v>10.713</v>
      </c>
      <c r="S142" s="0" t="n">
        <v>11.192</v>
      </c>
      <c r="T142" s="0" t="n">
        <v>11.671</v>
      </c>
      <c r="U142" s="0" t="n">
        <v>12.2955</v>
      </c>
      <c r="V142" s="0" t="n">
        <v>12.92</v>
      </c>
      <c r="W142" s="0" t="n">
        <v>12.7075</v>
      </c>
      <c r="X142" s="0" t="n">
        <v>12.495</v>
      </c>
      <c r="Y142" s="0" t="n">
        <v>12.1925</v>
      </c>
      <c r="Z142" s="0" t="n">
        <v>11.89</v>
      </c>
      <c r="AA142" s="0" t="n">
        <v>11.57</v>
      </c>
      <c r="AB142" s="0" t="n">
        <v>11.25</v>
      </c>
      <c r="AC142" s="0" t="n">
        <v>10.9255</v>
      </c>
      <c r="AD142" s="0" t="n">
        <v>10.601</v>
      </c>
      <c r="AE142" s="0" t="n">
        <v>10.2865</v>
      </c>
      <c r="AF142" s="0" t="n">
        <v>9.972</v>
      </c>
      <c r="AG142" s="0" t="n">
        <v>9.6465</v>
      </c>
      <c r="AH142" s="0" t="n">
        <v>9.321</v>
      </c>
      <c r="AI142" s="0" t="n">
        <v>8.9995</v>
      </c>
      <c r="AJ142" s="0" t="n">
        <v>8.678</v>
      </c>
      <c r="AK142" s="0" t="n">
        <v>8.3565</v>
      </c>
      <c r="AL142" s="0" t="n">
        <v>8.035</v>
      </c>
      <c r="AM142" s="0" t="n">
        <v>7.7135</v>
      </c>
      <c r="AN142" s="0" t="n">
        <v>7.392</v>
      </c>
      <c r="AO142" s="0" t="n">
        <v>7.0705</v>
      </c>
      <c r="AP142" s="0" t="n">
        <v>6.749</v>
      </c>
      <c r="AQ142" s="0" t="n">
        <v>6.4275</v>
      </c>
      <c r="AR142" s="0" t="n">
        <v>6.106</v>
      </c>
      <c r="AS142" s="103" t="n">
        <v>5.7845</v>
      </c>
      <c r="AT142" s="103" t="n">
        <v>5.463</v>
      </c>
      <c r="AU142" s="103" t="n">
        <v>5.1415</v>
      </c>
      <c r="AV142" s="103" t="n">
        <v>4.82</v>
      </c>
      <c r="AW142" s="103" t="n">
        <v>4.49849999999999</v>
      </c>
      <c r="AX142" s="103" t="n">
        <v>4.17699999999999</v>
      </c>
      <c r="AY142" s="103" t="n">
        <v>3.85549999999999</v>
      </c>
      <c r="AZ142" s="103" t="n">
        <v>3.534</v>
      </c>
      <c r="BA142" s="103" t="n">
        <v>3.2125</v>
      </c>
      <c r="BB142" s="103" t="n">
        <v>2.891</v>
      </c>
      <c r="BC142" s="103" t="n">
        <v>2.5695</v>
      </c>
      <c r="BD142" s="103" t="n">
        <v>2.248</v>
      </c>
      <c r="BE142" s="103" t="n">
        <v>1.9265</v>
      </c>
      <c r="BF142" s="103" t="n">
        <v>1.605</v>
      </c>
      <c r="BG142" s="103" t="n">
        <v>1.2835</v>
      </c>
      <c r="BH142" s="103" t="n">
        <v>0.962</v>
      </c>
      <c r="BI142" s="103" t="n">
        <v>0.640500000000001</v>
      </c>
      <c r="BJ142" s="103" t="n">
        <v>0.319</v>
      </c>
    </row>
    <row r="143" customFormat="false" ht="12.8" hidden="false" customHeight="false" outlineLevel="0" collapsed="false">
      <c r="A143" s="102" t="n">
        <v>176</v>
      </c>
      <c r="B143" s="0" t="n">
        <v>0</v>
      </c>
      <c r="C143" s="0" t="n">
        <v>0.676066666666667</v>
      </c>
      <c r="D143" s="0" t="n">
        <v>1.35213333333333</v>
      </c>
      <c r="E143" s="0" t="n">
        <v>2.0282</v>
      </c>
      <c r="F143" s="0" t="n">
        <v>2.70426666666667</v>
      </c>
      <c r="G143" s="0" t="n">
        <v>3.38033333333333</v>
      </c>
      <c r="H143" s="0" t="n">
        <v>4.0564</v>
      </c>
      <c r="I143" s="0" t="n">
        <v>4.6168</v>
      </c>
      <c r="J143" s="0" t="n">
        <v>5.016</v>
      </c>
      <c r="K143" s="0" t="n">
        <v>5.396</v>
      </c>
      <c r="L143" s="0" t="n">
        <v>5.871</v>
      </c>
      <c r="M143" s="0" t="n">
        <v>6.6892</v>
      </c>
      <c r="N143" s="0" t="n">
        <v>7.5428</v>
      </c>
      <c r="O143" s="0" t="n">
        <v>8.436</v>
      </c>
      <c r="P143" s="0" t="n">
        <v>9.3516</v>
      </c>
      <c r="Q143" s="0" t="n">
        <v>10.006</v>
      </c>
      <c r="R143" s="0" t="n">
        <v>10.6604</v>
      </c>
      <c r="S143" s="0" t="n">
        <v>11.1481</v>
      </c>
      <c r="T143" s="0" t="n">
        <v>11.6358</v>
      </c>
      <c r="U143" s="0" t="n">
        <v>12.2684</v>
      </c>
      <c r="V143" s="0" t="n">
        <v>12.901</v>
      </c>
      <c r="W143" s="0" t="n">
        <v>12.6645</v>
      </c>
      <c r="X143" s="0" t="n">
        <v>12.428</v>
      </c>
      <c r="Y143" s="0" t="n">
        <v>12.1217</v>
      </c>
      <c r="Z143" s="0" t="n">
        <v>11.8154</v>
      </c>
      <c r="AA143" s="0" t="n">
        <v>11.4991</v>
      </c>
      <c r="AB143" s="0" t="n">
        <v>11.1828</v>
      </c>
      <c r="AC143" s="0" t="n">
        <v>10.8606</v>
      </c>
      <c r="AD143" s="0" t="n">
        <v>10.5384</v>
      </c>
      <c r="AE143" s="0" t="n">
        <v>10.2235</v>
      </c>
      <c r="AF143" s="0" t="n">
        <v>9.9086</v>
      </c>
      <c r="AG143" s="0" t="n">
        <v>9.5855</v>
      </c>
      <c r="AH143" s="0" t="n">
        <v>9.2624</v>
      </c>
      <c r="AI143" s="0" t="n">
        <v>8.94257777777778</v>
      </c>
      <c r="AJ143" s="0" t="n">
        <v>8.62275555555556</v>
      </c>
      <c r="AK143" s="0" t="n">
        <v>8.30293333333334</v>
      </c>
      <c r="AL143" s="0" t="n">
        <v>7.98311111111111</v>
      </c>
      <c r="AM143" s="0" t="n">
        <v>7.66328888888889</v>
      </c>
      <c r="AN143" s="0" t="n">
        <v>7.34346666666667</v>
      </c>
      <c r="AO143" s="0" t="n">
        <v>7.02364444444445</v>
      </c>
      <c r="AP143" s="0" t="n">
        <v>6.70382222222222</v>
      </c>
      <c r="AQ143" s="0" t="n">
        <v>6.384</v>
      </c>
      <c r="AR143" s="0" t="n">
        <v>6.06417777777778</v>
      </c>
      <c r="AS143" s="103" t="n">
        <v>5.74435555555556</v>
      </c>
      <c r="AT143" s="103" t="n">
        <v>5.42453333333334</v>
      </c>
      <c r="AU143" s="103" t="n">
        <v>5.10471111111111</v>
      </c>
      <c r="AV143" s="103" t="n">
        <v>4.78488888888889</v>
      </c>
      <c r="AW143" s="103" t="n">
        <v>4.46506666666667</v>
      </c>
      <c r="AX143" s="103" t="n">
        <v>4.14524444444445</v>
      </c>
      <c r="AY143" s="103" t="n">
        <v>3.82542222222222</v>
      </c>
      <c r="AZ143" s="103" t="n">
        <v>3.5056</v>
      </c>
      <c r="BA143" s="103" t="n">
        <v>3.18577777777778</v>
      </c>
      <c r="BB143" s="103" t="n">
        <v>2.86595555555556</v>
      </c>
      <c r="BC143" s="103" t="n">
        <v>2.54613333333333</v>
      </c>
      <c r="BD143" s="103" t="n">
        <v>2.22631111111111</v>
      </c>
      <c r="BE143" s="103" t="n">
        <v>1.90648888888889</v>
      </c>
      <c r="BF143" s="103" t="n">
        <v>1.58666666666667</v>
      </c>
      <c r="BG143" s="103" t="n">
        <v>1.26684444444444</v>
      </c>
      <c r="BH143" s="103" t="n">
        <v>0.947022222222222</v>
      </c>
      <c r="BI143" s="103" t="n">
        <v>0.6272</v>
      </c>
      <c r="BJ143" s="103" t="n">
        <v>0.307377777777778</v>
      </c>
    </row>
    <row r="144" customFormat="false" ht="12.8" hidden="false" customHeight="false" outlineLevel="0" collapsed="false">
      <c r="A144" s="102" t="n">
        <v>177</v>
      </c>
      <c r="B144" s="0" t="n">
        <v>0</v>
      </c>
      <c r="C144" s="0" t="n">
        <v>0.6733</v>
      </c>
      <c r="D144" s="0" t="n">
        <v>1.3466</v>
      </c>
      <c r="E144" s="0" t="n">
        <v>2.0199</v>
      </c>
      <c r="F144" s="0" t="n">
        <v>2.6932</v>
      </c>
      <c r="G144" s="0" t="n">
        <v>3.3665</v>
      </c>
      <c r="H144" s="0" t="n">
        <v>4.0398</v>
      </c>
      <c r="I144" s="0" t="n">
        <v>4.6026</v>
      </c>
      <c r="J144" s="0" t="n">
        <v>4.997</v>
      </c>
      <c r="K144" s="0" t="n">
        <v>5.377</v>
      </c>
      <c r="L144" s="0" t="n">
        <v>5.852</v>
      </c>
      <c r="M144" s="0" t="n">
        <v>6.6674</v>
      </c>
      <c r="N144" s="0" t="n">
        <v>7.5096</v>
      </c>
      <c r="O144" s="0" t="n">
        <v>8.417</v>
      </c>
      <c r="P144" s="0" t="n">
        <v>9.3412</v>
      </c>
      <c r="Q144" s="0" t="n">
        <v>9.9745</v>
      </c>
      <c r="R144" s="0" t="n">
        <v>10.6078</v>
      </c>
      <c r="S144" s="0" t="n">
        <v>11.1042</v>
      </c>
      <c r="T144" s="0" t="n">
        <v>11.6006</v>
      </c>
      <c r="U144" s="0" t="n">
        <v>12.2413</v>
      </c>
      <c r="V144" s="0" t="n">
        <v>12.882</v>
      </c>
      <c r="W144" s="0" t="n">
        <v>12.6215</v>
      </c>
      <c r="X144" s="0" t="n">
        <v>12.361</v>
      </c>
      <c r="Y144" s="0" t="n">
        <v>12.0509</v>
      </c>
      <c r="Z144" s="0" t="n">
        <v>11.7408</v>
      </c>
      <c r="AA144" s="0" t="n">
        <v>11.4282</v>
      </c>
      <c r="AB144" s="0" t="n">
        <v>11.1156</v>
      </c>
      <c r="AC144" s="0" t="n">
        <v>10.7957</v>
      </c>
      <c r="AD144" s="0" t="n">
        <v>10.4758</v>
      </c>
      <c r="AE144" s="0" t="n">
        <v>10.1605</v>
      </c>
      <c r="AF144" s="0" t="n">
        <v>9.8452</v>
      </c>
      <c r="AG144" s="0" t="n">
        <v>9.5245</v>
      </c>
      <c r="AH144" s="0" t="n">
        <v>9.2038</v>
      </c>
      <c r="AI144" s="0" t="n">
        <v>8.88565555555556</v>
      </c>
      <c r="AJ144" s="0" t="n">
        <v>8.56751111111111</v>
      </c>
      <c r="AK144" s="0" t="n">
        <v>8.24936666666667</v>
      </c>
      <c r="AL144" s="0" t="n">
        <v>7.93122222222222</v>
      </c>
      <c r="AM144" s="0" t="n">
        <v>7.61307777777778</v>
      </c>
      <c r="AN144" s="0" t="n">
        <v>7.29493333333333</v>
      </c>
      <c r="AO144" s="0" t="n">
        <v>6.97678888888889</v>
      </c>
      <c r="AP144" s="0" t="n">
        <v>6.65864444444445</v>
      </c>
      <c r="AQ144" s="0" t="n">
        <v>6.3405</v>
      </c>
      <c r="AR144" s="0" t="n">
        <v>6.02235555555556</v>
      </c>
      <c r="AS144" s="103" t="n">
        <v>5.70421111111111</v>
      </c>
      <c r="AT144" s="103" t="n">
        <v>5.38606666666667</v>
      </c>
      <c r="AU144" s="103" t="n">
        <v>5.06792222222223</v>
      </c>
      <c r="AV144" s="103" t="n">
        <v>4.74977777777778</v>
      </c>
      <c r="AW144" s="103" t="n">
        <v>4.43163333333334</v>
      </c>
      <c r="AX144" s="103" t="n">
        <v>4.11348888888889</v>
      </c>
      <c r="AY144" s="103" t="n">
        <v>3.79534444444445</v>
      </c>
      <c r="AZ144" s="103" t="n">
        <v>3.4772</v>
      </c>
      <c r="BA144" s="103" t="n">
        <v>3.15905555555556</v>
      </c>
      <c r="BB144" s="103" t="n">
        <v>2.84091111111111</v>
      </c>
      <c r="BC144" s="103" t="n">
        <v>2.52276666666667</v>
      </c>
      <c r="BD144" s="103" t="n">
        <v>2.20462222222222</v>
      </c>
      <c r="BE144" s="103" t="n">
        <v>1.88647777777778</v>
      </c>
      <c r="BF144" s="103" t="n">
        <v>1.56833333333333</v>
      </c>
      <c r="BG144" s="103" t="n">
        <v>1.25018888888889</v>
      </c>
      <c r="BH144" s="103" t="n">
        <v>0.932044444444444</v>
      </c>
      <c r="BI144" s="103" t="n">
        <v>0.6139</v>
      </c>
      <c r="BJ144" s="103" t="n">
        <v>0.295755555555555</v>
      </c>
    </row>
    <row r="145" customFormat="false" ht="12.8" hidden="false" customHeight="false" outlineLevel="0" collapsed="false">
      <c r="A145" s="102" t="n">
        <v>178</v>
      </c>
      <c r="B145" s="0" t="n">
        <v>0</v>
      </c>
      <c r="C145" s="0" t="n">
        <v>0.670533333333333</v>
      </c>
      <c r="D145" s="0" t="n">
        <v>1.34106666666667</v>
      </c>
      <c r="E145" s="0" t="n">
        <v>2.0116</v>
      </c>
      <c r="F145" s="0" t="n">
        <v>2.68213333333333</v>
      </c>
      <c r="G145" s="0" t="n">
        <v>3.35266666666667</v>
      </c>
      <c r="H145" s="0" t="n">
        <v>4.0232</v>
      </c>
      <c r="I145" s="0" t="n">
        <v>4.5884</v>
      </c>
      <c r="J145" s="0" t="n">
        <v>4.978</v>
      </c>
      <c r="K145" s="0" t="n">
        <v>5.358</v>
      </c>
      <c r="L145" s="0" t="n">
        <v>5.833</v>
      </c>
      <c r="M145" s="0" t="n">
        <v>6.6456</v>
      </c>
      <c r="N145" s="0" t="n">
        <v>7.4764</v>
      </c>
      <c r="O145" s="0" t="n">
        <v>8.398</v>
      </c>
      <c r="P145" s="0" t="n">
        <v>9.3308</v>
      </c>
      <c r="Q145" s="0" t="n">
        <v>9.943</v>
      </c>
      <c r="R145" s="0" t="n">
        <v>10.5552</v>
      </c>
      <c r="S145" s="0" t="n">
        <v>11.0603</v>
      </c>
      <c r="T145" s="0" t="n">
        <v>11.5654</v>
      </c>
      <c r="U145" s="0" t="n">
        <v>12.2142</v>
      </c>
      <c r="V145" s="0" t="n">
        <v>12.863</v>
      </c>
      <c r="W145" s="0" t="n">
        <v>12.5785</v>
      </c>
      <c r="X145" s="0" t="n">
        <v>12.294</v>
      </c>
      <c r="Y145" s="0" t="n">
        <v>11.9801</v>
      </c>
      <c r="Z145" s="0" t="n">
        <v>11.6662</v>
      </c>
      <c r="AA145" s="0" t="n">
        <v>11.3573</v>
      </c>
      <c r="AB145" s="0" t="n">
        <v>11.0484</v>
      </c>
      <c r="AC145" s="0" t="n">
        <v>10.7308</v>
      </c>
      <c r="AD145" s="0" t="n">
        <v>10.4132</v>
      </c>
      <c r="AE145" s="0" t="n">
        <v>10.0975</v>
      </c>
      <c r="AF145" s="0" t="n">
        <v>9.7818</v>
      </c>
      <c r="AG145" s="0" t="n">
        <v>9.4635</v>
      </c>
      <c r="AH145" s="0" t="n">
        <v>9.1452</v>
      </c>
      <c r="AI145" s="0" t="n">
        <v>8.82873333333333</v>
      </c>
      <c r="AJ145" s="0" t="n">
        <v>8.51226666666667</v>
      </c>
      <c r="AK145" s="0" t="n">
        <v>8.1958</v>
      </c>
      <c r="AL145" s="0" t="n">
        <v>7.87933333333333</v>
      </c>
      <c r="AM145" s="0" t="n">
        <v>7.56286666666666</v>
      </c>
      <c r="AN145" s="0" t="n">
        <v>7.2464</v>
      </c>
      <c r="AO145" s="0" t="n">
        <v>6.92993333333333</v>
      </c>
      <c r="AP145" s="0" t="n">
        <v>6.61346666666666</v>
      </c>
      <c r="AQ145" s="0" t="n">
        <v>6.297</v>
      </c>
      <c r="AR145" s="0" t="n">
        <v>5.98053333333333</v>
      </c>
      <c r="AS145" s="103" t="n">
        <v>5.66406666666666</v>
      </c>
      <c r="AT145" s="103" t="n">
        <v>5.3476</v>
      </c>
      <c r="AU145" s="103" t="n">
        <v>5.03113333333333</v>
      </c>
      <c r="AV145" s="103" t="n">
        <v>4.71466666666666</v>
      </c>
      <c r="AW145" s="103" t="n">
        <v>4.3982</v>
      </c>
      <c r="AX145" s="103" t="n">
        <v>4.08173333333333</v>
      </c>
      <c r="AY145" s="103" t="n">
        <v>3.76526666666666</v>
      </c>
      <c r="AZ145" s="103" t="n">
        <v>3.4488</v>
      </c>
      <c r="BA145" s="103" t="n">
        <v>3.13233333333333</v>
      </c>
      <c r="BB145" s="103" t="n">
        <v>2.81586666666667</v>
      </c>
      <c r="BC145" s="103" t="n">
        <v>2.4994</v>
      </c>
      <c r="BD145" s="103" t="n">
        <v>2.18293333333333</v>
      </c>
      <c r="BE145" s="103" t="n">
        <v>1.86646666666667</v>
      </c>
      <c r="BF145" s="103" t="n">
        <v>1.55</v>
      </c>
      <c r="BG145" s="103" t="n">
        <v>1.23353333333333</v>
      </c>
      <c r="BH145" s="103" t="n">
        <v>0.917066666666667</v>
      </c>
      <c r="BI145" s="103" t="n">
        <v>0.600600000000001</v>
      </c>
      <c r="BJ145" s="103" t="n">
        <v>0.284133333333334</v>
      </c>
    </row>
    <row r="146" customFormat="false" ht="12.8" hidden="false" customHeight="false" outlineLevel="0" collapsed="false">
      <c r="A146" s="102" t="n">
        <v>179</v>
      </c>
      <c r="B146" s="0" t="n">
        <v>0</v>
      </c>
      <c r="C146" s="0" t="n">
        <v>0.667766666666666</v>
      </c>
      <c r="D146" s="0" t="n">
        <v>1.33553333333333</v>
      </c>
      <c r="E146" s="0" t="n">
        <v>2.0033</v>
      </c>
      <c r="F146" s="0" t="n">
        <v>2.67106666666667</v>
      </c>
      <c r="G146" s="0" t="n">
        <v>3.33883333333333</v>
      </c>
      <c r="H146" s="0" t="n">
        <v>4.0066</v>
      </c>
      <c r="I146" s="0" t="n">
        <v>4.5742</v>
      </c>
      <c r="J146" s="0" t="n">
        <v>4.959</v>
      </c>
      <c r="K146" s="0" t="n">
        <v>5.339</v>
      </c>
      <c r="L146" s="0" t="n">
        <v>5.814</v>
      </c>
      <c r="M146" s="0" t="n">
        <v>6.6238</v>
      </c>
      <c r="N146" s="0" t="n">
        <v>7.4432</v>
      </c>
      <c r="O146" s="0" t="n">
        <v>8.379</v>
      </c>
      <c r="P146" s="0" t="n">
        <v>9.3204</v>
      </c>
      <c r="Q146" s="0" t="n">
        <v>9.9115</v>
      </c>
      <c r="R146" s="0" t="n">
        <v>10.5026</v>
      </c>
      <c r="S146" s="0" t="n">
        <v>11.0164</v>
      </c>
      <c r="T146" s="0" t="n">
        <v>11.5302</v>
      </c>
      <c r="U146" s="0" t="n">
        <v>12.1871</v>
      </c>
      <c r="V146" s="0" t="n">
        <v>12.844</v>
      </c>
      <c r="W146" s="0" t="n">
        <v>12.5355</v>
      </c>
      <c r="X146" s="0" t="n">
        <v>12.227</v>
      </c>
      <c r="Y146" s="0" t="n">
        <v>11.9093</v>
      </c>
      <c r="Z146" s="0" t="n">
        <v>11.5916</v>
      </c>
      <c r="AA146" s="0" t="n">
        <v>11.2864</v>
      </c>
      <c r="AB146" s="0" t="n">
        <v>10.9812</v>
      </c>
      <c r="AC146" s="0" t="n">
        <v>10.6659</v>
      </c>
      <c r="AD146" s="0" t="n">
        <v>10.3506</v>
      </c>
      <c r="AE146" s="0" t="n">
        <v>10.0345</v>
      </c>
      <c r="AF146" s="0" t="n">
        <v>9.7184</v>
      </c>
      <c r="AG146" s="0" t="n">
        <v>9.4025</v>
      </c>
      <c r="AH146" s="0" t="n">
        <v>9.0866</v>
      </c>
      <c r="AI146" s="0" t="n">
        <v>8.77181111111111</v>
      </c>
      <c r="AJ146" s="0" t="n">
        <v>8.45702222222222</v>
      </c>
      <c r="AK146" s="0" t="n">
        <v>8.14223333333333</v>
      </c>
      <c r="AL146" s="0" t="n">
        <v>7.82744444444444</v>
      </c>
      <c r="AM146" s="0" t="n">
        <v>7.51265555555555</v>
      </c>
      <c r="AN146" s="0" t="n">
        <v>7.19786666666666</v>
      </c>
      <c r="AO146" s="0" t="n">
        <v>6.88307777777778</v>
      </c>
      <c r="AP146" s="0" t="n">
        <v>6.56828888888889</v>
      </c>
      <c r="AQ146" s="0" t="n">
        <v>6.2535</v>
      </c>
      <c r="AR146" s="0" t="n">
        <v>5.93871111111111</v>
      </c>
      <c r="AS146" s="103" t="n">
        <v>5.62392222222222</v>
      </c>
      <c r="AT146" s="103" t="n">
        <v>5.30913333333333</v>
      </c>
      <c r="AU146" s="103" t="n">
        <v>4.99434444444444</v>
      </c>
      <c r="AV146" s="103" t="n">
        <v>4.67955555555555</v>
      </c>
      <c r="AW146" s="103" t="n">
        <v>4.36476666666666</v>
      </c>
      <c r="AX146" s="103" t="n">
        <v>4.04997777777778</v>
      </c>
      <c r="AY146" s="103" t="n">
        <v>3.73518888888889</v>
      </c>
      <c r="AZ146" s="103" t="n">
        <v>3.4204</v>
      </c>
      <c r="BA146" s="103" t="n">
        <v>3.10561111111111</v>
      </c>
      <c r="BB146" s="103" t="n">
        <v>2.79082222222222</v>
      </c>
      <c r="BC146" s="103" t="n">
        <v>2.47603333333333</v>
      </c>
      <c r="BD146" s="103" t="n">
        <v>2.16124444444444</v>
      </c>
      <c r="BE146" s="103" t="n">
        <v>1.84645555555556</v>
      </c>
      <c r="BF146" s="103" t="n">
        <v>1.53166666666667</v>
      </c>
      <c r="BG146" s="103" t="n">
        <v>1.21687777777778</v>
      </c>
      <c r="BH146" s="103" t="n">
        <v>0.90208888888889</v>
      </c>
      <c r="BI146" s="103" t="n">
        <v>0.587300000000001</v>
      </c>
      <c r="BJ146" s="103" t="n">
        <v>0.272511111111112</v>
      </c>
    </row>
    <row r="147" customFormat="false" ht="12.8" hidden="false" customHeight="false" outlineLevel="0" collapsed="false">
      <c r="A147" s="102" t="n">
        <v>180</v>
      </c>
      <c r="B147" s="0" t="n">
        <v>0</v>
      </c>
      <c r="C147" s="0" t="n">
        <v>0.665</v>
      </c>
      <c r="D147" s="0" t="n">
        <v>1.33</v>
      </c>
      <c r="E147" s="0" t="n">
        <v>1.995</v>
      </c>
      <c r="F147" s="0" t="n">
        <v>2.66</v>
      </c>
      <c r="G147" s="0" t="n">
        <v>3.325</v>
      </c>
      <c r="H147" s="0" t="n">
        <v>3.99</v>
      </c>
      <c r="I147" s="0" t="n">
        <v>4.56</v>
      </c>
      <c r="J147" s="0" t="n">
        <v>4.94</v>
      </c>
      <c r="K147" s="0" t="n">
        <v>5.32</v>
      </c>
      <c r="L147" s="0" t="n">
        <v>5.795</v>
      </c>
      <c r="M147" s="0" t="n">
        <v>6.602</v>
      </c>
      <c r="N147" s="0" t="n">
        <v>7.41</v>
      </c>
      <c r="O147" s="0" t="n">
        <v>8.36</v>
      </c>
      <c r="P147" s="0" t="n">
        <v>9.31</v>
      </c>
      <c r="Q147" s="0" t="n">
        <v>9.88</v>
      </c>
      <c r="R147" s="0" t="n">
        <v>10.45</v>
      </c>
      <c r="S147" s="0" t="n">
        <v>10.9725</v>
      </c>
      <c r="T147" s="0" t="n">
        <v>11.495</v>
      </c>
      <c r="U147" s="0" t="n">
        <v>12.16</v>
      </c>
      <c r="V147" s="0" t="n">
        <v>12.825</v>
      </c>
      <c r="W147" s="0" t="n">
        <v>12.4925</v>
      </c>
      <c r="X147" s="0" t="n">
        <v>12.16</v>
      </c>
      <c r="Y147" s="0" t="n">
        <v>11.8385</v>
      </c>
      <c r="Z147" s="0" t="n">
        <v>11.517</v>
      </c>
      <c r="AA147" s="0" t="n">
        <v>11.2155</v>
      </c>
      <c r="AB147" s="0" t="n">
        <v>10.914</v>
      </c>
      <c r="AC147" s="0" t="n">
        <v>10.601</v>
      </c>
      <c r="AD147" s="0" t="n">
        <v>10.288</v>
      </c>
      <c r="AE147" s="0" t="n">
        <v>9.9715</v>
      </c>
      <c r="AF147" s="0" t="n">
        <v>9.655</v>
      </c>
      <c r="AG147" s="0" t="n">
        <v>9.3415</v>
      </c>
      <c r="AH147" s="0" t="n">
        <v>9.028</v>
      </c>
      <c r="AI147" s="0" t="n">
        <v>8.71488888888889</v>
      </c>
      <c r="AJ147" s="0" t="n">
        <v>8.40177777777778</v>
      </c>
      <c r="AK147" s="0" t="n">
        <v>8.08866666666667</v>
      </c>
      <c r="AL147" s="0" t="n">
        <v>7.77555555555556</v>
      </c>
      <c r="AM147" s="0" t="n">
        <v>7.46244444444445</v>
      </c>
      <c r="AN147" s="0" t="n">
        <v>7.14933333333333</v>
      </c>
      <c r="AO147" s="0" t="n">
        <v>6.83622222222222</v>
      </c>
      <c r="AP147" s="0" t="n">
        <v>6.52311111111111</v>
      </c>
      <c r="AQ147" s="0" t="n">
        <v>6.21</v>
      </c>
      <c r="AR147" s="0" t="n">
        <v>5.89688888888889</v>
      </c>
      <c r="AS147" s="103" t="n">
        <v>5.58377777777778</v>
      </c>
      <c r="AT147" s="103" t="n">
        <v>5.27066666666666</v>
      </c>
      <c r="AU147" s="103" t="n">
        <v>4.95755555555555</v>
      </c>
      <c r="AV147" s="103" t="n">
        <v>4.64444444444444</v>
      </c>
      <c r="AW147" s="103" t="n">
        <v>4.33133333333333</v>
      </c>
      <c r="AX147" s="103" t="n">
        <v>4.01822222222222</v>
      </c>
      <c r="AY147" s="103" t="n">
        <v>3.70511111111111</v>
      </c>
      <c r="AZ147" s="103" t="n">
        <v>3.392</v>
      </c>
      <c r="BA147" s="103" t="n">
        <v>3.07888888888889</v>
      </c>
      <c r="BB147" s="103" t="n">
        <v>2.76577777777778</v>
      </c>
      <c r="BC147" s="103" t="n">
        <v>2.45266666666667</v>
      </c>
      <c r="BD147" s="103" t="n">
        <v>2.13955555555556</v>
      </c>
      <c r="BE147" s="103" t="n">
        <v>1.82644444444444</v>
      </c>
      <c r="BF147" s="103" t="n">
        <v>1.51333333333333</v>
      </c>
      <c r="BG147" s="103" t="n">
        <v>1.20022222222222</v>
      </c>
      <c r="BH147" s="103" t="n">
        <v>0.887111111111111</v>
      </c>
      <c r="BI147" s="103" t="n">
        <v>0.574</v>
      </c>
      <c r="BJ147" s="103" t="n">
        <v>0.260888888888889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19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2" ySplit="24" topLeftCell="C117" activePane="bottomRight" state="frozen"/>
      <selection pane="topLeft" activeCell="A1" activeCellId="0" sqref="A1"/>
      <selection pane="topRight" activeCell="C1" activeCellId="0" sqref="C1"/>
      <selection pane="bottomLeft" activeCell="A117" activeCellId="0" sqref="A117"/>
      <selection pane="bottomRight" activeCell="B1" activeCellId="1" sqref="B7:B151 B1"/>
    </sheetView>
  </sheetViews>
  <sheetFormatPr defaultRowHeight="12.8"/>
  <cols>
    <col collapsed="false" hidden="false" max="1" min="1" style="0" width="19.4387755102041"/>
    <col collapsed="false" hidden="false" max="2" min="2" style="0" width="23.7602040816327"/>
    <col collapsed="false" hidden="false" max="3" min="3" style="0" width="2.56632653061224"/>
    <col collapsed="false" hidden="false" max="5" min="4" style="0" width="7.29081632653061"/>
    <col collapsed="false" hidden="false" max="6" min="6" style="0" width="9.98979591836735"/>
    <col collapsed="false" hidden="false" max="9" min="7" style="0" width="8.23469387755102"/>
    <col collapsed="false" hidden="false" max="10" min="10" style="0" width="7.29081632653061"/>
    <col collapsed="false" hidden="false" max="23" min="11" style="0" width="9.44897959183673"/>
    <col collapsed="false" hidden="false" max="25" min="24" style="0" width="7.29081632653061"/>
    <col collapsed="false" hidden="false" max="29" min="26" style="0" width="9.44897959183673"/>
    <col collapsed="false" hidden="false" max="33" min="30" style="0" width="7.29081632653061"/>
    <col collapsed="false" hidden="false" max="34" min="34" style="0" width="9.44897959183673"/>
    <col collapsed="false" hidden="false" max="35" min="35" style="0" width="7.29081632653061"/>
    <col collapsed="false" hidden="false" max="38" min="36" style="0" width="9.44897959183673"/>
    <col collapsed="false" hidden="false" max="39" min="39" style="0" width="8.23469387755102"/>
    <col collapsed="false" hidden="false" max="1025" min="40" style="0" width="11.3418367346939"/>
  </cols>
  <sheetData>
    <row r="1" customFormat="false" ht="12.8" hidden="false" customHeight="false" outlineLevel="0" collapsed="false">
      <c r="A1" s="0" t="s">
        <v>65</v>
      </c>
      <c r="B1" s="105" t="n">
        <v>1</v>
      </c>
      <c r="D1" s="106" t="s">
        <v>66</v>
      </c>
      <c r="E1" s="106"/>
      <c r="F1" s="106"/>
      <c r="G1" s="106"/>
      <c r="H1" s="106"/>
      <c r="I1" s="106"/>
      <c r="K1" s="1" t="s">
        <v>67</v>
      </c>
      <c r="L1" s="1" t="n">
        <f aca="false">A24-A23</f>
        <v>18</v>
      </c>
    </row>
    <row r="2" customFormat="false" ht="12.8" hidden="false" customHeight="false" outlineLevel="0" collapsed="false">
      <c r="A2" s="97" t="s">
        <v>68</v>
      </c>
      <c r="B2" s="97" t="s">
        <v>69</v>
      </c>
      <c r="D2" s="107" t="n">
        <v>1</v>
      </c>
      <c r="E2" s="107" t="n">
        <v>2</v>
      </c>
      <c r="F2" s="107" t="n">
        <v>3</v>
      </c>
      <c r="G2" s="107" t="n">
        <v>4</v>
      </c>
      <c r="H2" s="107" t="n">
        <v>5</v>
      </c>
      <c r="I2" s="108" t="n">
        <v>6</v>
      </c>
    </row>
    <row r="3" customFormat="false" ht="12.8" hidden="false" customHeight="false" outlineLevel="0" collapsed="false">
      <c r="D3" s="109" t="s">
        <v>70</v>
      </c>
      <c r="E3" s="109" t="s">
        <v>71</v>
      </c>
      <c r="F3" s="109" t="s">
        <v>72</v>
      </c>
      <c r="G3" s="109" t="s">
        <v>73</v>
      </c>
      <c r="H3" s="109" t="s">
        <v>74</v>
      </c>
      <c r="I3" s="110"/>
    </row>
    <row r="5" customFormat="false" ht="12.8" hidden="false" customHeight="false" outlineLevel="0" collapsed="false">
      <c r="A5" s="0" t="s">
        <v>75</v>
      </c>
      <c r="B5" s="0" t="s">
        <v>76</v>
      </c>
      <c r="C5" s="0" t="n">
        <v>0</v>
      </c>
      <c r="D5" s="0" t="n">
        <v>5</v>
      </c>
      <c r="E5" s="0" t="n">
        <f aca="false">D5+5</f>
        <v>10</v>
      </c>
      <c r="F5" s="0" t="n">
        <f aca="false">E5+5</f>
        <v>15</v>
      </c>
      <c r="G5" s="0" t="n">
        <f aca="false">F5+5</f>
        <v>20</v>
      </c>
      <c r="H5" s="0" t="n">
        <f aca="false">G5+5</f>
        <v>25</v>
      </c>
      <c r="I5" s="0" t="n">
        <f aca="false">H5+5</f>
        <v>30</v>
      </c>
      <c r="J5" s="0" t="n">
        <f aca="false">I5+5</f>
        <v>35</v>
      </c>
      <c r="K5" s="0" t="n">
        <f aca="false">J5+5</f>
        <v>40</v>
      </c>
      <c r="L5" s="0" t="n">
        <f aca="false">K5+5</f>
        <v>45</v>
      </c>
      <c r="M5" s="0" t="n">
        <f aca="false">L5+5</f>
        <v>50</v>
      </c>
      <c r="N5" s="0" t="n">
        <f aca="false">M5+5</f>
        <v>55</v>
      </c>
      <c r="O5" s="0" t="n">
        <f aca="false">N5+5</f>
        <v>60</v>
      </c>
      <c r="P5" s="0" t="n">
        <f aca="false">O5+5</f>
        <v>65</v>
      </c>
      <c r="Q5" s="0" t="n">
        <f aca="false">P5+5</f>
        <v>70</v>
      </c>
      <c r="R5" s="0" t="n">
        <f aca="false">Q5+5</f>
        <v>75</v>
      </c>
      <c r="S5" s="0" t="n">
        <f aca="false">R5+5</f>
        <v>80</v>
      </c>
      <c r="T5" s="0" t="n">
        <f aca="false">S5+5</f>
        <v>85</v>
      </c>
      <c r="U5" s="0" t="n">
        <f aca="false">T5+5</f>
        <v>90</v>
      </c>
      <c r="V5" s="0" t="n">
        <f aca="false">U5+5</f>
        <v>95</v>
      </c>
      <c r="W5" s="0" t="n">
        <f aca="false">V5+5</f>
        <v>100</v>
      </c>
      <c r="X5" s="0" t="n">
        <f aca="false">W5+5</f>
        <v>105</v>
      </c>
      <c r="Y5" s="0" t="n">
        <f aca="false">X5+5</f>
        <v>110</v>
      </c>
      <c r="Z5" s="0" t="n">
        <f aca="false">Y5+5</f>
        <v>115</v>
      </c>
      <c r="AA5" s="0" t="n">
        <f aca="false">Z5+5</f>
        <v>120</v>
      </c>
      <c r="AB5" s="0" t="n">
        <f aca="false">AA5+5</f>
        <v>125</v>
      </c>
      <c r="AC5" s="0" t="n">
        <f aca="false">AB5+5</f>
        <v>130</v>
      </c>
      <c r="AD5" s="0" t="n">
        <f aca="false">AC5+5</f>
        <v>135</v>
      </c>
      <c r="AE5" s="0" t="n">
        <f aca="false">AD5+5</f>
        <v>140</v>
      </c>
      <c r="AF5" s="0" t="n">
        <f aca="false">AE5+5</f>
        <v>145</v>
      </c>
      <c r="AG5" s="0" t="n">
        <f aca="false">AF5+5</f>
        <v>150</v>
      </c>
      <c r="AH5" s="0" t="n">
        <f aca="false">AG5+5</f>
        <v>155</v>
      </c>
      <c r="AI5" s="0" t="n">
        <f aca="false">AH5+5</f>
        <v>160</v>
      </c>
      <c r="AJ5" s="0" t="n">
        <f aca="false">AI5+5</f>
        <v>165</v>
      </c>
      <c r="AK5" s="0" t="n">
        <f aca="false">AJ5+5</f>
        <v>170</v>
      </c>
      <c r="AL5" s="0" t="n">
        <f aca="false">AK5+5</f>
        <v>175</v>
      </c>
      <c r="AM5" s="0" t="n">
        <f aca="false">AL5+5</f>
        <v>180</v>
      </c>
    </row>
    <row r="6" s="97" customFormat="true" ht="12.8" hidden="false" customHeight="false" outlineLevel="0" collapsed="false">
      <c r="A6" s="97" t="n">
        <v>6</v>
      </c>
      <c r="B6" s="97" t="n">
        <v>5</v>
      </c>
      <c r="C6" s="97" t="n">
        <v>0</v>
      </c>
      <c r="D6" s="97" t="n">
        <v>0</v>
      </c>
      <c r="E6" s="97" t="n">
        <v>0</v>
      </c>
      <c r="F6" s="97" t="n">
        <v>0</v>
      </c>
      <c r="G6" s="97" t="n">
        <v>0</v>
      </c>
      <c r="H6" s="97" t="n">
        <v>0</v>
      </c>
      <c r="I6" s="97" t="n">
        <v>0</v>
      </c>
      <c r="J6" s="97" t="n">
        <v>2.772</v>
      </c>
      <c r="K6" s="97" t="n">
        <v>4.75</v>
      </c>
      <c r="L6" s="97" t="n">
        <v>5.225</v>
      </c>
      <c r="M6" s="97" t="n">
        <v>5.586</v>
      </c>
      <c r="N6" s="97" t="n">
        <v>5.871</v>
      </c>
      <c r="O6" s="97" t="n">
        <v>6.059</v>
      </c>
      <c r="P6" s="97" t="n">
        <v>6.163</v>
      </c>
      <c r="Q6" s="97" t="n">
        <v>6.195</v>
      </c>
      <c r="R6" s="97" t="n">
        <v>6.165</v>
      </c>
      <c r="S6" s="97" t="n">
        <v>6.08</v>
      </c>
      <c r="T6" s="97" t="n">
        <v>6.08</v>
      </c>
      <c r="U6" s="97" t="n">
        <v>6.08</v>
      </c>
      <c r="V6" s="97" t="n">
        <v>6.08</v>
      </c>
      <c r="W6" s="97" t="n">
        <v>6.08</v>
      </c>
      <c r="X6" s="97" t="n">
        <v>6.08</v>
      </c>
      <c r="Y6" s="97" t="n">
        <v>6.058</v>
      </c>
      <c r="Z6" s="97" t="n">
        <v>6.012</v>
      </c>
      <c r="AA6" s="97" t="n">
        <v>5.942</v>
      </c>
      <c r="AB6" s="97" t="n">
        <v>5.844</v>
      </c>
      <c r="AC6" s="97" t="n">
        <v>5.716</v>
      </c>
      <c r="AD6" s="97" t="n">
        <v>5.549</v>
      </c>
      <c r="AE6" s="97" t="n">
        <v>5.32</v>
      </c>
      <c r="AF6" s="97" t="n">
        <v>4.988</v>
      </c>
      <c r="AG6" s="97" t="n">
        <v>4.655</v>
      </c>
      <c r="AH6" s="97" t="n">
        <v>4.489</v>
      </c>
      <c r="AI6" s="97" t="n">
        <v>4.322</v>
      </c>
      <c r="AJ6" s="97" t="n">
        <v>4.239</v>
      </c>
      <c r="AK6" s="97" t="n">
        <v>4.156</v>
      </c>
      <c r="AL6" s="97" t="n">
        <v>4.073</v>
      </c>
      <c r="AM6" s="97" t="n">
        <v>3.99</v>
      </c>
    </row>
    <row r="7" s="97" customFormat="true" ht="12.8" hidden="false" customHeight="false" outlineLevel="0" collapsed="false">
      <c r="A7" s="97" t="n">
        <v>7</v>
      </c>
      <c r="B7" s="97" t="n">
        <v>5</v>
      </c>
      <c r="C7" s="97" t="n">
        <v>0</v>
      </c>
      <c r="D7" s="97" t="n">
        <v>0</v>
      </c>
      <c r="E7" s="97" t="n">
        <v>0</v>
      </c>
      <c r="F7" s="97" t="n">
        <v>0</v>
      </c>
      <c r="G7" s="97" t="n">
        <v>0</v>
      </c>
      <c r="H7" s="97" t="n">
        <v>0</v>
      </c>
      <c r="I7" s="97" t="n">
        <v>0</v>
      </c>
      <c r="J7" s="97" t="n">
        <v>3.057</v>
      </c>
      <c r="K7" s="97" t="n">
        <v>5.225</v>
      </c>
      <c r="L7" s="97" t="n">
        <v>5.7</v>
      </c>
      <c r="M7" s="97" t="n">
        <v>6.091</v>
      </c>
      <c r="N7" s="97" t="n">
        <v>6.421</v>
      </c>
      <c r="O7" s="97" t="n">
        <v>6.655</v>
      </c>
      <c r="P7" s="97" t="n">
        <v>6.8</v>
      </c>
      <c r="Q7" s="97" t="n">
        <v>6.868</v>
      </c>
      <c r="R7" s="97" t="n">
        <v>6.864</v>
      </c>
      <c r="S7" s="97" t="n">
        <v>6.793</v>
      </c>
      <c r="T7" s="97" t="n">
        <v>6.84</v>
      </c>
      <c r="U7" s="97" t="n">
        <v>6.84</v>
      </c>
      <c r="V7" s="97" t="n">
        <v>6.84</v>
      </c>
      <c r="W7" s="97" t="n">
        <v>6.84</v>
      </c>
      <c r="X7" s="97" t="n">
        <v>6.84</v>
      </c>
      <c r="Y7" s="97" t="n">
        <v>6.786</v>
      </c>
      <c r="Z7" s="97" t="n">
        <v>6.692</v>
      </c>
      <c r="AA7" s="97" t="n">
        <v>6.567</v>
      </c>
      <c r="AB7" s="97" t="n">
        <v>6.414</v>
      </c>
      <c r="AC7" s="97" t="n">
        <v>6.235</v>
      </c>
      <c r="AD7" s="97" t="n">
        <v>6.032</v>
      </c>
      <c r="AE7" s="97" t="n">
        <v>5.795</v>
      </c>
      <c r="AF7" s="97" t="n">
        <v>5.51</v>
      </c>
      <c r="AG7" s="97" t="n">
        <v>5.225</v>
      </c>
      <c r="AH7" s="97" t="n">
        <v>5.035</v>
      </c>
      <c r="AI7" s="97" t="n">
        <v>4.845</v>
      </c>
      <c r="AJ7" s="97" t="n">
        <v>4.774</v>
      </c>
      <c r="AK7" s="97" t="n">
        <v>4.702</v>
      </c>
      <c r="AL7" s="97" t="n">
        <v>4.631</v>
      </c>
      <c r="AM7" s="97" t="n">
        <v>4.56</v>
      </c>
    </row>
    <row r="8" s="97" customFormat="true" ht="12.8" hidden="false" customHeight="false" outlineLevel="0" collapsed="false">
      <c r="A8" s="97" t="n">
        <v>8</v>
      </c>
      <c r="B8" s="97" t="n">
        <v>5</v>
      </c>
      <c r="C8" s="97" t="n">
        <v>0</v>
      </c>
      <c r="D8" s="97" t="n">
        <v>0</v>
      </c>
      <c r="E8" s="97" t="n">
        <v>0</v>
      </c>
      <c r="F8" s="97" t="n">
        <v>0</v>
      </c>
      <c r="G8" s="97" t="n">
        <v>0</v>
      </c>
      <c r="H8" s="97" t="n">
        <v>0</v>
      </c>
      <c r="I8" s="97" t="n">
        <v>0</v>
      </c>
      <c r="J8" s="97" t="n">
        <v>3.313</v>
      </c>
      <c r="K8" s="97" t="n">
        <v>5.795</v>
      </c>
      <c r="L8" s="97" t="n">
        <v>6.08</v>
      </c>
      <c r="M8" s="97" t="n">
        <v>6.467</v>
      </c>
      <c r="N8" s="97" t="n">
        <v>6.899</v>
      </c>
      <c r="O8" s="97" t="n">
        <v>7.278</v>
      </c>
      <c r="P8" s="97" t="n">
        <v>7.591</v>
      </c>
      <c r="Q8" s="97" t="n">
        <v>7.832</v>
      </c>
      <c r="R8" s="97" t="n">
        <v>8</v>
      </c>
      <c r="S8" s="97" t="n">
        <v>8.087</v>
      </c>
      <c r="T8" s="97" t="n">
        <v>8.263</v>
      </c>
      <c r="U8" s="97" t="n">
        <v>8.711</v>
      </c>
      <c r="V8" s="97" t="n">
        <v>9.056</v>
      </c>
      <c r="W8" s="97" t="n">
        <v>9.297</v>
      </c>
      <c r="X8" s="97" t="n">
        <v>9.426</v>
      </c>
      <c r="Y8" s="97" t="n">
        <v>9.431</v>
      </c>
      <c r="Z8" s="97" t="n">
        <v>9.31</v>
      </c>
      <c r="AA8" s="97" t="n">
        <v>8.93</v>
      </c>
      <c r="AB8" s="97" t="n">
        <v>7.22</v>
      </c>
      <c r="AC8" s="97" t="n">
        <v>6.84</v>
      </c>
      <c r="AD8" s="97" t="n">
        <v>6.555</v>
      </c>
      <c r="AE8" s="97" t="n">
        <v>6.27</v>
      </c>
      <c r="AF8" s="97" t="n">
        <v>5.985</v>
      </c>
      <c r="AG8" s="97" t="n">
        <v>5.748</v>
      </c>
      <c r="AH8" s="97" t="n">
        <v>5.557</v>
      </c>
      <c r="AI8" s="97" t="n">
        <v>5.367</v>
      </c>
      <c r="AJ8" s="97" t="n">
        <v>5.249</v>
      </c>
      <c r="AK8" s="97" t="n">
        <v>5.13</v>
      </c>
      <c r="AL8" s="97" t="n">
        <v>5.035</v>
      </c>
      <c r="AM8" s="97" t="n">
        <v>4.94</v>
      </c>
    </row>
    <row r="9" s="97" customFormat="true" ht="12.8" hidden="false" customHeight="false" outlineLevel="0" collapsed="false">
      <c r="A9" s="97" t="n">
        <v>9</v>
      </c>
      <c r="B9" s="97" t="n">
        <v>5</v>
      </c>
      <c r="C9" s="97" t="n">
        <v>0</v>
      </c>
      <c r="D9" s="97" t="n">
        <v>0</v>
      </c>
      <c r="E9" s="97" t="n">
        <v>0</v>
      </c>
      <c r="F9" s="97" t="n">
        <v>0</v>
      </c>
      <c r="G9" s="97" t="n">
        <v>0</v>
      </c>
      <c r="H9" s="97" t="n">
        <v>0</v>
      </c>
      <c r="I9" s="97" t="n">
        <v>0</v>
      </c>
      <c r="J9" s="97" t="n">
        <v>3.544</v>
      </c>
      <c r="K9" s="97" t="n">
        <v>6.08</v>
      </c>
      <c r="L9" s="97" t="n">
        <v>6.46</v>
      </c>
      <c r="M9" s="97" t="n">
        <v>6.84</v>
      </c>
      <c r="N9" s="97" t="n">
        <v>7.22</v>
      </c>
      <c r="O9" s="97" t="n">
        <v>7.6</v>
      </c>
      <c r="P9" s="97" t="n">
        <v>7.98</v>
      </c>
      <c r="Q9" s="97" t="n">
        <v>8.265</v>
      </c>
      <c r="R9" s="97" t="n">
        <v>11.115</v>
      </c>
      <c r="S9" s="97" t="n">
        <v>11.4</v>
      </c>
      <c r="T9" s="97" t="n">
        <v>11.495</v>
      </c>
      <c r="U9" s="97" t="n">
        <v>11.098</v>
      </c>
      <c r="V9" s="97" t="n">
        <v>10.545</v>
      </c>
      <c r="W9" s="97" t="n">
        <v>11.065</v>
      </c>
      <c r="X9" s="97" t="n">
        <v>11.441</v>
      </c>
      <c r="Y9" s="97" t="n">
        <v>11.664</v>
      </c>
      <c r="Z9" s="97" t="n">
        <v>11.711</v>
      </c>
      <c r="AA9" s="97" t="n">
        <v>11.534</v>
      </c>
      <c r="AB9" s="97" t="n">
        <v>11.045</v>
      </c>
      <c r="AC9" s="97" t="n">
        <v>9.975</v>
      </c>
      <c r="AD9" s="97" t="n">
        <v>7.885</v>
      </c>
      <c r="AE9" s="97" t="n">
        <v>7.41</v>
      </c>
      <c r="AF9" s="97" t="n">
        <v>6.935</v>
      </c>
      <c r="AG9" s="97" t="n">
        <v>6.46</v>
      </c>
      <c r="AH9" s="97" t="n">
        <v>6.137</v>
      </c>
      <c r="AI9" s="97" t="n">
        <v>5.814</v>
      </c>
      <c r="AJ9" s="97" t="n">
        <v>5.662</v>
      </c>
      <c r="AK9" s="97" t="n">
        <v>5.51</v>
      </c>
      <c r="AL9" s="97" t="n">
        <v>5.415</v>
      </c>
      <c r="AM9" s="97" t="n">
        <v>5.32</v>
      </c>
    </row>
    <row r="10" s="97" customFormat="true" ht="12.8" hidden="false" customHeight="false" outlineLevel="0" collapsed="false">
      <c r="A10" s="97" t="n">
        <v>10</v>
      </c>
      <c r="B10" s="97" t="n">
        <v>5</v>
      </c>
      <c r="C10" s="97" t="n">
        <v>0</v>
      </c>
      <c r="D10" s="97" t="n">
        <v>0</v>
      </c>
      <c r="E10" s="97" t="n">
        <v>0</v>
      </c>
      <c r="F10" s="97" t="n">
        <v>0</v>
      </c>
      <c r="G10" s="97" t="n">
        <v>0</v>
      </c>
      <c r="H10" s="97" t="n">
        <v>0</v>
      </c>
      <c r="I10" s="97" t="n">
        <v>0</v>
      </c>
      <c r="J10" s="97" t="n">
        <v>3.757</v>
      </c>
      <c r="K10" s="97" t="n">
        <v>6.46</v>
      </c>
      <c r="L10" s="97" t="n">
        <v>6.935</v>
      </c>
      <c r="M10" s="97" t="n">
        <v>7.315</v>
      </c>
      <c r="N10" s="97" t="n">
        <v>7.743</v>
      </c>
      <c r="O10" s="97" t="n">
        <v>8.17</v>
      </c>
      <c r="P10" s="97" t="n">
        <v>10.791</v>
      </c>
      <c r="Q10" s="97" t="n">
        <v>13.3</v>
      </c>
      <c r="R10" s="97" t="n">
        <v>13.775</v>
      </c>
      <c r="S10" s="97" t="n">
        <v>14.203</v>
      </c>
      <c r="T10" s="97" t="n">
        <v>14.44</v>
      </c>
      <c r="U10" s="97" t="n">
        <v>14.298</v>
      </c>
      <c r="V10" s="97" t="n">
        <v>13.965</v>
      </c>
      <c r="W10" s="97" t="n">
        <v>13.167</v>
      </c>
      <c r="X10" s="97" t="n">
        <v>12.803</v>
      </c>
      <c r="Y10" s="97" t="n">
        <v>12.979</v>
      </c>
      <c r="Z10" s="97" t="n">
        <v>13.3</v>
      </c>
      <c r="AA10" s="97" t="n">
        <v>13.11</v>
      </c>
      <c r="AB10" s="97" t="n">
        <v>12.73</v>
      </c>
      <c r="AC10" s="97" t="n">
        <v>12.065</v>
      </c>
      <c r="AD10" s="97" t="n">
        <v>11.02</v>
      </c>
      <c r="AE10" s="97" t="n">
        <v>8.36</v>
      </c>
      <c r="AF10" s="97" t="n">
        <v>7.742</v>
      </c>
      <c r="AG10" s="97" t="n">
        <v>7.125</v>
      </c>
      <c r="AH10" s="97" t="n">
        <v>6.745</v>
      </c>
      <c r="AI10" s="97" t="n">
        <v>6.365</v>
      </c>
      <c r="AJ10" s="97" t="n">
        <v>6.175</v>
      </c>
      <c r="AK10" s="97" t="n">
        <v>5.985</v>
      </c>
      <c r="AL10" s="97" t="n">
        <v>5.89</v>
      </c>
      <c r="AM10" s="97" t="n">
        <v>5.795</v>
      </c>
    </row>
    <row r="11" s="97" customFormat="true" ht="12.8" hidden="false" customHeight="false" outlineLevel="0" collapsed="false">
      <c r="A11" s="97" t="n">
        <v>11</v>
      </c>
      <c r="B11" s="97" t="n">
        <v>5</v>
      </c>
      <c r="C11" s="97" t="n">
        <v>0</v>
      </c>
      <c r="D11" s="97" t="n">
        <v>0</v>
      </c>
      <c r="E11" s="97" t="n">
        <v>0</v>
      </c>
      <c r="F11" s="97" t="n">
        <v>0</v>
      </c>
      <c r="G11" s="97" t="n">
        <v>0</v>
      </c>
      <c r="H11" s="97" t="n">
        <v>0</v>
      </c>
      <c r="I11" s="97" t="n">
        <v>0</v>
      </c>
      <c r="J11" s="97" t="n">
        <v>3.956</v>
      </c>
      <c r="K11" s="97" t="n">
        <v>6.65</v>
      </c>
      <c r="L11" s="97" t="n">
        <v>7.268</v>
      </c>
      <c r="M11" s="97" t="n">
        <v>7.742</v>
      </c>
      <c r="N11" s="97" t="n">
        <v>8.218</v>
      </c>
      <c r="O11" s="97" t="n">
        <v>8.835</v>
      </c>
      <c r="P11" s="97" t="n">
        <v>13.3</v>
      </c>
      <c r="Q11" s="97" t="n">
        <v>13.775</v>
      </c>
      <c r="R11" s="97" t="n">
        <v>14.301</v>
      </c>
      <c r="S11" s="97" t="n">
        <v>14.917</v>
      </c>
      <c r="T11" s="97" t="n">
        <v>15.429</v>
      </c>
      <c r="U11" s="97" t="n">
        <v>15.792</v>
      </c>
      <c r="V11" s="97" t="n">
        <v>16.008</v>
      </c>
      <c r="W11" s="97" t="n">
        <v>16.055</v>
      </c>
      <c r="X11" s="97" t="n">
        <v>14.592</v>
      </c>
      <c r="Y11" s="97" t="n">
        <v>14.88</v>
      </c>
      <c r="Z11" s="97" t="n">
        <v>15.088</v>
      </c>
      <c r="AA11" s="97" t="n">
        <v>15.375</v>
      </c>
      <c r="AB11" s="97" t="n">
        <v>14.937</v>
      </c>
      <c r="AC11" s="97" t="n">
        <v>14.173</v>
      </c>
      <c r="AD11" s="97" t="n">
        <v>12.872</v>
      </c>
      <c r="AE11" s="97" t="n">
        <v>10.604</v>
      </c>
      <c r="AF11" s="97" t="n">
        <v>8.574</v>
      </c>
      <c r="AG11" s="97" t="n">
        <v>8.075</v>
      </c>
      <c r="AH11" s="97" t="n">
        <v>7.655</v>
      </c>
      <c r="AI11" s="97" t="n">
        <v>7.291</v>
      </c>
      <c r="AJ11" s="97" t="n">
        <v>7.027</v>
      </c>
      <c r="AK11" s="97" t="n">
        <v>6.84</v>
      </c>
      <c r="AL11" s="97" t="n">
        <v>6.711</v>
      </c>
      <c r="AM11" s="97" t="n">
        <v>6.602</v>
      </c>
    </row>
    <row r="12" s="97" customFormat="true" ht="12.8" hidden="false" customHeight="false" outlineLevel="0" collapsed="false">
      <c r="A12" s="97" t="n">
        <v>12</v>
      </c>
      <c r="B12" s="97" t="n">
        <v>5</v>
      </c>
      <c r="C12" s="97" t="n">
        <v>0</v>
      </c>
      <c r="D12" s="97" t="n">
        <v>0</v>
      </c>
      <c r="E12" s="97" t="n">
        <v>0</v>
      </c>
      <c r="F12" s="97" t="n">
        <v>0</v>
      </c>
      <c r="G12" s="97" t="n">
        <v>0</v>
      </c>
      <c r="H12" s="97" t="n">
        <v>0</v>
      </c>
      <c r="I12" s="97" t="n">
        <v>0</v>
      </c>
      <c r="J12" s="97" t="n">
        <v>4.148</v>
      </c>
      <c r="K12" s="97" t="n">
        <v>7.03</v>
      </c>
      <c r="L12" s="97" t="n">
        <v>7.6</v>
      </c>
      <c r="M12" s="97" t="n">
        <v>8.075</v>
      </c>
      <c r="N12" s="97" t="n">
        <v>8.597</v>
      </c>
      <c r="O12" s="97" t="n">
        <v>9.5</v>
      </c>
      <c r="P12" s="97" t="n">
        <v>13.395</v>
      </c>
      <c r="Q12" s="97" t="n">
        <v>14.25</v>
      </c>
      <c r="R12" s="97" t="n">
        <v>15.101</v>
      </c>
      <c r="S12" s="97" t="n">
        <v>16</v>
      </c>
      <c r="T12" s="97" t="n">
        <v>16.808</v>
      </c>
      <c r="U12" s="97" t="n">
        <v>17.494</v>
      </c>
      <c r="V12" s="97" t="n">
        <v>18.05</v>
      </c>
      <c r="W12" s="97" t="n">
        <v>18.478</v>
      </c>
      <c r="X12" s="97" t="n">
        <v>18.62</v>
      </c>
      <c r="Y12" s="97" t="n">
        <v>17.228</v>
      </c>
      <c r="Z12" s="97" t="n">
        <v>15.691</v>
      </c>
      <c r="AA12" s="97" t="n">
        <v>14.954</v>
      </c>
      <c r="AB12" s="97" t="n">
        <v>15.382</v>
      </c>
      <c r="AC12" s="97" t="n">
        <v>15.341</v>
      </c>
      <c r="AD12" s="97" t="n">
        <v>14.725</v>
      </c>
      <c r="AE12" s="97" t="n">
        <v>12.92</v>
      </c>
      <c r="AF12" s="97" t="n">
        <v>9.5</v>
      </c>
      <c r="AG12" s="97" t="n">
        <v>9.025</v>
      </c>
      <c r="AH12" s="97" t="n">
        <v>8.662</v>
      </c>
      <c r="AI12" s="97" t="n">
        <v>8.297</v>
      </c>
      <c r="AJ12" s="97" t="n">
        <v>8.002</v>
      </c>
      <c r="AK12" s="97" t="n">
        <v>7.767</v>
      </c>
      <c r="AL12" s="97" t="n">
        <v>7.576</v>
      </c>
      <c r="AM12" s="97" t="n">
        <v>7.41</v>
      </c>
    </row>
    <row r="13" s="97" customFormat="true" ht="12.8" hidden="false" customHeight="false" outlineLevel="0" collapsed="false">
      <c r="A13" s="97" t="n">
        <v>13</v>
      </c>
      <c r="B13" s="97" t="n">
        <v>5</v>
      </c>
      <c r="C13" s="97" t="n">
        <v>0</v>
      </c>
      <c r="D13" s="97" t="n">
        <v>0</v>
      </c>
      <c r="E13" s="97" t="n">
        <v>0</v>
      </c>
      <c r="F13" s="97" t="n">
        <v>0</v>
      </c>
      <c r="G13" s="97" t="n">
        <v>0</v>
      </c>
      <c r="H13" s="97" t="n">
        <v>0</v>
      </c>
      <c r="I13" s="97" t="n">
        <v>0</v>
      </c>
      <c r="J13" s="97" t="n">
        <v>4.332</v>
      </c>
      <c r="K13" s="97" t="n">
        <v>7.41</v>
      </c>
      <c r="L13" s="97" t="n">
        <v>7.932</v>
      </c>
      <c r="M13" s="97" t="n">
        <v>8.455</v>
      </c>
      <c r="N13" s="97" t="n">
        <v>8.883</v>
      </c>
      <c r="O13" s="97" t="n">
        <v>13.775</v>
      </c>
      <c r="P13" s="97" t="n">
        <v>14.392</v>
      </c>
      <c r="Q13" s="97" t="n">
        <v>15.295</v>
      </c>
      <c r="R13" s="97" t="n">
        <v>16.232</v>
      </c>
      <c r="S13" s="97" t="n">
        <v>17.057</v>
      </c>
      <c r="T13" s="97" t="n">
        <v>17.774</v>
      </c>
      <c r="U13" s="97" t="n">
        <v>18.386</v>
      </c>
      <c r="V13" s="97" t="n">
        <v>18.913</v>
      </c>
      <c r="W13" s="97" t="n">
        <v>19.427</v>
      </c>
      <c r="X13" s="97" t="n">
        <v>20.101</v>
      </c>
      <c r="Y13" s="97" t="n">
        <v>20.392</v>
      </c>
      <c r="Z13" s="97" t="n">
        <v>19.617</v>
      </c>
      <c r="AA13" s="97" t="n">
        <v>15.872</v>
      </c>
      <c r="AB13" s="97" t="n">
        <v>16.199</v>
      </c>
      <c r="AC13" s="97" t="n">
        <v>16.497</v>
      </c>
      <c r="AD13" s="97" t="n">
        <v>16.183</v>
      </c>
      <c r="AE13" s="97" t="n">
        <v>15.01</v>
      </c>
      <c r="AF13" s="97" t="n">
        <v>12.255</v>
      </c>
      <c r="AG13" s="97" t="n">
        <v>10.213</v>
      </c>
      <c r="AH13" s="97" t="n">
        <v>9.5</v>
      </c>
      <c r="AI13" s="97" t="n">
        <v>9.096</v>
      </c>
      <c r="AJ13" s="97" t="n">
        <v>8.74</v>
      </c>
      <c r="AK13" s="97" t="n">
        <v>8.597</v>
      </c>
      <c r="AL13" s="97" t="n">
        <v>8.455</v>
      </c>
      <c r="AM13" s="97" t="n">
        <v>8.36</v>
      </c>
    </row>
    <row r="14" s="97" customFormat="true" ht="12.8" hidden="false" customHeight="false" outlineLevel="0" collapsed="false">
      <c r="A14" s="97" t="n">
        <v>14</v>
      </c>
      <c r="B14" s="97" t="n">
        <v>5</v>
      </c>
      <c r="C14" s="97" t="n">
        <v>0</v>
      </c>
      <c r="D14" s="97" t="n">
        <v>0</v>
      </c>
      <c r="E14" s="97" t="n">
        <v>0</v>
      </c>
      <c r="F14" s="97" t="n">
        <v>0</v>
      </c>
      <c r="G14" s="97" t="n">
        <v>0</v>
      </c>
      <c r="H14" s="97" t="n">
        <v>0</v>
      </c>
      <c r="I14" s="97" t="n">
        <v>0</v>
      </c>
      <c r="J14" s="97" t="n">
        <v>4.503</v>
      </c>
      <c r="K14" s="97" t="n">
        <v>7.79</v>
      </c>
      <c r="L14" s="97" t="n">
        <v>8.36</v>
      </c>
      <c r="M14" s="97" t="n">
        <v>8.977</v>
      </c>
      <c r="N14" s="97" t="n">
        <v>9.5</v>
      </c>
      <c r="O14" s="97" t="n">
        <v>14.44</v>
      </c>
      <c r="P14" s="97" t="n">
        <v>15.39</v>
      </c>
      <c r="Q14" s="97" t="n">
        <v>16.34</v>
      </c>
      <c r="R14" s="97" t="n">
        <v>17.29</v>
      </c>
      <c r="S14" s="97" t="n">
        <v>18.05</v>
      </c>
      <c r="T14" s="97" t="n">
        <v>18.715</v>
      </c>
      <c r="U14" s="97" t="n">
        <v>19.38</v>
      </c>
      <c r="V14" s="97" t="n">
        <v>19.95</v>
      </c>
      <c r="W14" s="97" t="n">
        <v>20.432</v>
      </c>
      <c r="X14" s="97" t="n">
        <v>20.777</v>
      </c>
      <c r="Y14" s="97" t="n">
        <v>20.954</v>
      </c>
      <c r="Z14" s="97" t="n">
        <v>20.995</v>
      </c>
      <c r="AA14" s="97" t="n">
        <v>19.855</v>
      </c>
      <c r="AB14" s="97" t="n">
        <v>18.034</v>
      </c>
      <c r="AC14" s="97" t="n">
        <v>17.005</v>
      </c>
      <c r="AD14" s="97" t="n">
        <v>17.29</v>
      </c>
      <c r="AE14" s="97" t="n">
        <v>17.1</v>
      </c>
      <c r="AF14" s="97" t="n">
        <v>15.01</v>
      </c>
      <c r="AG14" s="97" t="n">
        <v>11.4</v>
      </c>
      <c r="AH14" s="97" t="n">
        <v>10.45</v>
      </c>
      <c r="AI14" s="97" t="n">
        <v>9.948</v>
      </c>
      <c r="AJ14" s="97" t="n">
        <v>9.623</v>
      </c>
      <c r="AK14" s="97" t="n">
        <v>9.447</v>
      </c>
      <c r="AL14" s="97" t="n">
        <v>9.362</v>
      </c>
      <c r="AM14" s="97" t="n">
        <v>9.31</v>
      </c>
    </row>
    <row r="15" s="97" customFormat="true" ht="12.8" hidden="false" customHeight="false" outlineLevel="0" collapsed="false">
      <c r="A15" s="97" t="n">
        <v>16</v>
      </c>
      <c r="B15" s="97" t="n">
        <v>5</v>
      </c>
      <c r="C15" s="97" t="n">
        <v>0</v>
      </c>
      <c r="D15" s="97" t="n">
        <v>0</v>
      </c>
      <c r="E15" s="97" t="n">
        <v>0</v>
      </c>
      <c r="F15" s="97" t="n">
        <v>0</v>
      </c>
      <c r="G15" s="97" t="n">
        <v>0</v>
      </c>
      <c r="H15" s="97" t="n">
        <v>0</v>
      </c>
      <c r="I15" s="97" t="n">
        <v>0</v>
      </c>
      <c r="J15" s="97" t="n">
        <v>4.799</v>
      </c>
      <c r="K15" s="97" t="n">
        <v>8.075</v>
      </c>
      <c r="L15" s="97" t="n">
        <v>8.55</v>
      </c>
      <c r="M15" s="97" t="n">
        <v>9.025</v>
      </c>
      <c r="N15" s="97" t="n">
        <v>14.44</v>
      </c>
      <c r="O15" s="97" t="n">
        <v>15.295</v>
      </c>
      <c r="P15" s="97" t="n">
        <v>16.15</v>
      </c>
      <c r="Q15" s="97" t="n">
        <v>17.195</v>
      </c>
      <c r="R15" s="97" t="n">
        <v>18.05</v>
      </c>
      <c r="S15" s="97" t="n">
        <v>19</v>
      </c>
      <c r="T15" s="97" t="n">
        <v>19.76</v>
      </c>
      <c r="U15" s="97" t="n">
        <v>20.467</v>
      </c>
      <c r="V15" s="97" t="n">
        <v>21.102</v>
      </c>
      <c r="W15" s="97" t="n">
        <v>21.66</v>
      </c>
      <c r="X15" s="97" t="n">
        <v>22.166</v>
      </c>
      <c r="Y15" s="97" t="n">
        <v>22.533</v>
      </c>
      <c r="Z15" s="97" t="n">
        <v>22.711</v>
      </c>
      <c r="AA15" s="97" t="n">
        <v>22.8</v>
      </c>
      <c r="AB15" s="97" t="n">
        <v>22.478</v>
      </c>
      <c r="AC15" s="97" t="n">
        <v>17.782</v>
      </c>
      <c r="AD15" s="97" t="n">
        <v>18.434</v>
      </c>
      <c r="AE15" s="97" t="n">
        <v>19</v>
      </c>
      <c r="AF15" s="97" t="n">
        <v>18.81</v>
      </c>
      <c r="AG15" s="97" t="n">
        <v>16.34</v>
      </c>
      <c r="AH15" s="97" t="n">
        <v>12.35</v>
      </c>
      <c r="AI15" s="97" t="n">
        <v>11.875</v>
      </c>
      <c r="AJ15" s="97" t="n">
        <v>11.4</v>
      </c>
      <c r="AK15" s="97" t="n">
        <v>11.02</v>
      </c>
      <c r="AL15" s="97" t="n">
        <v>10.713</v>
      </c>
      <c r="AM15" s="97" t="n">
        <v>10.45</v>
      </c>
    </row>
    <row r="16" s="97" customFormat="true" ht="12.8" hidden="false" customHeight="false" outlineLevel="0" collapsed="false">
      <c r="A16" s="97" t="n">
        <v>18</v>
      </c>
      <c r="B16" s="97" t="n">
        <v>5</v>
      </c>
      <c r="C16" s="97" t="n">
        <v>0</v>
      </c>
      <c r="D16" s="97" t="n">
        <v>0</v>
      </c>
      <c r="E16" s="97" t="n">
        <v>0</v>
      </c>
      <c r="F16" s="97" t="n">
        <v>0</v>
      </c>
      <c r="G16" s="97" t="n">
        <v>0</v>
      </c>
      <c r="H16" s="97" t="n">
        <v>0</v>
      </c>
      <c r="I16" s="97" t="n">
        <v>0</v>
      </c>
      <c r="J16" s="97" t="n">
        <v>5.028</v>
      </c>
      <c r="K16" s="97" t="n">
        <v>8.36</v>
      </c>
      <c r="L16" s="97" t="n">
        <v>8.74</v>
      </c>
      <c r="M16" s="97" t="n">
        <v>14.25</v>
      </c>
      <c r="N16" s="97" t="n">
        <v>15.01</v>
      </c>
      <c r="O16" s="97" t="n">
        <v>15.96</v>
      </c>
      <c r="P16" s="97" t="n">
        <v>16.91</v>
      </c>
      <c r="Q16" s="97" t="n">
        <v>17.86</v>
      </c>
      <c r="R16" s="97" t="n">
        <v>18.62</v>
      </c>
      <c r="S16" s="97" t="n">
        <v>19.57</v>
      </c>
      <c r="T16" s="97" t="n">
        <v>20.425</v>
      </c>
      <c r="U16" s="97" t="n">
        <v>21.09</v>
      </c>
      <c r="V16" s="97" t="n">
        <v>21.945</v>
      </c>
      <c r="W16" s="97" t="n">
        <v>22.515</v>
      </c>
      <c r="X16" s="97" t="n">
        <v>23.275</v>
      </c>
      <c r="Y16" s="97" t="n">
        <v>23.802</v>
      </c>
      <c r="Z16" s="97" t="n">
        <v>24.129</v>
      </c>
      <c r="AA16" s="97" t="n">
        <v>24.32</v>
      </c>
      <c r="AB16" s="97" t="n">
        <v>24.51</v>
      </c>
      <c r="AC16" s="97" t="n">
        <v>23.834</v>
      </c>
      <c r="AD16" s="97" t="n">
        <v>21.507</v>
      </c>
      <c r="AE16" s="97" t="n">
        <v>20.425</v>
      </c>
      <c r="AF16" s="97" t="n">
        <v>20.615</v>
      </c>
      <c r="AG16" s="97" t="n">
        <v>20.09</v>
      </c>
      <c r="AH16" s="97" t="n">
        <v>18.05</v>
      </c>
      <c r="AI16" s="97" t="n">
        <v>13.3</v>
      </c>
      <c r="AJ16" s="97" t="n">
        <v>12.35</v>
      </c>
      <c r="AK16" s="97" t="n">
        <v>11.934</v>
      </c>
      <c r="AL16" s="97" t="n">
        <v>11.671</v>
      </c>
      <c r="AM16" s="97" t="n">
        <v>11.495</v>
      </c>
    </row>
    <row r="17" s="97" customFormat="true" ht="12.8" hidden="false" customHeight="false" outlineLevel="0" collapsed="false">
      <c r="A17" s="97" t="n">
        <v>20</v>
      </c>
      <c r="B17" s="97" t="n">
        <v>5</v>
      </c>
      <c r="C17" s="97" t="n">
        <v>0</v>
      </c>
      <c r="D17" s="97" t="n">
        <v>0</v>
      </c>
      <c r="E17" s="97" t="n">
        <v>0</v>
      </c>
      <c r="F17" s="97" t="n">
        <v>0</v>
      </c>
      <c r="G17" s="97" t="n">
        <v>0</v>
      </c>
      <c r="H17" s="97" t="n">
        <v>0</v>
      </c>
      <c r="I17" s="97" t="n">
        <v>0</v>
      </c>
      <c r="J17" s="97" t="n">
        <v>5.172</v>
      </c>
      <c r="K17" s="97" t="n">
        <v>8.74</v>
      </c>
      <c r="L17" s="97" t="n">
        <v>9.025</v>
      </c>
      <c r="M17" s="97" t="n">
        <v>14.25</v>
      </c>
      <c r="N17" s="97" t="n">
        <v>15.2</v>
      </c>
      <c r="O17" s="97" t="n">
        <v>16.34</v>
      </c>
      <c r="P17" s="97" t="n">
        <v>17.195</v>
      </c>
      <c r="Q17" s="97" t="n">
        <v>18.05</v>
      </c>
      <c r="R17" s="97" t="n">
        <v>19</v>
      </c>
      <c r="S17" s="97" t="n">
        <v>19.95</v>
      </c>
      <c r="T17" s="97" t="n">
        <v>20.9</v>
      </c>
      <c r="U17" s="97" t="n">
        <v>21.85</v>
      </c>
      <c r="V17" s="97" t="n">
        <v>22.515</v>
      </c>
      <c r="W17" s="97" t="n">
        <v>23.37</v>
      </c>
      <c r="X17" s="97" t="n">
        <v>24.136</v>
      </c>
      <c r="Y17" s="97" t="n">
        <v>24.765</v>
      </c>
      <c r="Z17" s="97" t="n">
        <v>25.237</v>
      </c>
      <c r="AA17" s="97" t="n">
        <v>25.555</v>
      </c>
      <c r="AB17" s="97" t="n">
        <v>25.773</v>
      </c>
      <c r="AC17" s="97" t="n">
        <v>25.65</v>
      </c>
      <c r="AD17" s="97" t="n">
        <v>24.206</v>
      </c>
      <c r="AE17" s="97" t="n">
        <v>21.887</v>
      </c>
      <c r="AF17" s="97" t="n">
        <v>21.945</v>
      </c>
      <c r="AG17" s="97" t="n">
        <v>21.85</v>
      </c>
      <c r="AH17" s="97" t="n">
        <v>19.665</v>
      </c>
      <c r="AI17" s="97" t="n">
        <v>14.25</v>
      </c>
      <c r="AJ17" s="97" t="n">
        <v>13.68</v>
      </c>
      <c r="AK17" s="97" t="n">
        <v>13.205</v>
      </c>
      <c r="AL17" s="97" t="n">
        <v>12.92</v>
      </c>
      <c r="AM17" s="97" t="n">
        <v>12.825</v>
      </c>
    </row>
    <row r="18" s="97" customFormat="true" ht="12.8" hidden="false" customHeight="false" outlineLevel="0" collapsed="false">
      <c r="A18" s="97" t="n">
        <v>22</v>
      </c>
      <c r="B18" s="97" t="n">
        <v>5</v>
      </c>
      <c r="C18" s="97" t="n">
        <v>0</v>
      </c>
      <c r="D18" s="97" t="n">
        <v>0</v>
      </c>
      <c r="E18" s="97" t="n">
        <v>0</v>
      </c>
      <c r="F18" s="97" t="n">
        <v>0</v>
      </c>
      <c r="G18" s="97" t="n">
        <v>0</v>
      </c>
      <c r="H18" s="97" t="n">
        <v>0</v>
      </c>
      <c r="I18" s="97" t="n">
        <v>0</v>
      </c>
      <c r="J18" s="97" t="n">
        <v>5.188</v>
      </c>
      <c r="K18" s="97" t="n">
        <v>8.74</v>
      </c>
      <c r="L18" s="97" t="n">
        <v>9.5</v>
      </c>
      <c r="M18" s="97" t="n">
        <v>14.25</v>
      </c>
      <c r="N18" s="97" t="n">
        <v>15.2</v>
      </c>
      <c r="O18" s="97" t="n">
        <v>16.34</v>
      </c>
      <c r="P18" s="97" t="n">
        <v>17.195</v>
      </c>
      <c r="Q18" s="97" t="n">
        <v>18.05</v>
      </c>
      <c r="R18" s="97" t="n">
        <v>19</v>
      </c>
      <c r="S18" s="97" t="n">
        <v>19.95</v>
      </c>
      <c r="T18" s="97" t="n">
        <v>20.9</v>
      </c>
      <c r="U18" s="97" t="n">
        <v>21.983</v>
      </c>
      <c r="V18" s="97" t="n">
        <v>22.759</v>
      </c>
      <c r="W18" s="97" t="n">
        <v>23.37</v>
      </c>
      <c r="X18" s="97" t="n">
        <v>23.94</v>
      </c>
      <c r="Y18" s="97" t="n">
        <v>24.559</v>
      </c>
      <c r="Z18" s="97" t="n">
        <v>25.121</v>
      </c>
      <c r="AA18" s="97" t="n">
        <v>25.555</v>
      </c>
      <c r="AB18" s="97" t="n">
        <v>25.803</v>
      </c>
      <c r="AC18" s="97" t="n">
        <v>25.845</v>
      </c>
      <c r="AD18" s="97" t="n">
        <v>25.65</v>
      </c>
      <c r="AE18" s="97" t="n">
        <v>25.175</v>
      </c>
      <c r="AF18" s="97" t="n">
        <v>24.225</v>
      </c>
      <c r="AG18" s="97" t="n">
        <v>22.325</v>
      </c>
      <c r="AH18" s="97" t="n">
        <v>19.76</v>
      </c>
      <c r="AI18" s="97" t="n">
        <v>16.224</v>
      </c>
      <c r="AJ18" s="97" t="n">
        <v>13.3</v>
      </c>
      <c r="AK18" s="97" t="n">
        <v>12.825</v>
      </c>
      <c r="AL18" s="97" t="n">
        <v>12.495</v>
      </c>
      <c r="AM18" s="97" t="n">
        <v>12.16</v>
      </c>
    </row>
    <row r="19" s="97" customFormat="true" ht="12.8" hidden="false" customHeight="false" outlineLevel="0" collapsed="false">
      <c r="A19" s="97" t="n">
        <v>24</v>
      </c>
      <c r="B19" s="97" t="n">
        <v>5</v>
      </c>
      <c r="C19" s="97" t="n">
        <v>0</v>
      </c>
      <c r="D19" s="97" t="n">
        <v>0</v>
      </c>
      <c r="E19" s="97" t="n">
        <v>0</v>
      </c>
      <c r="F19" s="97" t="n">
        <v>0</v>
      </c>
      <c r="G19" s="97" t="n">
        <v>0</v>
      </c>
      <c r="H19" s="97" t="n">
        <v>0</v>
      </c>
      <c r="I19" s="97" t="n">
        <v>0</v>
      </c>
      <c r="J19" s="97" t="n">
        <v>5.08</v>
      </c>
      <c r="K19" s="97" t="n">
        <v>8.435</v>
      </c>
      <c r="L19" s="97" t="n">
        <v>9.235</v>
      </c>
      <c r="M19" s="97" t="n">
        <v>13.635</v>
      </c>
      <c r="N19" s="97" t="n">
        <v>14.562</v>
      </c>
      <c r="O19" s="97" t="n">
        <v>15.626</v>
      </c>
      <c r="P19" s="97" t="n">
        <v>16.439</v>
      </c>
      <c r="Q19" s="97" t="n">
        <v>17.246</v>
      </c>
      <c r="R19" s="97" t="n">
        <v>18.138</v>
      </c>
      <c r="S19" s="97" t="n">
        <v>19.029</v>
      </c>
      <c r="T19" s="97" t="n">
        <v>19.92</v>
      </c>
      <c r="U19" s="97" t="n">
        <v>20.805</v>
      </c>
      <c r="V19" s="97" t="n">
        <v>21.457</v>
      </c>
      <c r="W19" s="97" t="n">
        <v>22.225</v>
      </c>
      <c r="X19" s="97" t="n">
        <v>22.763</v>
      </c>
      <c r="Y19" s="97" t="n">
        <v>23.293</v>
      </c>
      <c r="Z19" s="97" t="n">
        <v>23.732</v>
      </c>
      <c r="AA19" s="97" t="n">
        <v>24.256</v>
      </c>
      <c r="AB19" s="97" t="n">
        <v>24.336</v>
      </c>
      <c r="AC19" s="97" t="n">
        <v>24.338</v>
      </c>
      <c r="AD19" s="97" t="n">
        <v>24.391</v>
      </c>
      <c r="AE19" s="97" t="n">
        <v>24.253</v>
      </c>
      <c r="AF19" s="97" t="n">
        <v>23.177</v>
      </c>
      <c r="AG19" s="97" t="n">
        <v>21.216</v>
      </c>
      <c r="AH19" s="97" t="n">
        <v>18.747</v>
      </c>
      <c r="AI19" s="97" t="n">
        <v>15.691</v>
      </c>
      <c r="AJ19" s="97" t="n">
        <v>12.634</v>
      </c>
      <c r="AK19" s="97" t="n">
        <v>12.262</v>
      </c>
      <c r="AL19" s="97" t="n">
        <v>11.89</v>
      </c>
      <c r="AM19" s="97" t="n">
        <v>11.517</v>
      </c>
    </row>
    <row r="20" s="97" customFormat="true" ht="12.8" hidden="false" customHeight="false" outlineLevel="0" collapsed="false">
      <c r="A20" s="97" t="n">
        <v>26</v>
      </c>
      <c r="B20" s="97" t="n">
        <v>5</v>
      </c>
      <c r="C20" s="97" t="n">
        <v>0</v>
      </c>
      <c r="D20" s="97" t="n">
        <v>0</v>
      </c>
      <c r="E20" s="97" t="n">
        <v>0</v>
      </c>
      <c r="F20" s="97" t="n">
        <v>0</v>
      </c>
      <c r="G20" s="97" t="n">
        <v>0</v>
      </c>
      <c r="H20" s="97" t="n">
        <v>0</v>
      </c>
      <c r="I20" s="97" t="n">
        <v>0</v>
      </c>
      <c r="J20" s="97" t="n">
        <v>4.9</v>
      </c>
      <c r="K20" s="97" t="n">
        <v>8.042</v>
      </c>
      <c r="L20" s="97" t="n">
        <v>8.828</v>
      </c>
      <c r="M20" s="97" t="n">
        <v>12.822</v>
      </c>
      <c r="N20" s="97" t="n">
        <v>13.779</v>
      </c>
      <c r="O20" s="97" t="n">
        <v>14.743</v>
      </c>
      <c r="P20" s="97" t="n">
        <v>15.502</v>
      </c>
      <c r="Q20" s="97" t="n">
        <v>16.247</v>
      </c>
      <c r="R20" s="97" t="n">
        <v>17.071</v>
      </c>
      <c r="S20" s="97" t="n">
        <v>17.889</v>
      </c>
      <c r="T20" s="97" t="n">
        <v>18.708</v>
      </c>
      <c r="U20" s="97" t="n">
        <v>19.516</v>
      </c>
      <c r="V20" s="97" t="n">
        <v>20.091</v>
      </c>
      <c r="W20" s="97" t="n">
        <v>20.815</v>
      </c>
      <c r="X20" s="97" t="n">
        <v>21.307</v>
      </c>
      <c r="Y20" s="97" t="n">
        <v>21.79</v>
      </c>
      <c r="Z20" s="97" t="n">
        <v>22.191</v>
      </c>
      <c r="AA20" s="97" t="n">
        <v>22.659</v>
      </c>
      <c r="AB20" s="97" t="n">
        <v>22.72</v>
      </c>
      <c r="AC20" s="97" t="n">
        <v>22.678</v>
      </c>
      <c r="AD20" s="97" t="n">
        <v>22.623</v>
      </c>
      <c r="AE20" s="97" t="n">
        <v>22.098</v>
      </c>
      <c r="AF20" s="97" t="n">
        <v>21.293</v>
      </c>
      <c r="AG20" s="97" t="n">
        <v>19.723</v>
      </c>
      <c r="AH20" s="97" t="n">
        <v>17.122</v>
      </c>
      <c r="AI20" s="97" t="n">
        <v>14.521</v>
      </c>
      <c r="AJ20" s="97" t="n">
        <v>11.92</v>
      </c>
      <c r="AK20" s="97" t="n">
        <v>11.585</v>
      </c>
      <c r="AL20" s="97" t="n">
        <v>11.25</v>
      </c>
      <c r="AM20" s="97" t="n">
        <v>10.914</v>
      </c>
    </row>
    <row r="21" s="97" customFormat="true" ht="12.8" hidden="false" customHeight="false" outlineLevel="0" collapsed="false">
      <c r="A21" s="97" t="n">
        <v>28</v>
      </c>
      <c r="B21" s="97" t="n">
        <v>5</v>
      </c>
      <c r="C21" s="97" t="n">
        <v>0</v>
      </c>
      <c r="D21" s="97" t="n">
        <v>0</v>
      </c>
      <c r="E21" s="97" t="n">
        <v>0</v>
      </c>
      <c r="F21" s="97" t="n">
        <v>0</v>
      </c>
      <c r="G21" s="97" t="n">
        <v>0</v>
      </c>
      <c r="H21" s="97" t="n">
        <v>0</v>
      </c>
      <c r="I21" s="97" t="n">
        <v>0</v>
      </c>
      <c r="J21" s="97" t="n">
        <v>4.702</v>
      </c>
      <c r="K21" s="97" t="n">
        <v>7.691</v>
      </c>
      <c r="L21" s="97" t="n">
        <v>10.163</v>
      </c>
      <c r="M21" s="97" t="n">
        <v>12.111</v>
      </c>
      <c r="N21" s="97" t="n">
        <v>13.088</v>
      </c>
      <c r="O21" s="97" t="n">
        <v>13.957</v>
      </c>
      <c r="P21" s="97" t="n">
        <v>14.671</v>
      </c>
      <c r="Q21" s="97" t="n">
        <v>15.363</v>
      </c>
      <c r="R21" s="97" t="n">
        <v>16.124</v>
      </c>
      <c r="S21" s="97" t="n">
        <v>16.877</v>
      </c>
      <c r="T21" s="97" t="n">
        <v>17.633</v>
      </c>
      <c r="U21" s="97" t="n">
        <v>18.369</v>
      </c>
      <c r="V21" s="97" t="n">
        <v>18.903</v>
      </c>
      <c r="W21" s="97" t="n">
        <v>19.559</v>
      </c>
      <c r="X21" s="97" t="n">
        <v>20.016</v>
      </c>
      <c r="Y21" s="97" t="n">
        <v>20.454</v>
      </c>
      <c r="Z21" s="97" t="n">
        <v>20.82</v>
      </c>
      <c r="AA21" s="97" t="n">
        <v>21.236</v>
      </c>
      <c r="AB21" s="97" t="n">
        <v>21.282</v>
      </c>
      <c r="AC21" s="97" t="n">
        <v>21.222</v>
      </c>
      <c r="AD21" s="97" t="n">
        <v>21.149</v>
      </c>
      <c r="AE21" s="97" t="n">
        <v>20.675</v>
      </c>
      <c r="AF21" s="97" t="n">
        <v>19.898</v>
      </c>
      <c r="AG21" s="97" t="n">
        <v>18.458</v>
      </c>
      <c r="AH21" s="97" t="n">
        <v>16.316</v>
      </c>
      <c r="AI21" s="97" t="n">
        <v>13.772</v>
      </c>
      <c r="AJ21" s="97" t="n">
        <v>11.228</v>
      </c>
      <c r="AK21" s="97" t="n">
        <v>10.915</v>
      </c>
      <c r="AL21" s="97" t="n">
        <v>10.601</v>
      </c>
      <c r="AM21" s="97" t="n">
        <v>10.288</v>
      </c>
    </row>
    <row r="22" s="97" customFormat="true" ht="12.8" hidden="false" customHeight="false" outlineLevel="0" collapsed="false">
      <c r="A22" s="97" t="n">
        <v>30</v>
      </c>
      <c r="B22" s="97" t="n">
        <v>5</v>
      </c>
      <c r="C22" s="97" t="n">
        <v>0</v>
      </c>
      <c r="D22" s="97" t="n">
        <v>0</v>
      </c>
      <c r="E22" s="97" t="n">
        <v>0</v>
      </c>
      <c r="F22" s="97" t="n">
        <v>0</v>
      </c>
      <c r="G22" s="97" t="n">
        <v>0</v>
      </c>
      <c r="H22" s="97" t="n">
        <v>0</v>
      </c>
      <c r="I22" s="97" t="n">
        <v>0</v>
      </c>
      <c r="J22" s="97" t="n">
        <v>4.505</v>
      </c>
      <c r="K22" s="97" t="n">
        <v>7.443</v>
      </c>
      <c r="L22" s="97" t="n">
        <v>9.788</v>
      </c>
      <c r="M22" s="97" t="n">
        <v>11.563</v>
      </c>
      <c r="N22" s="97" t="n">
        <v>12.357</v>
      </c>
      <c r="O22" s="97" t="n">
        <v>13.217</v>
      </c>
      <c r="P22" s="97" t="n">
        <v>13.863</v>
      </c>
      <c r="Q22" s="97" t="n">
        <v>14.508</v>
      </c>
      <c r="R22" s="97" t="n">
        <v>15.209</v>
      </c>
      <c r="S22" s="97" t="n">
        <v>15.9</v>
      </c>
      <c r="T22" s="97" t="n">
        <v>16.59</v>
      </c>
      <c r="U22" s="97" t="n">
        <v>17.268</v>
      </c>
      <c r="V22" s="97" t="n">
        <v>17.743</v>
      </c>
      <c r="W22" s="97" t="n">
        <v>18.354</v>
      </c>
      <c r="X22" s="97" t="n">
        <v>18.761</v>
      </c>
      <c r="Y22" s="97" t="n">
        <v>19.168</v>
      </c>
      <c r="Z22" s="97" t="n">
        <v>19.484</v>
      </c>
      <c r="AA22" s="97" t="n">
        <v>19.869</v>
      </c>
      <c r="AB22" s="97" t="n">
        <v>19.89</v>
      </c>
      <c r="AC22" s="97" t="n">
        <v>19.821</v>
      </c>
      <c r="AD22" s="97" t="n">
        <v>19.775</v>
      </c>
      <c r="AE22" s="97" t="n">
        <v>19.389</v>
      </c>
      <c r="AF22" s="97" t="n">
        <v>18.642</v>
      </c>
      <c r="AG22" s="97" t="n">
        <v>17.215</v>
      </c>
      <c r="AH22" s="97" t="n">
        <v>15.337</v>
      </c>
      <c r="AI22" s="97" t="n">
        <v>12.819</v>
      </c>
      <c r="AJ22" s="97" t="n">
        <v>10.607</v>
      </c>
      <c r="AK22" s="97" t="n">
        <v>10.29</v>
      </c>
      <c r="AL22" s="97" t="n">
        <v>9.972</v>
      </c>
      <c r="AM22" s="97" t="n">
        <v>9.655</v>
      </c>
    </row>
    <row r="23" s="97" customFormat="true" ht="12.8" hidden="false" customHeight="false" outlineLevel="0" collapsed="false">
      <c r="A23" s="97" t="n">
        <v>32</v>
      </c>
      <c r="B23" s="97" t="n">
        <v>5</v>
      </c>
      <c r="C23" s="97" t="n">
        <v>0</v>
      </c>
      <c r="D23" s="97" t="n">
        <v>0</v>
      </c>
      <c r="E23" s="97" t="n">
        <v>0</v>
      </c>
      <c r="F23" s="97" t="n">
        <v>0</v>
      </c>
      <c r="G23" s="97" t="n">
        <v>0</v>
      </c>
      <c r="H23" s="97" t="n">
        <v>0</v>
      </c>
      <c r="I23" s="97" t="n">
        <v>0</v>
      </c>
      <c r="J23" s="97" t="n">
        <v>4.309</v>
      </c>
      <c r="K23" s="97" t="n">
        <v>7.072</v>
      </c>
      <c r="L23" s="97" t="n">
        <v>9.203</v>
      </c>
      <c r="M23" s="97" t="n">
        <v>10.832</v>
      </c>
      <c r="N23" s="97" t="n">
        <v>11.685</v>
      </c>
      <c r="O23" s="97" t="n">
        <v>12.434</v>
      </c>
      <c r="P23" s="97" t="n">
        <v>13.04</v>
      </c>
      <c r="Q23" s="97" t="n">
        <v>13.631</v>
      </c>
      <c r="R23" s="97" t="n">
        <v>14.271</v>
      </c>
      <c r="S23" s="97" t="n">
        <v>14.897</v>
      </c>
      <c r="T23" s="97" t="n">
        <v>15.524</v>
      </c>
      <c r="U23" s="97" t="n">
        <v>16.129</v>
      </c>
      <c r="V23" s="97" t="n">
        <v>16.567</v>
      </c>
      <c r="W23" s="97" t="n">
        <v>17.107</v>
      </c>
      <c r="X23" s="97" t="n">
        <v>17.482</v>
      </c>
      <c r="Y23" s="97" t="n">
        <v>17.842</v>
      </c>
      <c r="Z23" s="97" t="n">
        <v>18.127</v>
      </c>
      <c r="AA23" s="97" t="n">
        <v>18.455</v>
      </c>
      <c r="AB23" s="97" t="n">
        <v>18.466</v>
      </c>
      <c r="AC23" s="97" t="n">
        <v>18.385</v>
      </c>
      <c r="AD23" s="97" t="n">
        <v>18.33</v>
      </c>
      <c r="AE23" s="97" t="n">
        <v>17.989</v>
      </c>
      <c r="AF23" s="97" t="n">
        <v>17.271</v>
      </c>
      <c r="AG23" s="97" t="n">
        <v>15.984</v>
      </c>
      <c r="AH23" s="97" t="n">
        <v>14.186</v>
      </c>
      <c r="AI23" s="97" t="n">
        <v>11.892</v>
      </c>
      <c r="AJ23" s="97" t="n">
        <v>9.907</v>
      </c>
      <c r="AK23" s="97" t="n">
        <v>9.614</v>
      </c>
      <c r="AL23" s="97" t="n">
        <v>9.321</v>
      </c>
      <c r="AM23" s="97" t="n">
        <v>9.028</v>
      </c>
    </row>
    <row r="24" s="97" customFormat="true" ht="12.8" hidden="false" customHeight="false" outlineLevel="0" collapsed="false">
      <c r="A24" s="97" t="n">
        <v>50</v>
      </c>
      <c r="B24" s="97" t="n">
        <v>5</v>
      </c>
      <c r="C24" s="97" t="n">
        <v>0</v>
      </c>
      <c r="D24" s="97" t="n">
        <v>0</v>
      </c>
      <c r="E24" s="97" t="n">
        <v>0</v>
      </c>
      <c r="F24" s="97" t="n">
        <v>0</v>
      </c>
      <c r="G24" s="97" t="n">
        <v>0</v>
      </c>
      <c r="H24" s="97" t="n">
        <v>0</v>
      </c>
      <c r="I24" s="97" t="n">
        <v>0</v>
      </c>
      <c r="J24" s="97" t="n">
        <v>0.298</v>
      </c>
      <c r="K24" s="97" t="n">
        <v>0.765</v>
      </c>
      <c r="L24" s="97" t="n">
        <v>1.326</v>
      </c>
      <c r="M24" s="97" t="n">
        <v>1.945</v>
      </c>
      <c r="N24" s="97" t="n">
        <v>2.595</v>
      </c>
      <c r="O24" s="97" t="n">
        <v>3.254</v>
      </c>
      <c r="P24" s="97" t="n">
        <v>3.901</v>
      </c>
      <c r="Q24" s="97" t="n">
        <v>4.514</v>
      </c>
      <c r="R24" s="97" t="n">
        <v>5.067</v>
      </c>
      <c r="S24" s="97" t="n">
        <v>5.524</v>
      </c>
      <c r="T24" s="97" t="n">
        <v>5.814</v>
      </c>
      <c r="U24" s="97" t="n">
        <v>5.814</v>
      </c>
      <c r="V24" s="97" t="n">
        <v>5.814</v>
      </c>
      <c r="W24" s="97" t="n">
        <v>5.814</v>
      </c>
      <c r="X24" s="97" t="n">
        <v>5.814</v>
      </c>
      <c r="Y24" s="97" t="n">
        <v>5.814</v>
      </c>
      <c r="Z24" s="97" t="n">
        <v>5.733</v>
      </c>
      <c r="AA24" s="97" t="n">
        <v>5.652</v>
      </c>
      <c r="AB24" s="97" t="n">
        <v>5.491</v>
      </c>
      <c r="AC24" s="97" t="n">
        <v>5.319</v>
      </c>
      <c r="AD24" s="97" t="n">
        <v>5.134</v>
      </c>
      <c r="AE24" s="97" t="n">
        <v>4.926</v>
      </c>
      <c r="AF24" s="97" t="n">
        <v>4.683</v>
      </c>
      <c r="AG24" s="97" t="n">
        <v>4.441</v>
      </c>
      <c r="AH24" s="97" t="n">
        <v>4.28</v>
      </c>
      <c r="AI24" s="97" t="n">
        <v>4.081</v>
      </c>
      <c r="AJ24" s="97" t="n">
        <v>3.876</v>
      </c>
      <c r="AK24" s="97" t="n">
        <v>3.696</v>
      </c>
      <c r="AL24" s="97" t="n">
        <v>3.534</v>
      </c>
      <c r="AM24" s="97" t="n">
        <v>3.392</v>
      </c>
    </row>
    <row r="25" customFormat="false" ht="12.8" hidden="false" customHeight="false" outlineLevel="0" collapsed="false">
      <c r="A25" s="0" t="n">
        <v>6</v>
      </c>
      <c r="B25" s="0" t="n">
        <v>1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1.167</v>
      </c>
      <c r="K25" s="0" t="n">
        <v>1.847</v>
      </c>
      <c r="L25" s="0" t="n">
        <v>2.249</v>
      </c>
      <c r="M25" s="0" t="n">
        <v>2.525</v>
      </c>
      <c r="N25" s="0" t="n">
        <v>2.721</v>
      </c>
      <c r="O25" s="0" t="n">
        <v>2.859</v>
      </c>
      <c r="P25" s="0" t="n">
        <v>2.953</v>
      </c>
      <c r="Q25" s="0" t="n">
        <v>3.01</v>
      </c>
      <c r="R25" s="0" t="n">
        <v>3.038</v>
      </c>
      <c r="S25" s="0" t="n">
        <v>3.041</v>
      </c>
      <c r="T25" s="0" t="n">
        <v>3.023</v>
      </c>
      <c r="U25" s="0" t="n">
        <v>2.987</v>
      </c>
      <c r="V25" s="0" t="n">
        <v>2.937</v>
      </c>
      <c r="W25" s="0" t="n">
        <v>2.874</v>
      </c>
      <c r="X25" s="0" t="n">
        <v>2.802</v>
      </c>
      <c r="Y25" s="0" t="n">
        <v>2.722</v>
      </c>
      <c r="Z25" s="0" t="n">
        <v>2.636</v>
      </c>
      <c r="AA25" s="0" t="n">
        <v>2.548</v>
      </c>
      <c r="AB25" s="0" t="n">
        <v>2.46</v>
      </c>
      <c r="AC25" s="0" t="n">
        <v>2.378</v>
      </c>
      <c r="AD25" s="0" t="n">
        <v>2.3</v>
      </c>
      <c r="AE25" s="0" t="n">
        <v>2.222</v>
      </c>
      <c r="AF25" s="0" t="n">
        <v>2.146</v>
      </c>
      <c r="AG25" s="0" t="n">
        <v>2.072</v>
      </c>
      <c r="AH25" s="0" t="n">
        <v>1.998</v>
      </c>
      <c r="AI25" s="0" t="n">
        <v>1.927</v>
      </c>
      <c r="AJ25" s="0" t="n">
        <v>1.859</v>
      </c>
      <c r="AK25" s="0" t="n">
        <v>1.794</v>
      </c>
      <c r="AL25" s="0" t="n">
        <v>1.734</v>
      </c>
      <c r="AM25" s="0" t="n">
        <v>1.68</v>
      </c>
    </row>
    <row r="26" customFormat="false" ht="12.8" hidden="false" customHeight="false" outlineLevel="0" collapsed="false">
      <c r="A26" s="0" t="n">
        <v>7</v>
      </c>
      <c r="B26" s="0" t="n">
        <v>1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1.239</v>
      </c>
      <c r="K26" s="0" t="n">
        <v>1.978</v>
      </c>
      <c r="L26" s="0" t="n">
        <v>2.442</v>
      </c>
      <c r="M26" s="0" t="n">
        <v>2.773</v>
      </c>
      <c r="N26" s="0" t="n">
        <v>2.984</v>
      </c>
      <c r="O26" s="0" t="n">
        <v>3.146</v>
      </c>
      <c r="P26" s="0" t="n">
        <v>3.25</v>
      </c>
      <c r="Q26" s="0" t="n">
        <v>3.314</v>
      </c>
      <c r="R26" s="0" t="n">
        <v>3.346</v>
      </c>
      <c r="S26" s="0" t="n">
        <v>3.353</v>
      </c>
      <c r="T26" s="0" t="n">
        <v>3.337</v>
      </c>
      <c r="U26" s="0" t="n">
        <v>3.304</v>
      </c>
      <c r="V26" s="0" t="n">
        <v>3.255</v>
      </c>
      <c r="W26" s="0" t="n">
        <v>3.193</v>
      </c>
      <c r="X26" s="0" t="n">
        <v>3.121</v>
      </c>
      <c r="Y26" s="0" t="n">
        <v>3.042</v>
      </c>
      <c r="Z26" s="0" t="n">
        <v>2.956</v>
      </c>
      <c r="AA26" s="0" t="n">
        <v>2.867</v>
      </c>
      <c r="AB26" s="0" t="n">
        <v>2.778</v>
      </c>
      <c r="AC26" s="0" t="n">
        <v>2.694</v>
      </c>
      <c r="AD26" s="0" t="n">
        <v>2.612</v>
      </c>
      <c r="AE26" s="0" t="n">
        <v>2.531</v>
      </c>
      <c r="AF26" s="0" t="n">
        <v>2.451</v>
      </c>
      <c r="AG26" s="0" t="n">
        <v>2.372</v>
      </c>
      <c r="AH26" s="0" t="n">
        <v>2.294</v>
      </c>
      <c r="AI26" s="0" t="n">
        <v>2.218</v>
      </c>
      <c r="AJ26" s="0" t="n">
        <v>2.143</v>
      </c>
      <c r="AK26" s="0" t="n">
        <v>2.071</v>
      </c>
      <c r="AL26" s="0" t="n">
        <v>2.005</v>
      </c>
      <c r="AM26" s="0" t="n">
        <v>1.946</v>
      </c>
    </row>
    <row r="27" customFormat="false" ht="12.8" hidden="false" customHeight="false" outlineLevel="0" collapsed="false">
      <c r="A27" s="0" t="n">
        <v>8</v>
      </c>
      <c r="B27" s="0" t="n">
        <v>1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1.312</v>
      </c>
      <c r="K27" s="0" t="n">
        <v>2.109</v>
      </c>
      <c r="L27" s="0" t="n">
        <v>2.634</v>
      </c>
      <c r="M27" s="0" t="n">
        <v>3.021</v>
      </c>
      <c r="N27" s="0" t="n">
        <v>3.247</v>
      </c>
      <c r="O27" s="0" t="n">
        <v>3.434</v>
      </c>
      <c r="P27" s="0" t="n">
        <v>3.548</v>
      </c>
      <c r="Q27" s="0" t="n">
        <v>3.618</v>
      </c>
      <c r="R27" s="0" t="n">
        <v>3.655</v>
      </c>
      <c r="S27" s="0" t="n">
        <v>3.665</v>
      </c>
      <c r="T27" s="0" t="n">
        <v>3.652</v>
      </c>
      <c r="U27" s="0" t="n">
        <v>3.62</v>
      </c>
      <c r="V27" s="0" t="n">
        <v>3.573</v>
      </c>
      <c r="W27" s="0" t="n">
        <v>3.512</v>
      </c>
      <c r="X27" s="0" t="n">
        <v>3.441</v>
      </c>
      <c r="Y27" s="0" t="n">
        <v>3.362</v>
      </c>
      <c r="Z27" s="0" t="n">
        <v>3.276</v>
      </c>
      <c r="AA27" s="0" t="n">
        <v>3.186</v>
      </c>
      <c r="AB27" s="0" t="n">
        <v>3.095</v>
      </c>
      <c r="AC27" s="0" t="n">
        <v>3.009</v>
      </c>
      <c r="AD27" s="0" t="n">
        <v>2.924</v>
      </c>
      <c r="AE27" s="0" t="n">
        <v>2.84</v>
      </c>
      <c r="AF27" s="0" t="n">
        <v>2.756</v>
      </c>
      <c r="AG27" s="0" t="n">
        <v>2.673</v>
      </c>
      <c r="AH27" s="0" t="n">
        <v>2.59</v>
      </c>
      <c r="AI27" s="0" t="n">
        <v>2.509</v>
      </c>
      <c r="AJ27" s="0" t="n">
        <v>2.428</v>
      </c>
      <c r="AK27" s="0" t="n">
        <v>2.349</v>
      </c>
      <c r="AL27" s="0" t="n">
        <v>2.276</v>
      </c>
      <c r="AM27" s="0" t="n">
        <v>2.211</v>
      </c>
    </row>
    <row r="28" customFormat="false" ht="12.8" hidden="false" customHeight="false" outlineLevel="0" collapsed="false">
      <c r="A28" s="0" t="n">
        <v>9</v>
      </c>
      <c r="B28" s="0" t="n">
        <v>1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1.384</v>
      </c>
      <c r="K28" s="0" t="n">
        <v>2.24</v>
      </c>
      <c r="L28" s="0" t="n">
        <v>2.827</v>
      </c>
      <c r="M28" s="0" t="n">
        <v>3.27</v>
      </c>
      <c r="N28" s="0" t="n">
        <v>3.509</v>
      </c>
      <c r="O28" s="0" t="n">
        <v>3.721</v>
      </c>
      <c r="P28" s="0" t="n">
        <v>3.846</v>
      </c>
      <c r="Q28" s="0" t="n">
        <v>3.923</v>
      </c>
      <c r="R28" s="0" t="n">
        <v>3.964</v>
      </c>
      <c r="S28" s="0" t="n">
        <v>3.977</v>
      </c>
      <c r="T28" s="0" t="n">
        <v>3.967</v>
      </c>
      <c r="U28" s="0" t="n">
        <v>3.937</v>
      </c>
      <c r="V28" s="0" t="n">
        <v>3.891</v>
      </c>
      <c r="W28" s="0" t="n">
        <v>3.832</v>
      </c>
      <c r="X28" s="0" t="n">
        <v>3.761</v>
      </c>
      <c r="Y28" s="0" t="n">
        <v>3.682</v>
      </c>
      <c r="Z28" s="0" t="n">
        <v>3.595</v>
      </c>
      <c r="AA28" s="0" t="n">
        <v>3.505</v>
      </c>
      <c r="AB28" s="0" t="n">
        <v>3.413</v>
      </c>
      <c r="AC28" s="0" t="n">
        <v>3.324</v>
      </c>
      <c r="AD28" s="0" t="n">
        <v>3.237</v>
      </c>
      <c r="AE28" s="0" t="n">
        <v>3.149</v>
      </c>
      <c r="AF28" s="0" t="n">
        <v>3.061</v>
      </c>
      <c r="AG28" s="0" t="n">
        <v>2.974</v>
      </c>
      <c r="AH28" s="0" t="n">
        <v>2.886</v>
      </c>
      <c r="AI28" s="0" t="n">
        <v>2.8</v>
      </c>
      <c r="AJ28" s="0" t="n">
        <v>2.712</v>
      </c>
      <c r="AK28" s="0" t="n">
        <v>2.627</v>
      </c>
      <c r="AL28" s="0" t="n">
        <v>2.547</v>
      </c>
      <c r="AM28" s="0" t="n">
        <v>2.477</v>
      </c>
    </row>
    <row r="29" customFormat="false" ht="12.8" hidden="false" customHeight="false" outlineLevel="0" collapsed="false">
      <c r="A29" s="0" t="n">
        <v>10</v>
      </c>
      <c r="B29" s="0" t="n">
        <v>1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1.456</v>
      </c>
      <c r="K29" s="0" t="n">
        <v>2.371</v>
      </c>
      <c r="L29" s="0" t="n">
        <v>3.02</v>
      </c>
      <c r="M29" s="0" t="n">
        <v>3.518</v>
      </c>
      <c r="N29" s="0" t="n">
        <v>3.772</v>
      </c>
      <c r="O29" s="0" t="n">
        <v>4.008</v>
      </c>
      <c r="P29" s="0" t="n">
        <v>4.144</v>
      </c>
      <c r="Q29" s="0" t="n">
        <v>4.227</v>
      </c>
      <c r="R29" s="0" t="n">
        <v>4.273</v>
      </c>
      <c r="S29" s="0" t="n">
        <v>4.289</v>
      </c>
      <c r="T29" s="0" t="n">
        <v>4.281</v>
      </c>
      <c r="U29" s="0" t="n">
        <v>4.254</v>
      </c>
      <c r="V29" s="0" t="n">
        <v>4.209</v>
      </c>
      <c r="W29" s="0" t="n">
        <v>4.151</v>
      </c>
      <c r="X29" s="0" t="n">
        <v>4.081</v>
      </c>
      <c r="Y29" s="0" t="n">
        <v>4.001</v>
      </c>
      <c r="Z29" s="0" t="n">
        <v>3.915</v>
      </c>
      <c r="AA29" s="0" t="n">
        <v>3.824</v>
      </c>
      <c r="AB29" s="0" t="n">
        <v>3.731</v>
      </c>
      <c r="AC29" s="0" t="n">
        <v>3.64</v>
      </c>
      <c r="AD29" s="0" t="n">
        <v>3.549</v>
      </c>
      <c r="AE29" s="0" t="n">
        <v>3.458</v>
      </c>
      <c r="AF29" s="0" t="n">
        <v>3.366</v>
      </c>
      <c r="AG29" s="0" t="n">
        <v>3.274</v>
      </c>
      <c r="AH29" s="0" t="n">
        <v>3.183</v>
      </c>
      <c r="AI29" s="0" t="n">
        <v>3.091</v>
      </c>
      <c r="AJ29" s="0" t="n">
        <v>2.996</v>
      </c>
      <c r="AK29" s="0" t="n">
        <v>2.904</v>
      </c>
      <c r="AL29" s="0" t="n">
        <v>2.818</v>
      </c>
      <c r="AM29" s="0" t="n">
        <v>2.743</v>
      </c>
    </row>
    <row r="30" customFormat="false" ht="12.8" hidden="false" customHeight="false" outlineLevel="0" collapsed="false">
      <c r="A30" s="0" t="n">
        <v>11</v>
      </c>
      <c r="B30" s="0" t="n">
        <v>1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1.528</v>
      </c>
      <c r="K30" s="0" t="n">
        <v>2.502</v>
      </c>
      <c r="L30" s="0" t="n">
        <v>3.212</v>
      </c>
      <c r="M30" s="0" t="n">
        <v>3.766</v>
      </c>
      <c r="N30" s="0" t="n">
        <v>4.035</v>
      </c>
      <c r="O30" s="0" t="n">
        <v>4.295</v>
      </c>
      <c r="P30" s="0" t="n">
        <v>4.442</v>
      </c>
      <c r="Q30" s="0" t="n">
        <v>4.531</v>
      </c>
      <c r="R30" s="0" t="n">
        <v>4.581</v>
      </c>
      <c r="S30" s="0" t="n">
        <v>4.601</v>
      </c>
      <c r="T30" s="0" t="n">
        <v>4.596</v>
      </c>
      <c r="U30" s="0" t="n">
        <v>4.57</v>
      </c>
      <c r="V30" s="0" t="n">
        <v>4.527</v>
      </c>
      <c r="W30" s="0" t="n">
        <v>4.47</v>
      </c>
      <c r="X30" s="0" t="n">
        <v>4.401</v>
      </c>
      <c r="Y30" s="0" t="n">
        <v>4.321</v>
      </c>
      <c r="Z30" s="0" t="n">
        <v>4.235</v>
      </c>
      <c r="AA30" s="0" t="n">
        <v>4.143</v>
      </c>
      <c r="AB30" s="0" t="n">
        <v>4.048</v>
      </c>
      <c r="AC30" s="0" t="n">
        <v>3.955</v>
      </c>
      <c r="AD30" s="0" t="n">
        <v>3.861</v>
      </c>
      <c r="AE30" s="0" t="n">
        <v>3.766</v>
      </c>
      <c r="AF30" s="0" t="n">
        <v>3.671</v>
      </c>
      <c r="AG30" s="0" t="n">
        <v>3.575</v>
      </c>
      <c r="AH30" s="0" t="n">
        <v>3.479</v>
      </c>
      <c r="AI30" s="0" t="n">
        <v>3.382</v>
      </c>
      <c r="AJ30" s="0" t="n">
        <v>3.281</v>
      </c>
      <c r="AK30" s="0" t="n">
        <v>3.182</v>
      </c>
      <c r="AL30" s="0" t="n">
        <v>3.089</v>
      </c>
      <c r="AM30" s="0" t="n">
        <v>3.009</v>
      </c>
    </row>
    <row r="31" customFormat="false" ht="12.8" hidden="false" customHeight="false" outlineLevel="0" collapsed="false">
      <c r="A31" s="0" t="n">
        <v>12</v>
      </c>
      <c r="B31" s="0" t="n">
        <v>1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1.6</v>
      </c>
      <c r="K31" s="0" t="n">
        <v>2.633</v>
      </c>
      <c r="L31" s="0" t="n">
        <v>3.405</v>
      </c>
      <c r="M31" s="0" t="n">
        <v>4.014</v>
      </c>
      <c r="N31" s="0" t="n">
        <v>4.298</v>
      </c>
      <c r="O31" s="0" t="n">
        <v>4.582</v>
      </c>
      <c r="P31" s="0" t="n">
        <v>4.74</v>
      </c>
      <c r="Q31" s="0" t="n">
        <v>4.835</v>
      </c>
      <c r="R31" s="0" t="n">
        <v>4.89</v>
      </c>
      <c r="S31" s="0" t="n">
        <v>4.913</v>
      </c>
      <c r="T31" s="0" t="n">
        <v>4.911</v>
      </c>
      <c r="U31" s="0" t="n">
        <v>4.887</v>
      </c>
      <c r="V31" s="0" t="n">
        <v>4.845</v>
      </c>
      <c r="W31" s="0" t="n">
        <v>4.789</v>
      </c>
      <c r="X31" s="0" t="n">
        <v>4.72</v>
      </c>
      <c r="Y31" s="0" t="n">
        <v>4.641</v>
      </c>
      <c r="Z31" s="0" t="n">
        <v>4.555</v>
      </c>
      <c r="AA31" s="0" t="n">
        <v>4.462</v>
      </c>
      <c r="AB31" s="0" t="n">
        <v>4.366</v>
      </c>
      <c r="AC31" s="0" t="n">
        <v>4.27</v>
      </c>
      <c r="AD31" s="0" t="n">
        <v>4.173</v>
      </c>
      <c r="AE31" s="0" t="n">
        <v>4.075</v>
      </c>
      <c r="AF31" s="0" t="n">
        <v>3.976</v>
      </c>
      <c r="AG31" s="0" t="n">
        <v>3.876</v>
      </c>
      <c r="AH31" s="0" t="n">
        <v>3.775</v>
      </c>
      <c r="AI31" s="0" t="n">
        <v>3.673</v>
      </c>
      <c r="AJ31" s="0" t="n">
        <v>3.565</v>
      </c>
      <c r="AK31" s="0" t="n">
        <v>3.46</v>
      </c>
      <c r="AL31" s="0" t="n">
        <v>3.36</v>
      </c>
      <c r="AM31" s="0" t="n">
        <v>3.274</v>
      </c>
    </row>
    <row r="32" customFormat="false" ht="12.8" hidden="false" customHeight="false" outlineLevel="0" collapsed="false">
      <c r="A32" s="0" t="n">
        <v>13</v>
      </c>
      <c r="B32" s="0" t="n">
        <v>1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1.672</v>
      </c>
      <c r="K32" s="0" t="n">
        <v>2.764</v>
      </c>
      <c r="L32" s="0" t="n">
        <v>3.597</v>
      </c>
      <c r="M32" s="0" t="n">
        <v>4.262</v>
      </c>
      <c r="N32" s="0" t="n">
        <v>4.561</v>
      </c>
      <c r="O32" s="0" t="n">
        <v>4.87</v>
      </c>
      <c r="P32" s="0" t="n">
        <v>5.037</v>
      </c>
      <c r="Q32" s="0" t="n">
        <v>5.14</v>
      </c>
      <c r="R32" s="0" t="n">
        <v>5.199</v>
      </c>
      <c r="S32" s="0" t="n">
        <v>5.225</v>
      </c>
      <c r="T32" s="0" t="n">
        <v>5.225</v>
      </c>
      <c r="U32" s="0" t="n">
        <v>5.203</v>
      </c>
      <c r="V32" s="0" t="n">
        <v>5.163</v>
      </c>
      <c r="W32" s="0" t="n">
        <v>5.108</v>
      </c>
      <c r="X32" s="0" t="n">
        <v>5.04</v>
      </c>
      <c r="Y32" s="0" t="n">
        <v>4.961</v>
      </c>
      <c r="Z32" s="0" t="n">
        <v>4.874</v>
      </c>
      <c r="AA32" s="0" t="n">
        <v>4.781</v>
      </c>
      <c r="AB32" s="0" t="n">
        <v>4.684</v>
      </c>
      <c r="AC32" s="0" t="n">
        <v>4.586</v>
      </c>
      <c r="AD32" s="0" t="n">
        <v>4.486</v>
      </c>
      <c r="AE32" s="0" t="n">
        <v>4.384</v>
      </c>
      <c r="AF32" s="0" t="n">
        <v>4.281</v>
      </c>
      <c r="AG32" s="0" t="n">
        <v>4.176</v>
      </c>
      <c r="AH32" s="0" t="n">
        <v>4.071</v>
      </c>
      <c r="AI32" s="0" t="n">
        <v>3.964</v>
      </c>
      <c r="AJ32" s="0" t="n">
        <v>3.85</v>
      </c>
      <c r="AK32" s="0" t="n">
        <v>3.737</v>
      </c>
      <c r="AL32" s="0" t="n">
        <v>3.631</v>
      </c>
      <c r="AM32" s="0" t="n">
        <v>3.54</v>
      </c>
    </row>
    <row r="33" customFormat="false" ht="12.8" hidden="false" customHeight="false" outlineLevel="0" collapsed="false">
      <c r="A33" s="0" t="n">
        <v>14</v>
      </c>
      <c r="B33" s="0" t="n">
        <v>1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1.745</v>
      </c>
      <c r="K33" s="0" t="n">
        <v>2.895</v>
      </c>
      <c r="L33" s="0" t="n">
        <v>3.79</v>
      </c>
      <c r="M33" s="0" t="n">
        <v>4.511</v>
      </c>
      <c r="N33" s="0" t="n">
        <v>4.823</v>
      </c>
      <c r="O33" s="0" t="n">
        <v>5.157</v>
      </c>
      <c r="P33" s="0" t="n">
        <v>5.335</v>
      </c>
      <c r="Q33" s="0" t="n">
        <v>5.444</v>
      </c>
      <c r="R33" s="0" t="n">
        <v>5.508</v>
      </c>
      <c r="S33" s="0" t="n">
        <v>5.537</v>
      </c>
      <c r="T33" s="0" t="n">
        <v>5.54</v>
      </c>
      <c r="U33" s="0" t="n">
        <v>5.52</v>
      </c>
      <c r="V33" s="0" t="n">
        <v>5.482</v>
      </c>
      <c r="W33" s="0" t="n">
        <v>5.427</v>
      </c>
      <c r="X33" s="0" t="n">
        <v>5.36</v>
      </c>
      <c r="Y33" s="0" t="n">
        <v>5.281</v>
      </c>
      <c r="Z33" s="0" t="n">
        <v>5.194</v>
      </c>
      <c r="AA33" s="0" t="n">
        <v>5.1</v>
      </c>
      <c r="AB33" s="0" t="n">
        <v>5.001</v>
      </c>
      <c r="AC33" s="0" t="n">
        <v>4.901</v>
      </c>
      <c r="AD33" s="0" t="n">
        <v>4.798</v>
      </c>
      <c r="AE33" s="0" t="n">
        <v>4.693</v>
      </c>
      <c r="AF33" s="0" t="n">
        <v>4.586</v>
      </c>
      <c r="AG33" s="0" t="n">
        <v>4.477</v>
      </c>
      <c r="AH33" s="0" t="n">
        <v>4.367</v>
      </c>
      <c r="AI33" s="0" t="n">
        <v>4.255</v>
      </c>
      <c r="AJ33" s="0" t="n">
        <v>4.134</v>
      </c>
      <c r="AK33" s="0" t="n">
        <v>4.015</v>
      </c>
      <c r="AL33" s="0" t="n">
        <v>3.902</v>
      </c>
      <c r="AM33" s="0" t="n">
        <v>3.806</v>
      </c>
    </row>
    <row r="34" customFormat="false" ht="12.8" hidden="false" customHeight="false" outlineLevel="0" collapsed="false">
      <c r="A34" s="0" t="n">
        <v>16</v>
      </c>
      <c r="B34" s="0" t="n">
        <v>1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1.889</v>
      </c>
      <c r="K34" s="0" t="n">
        <v>3.156</v>
      </c>
      <c r="L34" s="0" t="n">
        <v>4.175</v>
      </c>
      <c r="M34" s="0" t="n">
        <v>5.007</v>
      </c>
      <c r="N34" s="0" t="n">
        <v>5.349</v>
      </c>
      <c r="O34" s="0" t="n">
        <v>5.731</v>
      </c>
      <c r="P34" s="0" t="n">
        <v>5.931</v>
      </c>
      <c r="Q34" s="0" t="n">
        <v>6.052</v>
      </c>
      <c r="R34" s="0" t="n">
        <v>6.125</v>
      </c>
      <c r="S34" s="0" t="n">
        <v>6.162</v>
      </c>
      <c r="T34" s="0" t="n">
        <v>6.169</v>
      </c>
      <c r="U34" s="0" t="n">
        <v>6.153</v>
      </c>
      <c r="V34" s="0" t="n">
        <v>6.118</v>
      </c>
      <c r="W34" s="0" t="n">
        <v>6.065</v>
      </c>
      <c r="X34" s="0" t="n">
        <v>5.999</v>
      </c>
      <c r="Y34" s="0" t="n">
        <v>5.921</v>
      </c>
      <c r="Z34" s="0" t="n">
        <v>5.834</v>
      </c>
      <c r="AA34" s="0" t="n">
        <v>5.738</v>
      </c>
      <c r="AB34" s="0" t="n">
        <v>5.637</v>
      </c>
      <c r="AC34" s="0" t="n">
        <v>5.531</v>
      </c>
      <c r="AD34" s="0" t="n">
        <v>5.423</v>
      </c>
      <c r="AE34" s="0" t="n">
        <v>5.31</v>
      </c>
      <c r="AF34" s="0" t="n">
        <v>5.195</v>
      </c>
      <c r="AG34" s="0" t="n">
        <v>5.078</v>
      </c>
      <c r="AH34" s="0" t="n">
        <v>4.959</v>
      </c>
      <c r="AI34" s="0" t="n">
        <v>4.836</v>
      </c>
      <c r="AJ34" s="0" t="n">
        <v>4.703</v>
      </c>
      <c r="AK34" s="0" t="n">
        <v>4.57</v>
      </c>
      <c r="AL34" s="0" t="n">
        <v>4.445</v>
      </c>
      <c r="AM34" s="0" t="n">
        <v>4.337</v>
      </c>
    </row>
    <row r="35" customFormat="false" ht="12.8" hidden="false" customHeight="false" outlineLevel="0" collapsed="false">
      <c r="A35" s="0" t="n">
        <v>18</v>
      </c>
      <c r="B35" s="0" t="n">
        <v>1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2.033</v>
      </c>
      <c r="K35" s="0" t="n">
        <v>3.418</v>
      </c>
      <c r="L35" s="0" t="n">
        <v>4.561</v>
      </c>
      <c r="M35" s="0" t="n">
        <v>5.504</v>
      </c>
      <c r="N35" s="0" t="n">
        <v>5.874</v>
      </c>
      <c r="O35" s="0" t="n">
        <v>6.306</v>
      </c>
      <c r="P35" s="0" t="n">
        <v>6.527</v>
      </c>
      <c r="Q35" s="0" t="n">
        <v>6.661</v>
      </c>
      <c r="R35" s="0" t="n">
        <v>6.743</v>
      </c>
      <c r="S35" s="0" t="n">
        <v>6.786</v>
      </c>
      <c r="T35" s="0" t="n">
        <v>6.799</v>
      </c>
      <c r="U35" s="0" t="n">
        <v>6.787</v>
      </c>
      <c r="V35" s="0" t="n">
        <v>6.754</v>
      </c>
      <c r="W35" s="0" t="n">
        <v>6.704</v>
      </c>
      <c r="X35" s="0" t="n">
        <v>6.639</v>
      </c>
      <c r="Y35" s="0" t="n">
        <v>6.561</v>
      </c>
      <c r="Z35" s="0" t="n">
        <v>6.473</v>
      </c>
      <c r="AA35" s="0" t="n">
        <v>6.376</v>
      </c>
      <c r="AB35" s="0" t="n">
        <v>6.272</v>
      </c>
      <c r="AC35" s="0" t="n">
        <v>6.162</v>
      </c>
      <c r="AD35" s="0" t="n">
        <v>6.047</v>
      </c>
      <c r="AE35" s="0" t="n">
        <v>5.928</v>
      </c>
      <c r="AF35" s="0" t="n">
        <v>5.805</v>
      </c>
      <c r="AG35" s="0" t="n">
        <v>5.679</v>
      </c>
      <c r="AH35" s="0" t="n">
        <v>5.551</v>
      </c>
      <c r="AI35" s="0" t="n">
        <v>5.418</v>
      </c>
      <c r="AJ35" s="0" t="n">
        <v>5.271</v>
      </c>
      <c r="AK35" s="0" t="n">
        <v>5.125</v>
      </c>
      <c r="AL35" s="0" t="n">
        <v>4.987</v>
      </c>
      <c r="AM35" s="0" t="n">
        <v>4.869</v>
      </c>
    </row>
    <row r="36" customFormat="false" ht="12.8" hidden="false" customHeight="false" outlineLevel="0" collapsed="false">
      <c r="A36" s="0" t="n">
        <v>20</v>
      </c>
      <c r="B36" s="0" t="n">
        <v>1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2.178</v>
      </c>
      <c r="K36" s="0" t="n">
        <v>3.68</v>
      </c>
      <c r="L36" s="0" t="n">
        <v>4.946</v>
      </c>
      <c r="M36" s="0" t="n">
        <v>6</v>
      </c>
      <c r="N36" s="0" t="n">
        <v>6.4</v>
      </c>
      <c r="O36" s="0" t="n">
        <v>6.88</v>
      </c>
      <c r="P36" s="0" t="n">
        <v>7.122</v>
      </c>
      <c r="Q36" s="0" t="n">
        <v>7.269</v>
      </c>
      <c r="R36" s="0" t="n">
        <v>7.36</v>
      </c>
      <c r="S36" s="0" t="n">
        <v>7.41</v>
      </c>
      <c r="T36" s="0" t="n">
        <v>7.428</v>
      </c>
      <c r="U36" s="0" t="n">
        <v>7.42</v>
      </c>
      <c r="V36" s="0" t="n">
        <v>7.39</v>
      </c>
      <c r="W36" s="0" t="n">
        <v>7.342</v>
      </c>
      <c r="X36" s="0" t="n">
        <v>7.278</v>
      </c>
      <c r="Y36" s="0" t="n">
        <v>7.201</v>
      </c>
      <c r="Z36" s="0" t="n">
        <v>7.113</v>
      </c>
      <c r="AA36" s="0" t="n">
        <v>7.014</v>
      </c>
      <c r="AB36" s="0" t="n">
        <v>6.907</v>
      </c>
      <c r="AC36" s="0" t="n">
        <v>6.793</v>
      </c>
      <c r="AD36" s="0" t="n">
        <v>6.672</v>
      </c>
      <c r="AE36" s="0" t="n">
        <v>6.546</v>
      </c>
      <c r="AF36" s="0" t="n">
        <v>6.415</v>
      </c>
      <c r="AG36" s="0" t="n">
        <v>6.281</v>
      </c>
      <c r="AH36" s="0" t="n">
        <v>6.143</v>
      </c>
      <c r="AI36" s="0" t="n">
        <v>6</v>
      </c>
      <c r="AJ36" s="0" t="n">
        <v>5.84</v>
      </c>
      <c r="AK36" s="0" t="n">
        <v>5.681</v>
      </c>
      <c r="AL36" s="0" t="n">
        <v>5.529</v>
      </c>
      <c r="AM36" s="0" t="n">
        <v>5.4</v>
      </c>
    </row>
    <row r="37" customFormat="false" ht="12.8" hidden="false" customHeight="false" outlineLevel="0" collapsed="false">
      <c r="A37" s="0" t="n">
        <v>22</v>
      </c>
      <c r="B37" s="0" t="n">
        <v>1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2.184</v>
      </c>
      <c r="K37" s="0" t="n">
        <v>3.68</v>
      </c>
      <c r="L37" s="0" t="n">
        <v>4.986</v>
      </c>
      <c r="M37" s="0" t="n">
        <v>6</v>
      </c>
      <c r="N37" s="0" t="n">
        <v>6.4</v>
      </c>
      <c r="O37" s="0" t="n">
        <v>6.88</v>
      </c>
      <c r="P37" s="0" t="n">
        <v>7.43</v>
      </c>
      <c r="Q37" s="0" t="n">
        <v>7.986</v>
      </c>
      <c r="R37" s="0" t="n">
        <v>8.527</v>
      </c>
      <c r="S37" s="0" t="n">
        <v>9.042</v>
      </c>
      <c r="T37" s="0" t="n">
        <v>9.526</v>
      </c>
      <c r="U37" s="0" t="n">
        <v>9.971</v>
      </c>
      <c r="V37" s="0" t="n">
        <v>10.373</v>
      </c>
      <c r="W37" s="0" t="n">
        <v>10.724</v>
      </c>
      <c r="X37" s="0" t="n">
        <v>11.018</v>
      </c>
      <c r="Y37" s="0" t="n">
        <v>11.246</v>
      </c>
      <c r="Z37" s="0" t="n">
        <v>11.396</v>
      </c>
      <c r="AA37" s="0" t="n">
        <v>11.455</v>
      </c>
      <c r="AB37" s="0" t="n">
        <v>11.403</v>
      </c>
      <c r="AC37" s="0" t="n">
        <v>11.207</v>
      </c>
      <c r="AD37" s="0" t="n">
        <v>10.8</v>
      </c>
      <c r="AE37" s="0" t="n">
        <v>10.051</v>
      </c>
      <c r="AF37" s="0" t="n">
        <v>9.127</v>
      </c>
      <c r="AG37" s="0" t="n">
        <v>8.134</v>
      </c>
      <c r="AH37" s="0" t="n">
        <v>7.15</v>
      </c>
      <c r="AI37" s="0" t="n">
        <v>6.259</v>
      </c>
      <c r="AJ37" s="0" t="n">
        <v>5.6</v>
      </c>
      <c r="AK37" s="0" t="n">
        <v>5.4</v>
      </c>
      <c r="AL37" s="0" t="n">
        <v>5.254</v>
      </c>
      <c r="AM37" s="0" t="n">
        <v>5.12</v>
      </c>
    </row>
    <row r="38" customFormat="false" ht="12.8" hidden="false" customHeight="false" outlineLevel="0" collapsed="false">
      <c r="A38" s="0" t="n">
        <v>24</v>
      </c>
      <c r="B38" s="0" t="n">
        <v>1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2.139</v>
      </c>
      <c r="K38" s="0" t="n">
        <v>3.551</v>
      </c>
      <c r="L38" s="0" t="n">
        <v>4.781</v>
      </c>
      <c r="M38" s="0" t="n">
        <v>5.741</v>
      </c>
      <c r="N38" s="0" t="n">
        <v>6.131</v>
      </c>
      <c r="O38" s="0" t="n">
        <v>6.579</v>
      </c>
      <c r="P38" s="0" t="n">
        <v>7.09</v>
      </c>
      <c r="Q38" s="0" t="n">
        <v>7.602</v>
      </c>
      <c r="R38" s="0" t="n">
        <v>8.096</v>
      </c>
      <c r="S38" s="0" t="n">
        <v>8.562</v>
      </c>
      <c r="T38" s="0" t="n">
        <v>8.995</v>
      </c>
      <c r="U38" s="0" t="n">
        <v>9.387</v>
      </c>
      <c r="V38" s="0" t="n">
        <v>9.733</v>
      </c>
      <c r="W38" s="0" t="n">
        <v>10.025</v>
      </c>
      <c r="X38" s="0" t="n">
        <v>10.255</v>
      </c>
      <c r="Y38" s="0" t="n">
        <v>10.413</v>
      </c>
      <c r="Z38" s="0" t="n">
        <v>10.483</v>
      </c>
      <c r="AA38" s="0" t="n">
        <v>10.443</v>
      </c>
      <c r="AB38" s="0" t="n">
        <v>10.247</v>
      </c>
      <c r="AC38" s="0" t="n">
        <v>9.808</v>
      </c>
      <c r="AD38" s="0" t="n">
        <v>9.227</v>
      </c>
      <c r="AE38" s="0" t="n">
        <v>8.565</v>
      </c>
      <c r="AF38" s="0" t="n">
        <v>7.859</v>
      </c>
      <c r="AG38" s="0" t="n">
        <v>7.167</v>
      </c>
      <c r="AH38" s="0" t="n">
        <v>6.551</v>
      </c>
      <c r="AI38" s="0" t="n">
        <v>5.936</v>
      </c>
      <c r="AJ38" s="0" t="n">
        <v>5.32</v>
      </c>
      <c r="AK38" s="0" t="n">
        <v>5.163</v>
      </c>
      <c r="AL38" s="0" t="n">
        <v>5.006</v>
      </c>
      <c r="AM38" s="0" t="n">
        <v>4.849</v>
      </c>
    </row>
    <row r="39" customFormat="false" ht="12.8" hidden="false" customHeight="false" outlineLevel="0" collapsed="false">
      <c r="A39" s="0" t="n">
        <v>26</v>
      </c>
      <c r="B39" s="0" t="n">
        <v>1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2.063</v>
      </c>
      <c r="K39" s="0" t="n">
        <v>3.386</v>
      </c>
      <c r="L39" s="0" t="n">
        <v>4.513</v>
      </c>
      <c r="M39" s="0" t="n">
        <v>5.399</v>
      </c>
      <c r="N39" s="0" t="n">
        <v>5.802</v>
      </c>
      <c r="O39" s="0" t="n">
        <v>6.208</v>
      </c>
      <c r="P39" s="0" t="n">
        <v>6.639</v>
      </c>
      <c r="Q39" s="0" t="n">
        <v>7.057</v>
      </c>
      <c r="R39" s="0" t="n">
        <v>7.451</v>
      </c>
      <c r="S39" s="0" t="n">
        <v>7.817</v>
      </c>
      <c r="T39" s="0" t="n">
        <v>8.153</v>
      </c>
      <c r="U39" s="0" t="n">
        <v>8.459</v>
      </c>
      <c r="V39" s="0" t="n">
        <v>8.732</v>
      </c>
      <c r="W39" s="0" t="n">
        <v>8.971</v>
      </c>
      <c r="X39" s="0" t="n">
        <v>9.174</v>
      </c>
      <c r="Y39" s="0" t="n">
        <v>9.339</v>
      </c>
      <c r="Z39" s="0" t="n">
        <v>9.461</v>
      </c>
      <c r="AA39" s="0" t="n">
        <v>9.539</v>
      </c>
      <c r="AB39" s="0" t="n">
        <v>9.566</v>
      </c>
      <c r="AC39" s="0" t="n">
        <v>9.548</v>
      </c>
      <c r="AD39" s="0" t="n">
        <v>9.525</v>
      </c>
      <c r="AE39" s="0" t="n">
        <v>9.305</v>
      </c>
      <c r="AF39" s="0" t="n">
        <v>8.965</v>
      </c>
      <c r="AG39" s="0" t="n">
        <v>8.304</v>
      </c>
      <c r="AH39" s="0" t="n">
        <v>7.209</v>
      </c>
      <c r="AI39" s="0" t="n">
        <v>6.114</v>
      </c>
      <c r="AJ39" s="0" t="n">
        <v>5.019</v>
      </c>
      <c r="AK39" s="0" t="n">
        <v>4.878</v>
      </c>
      <c r="AL39" s="0" t="n">
        <v>4.737</v>
      </c>
      <c r="AM39" s="0" t="n">
        <v>4.595</v>
      </c>
    </row>
    <row r="40" customFormat="false" ht="12.8" hidden="false" customHeight="false" outlineLevel="0" collapsed="false">
      <c r="A40" s="0" t="n">
        <v>28</v>
      </c>
      <c r="B40" s="0" t="n">
        <v>1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4.949</v>
      </c>
      <c r="K40" s="0" t="n">
        <v>8.096</v>
      </c>
      <c r="L40" s="0" t="n">
        <v>10.698</v>
      </c>
      <c r="M40" s="0" t="n">
        <v>12.749</v>
      </c>
      <c r="N40" s="0" t="n">
        <v>13.777</v>
      </c>
      <c r="O40" s="0" t="n">
        <v>14.692</v>
      </c>
      <c r="P40" s="0" t="n">
        <v>15.443</v>
      </c>
      <c r="Q40" s="0" t="n">
        <v>16.171</v>
      </c>
      <c r="R40" s="0" t="n">
        <v>16.973</v>
      </c>
      <c r="S40" s="0" t="n">
        <v>17.765</v>
      </c>
      <c r="T40" s="0" t="n">
        <v>18.561</v>
      </c>
      <c r="U40" s="0" t="n">
        <v>19.336</v>
      </c>
      <c r="V40" s="0" t="n">
        <v>19.898</v>
      </c>
      <c r="W40" s="0" t="n">
        <v>20.589</v>
      </c>
      <c r="X40" s="0" t="n">
        <v>21.069</v>
      </c>
      <c r="Y40" s="0" t="n">
        <v>21.531</v>
      </c>
      <c r="Z40" s="0" t="n">
        <v>21.916</v>
      </c>
      <c r="AA40" s="0" t="n">
        <v>22.354</v>
      </c>
      <c r="AB40" s="0" t="n">
        <v>22.402</v>
      </c>
      <c r="AC40" s="0" t="n">
        <v>22.339</v>
      </c>
      <c r="AD40" s="0" t="n">
        <v>22.263</v>
      </c>
      <c r="AE40" s="0" t="n">
        <v>21.763</v>
      </c>
      <c r="AF40" s="0" t="n">
        <v>20.945</v>
      </c>
      <c r="AG40" s="0" t="n">
        <v>19.43</v>
      </c>
      <c r="AH40" s="0" t="n">
        <v>17.175</v>
      </c>
      <c r="AI40" s="0" t="n">
        <v>14.497</v>
      </c>
      <c r="AJ40" s="0" t="n">
        <v>11.819</v>
      </c>
      <c r="AK40" s="0" t="n">
        <v>11.489</v>
      </c>
      <c r="AL40" s="0" t="n">
        <v>11.159</v>
      </c>
      <c r="AM40" s="0" t="n">
        <v>10.829</v>
      </c>
    </row>
    <row r="41" customFormat="false" ht="12.8" hidden="false" customHeight="false" outlineLevel="0" collapsed="false">
      <c r="A41" s="0" t="n">
        <v>30</v>
      </c>
      <c r="B41" s="0" t="n">
        <v>1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4.743</v>
      </c>
      <c r="K41" s="0" t="n">
        <v>7.834</v>
      </c>
      <c r="L41" s="0" t="n">
        <v>10.303</v>
      </c>
      <c r="M41" s="0" t="n">
        <v>12.171</v>
      </c>
      <c r="N41" s="0" t="n">
        <v>13.007</v>
      </c>
      <c r="O41" s="0" t="n">
        <v>13.913</v>
      </c>
      <c r="P41" s="0" t="n">
        <v>14.592</v>
      </c>
      <c r="Q41" s="0" t="n">
        <v>15.271</v>
      </c>
      <c r="R41" s="0" t="n">
        <v>16.01</v>
      </c>
      <c r="S41" s="0" t="n">
        <v>16.736</v>
      </c>
      <c r="T41" s="0" t="n">
        <v>17.463</v>
      </c>
      <c r="U41" s="0" t="n">
        <v>18.177</v>
      </c>
      <c r="V41" s="0" t="n">
        <v>18.677</v>
      </c>
      <c r="W41" s="0" t="n">
        <v>19.32</v>
      </c>
      <c r="X41" s="0" t="n">
        <v>19.749</v>
      </c>
      <c r="Y41" s="0" t="n">
        <v>20.177</v>
      </c>
      <c r="Z41" s="0" t="n">
        <v>20.51</v>
      </c>
      <c r="AA41" s="0" t="n">
        <v>20.914</v>
      </c>
      <c r="AB41" s="0" t="n">
        <v>20.937</v>
      </c>
      <c r="AC41" s="0" t="n">
        <v>20.864</v>
      </c>
      <c r="AD41" s="0" t="n">
        <v>20.816</v>
      </c>
      <c r="AE41" s="0" t="n">
        <v>20.41</v>
      </c>
      <c r="AF41" s="0" t="n">
        <v>19.623</v>
      </c>
      <c r="AG41" s="0" t="n">
        <v>18.121</v>
      </c>
      <c r="AH41" s="0" t="n">
        <v>16.144</v>
      </c>
      <c r="AI41" s="0" t="n">
        <v>13.494</v>
      </c>
      <c r="AJ41" s="0" t="n">
        <v>11.166</v>
      </c>
      <c r="AK41" s="0" t="n">
        <v>10.831</v>
      </c>
      <c r="AL41" s="0" t="n">
        <v>10.497</v>
      </c>
      <c r="AM41" s="0" t="n">
        <v>10.163</v>
      </c>
    </row>
    <row r="42" customFormat="false" ht="12.8" hidden="false" customHeight="false" outlineLevel="0" collapsed="false">
      <c r="A42" s="0" t="n">
        <v>32</v>
      </c>
      <c r="B42" s="0" t="n">
        <v>1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4.536</v>
      </c>
      <c r="K42" s="0" t="n">
        <v>7.445</v>
      </c>
      <c r="L42" s="0" t="n">
        <v>9.687</v>
      </c>
      <c r="M42" s="0" t="n">
        <v>11.402</v>
      </c>
      <c r="N42" s="0" t="n">
        <v>12.3</v>
      </c>
      <c r="O42" s="0" t="n">
        <v>13.088</v>
      </c>
      <c r="P42" s="0" t="n">
        <v>13.727</v>
      </c>
      <c r="Q42" s="0" t="n">
        <v>14.348</v>
      </c>
      <c r="R42" s="0" t="n">
        <v>15.022</v>
      </c>
      <c r="S42" s="0" t="n">
        <v>15.681</v>
      </c>
      <c r="T42" s="0" t="n">
        <v>16.341</v>
      </c>
      <c r="U42" s="0" t="n">
        <v>16.978</v>
      </c>
      <c r="V42" s="0" t="n">
        <v>17.439</v>
      </c>
      <c r="W42" s="0" t="n">
        <v>18.008</v>
      </c>
      <c r="X42" s="0" t="n">
        <v>18.402</v>
      </c>
      <c r="Y42" s="0" t="n">
        <v>18.782</v>
      </c>
      <c r="Z42" s="0" t="n">
        <v>19.081</v>
      </c>
      <c r="AA42" s="0" t="n">
        <v>19.427</v>
      </c>
      <c r="AB42" s="0" t="n">
        <v>19.438</v>
      </c>
      <c r="AC42" s="0" t="n">
        <v>19.353</v>
      </c>
      <c r="AD42" s="0" t="n">
        <v>19.295</v>
      </c>
      <c r="AE42" s="0" t="n">
        <v>18.936</v>
      </c>
      <c r="AF42" s="0" t="n">
        <v>18.18</v>
      </c>
      <c r="AG42" s="0" t="n">
        <v>16.825</v>
      </c>
      <c r="AH42" s="0" t="n">
        <v>14.932</v>
      </c>
      <c r="AI42" s="0" t="n">
        <v>12.518</v>
      </c>
      <c r="AJ42" s="0" t="n">
        <v>10.428</v>
      </c>
      <c r="AK42" s="0" t="n">
        <v>10.12</v>
      </c>
      <c r="AL42" s="0" t="n">
        <v>9.811</v>
      </c>
      <c r="AM42" s="0" t="n">
        <v>9.503</v>
      </c>
    </row>
    <row r="43" customFormat="false" ht="12.8" hidden="false" customHeight="false" outlineLevel="0" collapsed="false">
      <c r="A43" s="0" t="n">
        <v>50</v>
      </c>
      <c r="B43" s="0" t="n">
        <v>1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0.313</v>
      </c>
      <c r="K43" s="0" t="n">
        <v>0.805</v>
      </c>
      <c r="L43" s="0" t="n">
        <v>1.396</v>
      </c>
      <c r="M43" s="0" t="n">
        <v>2.047</v>
      </c>
      <c r="N43" s="0" t="n">
        <v>2.732</v>
      </c>
      <c r="O43" s="0" t="n">
        <v>3.425</v>
      </c>
      <c r="P43" s="0" t="n">
        <v>4.106</v>
      </c>
      <c r="Q43" s="0" t="n">
        <v>4.751</v>
      </c>
      <c r="R43" s="0" t="n">
        <v>5.333</v>
      </c>
      <c r="S43" s="0" t="n">
        <v>5.815</v>
      </c>
      <c r="T43" s="0" t="n">
        <v>6.12</v>
      </c>
      <c r="U43" s="0" t="n">
        <v>6.12</v>
      </c>
      <c r="V43" s="0" t="n">
        <v>6.12</v>
      </c>
      <c r="W43" s="0" t="n">
        <v>6.12</v>
      </c>
      <c r="X43" s="0" t="n">
        <v>6.12</v>
      </c>
      <c r="Y43" s="0" t="n">
        <v>6.12</v>
      </c>
      <c r="Z43" s="0" t="n">
        <v>6.035</v>
      </c>
      <c r="AA43" s="0" t="n">
        <v>5.95</v>
      </c>
      <c r="AB43" s="0" t="n">
        <v>5.78</v>
      </c>
      <c r="AC43" s="0" t="n">
        <v>5.599</v>
      </c>
      <c r="AD43" s="0" t="n">
        <v>5.404</v>
      </c>
      <c r="AE43" s="0" t="n">
        <v>5.185</v>
      </c>
      <c r="AF43" s="0" t="n">
        <v>4.93</v>
      </c>
      <c r="AG43" s="0" t="n">
        <v>4.675</v>
      </c>
      <c r="AH43" s="0" t="n">
        <v>4.505</v>
      </c>
      <c r="AI43" s="0" t="n">
        <v>4.296</v>
      </c>
      <c r="AJ43" s="0" t="n">
        <v>4.08</v>
      </c>
      <c r="AK43" s="0" t="n">
        <v>3.89</v>
      </c>
      <c r="AL43" s="0" t="n">
        <v>3.72</v>
      </c>
      <c r="AM43" s="0" t="n">
        <v>3.57</v>
      </c>
    </row>
    <row r="44" customFormat="false" ht="12.8" hidden="false" customHeight="false" outlineLevel="0" collapsed="false">
      <c r="A44" s="0" t="n">
        <v>6</v>
      </c>
      <c r="B44" s="0" t="n">
        <v>2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1.459</v>
      </c>
      <c r="K44" s="0" t="n">
        <v>2.309</v>
      </c>
      <c r="L44" s="0" t="n">
        <v>2.811</v>
      </c>
      <c r="M44" s="0" t="n">
        <v>3.156</v>
      </c>
      <c r="N44" s="0" t="n">
        <v>3.401</v>
      </c>
      <c r="O44" s="0" t="n">
        <v>3.574</v>
      </c>
      <c r="P44" s="0" t="n">
        <v>3.691</v>
      </c>
      <c r="Q44" s="0" t="n">
        <v>3.762</v>
      </c>
      <c r="R44" s="0" t="n">
        <v>3.797</v>
      </c>
      <c r="S44" s="0" t="n">
        <v>3.801</v>
      </c>
      <c r="T44" s="0" t="n">
        <v>3.778</v>
      </c>
      <c r="U44" s="0" t="n">
        <v>3.734</v>
      </c>
      <c r="V44" s="0" t="n">
        <v>3.671</v>
      </c>
      <c r="W44" s="0" t="n">
        <v>3.593</v>
      </c>
      <c r="X44" s="0" t="n">
        <v>3.502</v>
      </c>
      <c r="Y44" s="0" t="n">
        <v>3.402</v>
      </c>
      <c r="Z44" s="0" t="n">
        <v>3.295</v>
      </c>
      <c r="AA44" s="0" t="n">
        <v>3.185</v>
      </c>
      <c r="AB44" s="0" t="n">
        <v>3.075</v>
      </c>
      <c r="AC44" s="0" t="n">
        <v>2.973</v>
      </c>
      <c r="AD44" s="0" t="n">
        <v>2.875</v>
      </c>
      <c r="AE44" s="0" t="n">
        <v>2.778</v>
      </c>
      <c r="AF44" s="0" t="n">
        <v>2.683</v>
      </c>
      <c r="AG44" s="0" t="n">
        <v>2.589</v>
      </c>
      <c r="AH44" s="0" t="n">
        <v>2.498</v>
      </c>
      <c r="AI44" s="0" t="n">
        <v>2.409</v>
      </c>
      <c r="AJ44" s="0" t="n">
        <v>2.323</v>
      </c>
      <c r="AK44" s="0" t="n">
        <v>2.242</v>
      </c>
      <c r="AL44" s="0" t="n">
        <v>2.167</v>
      </c>
      <c r="AM44" s="0" t="n">
        <v>2.1</v>
      </c>
    </row>
    <row r="45" customFormat="false" ht="12.8" hidden="false" customHeight="false" outlineLevel="0" collapsed="false">
      <c r="A45" s="0" t="n">
        <v>7</v>
      </c>
      <c r="B45" s="0" t="n">
        <v>2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1.609</v>
      </c>
      <c r="K45" s="0" t="n">
        <v>2.546</v>
      </c>
      <c r="L45" s="0" t="n">
        <v>3.099</v>
      </c>
      <c r="M45" s="0" t="n">
        <v>3.479</v>
      </c>
      <c r="N45" s="0" t="n">
        <v>3.749</v>
      </c>
      <c r="O45" s="0" t="n">
        <v>3.939</v>
      </c>
      <c r="P45" s="0" t="n">
        <v>4.067</v>
      </c>
      <c r="Q45" s="0" t="n">
        <v>4.145</v>
      </c>
      <c r="R45" s="0" t="n">
        <v>4.183</v>
      </c>
      <c r="S45" s="0" t="n">
        <v>4.187</v>
      </c>
      <c r="T45" s="0" t="n">
        <v>4.162</v>
      </c>
      <c r="U45" s="0" t="n">
        <v>4.114</v>
      </c>
      <c r="V45" s="0" t="n">
        <v>4.045</v>
      </c>
      <c r="W45" s="0" t="n">
        <v>3.96</v>
      </c>
      <c r="X45" s="0" t="n">
        <v>3.861</v>
      </c>
      <c r="Y45" s="0" t="n">
        <v>3.752</v>
      </c>
      <c r="Z45" s="0" t="n">
        <v>3.636</v>
      </c>
      <c r="AA45" s="0" t="n">
        <v>3.517</v>
      </c>
      <c r="AB45" s="0" t="n">
        <v>3.4</v>
      </c>
      <c r="AC45" s="0" t="n">
        <v>3.292</v>
      </c>
      <c r="AD45" s="0" t="n">
        <v>3.19</v>
      </c>
      <c r="AE45" s="0" t="n">
        <v>3.09</v>
      </c>
      <c r="AF45" s="0" t="n">
        <v>2.992</v>
      </c>
      <c r="AG45" s="0" t="n">
        <v>2.896</v>
      </c>
      <c r="AH45" s="0" t="n">
        <v>2.802</v>
      </c>
      <c r="AI45" s="0" t="n">
        <v>2.712</v>
      </c>
      <c r="AJ45" s="0" t="n">
        <v>2.625</v>
      </c>
      <c r="AK45" s="0" t="n">
        <v>2.543</v>
      </c>
      <c r="AL45" s="0" t="n">
        <v>2.467</v>
      </c>
      <c r="AM45" s="0" t="n">
        <v>2.4</v>
      </c>
    </row>
    <row r="46" customFormat="false" ht="12.8" hidden="false" customHeight="false" outlineLevel="0" collapsed="false">
      <c r="A46" s="0" t="n">
        <v>8</v>
      </c>
      <c r="B46" s="0" t="n">
        <v>2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1.744</v>
      </c>
      <c r="K46" s="0" t="n">
        <v>2.763</v>
      </c>
      <c r="L46" s="0" t="n">
        <v>3.368</v>
      </c>
      <c r="M46" s="0" t="n">
        <v>3.787</v>
      </c>
      <c r="N46" s="0" t="n">
        <v>4.087</v>
      </c>
      <c r="O46" s="0" t="n">
        <v>4.301</v>
      </c>
      <c r="P46" s="0" t="n">
        <v>4.448</v>
      </c>
      <c r="Q46" s="0" t="n">
        <v>4.543</v>
      </c>
      <c r="R46" s="0" t="n">
        <v>4.593</v>
      </c>
      <c r="S46" s="0" t="n">
        <v>4.606</v>
      </c>
      <c r="T46" s="0" t="n">
        <v>4.588</v>
      </c>
      <c r="U46" s="0" t="n">
        <v>4.543</v>
      </c>
      <c r="V46" s="0" t="n">
        <v>4.476</v>
      </c>
      <c r="W46" s="0" t="n">
        <v>4.391</v>
      </c>
      <c r="X46" s="0" t="n">
        <v>4.29</v>
      </c>
      <c r="Y46" s="0" t="n">
        <v>4.177</v>
      </c>
      <c r="Z46" s="0" t="n">
        <v>4.055</v>
      </c>
      <c r="AA46" s="0" t="n">
        <v>3.928</v>
      </c>
      <c r="AB46" s="0" t="n">
        <v>3.8</v>
      </c>
      <c r="AC46" s="0" t="n">
        <v>3.679</v>
      </c>
      <c r="AD46" s="0" t="n">
        <v>3.56</v>
      </c>
      <c r="AE46" s="0" t="n">
        <v>3.442</v>
      </c>
      <c r="AF46" s="0" t="n">
        <v>3.326</v>
      </c>
      <c r="AG46" s="0" t="n">
        <v>3.21</v>
      </c>
      <c r="AH46" s="0" t="n">
        <v>3.097</v>
      </c>
      <c r="AI46" s="0" t="n">
        <v>2.986</v>
      </c>
      <c r="AJ46" s="0" t="n">
        <v>2.88</v>
      </c>
      <c r="AK46" s="0" t="n">
        <v>2.778</v>
      </c>
      <c r="AL46" s="0" t="n">
        <v>2.684</v>
      </c>
      <c r="AM46" s="0" t="n">
        <v>2.6</v>
      </c>
    </row>
    <row r="47" customFormat="false" ht="12.8" hidden="false" customHeight="false" outlineLevel="0" collapsed="false">
      <c r="A47" s="0" t="n">
        <v>9</v>
      </c>
      <c r="B47" s="0" t="n">
        <v>2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1.865</v>
      </c>
      <c r="K47" s="0" t="n">
        <v>3.2</v>
      </c>
      <c r="L47" s="0" t="n">
        <v>4.041</v>
      </c>
      <c r="M47" s="0" t="n">
        <v>4.654</v>
      </c>
      <c r="N47" s="0" t="n">
        <v>5.131</v>
      </c>
      <c r="O47" s="0" t="n">
        <v>5.509</v>
      </c>
      <c r="P47" s="0" t="n">
        <v>5.811</v>
      </c>
      <c r="Q47" s="0" t="n">
        <v>6.048</v>
      </c>
      <c r="R47" s="0" t="n">
        <v>6.231</v>
      </c>
      <c r="S47" s="0" t="n">
        <v>6.363</v>
      </c>
      <c r="T47" s="0" t="n">
        <v>6.451</v>
      </c>
      <c r="U47" s="0" t="n">
        <v>6.497</v>
      </c>
      <c r="V47" s="0" t="n">
        <v>6.502</v>
      </c>
      <c r="W47" s="0" t="n">
        <v>6.467</v>
      </c>
      <c r="X47" s="0" t="n">
        <v>6.392</v>
      </c>
      <c r="Y47" s="0" t="n">
        <v>6.275</v>
      </c>
      <c r="Z47" s="0" t="n">
        <v>6.112</v>
      </c>
      <c r="AA47" s="0" t="n">
        <v>5.894</v>
      </c>
      <c r="AB47" s="0" t="n">
        <v>5.6</v>
      </c>
      <c r="AC47" s="0" t="n">
        <v>5.187</v>
      </c>
      <c r="AD47" s="0" t="n">
        <v>4.719</v>
      </c>
      <c r="AE47" s="0" t="n">
        <v>4.239</v>
      </c>
      <c r="AF47" s="0" t="n">
        <v>3.783</v>
      </c>
      <c r="AG47" s="0" t="n">
        <v>3.4</v>
      </c>
      <c r="AH47" s="0" t="n">
        <v>3.168</v>
      </c>
      <c r="AI47" s="0" t="n">
        <v>3.023</v>
      </c>
      <c r="AJ47" s="0" t="n">
        <v>2.93</v>
      </c>
      <c r="AK47" s="0" t="n">
        <v>2.871</v>
      </c>
      <c r="AL47" s="0" t="n">
        <v>2.832</v>
      </c>
      <c r="AM47" s="0" t="n">
        <v>2.8</v>
      </c>
    </row>
    <row r="48" customFormat="false" ht="12.8" hidden="false" customHeight="false" outlineLevel="0" collapsed="false">
      <c r="A48" s="0" t="n">
        <v>10</v>
      </c>
      <c r="B48" s="0" t="n">
        <v>2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3.954</v>
      </c>
      <c r="K48" s="0" t="n">
        <v>6.8</v>
      </c>
      <c r="L48" s="0" t="n">
        <v>7.3</v>
      </c>
      <c r="M48" s="0" t="n">
        <v>7.664</v>
      </c>
      <c r="N48" s="0" t="n">
        <v>7.938</v>
      </c>
      <c r="O48" s="0" t="n">
        <v>8.079</v>
      </c>
      <c r="P48" s="0" t="n">
        <v>8.106</v>
      </c>
      <c r="Q48" s="0" t="n">
        <v>8.038</v>
      </c>
      <c r="R48" s="0" t="n">
        <v>7.893</v>
      </c>
      <c r="S48" s="0" t="n">
        <v>7.686</v>
      </c>
      <c r="T48" s="0" t="n">
        <v>7.429</v>
      </c>
      <c r="U48" s="0" t="n">
        <v>7.137</v>
      </c>
      <c r="V48" s="0" t="n">
        <v>6.821</v>
      </c>
      <c r="W48" s="0" t="n">
        <v>6.5</v>
      </c>
      <c r="X48" s="0" t="n">
        <v>6.198</v>
      </c>
      <c r="Y48" s="0" t="n">
        <v>5.903</v>
      </c>
      <c r="Z48" s="0" t="n">
        <v>5.609</v>
      </c>
      <c r="AA48" s="0" t="n">
        <v>5.317</v>
      </c>
      <c r="AB48" s="0" t="n">
        <v>5.029</v>
      </c>
      <c r="AC48" s="0" t="n">
        <v>4.746</v>
      </c>
      <c r="AD48" s="0" t="n">
        <v>4.471</v>
      </c>
      <c r="AE48" s="0" t="n">
        <v>4.209</v>
      </c>
      <c r="AF48" s="0" t="n">
        <v>3.965</v>
      </c>
      <c r="AG48" s="0" t="n">
        <v>3.75</v>
      </c>
      <c r="AH48" s="0" t="n">
        <v>3.581</v>
      </c>
      <c r="AI48" s="0" t="n">
        <v>3.442</v>
      </c>
      <c r="AJ48" s="0" t="n">
        <v>3.323</v>
      </c>
      <c r="AK48" s="0" t="n">
        <v>3.221</v>
      </c>
      <c r="AL48" s="0" t="n">
        <v>3.13</v>
      </c>
      <c r="AM48" s="0" t="n">
        <v>3.05</v>
      </c>
    </row>
    <row r="49" customFormat="false" ht="12.8" hidden="false" customHeight="false" outlineLevel="0" collapsed="false">
      <c r="A49" s="0" t="n">
        <v>11</v>
      </c>
      <c r="B49" s="0" t="n">
        <v>2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4.165</v>
      </c>
      <c r="K49" s="0" t="n">
        <v>7</v>
      </c>
      <c r="L49" s="0" t="n">
        <v>7.65</v>
      </c>
      <c r="M49" s="0" t="n">
        <v>8.15</v>
      </c>
      <c r="N49" s="0" t="n">
        <v>8.586</v>
      </c>
      <c r="O49" s="0" t="n">
        <v>8.907</v>
      </c>
      <c r="P49" s="0" t="n">
        <v>9.12</v>
      </c>
      <c r="Q49" s="0" t="n">
        <v>9.238</v>
      </c>
      <c r="R49" s="0" t="n">
        <v>9.273</v>
      </c>
      <c r="S49" s="0" t="n">
        <v>9.234</v>
      </c>
      <c r="T49" s="0" t="n">
        <v>9.128</v>
      </c>
      <c r="U49" s="0" t="n">
        <v>8.961</v>
      </c>
      <c r="V49" s="0" t="n">
        <v>8.735</v>
      </c>
      <c r="W49" s="0" t="n">
        <v>8.45</v>
      </c>
      <c r="X49" s="0" t="n">
        <v>8.097</v>
      </c>
      <c r="Y49" s="0" t="n">
        <v>7.697</v>
      </c>
      <c r="Z49" s="0" t="n">
        <v>7.265</v>
      </c>
      <c r="AA49" s="0" t="n">
        <v>6.813</v>
      </c>
      <c r="AB49" s="0" t="n">
        <v>6.349</v>
      </c>
      <c r="AC49" s="0" t="n">
        <v>5.883</v>
      </c>
      <c r="AD49" s="0" t="n">
        <v>5.427</v>
      </c>
      <c r="AE49" s="0" t="n">
        <v>4.99</v>
      </c>
      <c r="AF49" s="0" t="n">
        <v>4.589</v>
      </c>
      <c r="AG49" s="0" t="n">
        <v>4.25</v>
      </c>
      <c r="AH49" s="0" t="n">
        <v>4.017</v>
      </c>
      <c r="AI49" s="0" t="n">
        <v>3.849</v>
      </c>
      <c r="AJ49" s="0" t="n">
        <v>3.722</v>
      </c>
      <c r="AK49" s="0" t="n">
        <v>3.624</v>
      </c>
      <c r="AL49" s="0" t="n">
        <v>3.545</v>
      </c>
      <c r="AM49" s="0" t="n">
        <v>3.475</v>
      </c>
    </row>
    <row r="50" customFormat="false" ht="12.8" hidden="false" customHeight="false" outlineLevel="0" collapsed="false">
      <c r="A50" s="0" t="n">
        <v>12</v>
      </c>
      <c r="B50" s="0" t="n">
        <v>2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4.366</v>
      </c>
      <c r="K50" s="0" t="n">
        <v>7.4</v>
      </c>
      <c r="L50" s="0" t="n">
        <v>8</v>
      </c>
      <c r="M50" s="0" t="n">
        <v>8.5</v>
      </c>
      <c r="N50" s="0" t="n">
        <v>9.002</v>
      </c>
      <c r="O50" s="0" t="n">
        <v>9.419</v>
      </c>
      <c r="P50" s="0" t="n">
        <v>9.742</v>
      </c>
      <c r="Q50" s="0" t="n">
        <v>9.976</v>
      </c>
      <c r="R50" s="0" t="n">
        <v>10.129</v>
      </c>
      <c r="S50" s="0" t="n">
        <v>10.204</v>
      </c>
      <c r="T50" s="0" t="n">
        <v>10.203</v>
      </c>
      <c r="U50" s="0" t="n">
        <v>10.127</v>
      </c>
      <c r="V50" s="0" t="n">
        <v>9.972</v>
      </c>
      <c r="W50" s="0" t="n">
        <v>9.725</v>
      </c>
      <c r="X50" s="0" t="n">
        <v>9.356</v>
      </c>
      <c r="Y50" s="0" t="n">
        <v>8.907</v>
      </c>
      <c r="Z50" s="0" t="n">
        <v>8.404</v>
      </c>
      <c r="AA50" s="0" t="n">
        <v>7.867</v>
      </c>
      <c r="AB50" s="0" t="n">
        <v>7.308</v>
      </c>
      <c r="AC50" s="0" t="n">
        <v>6.743</v>
      </c>
      <c r="AD50" s="0" t="n">
        <v>6.185</v>
      </c>
      <c r="AE50" s="0" t="n">
        <v>5.651</v>
      </c>
      <c r="AF50" s="0" t="n">
        <v>5.161</v>
      </c>
      <c r="AG50" s="0" t="n">
        <v>4.75</v>
      </c>
      <c r="AH50" s="0" t="n">
        <v>4.477</v>
      </c>
      <c r="AI50" s="0" t="n">
        <v>4.287</v>
      </c>
      <c r="AJ50" s="0" t="n">
        <v>4.15</v>
      </c>
      <c r="AK50" s="0" t="n">
        <v>4.048</v>
      </c>
      <c r="AL50" s="0" t="n">
        <v>3.969</v>
      </c>
      <c r="AM50" s="0" t="n">
        <v>3.9</v>
      </c>
    </row>
    <row r="51" customFormat="false" ht="12.8" hidden="false" customHeight="false" outlineLevel="0" collapsed="false">
      <c r="A51" s="0" t="n">
        <v>13</v>
      </c>
      <c r="B51" s="0" t="n">
        <v>2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4.56</v>
      </c>
      <c r="K51" s="0" t="n">
        <v>7.8</v>
      </c>
      <c r="L51" s="0" t="n">
        <v>8.35</v>
      </c>
      <c r="M51" s="0" t="n">
        <v>8.9</v>
      </c>
      <c r="N51" s="0" t="n">
        <v>9.35</v>
      </c>
      <c r="O51" s="0" t="n">
        <v>9.751</v>
      </c>
      <c r="P51" s="0" t="n">
        <v>10.081</v>
      </c>
      <c r="Q51" s="0" t="n">
        <v>10.332</v>
      </c>
      <c r="R51" s="0" t="n">
        <v>10.505</v>
      </c>
      <c r="S51" s="0" t="n">
        <v>10.602</v>
      </c>
      <c r="T51" s="0" t="n">
        <v>10.627</v>
      </c>
      <c r="U51" s="0" t="n">
        <v>10.577</v>
      </c>
      <c r="V51" s="0" t="n">
        <v>10.447</v>
      </c>
      <c r="W51" s="0" t="n">
        <v>10.225</v>
      </c>
      <c r="X51" s="0" t="n">
        <v>9.878</v>
      </c>
      <c r="Y51" s="0" t="n">
        <v>9.451</v>
      </c>
      <c r="Z51" s="0" t="n">
        <v>8.968</v>
      </c>
      <c r="AA51" s="0" t="n">
        <v>8.448</v>
      </c>
      <c r="AB51" s="0" t="n">
        <v>7.905</v>
      </c>
      <c r="AC51" s="0" t="n">
        <v>7.353</v>
      </c>
      <c r="AD51" s="0" t="n">
        <v>6.805</v>
      </c>
      <c r="AE51" s="0" t="n">
        <v>6.278</v>
      </c>
      <c r="AF51" s="0" t="n">
        <v>5.79</v>
      </c>
      <c r="AG51" s="0" t="n">
        <v>5.375</v>
      </c>
      <c r="AH51" s="0" t="n">
        <v>5.088</v>
      </c>
      <c r="AI51" s="0" t="n">
        <v>4.878</v>
      </c>
      <c r="AJ51" s="0" t="n">
        <v>4.718</v>
      </c>
      <c r="AK51" s="0" t="n">
        <v>4.592</v>
      </c>
      <c r="AL51" s="0" t="n">
        <v>4.49</v>
      </c>
      <c r="AM51" s="0" t="n">
        <v>4.4</v>
      </c>
    </row>
    <row r="52" customFormat="false" ht="12.8" hidden="false" customHeight="false" outlineLevel="0" collapsed="false">
      <c r="A52" s="0" t="n">
        <v>14</v>
      </c>
      <c r="B52" s="0" t="n">
        <v>2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4.74</v>
      </c>
      <c r="K52" s="0" t="n">
        <v>8.2</v>
      </c>
      <c r="L52" s="0" t="n">
        <v>8.8</v>
      </c>
      <c r="M52" s="0" t="n">
        <v>9.45</v>
      </c>
      <c r="N52" s="0" t="n">
        <v>10</v>
      </c>
      <c r="O52" s="0" t="n">
        <v>10.484</v>
      </c>
      <c r="P52" s="0" t="n">
        <v>10.887</v>
      </c>
      <c r="Q52" s="0" t="n">
        <v>11.204</v>
      </c>
      <c r="R52" s="0" t="n">
        <v>11.44</v>
      </c>
      <c r="S52" s="0" t="n">
        <v>11.598</v>
      </c>
      <c r="T52" s="0" t="n">
        <v>11.68</v>
      </c>
      <c r="U52" s="0" t="n">
        <v>11.688</v>
      </c>
      <c r="V52" s="0" t="n">
        <v>11.622</v>
      </c>
      <c r="W52" s="0" t="n">
        <v>11.476</v>
      </c>
      <c r="X52" s="0" t="n">
        <v>11.243</v>
      </c>
      <c r="Y52" s="0" t="n">
        <v>10.9</v>
      </c>
      <c r="Z52" s="0" t="n">
        <v>10.4</v>
      </c>
      <c r="AA52" s="0" t="n">
        <v>9.806</v>
      </c>
      <c r="AB52" s="0" t="n">
        <v>9.158</v>
      </c>
      <c r="AC52" s="0" t="n">
        <v>8.481</v>
      </c>
      <c r="AD52" s="0" t="n">
        <v>7.798</v>
      </c>
      <c r="AE52" s="0" t="n">
        <v>7.135</v>
      </c>
      <c r="AF52" s="0" t="n">
        <v>6.52</v>
      </c>
      <c r="AG52" s="0" t="n">
        <v>6</v>
      </c>
      <c r="AH52" s="0" t="n">
        <v>5.654</v>
      </c>
      <c r="AI52" s="0" t="n">
        <v>5.41</v>
      </c>
      <c r="AJ52" s="0" t="n">
        <v>5.232</v>
      </c>
      <c r="AK52" s="0" t="n">
        <v>5.097</v>
      </c>
      <c r="AL52" s="0" t="n">
        <v>4.992</v>
      </c>
      <c r="AM52" s="0" t="n">
        <v>4.9</v>
      </c>
    </row>
    <row r="53" customFormat="false" ht="12.8" hidden="false" customHeight="false" outlineLevel="0" collapsed="false">
      <c r="A53" s="0" t="n">
        <v>16</v>
      </c>
      <c r="B53" s="0" t="n">
        <v>2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5.051</v>
      </c>
      <c r="K53" s="0" t="n">
        <v>8.5</v>
      </c>
      <c r="L53" s="0" t="n">
        <v>9</v>
      </c>
      <c r="M53" s="0" t="n">
        <v>9.5</v>
      </c>
      <c r="N53" s="0" t="n">
        <v>10.113</v>
      </c>
      <c r="O53" s="0" t="n">
        <v>10.689</v>
      </c>
      <c r="P53" s="0" t="n">
        <v>11.198</v>
      </c>
      <c r="Q53" s="0" t="n">
        <v>11.637</v>
      </c>
      <c r="R53" s="0" t="n">
        <v>12.006</v>
      </c>
      <c r="S53" s="0" t="n">
        <v>12.307</v>
      </c>
      <c r="T53" s="0" t="n">
        <v>12.54</v>
      </c>
      <c r="U53" s="0" t="n">
        <v>12.705</v>
      </c>
      <c r="V53" s="0" t="n">
        <v>12.801</v>
      </c>
      <c r="W53" s="0" t="n">
        <v>12.824</v>
      </c>
      <c r="X53" s="0" t="n">
        <v>12.769</v>
      </c>
      <c r="Y53" s="0" t="n">
        <v>12.627</v>
      </c>
      <c r="Z53" s="0" t="n">
        <v>12.382</v>
      </c>
      <c r="AA53" s="0" t="n">
        <v>12</v>
      </c>
      <c r="AB53" s="0" t="n">
        <v>11.412</v>
      </c>
      <c r="AC53" s="0" t="n">
        <v>10.705</v>
      </c>
      <c r="AD53" s="0" t="n">
        <v>9.93</v>
      </c>
      <c r="AE53" s="0" t="n">
        <v>9.123</v>
      </c>
      <c r="AF53" s="0" t="n">
        <v>8.314</v>
      </c>
      <c r="AG53" s="0" t="n">
        <v>7.535</v>
      </c>
      <c r="AH53" s="0" t="n">
        <v>6.826</v>
      </c>
      <c r="AI53" s="0" t="n">
        <v>6.25</v>
      </c>
      <c r="AJ53" s="0" t="n">
        <v>5.919</v>
      </c>
      <c r="AK53" s="0" t="n">
        <v>5.723</v>
      </c>
      <c r="AL53" s="0" t="n">
        <v>5.599</v>
      </c>
      <c r="AM53" s="0" t="n">
        <v>5.5</v>
      </c>
    </row>
    <row r="54" customFormat="false" ht="12.8" hidden="false" customHeight="false" outlineLevel="0" collapsed="false">
      <c r="A54" s="0" t="n">
        <v>18</v>
      </c>
      <c r="B54" s="0" t="n">
        <v>2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5.293</v>
      </c>
      <c r="K54" s="0" t="n">
        <v>8.8</v>
      </c>
      <c r="L54" s="0" t="n">
        <v>9.2</v>
      </c>
      <c r="M54" s="0" t="n">
        <v>9.898</v>
      </c>
      <c r="N54" s="0" t="n">
        <v>10.741</v>
      </c>
      <c r="O54" s="0" t="n">
        <v>11.559</v>
      </c>
      <c r="P54" s="0" t="n">
        <v>12.322</v>
      </c>
      <c r="Q54" s="0" t="n">
        <v>13.021</v>
      </c>
      <c r="R54" s="0" t="n">
        <v>13.649</v>
      </c>
      <c r="S54" s="0" t="n">
        <v>14.203</v>
      </c>
      <c r="T54" s="0" t="n">
        <v>14.677</v>
      </c>
      <c r="U54" s="0" t="n">
        <v>15.065</v>
      </c>
      <c r="V54" s="0" t="n">
        <v>15.358</v>
      </c>
      <c r="W54" s="0" t="n">
        <v>15.545</v>
      </c>
      <c r="X54" s="0" t="n">
        <v>15.613</v>
      </c>
      <c r="Y54" s="0" t="n">
        <v>15.541</v>
      </c>
      <c r="Z54" s="0" t="n">
        <v>15.301</v>
      </c>
      <c r="AA54" s="0" t="n">
        <v>14.847</v>
      </c>
      <c r="AB54" s="0" t="n">
        <v>14.095</v>
      </c>
      <c r="AC54" s="0" t="n">
        <v>12.8</v>
      </c>
      <c r="AD54" s="0" t="n">
        <v>10.55</v>
      </c>
      <c r="AE54" s="0" t="n">
        <v>9.173</v>
      </c>
      <c r="AF54" s="0" t="n">
        <v>8.274</v>
      </c>
      <c r="AG54" s="0" t="n">
        <v>7.615</v>
      </c>
      <c r="AH54" s="0" t="n">
        <v>7.116</v>
      </c>
      <c r="AI54" s="0" t="n">
        <v>6.736</v>
      </c>
      <c r="AJ54" s="0" t="n">
        <v>6.451</v>
      </c>
      <c r="AK54" s="0" t="n">
        <v>6.25</v>
      </c>
      <c r="AL54" s="0" t="n">
        <v>6.136</v>
      </c>
      <c r="AM54" s="0" t="n">
        <v>6.05</v>
      </c>
    </row>
    <row r="55" customFormat="false" ht="12.8" hidden="false" customHeight="false" outlineLevel="0" collapsed="false">
      <c r="A55" s="0" t="n">
        <v>20</v>
      </c>
      <c r="B55" s="0" t="n">
        <v>2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5.444</v>
      </c>
      <c r="K55" s="0" t="n">
        <v>9.2</v>
      </c>
      <c r="L55" s="0" t="n">
        <v>9.5</v>
      </c>
      <c r="M55" s="0" t="n">
        <v>15</v>
      </c>
      <c r="N55" s="0" t="n">
        <v>16</v>
      </c>
      <c r="O55" s="0" t="n">
        <v>17.2</v>
      </c>
      <c r="P55" s="0" t="n">
        <v>18.1</v>
      </c>
      <c r="Q55" s="0" t="n">
        <v>19</v>
      </c>
      <c r="R55" s="0" t="n">
        <v>20</v>
      </c>
      <c r="S55" s="0" t="n">
        <v>21</v>
      </c>
      <c r="T55" s="0" t="n">
        <v>22</v>
      </c>
      <c r="U55" s="0" t="n">
        <v>23</v>
      </c>
      <c r="V55" s="0" t="n">
        <v>23.7</v>
      </c>
      <c r="W55" s="0" t="n">
        <v>23.404</v>
      </c>
      <c r="X55" s="0" t="n">
        <v>22.517</v>
      </c>
      <c r="Y55" s="0" t="n">
        <v>21.27</v>
      </c>
      <c r="Z55" s="0" t="n">
        <v>19.778</v>
      </c>
      <c r="AA55" s="0" t="n">
        <v>18.129</v>
      </c>
      <c r="AB55" s="0" t="n">
        <v>16.396</v>
      </c>
      <c r="AC55" s="0" t="n">
        <v>14.654</v>
      </c>
      <c r="AD55" s="0" t="n">
        <v>13</v>
      </c>
      <c r="AE55" s="0" t="n">
        <v>11.571</v>
      </c>
      <c r="AF55" s="0" t="n">
        <v>10.305</v>
      </c>
      <c r="AG55" s="0" t="n">
        <v>9.183</v>
      </c>
      <c r="AH55" s="0" t="n">
        <v>8.227</v>
      </c>
      <c r="AI55" s="0" t="n">
        <v>7.5</v>
      </c>
      <c r="AJ55" s="0" t="n">
        <v>7.13</v>
      </c>
      <c r="AK55" s="0" t="n">
        <v>6.95</v>
      </c>
      <c r="AL55" s="0" t="n">
        <v>6.843</v>
      </c>
      <c r="AM55" s="0" t="n">
        <v>6.75</v>
      </c>
    </row>
    <row r="56" customFormat="false" ht="12.8" hidden="false" customHeight="false" outlineLevel="0" collapsed="false">
      <c r="A56" s="0" t="n">
        <v>22</v>
      </c>
      <c r="B56" s="0" t="n">
        <v>2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5.461</v>
      </c>
      <c r="K56" s="0" t="n">
        <v>9.2</v>
      </c>
      <c r="L56" s="0" t="n">
        <v>10</v>
      </c>
      <c r="M56" s="0" t="n">
        <v>15</v>
      </c>
      <c r="N56" s="0" t="n">
        <v>16</v>
      </c>
      <c r="O56" s="0" t="n">
        <v>17.2</v>
      </c>
      <c r="P56" s="0" t="n">
        <v>18.1</v>
      </c>
      <c r="Q56" s="0" t="n">
        <v>19</v>
      </c>
      <c r="R56" s="0" t="n">
        <v>20</v>
      </c>
      <c r="S56" s="0" t="n">
        <v>21</v>
      </c>
      <c r="T56" s="0" t="n">
        <v>22</v>
      </c>
      <c r="U56" s="0" t="n">
        <v>23</v>
      </c>
      <c r="V56" s="0" t="n">
        <v>23.17</v>
      </c>
      <c r="W56" s="0" t="n">
        <v>22.831</v>
      </c>
      <c r="X56" s="0" t="n">
        <v>22.168</v>
      </c>
      <c r="Y56" s="0" t="n">
        <v>21.265</v>
      </c>
      <c r="Z56" s="0" t="n">
        <v>20.178</v>
      </c>
      <c r="AA56" s="0" t="n">
        <v>18.949</v>
      </c>
      <c r="AB56" s="0" t="n">
        <v>17.612</v>
      </c>
      <c r="AC56" s="0" t="n">
        <v>16.199</v>
      </c>
      <c r="AD56" s="0" t="n">
        <v>14.736</v>
      </c>
      <c r="AE56" s="0" t="n">
        <v>13.25</v>
      </c>
      <c r="AF56" s="0" t="n">
        <v>11.759</v>
      </c>
      <c r="AG56" s="0" t="n">
        <v>10.317</v>
      </c>
      <c r="AH56" s="0" t="n">
        <v>8.982</v>
      </c>
      <c r="AI56" s="0" t="n">
        <v>7.828</v>
      </c>
      <c r="AJ56" s="0" t="n">
        <v>7</v>
      </c>
      <c r="AK56" s="0" t="n">
        <v>6.75</v>
      </c>
      <c r="AL56" s="0" t="n">
        <v>6.573</v>
      </c>
      <c r="AM56" s="0" t="n">
        <v>6.4</v>
      </c>
    </row>
    <row r="57" customFormat="false" ht="12.8" hidden="false" customHeight="false" outlineLevel="0" collapsed="false">
      <c r="A57" s="0" t="n">
        <v>24</v>
      </c>
      <c r="B57" s="0" t="n">
        <v>2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5.347</v>
      </c>
      <c r="K57" s="0" t="n">
        <v>8.878</v>
      </c>
      <c r="L57" s="0" t="n">
        <v>9.721</v>
      </c>
      <c r="M57" s="0" t="n">
        <v>14.353</v>
      </c>
      <c r="N57" s="0" t="n">
        <v>15.329</v>
      </c>
      <c r="O57" s="0" t="n">
        <v>16.448</v>
      </c>
      <c r="P57" s="0" t="n">
        <v>17.304</v>
      </c>
      <c r="Q57" s="0" t="n">
        <v>18.154</v>
      </c>
      <c r="R57" s="0" t="n">
        <v>19.093</v>
      </c>
      <c r="S57" s="0" t="n">
        <v>20.031</v>
      </c>
      <c r="T57" s="0" t="n">
        <v>20.969</v>
      </c>
      <c r="U57" s="0" t="n">
        <v>21.9</v>
      </c>
      <c r="V57" s="0" t="n">
        <v>22.559</v>
      </c>
      <c r="W57" s="0" t="n">
        <v>23.395</v>
      </c>
      <c r="X57" s="0" t="n">
        <v>23.961</v>
      </c>
      <c r="Y57" s="0" t="n">
        <v>24.519</v>
      </c>
      <c r="Z57" s="0" t="n">
        <v>24.981</v>
      </c>
      <c r="AA57" s="0" t="n">
        <v>25.532</v>
      </c>
      <c r="AB57" s="0" t="n">
        <v>25.616</v>
      </c>
      <c r="AC57" s="0" t="n">
        <v>25.619</v>
      </c>
      <c r="AD57" s="0" t="n">
        <v>25.674</v>
      </c>
      <c r="AE57" s="0" t="n">
        <v>25.529</v>
      </c>
      <c r="AF57" s="0" t="n">
        <v>24.396</v>
      </c>
      <c r="AG57" s="0" t="n">
        <v>22.333</v>
      </c>
      <c r="AH57" s="0" t="n">
        <v>19.734</v>
      </c>
      <c r="AI57" s="0" t="n">
        <v>16.517</v>
      </c>
      <c r="AJ57" s="0" t="n">
        <v>13.299</v>
      </c>
      <c r="AK57" s="0" t="n">
        <v>12.907</v>
      </c>
      <c r="AL57" s="0" t="n">
        <v>12.515</v>
      </c>
      <c r="AM57" s="0" t="n">
        <v>12.123</v>
      </c>
    </row>
    <row r="58" customFormat="false" ht="12.8" hidden="false" customHeight="false" outlineLevel="0" collapsed="false">
      <c r="A58" s="0" t="n">
        <v>26</v>
      </c>
      <c r="B58" s="0" t="n">
        <v>2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5.158</v>
      </c>
      <c r="K58" s="0" t="n">
        <v>8.465</v>
      </c>
      <c r="L58" s="0" t="n">
        <v>9.293</v>
      </c>
      <c r="M58" s="0" t="n">
        <v>13.497</v>
      </c>
      <c r="N58" s="0" t="n">
        <v>14.505</v>
      </c>
      <c r="O58" s="0" t="n">
        <v>15.519</v>
      </c>
      <c r="P58" s="0" t="n">
        <v>16.317</v>
      </c>
      <c r="Q58" s="0" t="n">
        <v>17.102</v>
      </c>
      <c r="R58" s="0" t="n">
        <v>17.969</v>
      </c>
      <c r="S58" s="0" t="n">
        <v>18.83</v>
      </c>
      <c r="T58" s="0" t="n">
        <v>19.693</v>
      </c>
      <c r="U58" s="0" t="n">
        <v>20.543</v>
      </c>
      <c r="V58" s="0" t="n">
        <v>21.149</v>
      </c>
      <c r="W58" s="0" t="n">
        <v>21.91</v>
      </c>
      <c r="X58" s="0" t="n">
        <v>22.429</v>
      </c>
      <c r="Y58" s="0" t="n">
        <v>22.937</v>
      </c>
      <c r="Z58" s="0" t="n">
        <v>23.359</v>
      </c>
      <c r="AA58" s="0" t="n">
        <v>23.852</v>
      </c>
      <c r="AB58" s="0" t="n">
        <v>23.916</v>
      </c>
      <c r="AC58" s="0" t="n">
        <v>23.871</v>
      </c>
      <c r="AD58" s="0" t="n">
        <v>23.813</v>
      </c>
      <c r="AE58" s="0" t="n">
        <v>23.261</v>
      </c>
      <c r="AF58" s="0" t="n">
        <v>22.414</v>
      </c>
      <c r="AG58" s="0" t="n">
        <v>20.761</v>
      </c>
      <c r="AH58" s="0" t="n">
        <v>18.023</v>
      </c>
      <c r="AI58" s="0" t="n">
        <v>15.285</v>
      </c>
      <c r="AJ58" s="0" t="n">
        <v>12.548</v>
      </c>
      <c r="AK58" s="0" t="n">
        <v>12.195</v>
      </c>
      <c r="AL58" s="0" t="n">
        <v>11.842</v>
      </c>
      <c r="AM58" s="0" t="n">
        <v>11.489</v>
      </c>
    </row>
    <row r="59" customFormat="false" ht="12.8" hidden="false" customHeight="false" outlineLevel="0" collapsed="false">
      <c r="A59" s="0" t="n">
        <v>28</v>
      </c>
      <c r="B59" s="0" t="n">
        <v>2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4.949</v>
      </c>
      <c r="K59" s="0" t="n">
        <v>8.096</v>
      </c>
      <c r="L59" s="0" t="n">
        <v>10.698</v>
      </c>
      <c r="M59" s="0" t="n">
        <v>12.749</v>
      </c>
      <c r="N59" s="0" t="n">
        <v>13.777</v>
      </c>
      <c r="O59" s="0" t="n">
        <v>14.692</v>
      </c>
      <c r="P59" s="0" t="n">
        <v>15.443</v>
      </c>
      <c r="Q59" s="0" t="n">
        <v>16.171</v>
      </c>
      <c r="R59" s="0" t="n">
        <v>16.973</v>
      </c>
      <c r="S59" s="0" t="n">
        <v>17.765</v>
      </c>
      <c r="T59" s="0" t="n">
        <v>18.561</v>
      </c>
      <c r="U59" s="0" t="n">
        <v>19.336</v>
      </c>
      <c r="V59" s="0" t="n">
        <v>19.898</v>
      </c>
      <c r="W59" s="0" t="n">
        <v>20.589</v>
      </c>
      <c r="X59" s="0" t="n">
        <v>21.069</v>
      </c>
      <c r="Y59" s="0" t="n">
        <v>21.531</v>
      </c>
      <c r="Z59" s="0" t="n">
        <v>21.916</v>
      </c>
      <c r="AA59" s="0" t="n">
        <v>22.354</v>
      </c>
      <c r="AB59" s="0" t="n">
        <v>22.402</v>
      </c>
      <c r="AC59" s="0" t="n">
        <v>22.339</v>
      </c>
      <c r="AD59" s="0" t="n">
        <v>22.263</v>
      </c>
      <c r="AE59" s="0" t="n">
        <v>21.763</v>
      </c>
      <c r="AF59" s="0" t="n">
        <v>20.945</v>
      </c>
      <c r="AG59" s="0" t="n">
        <v>19.43</v>
      </c>
      <c r="AH59" s="0" t="n">
        <v>17.175</v>
      </c>
      <c r="AI59" s="0" t="n">
        <v>14.497</v>
      </c>
      <c r="AJ59" s="0" t="n">
        <v>11.819</v>
      </c>
      <c r="AK59" s="0" t="n">
        <v>11.489</v>
      </c>
      <c r="AL59" s="0" t="n">
        <v>11.159</v>
      </c>
      <c r="AM59" s="0" t="n">
        <v>10.829</v>
      </c>
    </row>
    <row r="60" customFormat="false" ht="12.8" hidden="false" customHeight="false" outlineLevel="0" collapsed="false">
      <c r="A60" s="0" t="n">
        <v>30</v>
      </c>
      <c r="B60" s="0" t="n">
        <v>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0.601</v>
      </c>
      <c r="K60" s="0" t="n">
        <v>1.39</v>
      </c>
      <c r="L60" s="0" t="n">
        <v>2.267</v>
      </c>
      <c r="M60" s="0" t="n">
        <v>3.203</v>
      </c>
      <c r="N60" s="0" t="n">
        <v>4.178</v>
      </c>
      <c r="O60" s="0" t="n">
        <v>5.181</v>
      </c>
      <c r="P60" s="0" t="n">
        <v>6.202</v>
      </c>
      <c r="Q60" s="0" t="n">
        <v>7.233</v>
      </c>
      <c r="R60" s="0" t="n">
        <v>8.269</v>
      </c>
      <c r="S60" s="0" t="n">
        <v>9.302</v>
      </c>
      <c r="T60" s="0" t="n">
        <v>10.327</v>
      </c>
      <c r="U60" s="0" t="n">
        <v>11.337</v>
      </c>
      <c r="V60" s="0" t="n">
        <v>12.327</v>
      </c>
      <c r="W60" s="0" t="n">
        <v>13.29</v>
      </c>
      <c r="X60" s="0" t="n">
        <v>14.217</v>
      </c>
      <c r="Y60" s="0" t="n">
        <v>15.1</v>
      </c>
      <c r="Z60" s="0" t="n">
        <v>15.927</v>
      </c>
      <c r="AA60" s="0" t="n">
        <v>16.684</v>
      </c>
      <c r="AB60" s="0" t="n">
        <v>17.353</v>
      </c>
      <c r="AC60" s="0" t="n">
        <v>17.903</v>
      </c>
      <c r="AD60" s="0" t="n">
        <v>18.285</v>
      </c>
      <c r="AE60" s="0" t="n">
        <v>18.369</v>
      </c>
      <c r="AF60" s="0" t="n">
        <v>17.661</v>
      </c>
      <c r="AG60" s="0" t="n">
        <v>16.309</v>
      </c>
      <c r="AH60" s="0" t="n">
        <v>14.208</v>
      </c>
      <c r="AI60" s="0" t="n">
        <v>11.988</v>
      </c>
      <c r="AJ60" s="0" t="n">
        <v>10.049</v>
      </c>
      <c r="AK60" s="0" t="n">
        <v>9.748</v>
      </c>
      <c r="AL60" s="0" t="n">
        <v>9.447</v>
      </c>
      <c r="AM60" s="0" t="n">
        <v>9.147</v>
      </c>
    </row>
    <row r="61" customFormat="false" ht="12.8" hidden="false" customHeight="false" outlineLevel="0" collapsed="false">
      <c r="A61" s="0" t="n">
        <v>32</v>
      </c>
      <c r="B61" s="0" t="n">
        <v>2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0.49</v>
      </c>
      <c r="K61" s="0" t="n">
        <v>1.116</v>
      </c>
      <c r="L61" s="0" t="n">
        <v>1.812</v>
      </c>
      <c r="M61" s="0" t="n">
        <v>2.555</v>
      </c>
      <c r="N61" s="0" t="n">
        <v>3.33</v>
      </c>
      <c r="O61" s="0" t="n">
        <v>4.128</v>
      </c>
      <c r="P61" s="0" t="n">
        <v>4.941</v>
      </c>
      <c r="Q61" s="0" t="n">
        <v>5.765</v>
      </c>
      <c r="R61" s="0" t="n">
        <v>6.593</v>
      </c>
      <c r="S61" s="0" t="n">
        <v>7.421</v>
      </c>
      <c r="T61" s="0" t="n">
        <v>8.245</v>
      </c>
      <c r="U61" s="0" t="n">
        <v>9.061</v>
      </c>
      <c r="V61" s="0" t="n">
        <v>9.863</v>
      </c>
      <c r="W61" s="0" t="n">
        <v>10.648</v>
      </c>
      <c r="X61" s="0" t="n">
        <v>11.41</v>
      </c>
      <c r="Y61" s="0" t="n">
        <v>12.143</v>
      </c>
      <c r="Z61" s="0" t="n">
        <v>12.84</v>
      </c>
      <c r="AA61" s="0" t="n">
        <v>13.492</v>
      </c>
      <c r="AB61" s="0" t="n">
        <v>14.088</v>
      </c>
      <c r="AC61" s="0" t="n">
        <v>14.613</v>
      </c>
      <c r="AD61" s="0" t="n">
        <v>15.046</v>
      </c>
      <c r="AE61" s="0" t="n">
        <v>15.349</v>
      </c>
      <c r="AF61" s="0" t="n">
        <v>15.455</v>
      </c>
      <c r="AG61" s="0" t="n">
        <v>15.143</v>
      </c>
      <c r="AH61" s="0" t="n">
        <v>13.439</v>
      </c>
      <c r="AI61" s="0" t="n">
        <v>11.313</v>
      </c>
      <c r="AJ61" s="0" t="n">
        <v>9.385</v>
      </c>
      <c r="AK61" s="0" t="n">
        <v>9.108</v>
      </c>
      <c r="AL61" s="0" t="n">
        <v>8.83</v>
      </c>
      <c r="AM61" s="0" t="n">
        <v>8.553</v>
      </c>
    </row>
    <row r="62" customFormat="false" ht="12.8" hidden="false" customHeight="false" outlineLevel="0" collapsed="false">
      <c r="A62" s="0" t="n">
        <v>50</v>
      </c>
      <c r="B62" s="0" t="n">
        <v>2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0.108</v>
      </c>
      <c r="K62" s="0" t="n">
        <v>0.25</v>
      </c>
      <c r="L62" s="0" t="n">
        <v>0.408</v>
      </c>
      <c r="M62" s="0" t="n">
        <v>0.577</v>
      </c>
      <c r="N62" s="0" t="n">
        <v>0.755</v>
      </c>
      <c r="O62" s="0" t="n">
        <v>0.938</v>
      </c>
      <c r="P62" s="0" t="n">
        <v>1.126</v>
      </c>
      <c r="Q62" s="0" t="n">
        <v>1.317</v>
      </c>
      <c r="R62" s="0" t="n">
        <v>1.51</v>
      </c>
      <c r="S62" s="0" t="n">
        <v>1.704</v>
      </c>
      <c r="T62" s="0" t="n">
        <v>1.899</v>
      </c>
      <c r="U62" s="0" t="n">
        <v>2.094</v>
      </c>
      <c r="V62" s="0" t="n">
        <v>2.288</v>
      </c>
      <c r="W62" s="0" t="n">
        <v>2.48</v>
      </c>
      <c r="X62" s="0" t="n">
        <v>2.669</v>
      </c>
      <c r="Y62" s="0" t="n">
        <v>2.855</v>
      </c>
      <c r="Z62" s="0" t="n">
        <v>3.036</v>
      </c>
      <c r="AA62" s="0" t="n">
        <v>3.211</v>
      </c>
      <c r="AB62" s="0" t="n">
        <v>3.38</v>
      </c>
      <c r="AC62" s="0" t="n">
        <v>3.54</v>
      </c>
      <c r="AD62" s="0" t="n">
        <v>3.689</v>
      </c>
      <c r="AE62" s="0" t="n">
        <v>3.823</v>
      </c>
      <c r="AF62" s="0" t="n">
        <v>3.938</v>
      </c>
      <c r="AG62" s="0" t="n">
        <v>4.025</v>
      </c>
      <c r="AH62" s="0" t="n">
        <v>4.055</v>
      </c>
      <c r="AI62" s="0" t="n">
        <v>3.901</v>
      </c>
      <c r="AJ62" s="0" t="n">
        <v>3.73</v>
      </c>
      <c r="AK62" s="0" t="n">
        <v>3.549</v>
      </c>
      <c r="AL62" s="0" t="n">
        <v>3.369</v>
      </c>
      <c r="AM62" s="0" t="n">
        <v>3.213</v>
      </c>
    </row>
    <row r="63" customFormat="false" ht="12.8" hidden="false" customHeight="false" outlineLevel="0" collapsed="false">
      <c r="A63" s="0" t="n">
        <v>6</v>
      </c>
      <c r="B63" s="0" t="n">
        <v>3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2.918</v>
      </c>
      <c r="K63" s="0" t="n">
        <v>5</v>
      </c>
      <c r="L63" s="0" t="n">
        <v>5.5</v>
      </c>
      <c r="M63" s="0" t="n">
        <v>5.88</v>
      </c>
      <c r="N63" s="0" t="n">
        <v>6.18</v>
      </c>
      <c r="O63" s="0" t="n">
        <v>6.378</v>
      </c>
      <c r="P63" s="0" t="n">
        <v>6.487</v>
      </c>
      <c r="Q63" s="0" t="n">
        <v>6.521</v>
      </c>
      <c r="R63" s="0" t="n">
        <v>6.489</v>
      </c>
      <c r="S63" s="0" t="n">
        <v>6.4</v>
      </c>
      <c r="T63" s="0" t="n">
        <v>6.257</v>
      </c>
      <c r="U63" s="0" t="n">
        <v>6.072</v>
      </c>
      <c r="V63" s="0" t="n">
        <v>5.852</v>
      </c>
      <c r="W63" s="0" t="n">
        <v>5.604</v>
      </c>
      <c r="X63" s="0" t="n">
        <v>5.335</v>
      </c>
      <c r="Y63" s="0" t="n">
        <v>5.05</v>
      </c>
      <c r="Z63" s="0" t="n">
        <v>4.755</v>
      </c>
      <c r="AA63" s="0" t="n">
        <v>4.456</v>
      </c>
      <c r="AB63" s="0" t="n">
        <v>4.158</v>
      </c>
      <c r="AC63" s="0" t="n">
        <v>3.869</v>
      </c>
      <c r="AD63" s="0" t="n">
        <v>3.598</v>
      </c>
      <c r="AE63" s="0" t="n">
        <v>3.36</v>
      </c>
      <c r="AF63" s="0" t="n">
        <v>3.18</v>
      </c>
      <c r="AG63" s="0" t="n">
        <v>3.035</v>
      </c>
      <c r="AH63" s="0" t="n">
        <v>2.914</v>
      </c>
      <c r="AI63" s="0" t="n">
        <v>2.812</v>
      </c>
      <c r="AJ63" s="0" t="n">
        <v>2.724</v>
      </c>
      <c r="AK63" s="0" t="n">
        <v>2.647</v>
      </c>
      <c r="AL63" s="0" t="n">
        <v>2.58</v>
      </c>
      <c r="AM63" s="0" t="n">
        <v>2.52</v>
      </c>
    </row>
    <row r="64" customFormat="false" ht="12.8" hidden="false" customHeight="false" outlineLevel="0" collapsed="false">
      <c r="A64" s="0" t="n">
        <v>7</v>
      </c>
      <c r="B64" s="0" t="n">
        <v>3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3.218</v>
      </c>
      <c r="K64" s="0" t="n">
        <v>5.5</v>
      </c>
      <c r="L64" s="0" t="n">
        <v>6</v>
      </c>
      <c r="M64" s="0" t="n">
        <v>6.412</v>
      </c>
      <c r="N64" s="0" t="n">
        <v>6.759</v>
      </c>
      <c r="O64" s="0" t="n">
        <v>7.005</v>
      </c>
      <c r="P64" s="0" t="n">
        <v>7.158</v>
      </c>
      <c r="Q64" s="0" t="n">
        <v>7.229</v>
      </c>
      <c r="R64" s="0" t="n">
        <v>7.226</v>
      </c>
      <c r="S64" s="0" t="n">
        <v>7.15</v>
      </c>
      <c r="T64" s="0" t="n">
        <v>6.998</v>
      </c>
      <c r="U64" s="0" t="n">
        <v>6.79</v>
      </c>
      <c r="V64" s="0" t="n">
        <v>6.537</v>
      </c>
      <c r="W64" s="0" t="n">
        <v>6.25</v>
      </c>
      <c r="X64" s="0" t="n">
        <v>5.937</v>
      </c>
      <c r="Y64" s="0" t="n">
        <v>5.605</v>
      </c>
      <c r="Z64" s="0" t="n">
        <v>5.261</v>
      </c>
      <c r="AA64" s="0" t="n">
        <v>4.913</v>
      </c>
      <c r="AB64" s="0" t="n">
        <v>4.568</v>
      </c>
      <c r="AC64" s="0" t="n">
        <v>4.236</v>
      </c>
      <c r="AD64" s="0" t="n">
        <v>3.927</v>
      </c>
      <c r="AE64" s="0" t="n">
        <v>3.66</v>
      </c>
      <c r="AF64" s="0" t="n">
        <v>3.468</v>
      </c>
      <c r="AG64" s="0" t="n">
        <v>3.322</v>
      </c>
      <c r="AH64" s="0" t="n">
        <v>3.207</v>
      </c>
      <c r="AI64" s="0" t="n">
        <v>3.114</v>
      </c>
      <c r="AJ64" s="0" t="n">
        <v>3.039</v>
      </c>
      <c r="AK64" s="0" t="n">
        <v>2.977</v>
      </c>
      <c r="AL64" s="0" t="n">
        <v>2.925</v>
      </c>
      <c r="AM64" s="0" t="n">
        <v>2.88</v>
      </c>
    </row>
    <row r="65" customFormat="false" ht="12.8" hidden="false" customHeight="false" outlineLevel="0" collapsed="false">
      <c r="A65" s="0" t="n">
        <v>8</v>
      </c>
      <c r="B65" s="0" t="n">
        <v>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3.488</v>
      </c>
      <c r="K65" s="0" t="n">
        <v>6.1</v>
      </c>
      <c r="L65" s="0" t="n">
        <v>6.4</v>
      </c>
      <c r="M65" s="0" t="n">
        <v>6.807</v>
      </c>
      <c r="N65" s="0" t="n">
        <v>7.262</v>
      </c>
      <c r="O65" s="0" t="n">
        <v>7.661</v>
      </c>
      <c r="P65" s="0" t="n">
        <v>7.99</v>
      </c>
      <c r="Q65" s="0" t="n">
        <v>8.245</v>
      </c>
      <c r="R65" s="0" t="n">
        <v>8.421</v>
      </c>
      <c r="S65" s="0" t="n">
        <v>8.512</v>
      </c>
      <c r="T65" s="0" t="n">
        <v>8.5</v>
      </c>
      <c r="U65" s="0" t="n">
        <v>8.348</v>
      </c>
      <c r="V65" s="0" t="n">
        <v>8.1</v>
      </c>
      <c r="W65" s="0" t="n">
        <v>7.785</v>
      </c>
      <c r="X65" s="0" t="n">
        <v>7.418</v>
      </c>
      <c r="Y65" s="0" t="n">
        <v>7.012</v>
      </c>
      <c r="Z65" s="0" t="n">
        <v>6.577</v>
      </c>
      <c r="AA65" s="0" t="n">
        <v>6.124</v>
      </c>
      <c r="AB65" s="0" t="n">
        <v>5.662</v>
      </c>
      <c r="AC65" s="0" t="n">
        <v>5.201</v>
      </c>
      <c r="AD65" s="0" t="n">
        <v>4.753</v>
      </c>
      <c r="AE65" s="0" t="n">
        <v>4.328</v>
      </c>
      <c r="AF65" s="0" t="n">
        <v>3.944</v>
      </c>
      <c r="AG65" s="0" t="n">
        <v>3.63</v>
      </c>
      <c r="AH65" s="0" t="n">
        <v>3.434</v>
      </c>
      <c r="AI65" s="0" t="n">
        <v>3.309</v>
      </c>
      <c r="AJ65" s="0" t="n">
        <v>3.229</v>
      </c>
      <c r="AK65" s="0" t="n">
        <v>3.179</v>
      </c>
      <c r="AL65" s="0" t="n">
        <v>3.147</v>
      </c>
      <c r="AM65" s="0" t="n">
        <v>3.12</v>
      </c>
    </row>
    <row r="66" customFormat="false" ht="12.8" hidden="false" customHeight="false" outlineLevel="0" collapsed="false">
      <c r="A66" s="0" t="n">
        <v>9</v>
      </c>
      <c r="B66" s="0" t="n">
        <v>3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3.731</v>
      </c>
      <c r="K66" s="0" t="n">
        <v>6.4</v>
      </c>
      <c r="L66" s="0" t="n">
        <v>6.8</v>
      </c>
      <c r="M66" s="0" t="n">
        <v>7.2</v>
      </c>
      <c r="N66" s="0" t="n">
        <v>7.6</v>
      </c>
      <c r="O66" s="0" t="n">
        <v>8</v>
      </c>
      <c r="P66" s="0" t="n">
        <v>8.4</v>
      </c>
      <c r="Q66" s="0" t="n">
        <v>8.7</v>
      </c>
      <c r="R66" s="0" t="n">
        <v>11.7</v>
      </c>
      <c r="S66" s="0" t="n">
        <v>12</v>
      </c>
      <c r="T66" s="0" t="n">
        <v>12.1</v>
      </c>
      <c r="U66" s="0" t="n">
        <v>11.8</v>
      </c>
      <c r="V66" s="0" t="n">
        <v>11.1</v>
      </c>
      <c r="W66" s="0" t="n">
        <v>10.47</v>
      </c>
      <c r="X66" s="0" t="n">
        <v>9.844</v>
      </c>
      <c r="Y66" s="0" t="n">
        <v>9.191</v>
      </c>
      <c r="Z66" s="0" t="n">
        <v>8.513</v>
      </c>
      <c r="AA66" s="0" t="n">
        <v>7.818</v>
      </c>
      <c r="AB66" s="0" t="n">
        <v>7.117</v>
      </c>
      <c r="AC66" s="0" t="n">
        <v>6.422</v>
      </c>
      <c r="AD66" s="0" t="n">
        <v>5.749</v>
      </c>
      <c r="AE66" s="0" t="n">
        <v>5.116</v>
      </c>
      <c r="AF66" s="0" t="n">
        <v>4.545</v>
      </c>
      <c r="AG66" s="0" t="n">
        <v>4.08</v>
      </c>
      <c r="AH66" s="0" t="n">
        <v>3.794</v>
      </c>
      <c r="AI66" s="0" t="n">
        <v>3.617</v>
      </c>
      <c r="AJ66" s="0" t="n">
        <v>3.505</v>
      </c>
      <c r="AK66" s="0" t="n">
        <v>3.438</v>
      </c>
      <c r="AL66" s="0" t="n">
        <v>3.397</v>
      </c>
      <c r="AM66" s="0" t="n">
        <v>3.36</v>
      </c>
    </row>
    <row r="67" customFormat="false" ht="12.8" hidden="false" customHeight="false" outlineLevel="0" collapsed="false">
      <c r="A67" s="0" t="n">
        <v>10</v>
      </c>
      <c r="B67" s="0" t="n">
        <v>3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3.954</v>
      </c>
      <c r="K67" s="0" t="n">
        <v>6.8</v>
      </c>
      <c r="L67" s="0" t="n">
        <v>7.25</v>
      </c>
      <c r="M67" s="0" t="n">
        <v>7.7</v>
      </c>
      <c r="N67" s="0" t="n">
        <v>8.15</v>
      </c>
      <c r="O67" s="0" t="n">
        <v>8.6</v>
      </c>
      <c r="P67" s="0" t="n">
        <v>11.359</v>
      </c>
      <c r="Q67" s="0" t="n">
        <v>14</v>
      </c>
      <c r="R67" s="0" t="n">
        <v>14.5</v>
      </c>
      <c r="S67" s="0" t="n">
        <v>14.95</v>
      </c>
      <c r="T67" s="0" t="n">
        <v>15.2</v>
      </c>
      <c r="U67" s="0" t="n">
        <v>15.05</v>
      </c>
      <c r="V67" s="0" t="n">
        <v>14.7</v>
      </c>
      <c r="W67" s="0" t="n">
        <v>14</v>
      </c>
      <c r="X67" s="0" t="n">
        <v>13.071</v>
      </c>
      <c r="Y67" s="0" t="n">
        <v>11.994</v>
      </c>
      <c r="Z67" s="0" t="n">
        <v>10.825</v>
      </c>
      <c r="AA67" s="0" t="n">
        <v>9.608</v>
      </c>
      <c r="AB67" s="0" t="n">
        <v>8.389</v>
      </c>
      <c r="AC67" s="0" t="n">
        <v>7.214</v>
      </c>
      <c r="AD67" s="0" t="n">
        <v>6.144</v>
      </c>
      <c r="AE67" s="0" t="n">
        <v>5.28</v>
      </c>
      <c r="AF67" s="0" t="n">
        <v>4.795</v>
      </c>
      <c r="AG67" s="0" t="n">
        <v>4.5</v>
      </c>
      <c r="AH67" s="0" t="n">
        <v>4.261</v>
      </c>
      <c r="AI67" s="0" t="n">
        <v>4.075</v>
      </c>
      <c r="AJ67" s="0" t="n">
        <v>3.935</v>
      </c>
      <c r="AK67" s="0" t="n">
        <v>3.828</v>
      </c>
      <c r="AL67" s="0" t="n">
        <v>3.742</v>
      </c>
      <c r="AM67" s="0" t="n">
        <v>3.66</v>
      </c>
    </row>
    <row r="68" customFormat="false" ht="12.8" hidden="false" customHeight="false" outlineLevel="0" collapsed="false">
      <c r="A68" s="0" t="n">
        <v>11</v>
      </c>
      <c r="B68" s="0" t="n">
        <v>3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4.165</v>
      </c>
      <c r="K68" s="0" t="n">
        <v>7</v>
      </c>
      <c r="L68" s="0" t="n">
        <v>7.65</v>
      </c>
      <c r="M68" s="0" t="n">
        <v>8.15</v>
      </c>
      <c r="N68" s="0" t="n">
        <v>8.65</v>
      </c>
      <c r="O68" s="0" t="n">
        <v>9.3</v>
      </c>
      <c r="P68" s="0" t="n">
        <v>14</v>
      </c>
      <c r="Q68" s="0" t="n">
        <v>14.5</v>
      </c>
      <c r="R68" s="0" t="n">
        <v>15.053</v>
      </c>
      <c r="S68" s="0" t="n">
        <v>15.702</v>
      </c>
      <c r="T68" s="0" t="n">
        <v>16.241</v>
      </c>
      <c r="U68" s="0" t="n">
        <v>16.623</v>
      </c>
      <c r="V68" s="0" t="n">
        <v>16.85</v>
      </c>
      <c r="W68" s="0" t="n">
        <v>16.9</v>
      </c>
      <c r="X68" s="0" t="n">
        <v>16</v>
      </c>
      <c r="Y68" s="0" t="n">
        <v>14.9</v>
      </c>
      <c r="Z68" s="0" t="n">
        <v>12.037</v>
      </c>
      <c r="AA68" s="0" t="n">
        <v>9</v>
      </c>
      <c r="AB68" s="0" t="n">
        <v>7.376</v>
      </c>
      <c r="AC68" s="0" t="n">
        <v>6.476</v>
      </c>
      <c r="AD68" s="0" t="n">
        <v>5.946</v>
      </c>
      <c r="AE68" s="0" t="n">
        <v>5.631</v>
      </c>
      <c r="AF68" s="0" t="n">
        <v>5.415</v>
      </c>
      <c r="AG68" s="0" t="n">
        <v>5.178</v>
      </c>
      <c r="AH68" s="0" t="n">
        <v>4.955</v>
      </c>
      <c r="AI68" s="0" t="n">
        <v>4.757</v>
      </c>
      <c r="AJ68" s="0" t="n">
        <v>4.585</v>
      </c>
      <c r="AK68" s="0" t="n">
        <v>4.434</v>
      </c>
      <c r="AL68" s="0" t="n">
        <v>4.298</v>
      </c>
      <c r="AM68" s="0" t="n">
        <v>4.17</v>
      </c>
    </row>
    <row r="69" customFormat="false" ht="12.8" hidden="false" customHeight="false" outlineLevel="0" collapsed="false">
      <c r="A69" s="0" t="n">
        <v>12</v>
      </c>
      <c r="B69" s="0" t="n">
        <v>3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4.366</v>
      </c>
      <c r="K69" s="0" t="n">
        <v>7.4</v>
      </c>
      <c r="L69" s="0" t="n">
        <v>8</v>
      </c>
      <c r="M69" s="0" t="n">
        <v>8.5</v>
      </c>
      <c r="N69" s="0" t="n">
        <v>9.05</v>
      </c>
      <c r="O69" s="0" t="n">
        <v>10</v>
      </c>
      <c r="P69" s="0" t="n">
        <v>14.1</v>
      </c>
      <c r="Q69" s="0" t="n">
        <v>15</v>
      </c>
      <c r="R69" s="0" t="n">
        <v>15.896</v>
      </c>
      <c r="S69" s="0" t="n">
        <v>16.842</v>
      </c>
      <c r="T69" s="0" t="n">
        <v>17.693</v>
      </c>
      <c r="U69" s="0" t="n">
        <v>18.415</v>
      </c>
      <c r="V69" s="0" t="n">
        <v>19</v>
      </c>
      <c r="W69" s="0" t="n">
        <v>19.45</v>
      </c>
      <c r="X69" s="0" t="n">
        <v>19.6</v>
      </c>
      <c r="Y69" s="0" t="n">
        <v>19.5</v>
      </c>
      <c r="Z69" s="0" t="n">
        <v>17.571</v>
      </c>
      <c r="AA69" s="0" t="n">
        <v>15.643</v>
      </c>
      <c r="AB69" s="0" t="n">
        <v>13.714</v>
      </c>
      <c r="AC69" s="0" t="n">
        <v>11.786</v>
      </c>
      <c r="AD69" s="0" t="n">
        <v>9.857</v>
      </c>
      <c r="AE69" s="0" t="n">
        <v>7.929</v>
      </c>
      <c r="AF69" s="0" t="n">
        <v>6</v>
      </c>
      <c r="AG69" s="0" t="n">
        <v>5.7</v>
      </c>
      <c r="AH69" s="0" t="n">
        <v>5.414</v>
      </c>
      <c r="AI69" s="0" t="n">
        <v>5.166</v>
      </c>
      <c r="AJ69" s="0" t="n">
        <v>4.986</v>
      </c>
      <c r="AK69" s="0" t="n">
        <v>4.862</v>
      </c>
      <c r="AL69" s="0" t="n">
        <v>4.77</v>
      </c>
      <c r="AM69" s="0" t="n">
        <v>4.68</v>
      </c>
    </row>
    <row r="70" customFormat="false" ht="12.8" hidden="false" customHeight="false" outlineLevel="0" collapsed="false">
      <c r="A70" s="0" t="n">
        <v>13</v>
      </c>
      <c r="B70" s="0" t="n">
        <v>3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4.56</v>
      </c>
      <c r="K70" s="0" t="n">
        <v>7.8</v>
      </c>
      <c r="L70" s="0" t="n">
        <v>8.35</v>
      </c>
      <c r="M70" s="0" t="n">
        <v>8.9</v>
      </c>
      <c r="N70" s="0" t="n">
        <v>9.35</v>
      </c>
      <c r="O70" s="0" t="n">
        <v>14.5</v>
      </c>
      <c r="P70" s="0" t="n">
        <v>15.15</v>
      </c>
      <c r="Q70" s="0" t="n">
        <v>16.1</v>
      </c>
      <c r="R70" s="0" t="n">
        <v>17.086</v>
      </c>
      <c r="S70" s="0" t="n">
        <v>17.955</v>
      </c>
      <c r="T70" s="0" t="n">
        <v>18.709</v>
      </c>
      <c r="U70" s="0" t="n">
        <v>19.354</v>
      </c>
      <c r="V70" s="0" t="n">
        <v>19.908</v>
      </c>
      <c r="W70" s="0" t="n">
        <v>20.45</v>
      </c>
      <c r="X70" s="0" t="n">
        <v>21.159</v>
      </c>
      <c r="Y70" s="0" t="n">
        <v>21.465</v>
      </c>
      <c r="Z70" s="0" t="n">
        <v>20.65</v>
      </c>
      <c r="AA70" s="0" t="n">
        <v>17.587</v>
      </c>
      <c r="AB70" s="0" t="n">
        <v>13.707</v>
      </c>
      <c r="AC70" s="0" t="n">
        <v>10.17</v>
      </c>
      <c r="AD70" s="0" t="n">
        <v>8.251</v>
      </c>
      <c r="AE70" s="0" t="n">
        <v>7.183</v>
      </c>
      <c r="AF70" s="0" t="n">
        <v>6.568</v>
      </c>
      <c r="AG70" s="0" t="n">
        <v>6.222</v>
      </c>
      <c r="AH70" s="0" t="n">
        <v>6</v>
      </c>
      <c r="AI70" s="0" t="n">
        <v>5.745</v>
      </c>
      <c r="AJ70" s="0" t="n">
        <v>5.568</v>
      </c>
      <c r="AK70" s="0" t="n">
        <v>5.45</v>
      </c>
      <c r="AL70" s="0" t="n">
        <v>5.364</v>
      </c>
      <c r="AM70" s="0" t="n">
        <v>5.28</v>
      </c>
    </row>
    <row r="71" customFormat="false" ht="12.8" hidden="false" customHeight="false" outlineLevel="0" collapsed="false">
      <c r="A71" s="0" t="n">
        <v>14</v>
      </c>
      <c r="B71" s="0" t="n">
        <v>3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4.74</v>
      </c>
      <c r="K71" s="0" t="n">
        <v>8.2</v>
      </c>
      <c r="L71" s="0" t="n">
        <v>8.8</v>
      </c>
      <c r="M71" s="0" t="n">
        <v>9.45</v>
      </c>
      <c r="N71" s="0" t="n">
        <v>10</v>
      </c>
      <c r="O71" s="0" t="n">
        <v>15.2</v>
      </c>
      <c r="P71" s="0" t="n">
        <v>16.2</v>
      </c>
      <c r="Q71" s="0" t="n">
        <v>17.2</v>
      </c>
      <c r="R71" s="0" t="n">
        <v>18.2</v>
      </c>
      <c r="S71" s="0" t="n">
        <v>19</v>
      </c>
      <c r="T71" s="0" t="n">
        <v>19.7</v>
      </c>
      <c r="U71" s="0" t="n">
        <v>20.4</v>
      </c>
      <c r="V71" s="0" t="n">
        <v>21</v>
      </c>
      <c r="W71" s="0" t="n">
        <v>21.507</v>
      </c>
      <c r="X71" s="0" t="n">
        <v>21.871</v>
      </c>
      <c r="Y71" s="0" t="n">
        <v>22.057</v>
      </c>
      <c r="Z71" s="0" t="n">
        <v>22.1</v>
      </c>
      <c r="AA71" s="0" t="n">
        <v>22</v>
      </c>
      <c r="AB71" s="0" t="n">
        <v>19.982</v>
      </c>
      <c r="AC71" s="0" t="n">
        <v>17.032</v>
      </c>
      <c r="AD71" s="0" t="n">
        <v>13.803</v>
      </c>
      <c r="AE71" s="0" t="n">
        <v>10.8</v>
      </c>
      <c r="AF71" s="0" t="n">
        <v>8.653</v>
      </c>
      <c r="AG71" s="0" t="n">
        <v>7.2</v>
      </c>
      <c r="AH71" s="0" t="n">
        <v>6.556</v>
      </c>
      <c r="AI71" s="0" t="n">
        <v>6.3</v>
      </c>
      <c r="AJ71" s="0" t="n">
        <v>6.116</v>
      </c>
      <c r="AK71" s="0" t="n">
        <v>6.004</v>
      </c>
      <c r="AL71" s="0" t="n">
        <v>5.943</v>
      </c>
      <c r="AM71" s="0" t="n">
        <v>5.88</v>
      </c>
    </row>
    <row r="72" customFormat="false" ht="12.8" hidden="false" customHeight="false" outlineLevel="0" collapsed="false">
      <c r="A72" s="0" t="n">
        <v>16</v>
      </c>
      <c r="B72" s="0" t="n">
        <v>3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5.051</v>
      </c>
      <c r="K72" s="0" t="n">
        <v>8.5</v>
      </c>
      <c r="L72" s="0" t="n">
        <v>9</v>
      </c>
      <c r="M72" s="0" t="n">
        <v>9.5</v>
      </c>
      <c r="N72" s="0" t="n">
        <v>15.2</v>
      </c>
      <c r="O72" s="0" t="n">
        <v>16.1</v>
      </c>
      <c r="P72" s="0" t="n">
        <v>17</v>
      </c>
      <c r="Q72" s="0" t="n">
        <v>18.1</v>
      </c>
      <c r="R72" s="0" t="n">
        <v>19</v>
      </c>
      <c r="S72" s="0" t="n">
        <v>20</v>
      </c>
      <c r="T72" s="0" t="n">
        <v>20.8</v>
      </c>
      <c r="U72" s="0" t="n">
        <v>21.544</v>
      </c>
      <c r="V72" s="0" t="n">
        <v>22.213</v>
      </c>
      <c r="W72" s="0" t="n">
        <v>22.8</v>
      </c>
      <c r="X72" s="0" t="n">
        <v>23.332</v>
      </c>
      <c r="Y72" s="0" t="n">
        <v>23.719</v>
      </c>
      <c r="Z72" s="0" t="n">
        <v>23.906</v>
      </c>
      <c r="AA72" s="0" t="n">
        <v>24</v>
      </c>
      <c r="AB72" s="0" t="n">
        <v>23.9</v>
      </c>
      <c r="AC72" s="0" t="n">
        <v>19.1</v>
      </c>
      <c r="AD72" s="0" t="n">
        <v>15.095</v>
      </c>
      <c r="AE72" s="0" t="n">
        <v>12</v>
      </c>
      <c r="AF72" s="0" t="n">
        <v>10.109</v>
      </c>
      <c r="AG72" s="0" t="n">
        <v>8.884</v>
      </c>
      <c r="AH72" s="0" t="n">
        <v>8.056</v>
      </c>
      <c r="AI72" s="0" t="n">
        <v>7.5</v>
      </c>
      <c r="AJ72" s="0" t="n">
        <v>7.136</v>
      </c>
      <c r="AK72" s="0" t="n">
        <v>6.902</v>
      </c>
      <c r="AL72" s="0" t="n">
        <v>6.744</v>
      </c>
      <c r="AM72" s="0" t="n">
        <v>6.6</v>
      </c>
    </row>
    <row r="73" customFormat="false" ht="12.8" hidden="false" customHeight="false" outlineLevel="0" collapsed="false">
      <c r="A73" s="0" t="n">
        <v>18</v>
      </c>
      <c r="B73" s="0" t="n">
        <v>3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5.293</v>
      </c>
      <c r="K73" s="0" t="n">
        <v>8.8</v>
      </c>
      <c r="L73" s="0" t="n">
        <v>9.2</v>
      </c>
      <c r="M73" s="0" t="n">
        <v>15</v>
      </c>
      <c r="N73" s="0" t="n">
        <v>15.8</v>
      </c>
      <c r="O73" s="0" t="n">
        <v>16.8</v>
      </c>
      <c r="P73" s="0" t="n">
        <v>17.8</v>
      </c>
      <c r="Q73" s="0" t="n">
        <v>18.8</v>
      </c>
      <c r="R73" s="0" t="n">
        <v>19.6</v>
      </c>
      <c r="S73" s="0" t="n">
        <v>20.6</v>
      </c>
      <c r="T73" s="0" t="n">
        <v>21.5</v>
      </c>
      <c r="U73" s="0" t="n">
        <v>22.2</v>
      </c>
      <c r="V73" s="0" t="n">
        <v>23.1</v>
      </c>
      <c r="W73" s="0" t="n">
        <v>23.7</v>
      </c>
      <c r="X73" s="0" t="n">
        <v>24.5</v>
      </c>
      <c r="Y73" s="0" t="n">
        <v>25.055</v>
      </c>
      <c r="Z73" s="0" t="n">
        <v>25.399</v>
      </c>
      <c r="AA73" s="0" t="n">
        <v>25.6</v>
      </c>
      <c r="AB73" s="0" t="n">
        <v>25.8</v>
      </c>
      <c r="AC73" s="0" t="n">
        <v>25.6</v>
      </c>
      <c r="AD73" s="0" t="n">
        <v>23.101</v>
      </c>
      <c r="AE73" s="0" t="n">
        <v>19.533</v>
      </c>
      <c r="AF73" s="0" t="n">
        <v>15.718</v>
      </c>
      <c r="AG73" s="0" t="n">
        <v>12.36</v>
      </c>
      <c r="AH73" s="0" t="n">
        <v>10.403</v>
      </c>
      <c r="AI73" s="0" t="n">
        <v>9.204</v>
      </c>
      <c r="AJ73" s="0" t="n">
        <v>8.428</v>
      </c>
      <c r="AK73" s="0" t="n">
        <v>7.919</v>
      </c>
      <c r="AL73" s="0" t="n">
        <v>7.566</v>
      </c>
      <c r="AM73" s="0" t="n">
        <v>7.26</v>
      </c>
    </row>
    <row r="74" customFormat="false" ht="12.8" hidden="false" customHeight="false" outlineLevel="0" collapsed="false">
      <c r="A74" s="0" t="n">
        <v>20</v>
      </c>
      <c r="B74" s="0" t="n">
        <v>3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5.444</v>
      </c>
      <c r="K74" s="0" t="n">
        <v>9.2</v>
      </c>
      <c r="L74" s="0" t="n">
        <v>9.5</v>
      </c>
      <c r="M74" s="0" t="n">
        <v>15</v>
      </c>
      <c r="N74" s="0" t="n">
        <v>16</v>
      </c>
      <c r="O74" s="0" t="n">
        <v>17.2</v>
      </c>
      <c r="P74" s="0" t="n">
        <v>18.1</v>
      </c>
      <c r="Q74" s="0" t="n">
        <v>19</v>
      </c>
      <c r="R74" s="0" t="n">
        <v>20</v>
      </c>
      <c r="S74" s="0" t="n">
        <v>21</v>
      </c>
      <c r="T74" s="0" t="n">
        <v>22</v>
      </c>
      <c r="U74" s="0" t="n">
        <v>23</v>
      </c>
      <c r="V74" s="0" t="n">
        <v>23.7</v>
      </c>
      <c r="W74" s="0" t="n">
        <v>24.6</v>
      </c>
      <c r="X74" s="0" t="n">
        <v>25.406</v>
      </c>
      <c r="Y74" s="0" t="n">
        <v>26.068</v>
      </c>
      <c r="Z74" s="0" t="n">
        <v>26.565</v>
      </c>
      <c r="AA74" s="0" t="n">
        <v>26.9</v>
      </c>
      <c r="AB74" s="0" t="n">
        <v>27.129</v>
      </c>
      <c r="AC74" s="0" t="n">
        <v>27</v>
      </c>
      <c r="AD74" s="0" t="n">
        <v>26</v>
      </c>
      <c r="AE74" s="0" t="n">
        <v>20.229</v>
      </c>
      <c r="AF74" s="0" t="n">
        <v>13.86</v>
      </c>
      <c r="AG74" s="0" t="n">
        <v>10.889</v>
      </c>
      <c r="AH74" s="0" t="n">
        <v>9.589</v>
      </c>
      <c r="AI74" s="0" t="n">
        <v>9</v>
      </c>
      <c r="AJ74" s="0" t="n">
        <v>8.589</v>
      </c>
      <c r="AK74" s="0" t="n">
        <v>8.34</v>
      </c>
      <c r="AL74" s="0" t="n">
        <v>8.211</v>
      </c>
      <c r="AM74" s="0" t="n">
        <v>8.1</v>
      </c>
    </row>
    <row r="75" customFormat="false" ht="12.8" hidden="false" customHeight="false" outlineLevel="0" collapsed="false">
      <c r="A75" s="0" t="n">
        <v>22</v>
      </c>
      <c r="B75" s="0" t="n">
        <v>3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1.008</v>
      </c>
      <c r="K75" s="0" t="n">
        <v>2.6</v>
      </c>
      <c r="L75" s="0" t="n">
        <v>4.531</v>
      </c>
      <c r="M75" s="0" t="n">
        <v>6.682</v>
      </c>
      <c r="N75" s="0" t="n">
        <v>8.973</v>
      </c>
      <c r="O75" s="0" t="n">
        <v>11.337</v>
      </c>
      <c r="P75" s="0" t="n">
        <v>13.715</v>
      </c>
      <c r="Q75" s="0" t="n">
        <v>16.047</v>
      </c>
      <c r="R75" s="0" t="n">
        <v>18.268</v>
      </c>
      <c r="S75" s="0" t="n">
        <v>20.298</v>
      </c>
      <c r="T75" s="0" t="n">
        <v>22</v>
      </c>
      <c r="U75" s="0" t="n">
        <v>23.141</v>
      </c>
      <c r="V75" s="0" t="n">
        <v>23.957</v>
      </c>
      <c r="W75" s="0" t="n">
        <v>24.6</v>
      </c>
      <c r="X75" s="0" t="n">
        <v>25.2</v>
      </c>
      <c r="Y75" s="0" t="n">
        <v>25.852</v>
      </c>
      <c r="Z75" s="0" t="n">
        <v>26.443</v>
      </c>
      <c r="AA75" s="0" t="n">
        <v>26.9</v>
      </c>
      <c r="AB75" s="0" t="n">
        <v>27.161</v>
      </c>
      <c r="AC75" s="0" t="n">
        <v>27.206</v>
      </c>
      <c r="AD75" s="0" t="n">
        <v>27</v>
      </c>
      <c r="AE75" s="0" t="n">
        <v>26.5</v>
      </c>
      <c r="AF75" s="0" t="n">
        <v>25.5</v>
      </c>
      <c r="AG75" s="0" t="n">
        <v>23.5</v>
      </c>
      <c r="AH75" s="0" t="n">
        <v>20.8</v>
      </c>
      <c r="AI75" s="0" t="n">
        <v>17.077</v>
      </c>
      <c r="AJ75" s="0" t="n">
        <v>14</v>
      </c>
      <c r="AK75" s="0" t="n">
        <v>13.5</v>
      </c>
      <c r="AL75" s="0" t="n">
        <v>13.153</v>
      </c>
      <c r="AM75" s="0" t="n">
        <v>12.8</v>
      </c>
    </row>
    <row r="76" customFormat="false" ht="12.8" hidden="false" customHeight="false" outlineLevel="0" collapsed="false">
      <c r="A76" s="0" t="n">
        <v>24</v>
      </c>
      <c r="B76" s="0" t="n">
        <v>3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0.906</v>
      </c>
      <c r="K76" s="0" t="n">
        <v>2.335</v>
      </c>
      <c r="L76" s="0" t="n">
        <v>4.071</v>
      </c>
      <c r="M76" s="0" t="n">
        <v>6.012</v>
      </c>
      <c r="N76" s="0" t="n">
        <v>8.088</v>
      </c>
      <c r="O76" s="0" t="n">
        <v>10.242</v>
      </c>
      <c r="P76" s="0" t="n">
        <v>12.425</v>
      </c>
      <c r="Q76" s="0" t="n">
        <v>14.601</v>
      </c>
      <c r="R76" s="0" t="n">
        <v>16.426</v>
      </c>
      <c r="S76" s="0" t="n">
        <v>18.25</v>
      </c>
      <c r="T76" s="0" t="n">
        <v>20.075</v>
      </c>
      <c r="U76" s="0" t="n">
        <v>21.9</v>
      </c>
      <c r="V76" s="0" t="n">
        <v>22.587</v>
      </c>
      <c r="W76" s="0" t="n">
        <v>23.274</v>
      </c>
      <c r="X76" s="0" t="n">
        <v>23.961</v>
      </c>
      <c r="Y76" s="0" t="n">
        <v>24.519</v>
      </c>
      <c r="Z76" s="0" t="n">
        <v>24.981</v>
      </c>
      <c r="AA76" s="0" t="n">
        <v>25.532</v>
      </c>
      <c r="AB76" s="0" t="n">
        <v>25.616</v>
      </c>
      <c r="AC76" s="0" t="n">
        <v>25.619</v>
      </c>
      <c r="AD76" s="0" t="n">
        <v>25.674</v>
      </c>
      <c r="AE76" s="0" t="n">
        <v>25.529</v>
      </c>
      <c r="AF76" s="0" t="n">
        <v>24.396</v>
      </c>
      <c r="AG76" s="0" t="n">
        <v>22.333</v>
      </c>
      <c r="AH76" s="0" t="n">
        <v>19.734</v>
      </c>
      <c r="AI76" s="0" t="n">
        <v>16.517</v>
      </c>
      <c r="AJ76" s="0" t="n">
        <v>13.299</v>
      </c>
      <c r="AK76" s="0" t="n">
        <v>12.907</v>
      </c>
      <c r="AL76" s="0" t="n">
        <v>12.515</v>
      </c>
      <c r="AM76" s="0" t="n">
        <v>12.123</v>
      </c>
    </row>
    <row r="77" customFormat="false" ht="12.8" hidden="false" customHeight="false" outlineLevel="0" collapsed="false">
      <c r="A77" s="0" t="n">
        <v>26</v>
      </c>
      <c r="B77" s="0" t="n">
        <v>3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0.965</v>
      </c>
      <c r="K77" s="0" t="n">
        <v>1.54</v>
      </c>
      <c r="L77" s="0" t="n">
        <v>2.504</v>
      </c>
      <c r="M77" s="0" t="n">
        <v>3.529</v>
      </c>
      <c r="N77" s="0" t="n">
        <v>4.597</v>
      </c>
      <c r="O77" s="0" t="n">
        <v>5.694</v>
      </c>
      <c r="P77" s="0" t="n">
        <v>6.81</v>
      </c>
      <c r="Q77" s="0" t="n">
        <v>7.936</v>
      </c>
      <c r="R77" s="0" t="n">
        <v>9.064</v>
      </c>
      <c r="S77" s="0" t="n">
        <v>10.187</v>
      </c>
      <c r="T77" s="0" t="n">
        <v>11.298</v>
      </c>
      <c r="U77" s="0" t="n">
        <v>12.391</v>
      </c>
      <c r="V77" s="0" t="n">
        <v>13.457</v>
      </c>
      <c r="W77" s="0" t="n">
        <v>14.489</v>
      </c>
      <c r="X77" s="0" t="n">
        <v>15.475</v>
      </c>
      <c r="Y77" s="0" t="n">
        <v>16.405</v>
      </c>
      <c r="Z77" s="0" t="n">
        <v>17.263</v>
      </c>
      <c r="AA77" s="0" t="n">
        <v>18.027</v>
      </c>
      <c r="AB77" s="0" t="n">
        <v>18.664</v>
      </c>
      <c r="AC77" s="0" t="n">
        <v>19.097</v>
      </c>
      <c r="AD77" s="0" t="n">
        <v>19.051</v>
      </c>
      <c r="AE77" s="0" t="n">
        <v>18.609</v>
      </c>
      <c r="AF77" s="0" t="n">
        <v>17.931</v>
      </c>
      <c r="AG77" s="0" t="n">
        <v>15.958</v>
      </c>
      <c r="AH77" s="0" t="n">
        <v>13.984</v>
      </c>
      <c r="AI77" s="0" t="n">
        <v>12.011</v>
      </c>
      <c r="AJ77" s="0" t="n">
        <v>10.038</v>
      </c>
      <c r="AK77" s="0" t="n">
        <v>9.756</v>
      </c>
      <c r="AL77" s="0" t="n">
        <v>9.473</v>
      </c>
      <c r="AM77" s="0" t="n">
        <v>9.191</v>
      </c>
    </row>
    <row r="78" customFormat="false" ht="12.8" hidden="false" customHeight="false" outlineLevel="0" collapsed="false">
      <c r="A78" s="0" t="n">
        <v>28</v>
      </c>
      <c r="B78" s="0" t="n">
        <v>3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0.865</v>
      </c>
      <c r="K78" s="0" t="n">
        <v>1.407</v>
      </c>
      <c r="L78" s="0" t="n">
        <v>2.28</v>
      </c>
      <c r="M78" s="0" t="n">
        <v>3.21</v>
      </c>
      <c r="N78" s="0" t="n">
        <v>4.179</v>
      </c>
      <c r="O78" s="0" t="n">
        <v>5.174</v>
      </c>
      <c r="P78" s="0" t="n">
        <v>6.187</v>
      </c>
      <c r="Q78" s="0" t="n">
        <v>7.209</v>
      </c>
      <c r="R78" s="0" t="n">
        <v>8.234</v>
      </c>
      <c r="S78" s="0" t="n">
        <v>9.255</v>
      </c>
      <c r="T78" s="0" t="n">
        <v>10.268</v>
      </c>
      <c r="U78" s="0" t="n">
        <v>11.264</v>
      </c>
      <c r="V78" s="0" t="n">
        <v>12.238</v>
      </c>
      <c r="W78" s="0" t="n">
        <v>13.183</v>
      </c>
      <c r="X78" s="0" t="n">
        <v>14.089</v>
      </c>
      <c r="Y78" s="0" t="n">
        <v>14.948</v>
      </c>
      <c r="Z78" s="0" t="n">
        <v>15.747</v>
      </c>
      <c r="AA78" s="0" t="n">
        <v>16.47</v>
      </c>
      <c r="AB78" s="0" t="n">
        <v>17.091</v>
      </c>
      <c r="AC78" s="0" t="n">
        <v>17.573</v>
      </c>
      <c r="AD78" s="0" t="n">
        <v>17.81</v>
      </c>
      <c r="AE78" s="0" t="n">
        <v>17.41</v>
      </c>
      <c r="AF78" s="0" t="n">
        <v>16.756</v>
      </c>
      <c r="AG78" s="0" t="n">
        <v>15.544</v>
      </c>
      <c r="AH78" s="0" t="n">
        <v>13.514</v>
      </c>
      <c r="AI78" s="0" t="n">
        <v>11.485</v>
      </c>
      <c r="AJ78" s="0" t="n">
        <v>9.455</v>
      </c>
      <c r="AK78" s="0" t="n">
        <v>9.191</v>
      </c>
      <c r="AL78" s="0" t="n">
        <v>8.927</v>
      </c>
      <c r="AM78" s="0" t="n">
        <v>8.663</v>
      </c>
    </row>
    <row r="79" customFormat="false" ht="12.8" hidden="false" customHeight="false" outlineLevel="0" collapsed="false">
      <c r="A79" s="0" t="n">
        <v>30</v>
      </c>
      <c r="B79" s="0" t="n">
        <v>3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0.535</v>
      </c>
      <c r="K79" s="0" t="n">
        <v>1.235</v>
      </c>
      <c r="L79" s="0" t="n">
        <v>2.015</v>
      </c>
      <c r="M79" s="0" t="n">
        <v>2.847</v>
      </c>
      <c r="N79" s="0" t="n">
        <v>3.714</v>
      </c>
      <c r="O79" s="0" t="n">
        <v>4.605</v>
      </c>
      <c r="P79" s="0" t="n">
        <v>5.513</v>
      </c>
      <c r="Q79" s="0" t="n">
        <v>6.43</v>
      </c>
      <c r="R79" s="0" t="n">
        <v>7.35</v>
      </c>
      <c r="S79" s="0" t="n">
        <v>8.268</v>
      </c>
      <c r="T79" s="0" t="n">
        <v>9.179</v>
      </c>
      <c r="U79" s="0" t="n">
        <v>10.078</v>
      </c>
      <c r="V79" s="0" t="n">
        <v>10.957</v>
      </c>
      <c r="W79" s="0" t="n">
        <v>11.813</v>
      </c>
      <c r="X79" s="0" t="n">
        <v>12.637</v>
      </c>
      <c r="Y79" s="0" t="n">
        <v>13.422</v>
      </c>
      <c r="Z79" s="0" t="n">
        <v>14.157</v>
      </c>
      <c r="AA79" s="0" t="n">
        <v>14.831</v>
      </c>
      <c r="AB79" s="0" t="n">
        <v>15.425</v>
      </c>
      <c r="AC79" s="0" t="n">
        <v>15.913</v>
      </c>
      <c r="AD79" s="0" t="n">
        <v>16.253</v>
      </c>
      <c r="AE79" s="0" t="n">
        <v>16.328</v>
      </c>
      <c r="AF79" s="0" t="n">
        <v>15.698</v>
      </c>
      <c r="AG79" s="0" t="n">
        <v>14.497</v>
      </c>
      <c r="AH79" s="0" t="n">
        <v>12.642</v>
      </c>
      <c r="AI79" s="0" t="n">
        <v>10.787</v>
      </c>
      <c r="AJ79" s="0" t="n">
        <v>8.933</v>
      </c>
      <c r="AK79" s="0" t="n">
        <v>8.665</v>
      </c>
      <c r="AL79" s="0" t="n">
        <v>8.398</v>
      </c>
      <c r="AM79" s="0" t="n">
        <v>8.13</v>
      </c>
    </row>
    <row r="80" customFormat="false" ht="12.8" hidden="false" customHeight="false" outlineLevel="0" collapsed="false">
      <c r="A80" s="0" t="n">
        <v>32</v>
      </c>
      <c r="B80" s="0" t="n">
        <v>3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0.437</v>
      </c>
      <c r="K80" s="0" t="n">
        <v>0.993</v>
      </c>
      <c r="L80" s="0" t="n">
        <v>1.613</v>
      </c>
      <c r="M80" s="0" t="n">
        <v>2.273</v>
      </c>
      <c r="N80" s="0" t="n">
        <v>2.962</v>
      </c>
      <c r="O80" s="0" t="n">
        <v>3.671</v>
      </c>
      <c r="P80" s="0" t="n">
        <v>4.394</v>
      </c>
      <c r="Q80" s="0" t="n">
        <v>5.126</v>
      </c>
      <c r="R80" s="0" t="n">
        <v>5.862</v>
      </c>
      <c r="S80" s="0" t="n">
        <v>6.598</v>
      </c>
      <c r="T80" s="0" t="n">
        <v>7.33</v>
      </c>
      <c r="U80" s="0" t="n">
        <v>8.055</v>
      </c>
      <c r="V80" s="0" t="n">
        <v>8.768</v>
      </c>
      <c r="W80" s="0" t="n">
        <v>9.466</v>
      </c>
      <c r="X80" s="0" t="n">
        <v>10.143</v>
      </c>
      <c r="Y80" s="0" t="n">
        <v>10.794</v>
      </c>
      <c r="Z80" s="0" t="n">
        <v>11.414</v>
      </c>
      <c r="AA80" s="0" t="n">
        <v>11.993</v>
      </c>
      <c r="AB80" s="0" t="n">
        <v>12.523</v>
      </c>
      <c r="AC80" s="0" t="n">
        <v>12.99</v>
      </c>
      <c r="AD80" s="0" t="n">
        <v>13.374</v>
      </c>
      <c r="AE80" s="0" t="n">
        <v>13.644</v>
      </c>
      <c r="AF80" s="0" t="n">
        <v>13.738</v>
      </c>
      <c r="AG80" s="0" t="n">
        <v>13.46</v>
      </c>
      <c r="AH80" s="0" t="n">
        <v>11.946</v>
      </c>
      <c r="AI80" s="0" t="n">
        <v>10.144</v>
      </c>
      <c r="AJ80" s="0" t="n">
        <v>8.342</v>
      </c>
      <c r="AK80" s="0" t="n">
        <v>8.096</v>
      </c>
      <c r="AL80" s="0" t="n">
        <v>7.849</v>
      </c>
      <c r="AM80" s="0" t="n">
        <v>7.603</v>
      </c>
    </row>
    <row r="81" customFormat="false" ht="12.8" hidden="false" customHeight="false" outlineLevel="0" collapsed="false">
      <c r="A81" s="0" t="n">
        <v>50</v>
      </c>
      <c r="B81" s="0" t="n">
        <v>3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0.104</v>
      </c>
      <c r="K81" s="0" t="n">
        <v>0.231</v>
      </c>
      <c r="L81" s="0" t="n">
        <v>0.373</v>
      </c>
      <c r="M81" s="0" t="n">
        <v>0.524</v>
      </c>
      <c r="N81" s="0" t="n">
        <v>0.682</v>
      </c>
      <c r="O81" s="0" t="n">
        <v>0.846</v>
      </c>
      <c r="P81" s="0" t="n">
        <v>1.013</v>
      </c>
      <c r="Q81" s="0" t="n">
        <v>1.183</v>
      </c>
      <c r="R81" s="0" t="n">
        <v>1.355</v>
      </c>
      <c r="S81" s="0" t="n">
        <v>1.528</v>
      </c>
      <c r="T81" s="0" t="n">
        <v>1.702</v>
      </c>
      <c r="U81" s="0" t="n">
        <v>1.875</v>
      </c>
      <c r="V81" s="0" t="n">
        <v>2.047</v>
      </c>
      <c r="W81" s="0" t="n">
        <v>2.218</v>
      </c>
      <c r="X81" s="0" t="n">
        <v>2.386</v>
      </c>
      <c r="Y81" s="0" t="n">
        <v>2.551</v>
      </c>
      <c r="Z81" s="0" t="n">
        <v>2.712</v>
      </c>
      <c r="AA81" s="0" t="n">
        <v>2.868</v>
      </c>
      <c r="AB81" s="0" t="n">
        <v>3.017</v>
      </c>
      <c r="AC81" s="0" t="n">
        <v>3.159</v>
      </c>
      <c r="AD81" s="0" t="n">
        <v>3.29</v>
      </c>
      <c r="AE81" s="0" t="n">
        <v>3.408</v>
      </c>
      <c r="AF81" s="0" t="n">
        <v>3.509</v>
      </c>
      <c r="AG81" s="0" t="n">
        <v>3.583</v>
      </c>
      <c r="AH81" s="0" t="n">
        <v>3.604</v>
      </c>
      <c r="AI81" s="0" t="n">
        <v>3.452</v>
      </c>
      <c r="AJ81" s="0" t="n">
        <v>3.264</v>
      </c>
      <c r="AK81" s="0" t="n">
        <v>3.128</v>
      </c>
      <c r="AL81" s="0" t="n">
        <v>2.992</v>
      </c>
      <c r="AM81" s="0" t="n">
        <v>2.856</v>
      </c>
    </row>
    <row r="82" customFormat="false" ht="12.8" hidden="false" customHeight="false" outlineLevel="0" collapsed="false">
      <c r="A82" s="0" t="n">
        <v>6</v>
      </c>
      <c r="B82" s="0" t="n">
        <v>4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0.374</v>
      </c>
      <c r="K82" s="0" t="n">
        <v>0.959</v>
      </c>
      <c r="L82" s="0" t="n">
        <v>1.656</v>
      </c>
      <c r="M82" s="0" t="n">
        <v>2.42</v>
      </c>
      <c r="N82" s="0" t="n">
        <v>3.213</v>
      </c>
      <c r="O82" s="0" t="n">
        <v>4.004</v>
      </c>
      <c r="P82" s="0" t="n">
        <v>4.764</v>
      </c>
      <c r="Q82" s="0" t="n">
        <v>5.455</v>
      </c>
      <c r="R82" s="0" t="n">
        <v>6.032</v>
      </c>
      <c r="S82" s="0" t="n">
        <v>6.4</v>
      </c>
      <c r="T82" s="0" t="n">
        <v>6.4</v>
      </c>
      <c r="U82" s="0" t="n">
        <v>6.4</v>
      </c>
      <c r="V82" s="0" t="n">
        <v>6.4</v>
      </c>
      <c r="W82" s="0" t="n">
        <v>6.4</v>
      </c>
      <c r="X82" s="0" t="n">
        <v>6.4</v>
      </c>
      <c r="Y82" s="0" t="n">
        <v>6.377</v>
      </c>
      <c r="Z82" s="0" t="n">
        <v>6.329</v>
      </c>
      <c r="AA82" s="0" t="n">
        <v>6.254</v>
      </c>
      <c r="AB82" s="0" t="n">
        <v>6.152</v>
      </c>
      <c r="AC82" s="0" t="n">
        <v>6.017</v>
      </c>
      <c r="AD82" s="0" t="n">
        <v>5.841</v>
      </c>
      <c r="AE82" s="0" t="n">
        <v>5.6</v>
      </c>
      <c r="AF82" s="0" t="n">
        <v>5.25</v>
      </c>
      <c r="AG82" s="0" t="n">
        <v>4.9</v>
      </c>
      <c r="AH82" s="0" t="n">
        <v>4.725</v>
      </c>
      <c r="AI82" s="0" t="n">
        <v>4.55</v>
      </c>
      <c r="AJ82" s="0" t="n">
        <v>4.462</v>
      </c>
      <c r="AK82" s="0" t="n">
        <v>4.375</v>
      </c>
      <c r="AL82" s="0" t="n">
        <v>4.288</v>
      </c>
      <c r="AM82" s="0" t="n">
        <v>4.2</v>
      </c>
    </row>
    <row r="83" customFormat="false" ht="12.8" hidden="false" customHeight="false" outlineLevel="0" collapsed="false">
      <c r="A83" s="0" t="n">
        <v>7</v>
      </c>
      <c r="B83" s="0" t="n">
        <v>4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0.414</v>
      </c>
      <c r="K83" s="0" t="n">
        <v>1.06</v>
      </c>
      <c r="L83" s="0" t="n">
        <v>1.833</v>
      </c>
      <c r="M83" s="0" t="n">
        <v>2.679</v>
      </c>
      <c r="N83" s="0" t="n">
        <v>3.56</v>
      </c>
      <c r="O83" s="0" t="n">
        <v>4.44</v>
      </c>
      <c r="P83" s="0" t="n">
        <v>5.286</v>
      </c>
      <c r="Q83" s="0" t="n">
        <v>6.062</v>
      </c>
      <c r="R83" s="0" t="n">
        <v>6.715</v>
      </c>
      <c r="S83" s="0" t="n">
        <v>7.15</v>
      </c>
      <c r="T83" s="0" t="n">
        <v>7.2</v>
      </c>
      <c r="U83" s="0" t="n">
        <v>7.2</v>
      </c>
      <c r="V83" s="0" t="n">
        <v>7.2</v>
      </c>
      <c r="W83" s="0" t="n">
        <v>7.2</v>
      </c>
      <c r="X83" s="0" t="n">
        <v>7.2</v>
      </c>
      <c r="Y83" s="0" t="n">
        <v>7.143</v>
      </c>
      <c r="Z83" s="0" t="n">
        <v>7.044</v>
      </c>
      <c r="AA83" s="0" t="n">
        <v>6.912</v>
      </c>
      <c r="AB83" s="0" t="n">
        <v>6.751</v>
      </c>
      <c r="AC83" s="0" t="n">
        <v>6.564</v>
      </c>
      <c r="AD83" s="0" t="n">
        <v>6.349</v>
      </c>
      <c r="AE83" s="0" t="n">
        <v>6.1</v>
      </c>
      <c r="AF83" s="0" t="n">
        <v>5.8</v>
      </c>
      <c r="AG83" s="0" t="n">
        <v>5.5</v>
      </c>
      <c r="AH83" s="0" t="n">
        <v>5.3</v>
      </c>
      <c r="AI83" s="0" t="n">
        <v>5.1</v>
      </c>
      <c r="AJ83" s="0" t="n">
        <v>5.025</v>
      </c>
      <c r="AK83" s="0" t="n">
        <v>4.95</v>
      </c>
      <c r="AL83" s="0" t="n">
        <v>4.875</v>
      </c>
      <c r="AM83" s="0" t="n">
        <v>4.8</v>
      </c>
    </row>
    <row r="84" customFormat="false" ht="12.8" hidden="false" customHeight="false" outlineLevel="0" collapsed="false">
      <c r="A84" s="0" t="n">
        <v>8</v>
      </c>
      <c r="B84" s="0" t="n">
        <v>4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0.413</v>
      </c>
      <c r="K84" s="0" t="n">
        <v>1.064</v>
      </c>
      <c r="L84" s="0" t="n">
        <v>1.851</v>
      </c>
      <c r="M84" s="0" t="n">
        <v>2.725</v>
      </c>
      <c r="N84" s="0" t="n">
        <v>3.651</v>
      </c>
      <c r="O84" s="0" t="n">
        <v>4.602</v>
      </c>
      <c r="P84" s="0" t="n">
        <v>5.551</v>
      </c>
      <c r="Q84" s="0" t="n">
        <v>6.472</v>
      </c>
      <c r="R84" s="0" t="n">
        <v>7.336</v>
      </c>
      <c r="S84" s="0" t="n">
        <v>8.1</v>
      </c>
      <c r="T84" s="0" t="n">
        <v>8.698</v>
      </c>
      <c r="U84" s="0" t="n">
        <v>9.17</v>
      </c>
      <c r="V84" s="0" t="n">
        <v>9.532</v>
      </c>
      <c r="W84" s="0" t="n">
        <v>9.786</v>
      </c>
      <c r="X84" s="0" t="n">
        <v>9.922</v>
      </c>
      <c r="Y84" s="0" t="n">
        <v>9.927</v>
      </c>
      <c r="Z84" s="0" t="n">
        <v>9.8</v>
      </c>
      <c r="AA84" s="0" t="n">
        <v>9.4</v>
      </c>
      <c r="AB84" s="0" t="n">
        <v>7.6</v>
      </c>
      <c r="AC84" s="0" t="n">
        <v>7.2</v>
      </c>
      <c r="AD84" s="0" t="n">
        <v>6.9</v>
      </c>
      <c r="AE84" s="0" t="n">
        <v>6.6</v>
      </c>
      <c r="AF84" s="0" t="n">
        <v>6.3</v>
      </c>
      <c r="AG84" s="0" t="n">
        <v>6.05</v>
      </c>
      <c r="AH84" s="0" t="n">
        <v>5.85</v>
      </c>
      <c r="AI84" s="0" t="n">
        <v>5.65</v>
      </c>
      <c r="AJ84" s="0" t="n">
        <v>5.525</v>
      </c>
      <c r="AK84" s="0" t="n">
        <v>5.4</v>
      </c>
      <c r="AL84" s="0" t="n">
        <v>5.3</v>
      </c>
      <c r="AM84" s="0" t="n">
        <v>5.2</v>
      </c>
    </row>
    <row r="85" customFormat="false" ht="12.8" hidden="false" customHeight="false" outlineLevel="0" collapsed="false">
      <c r="A85" s="0" t="n">
        <v>9</v>
      </c>
      <c r="B85" s="0" t="n">
        <v>4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0.409</v>
      </c>
      <c r="K85" s="0" t="n">
        <v>1.059</v>
      </c>
      <c r="L85" s="0" t="n">
        <v>1.85</v>
      </c>
      <c r="M85" s="0" t="n">
        <v>2.737</v>
      </c>
      <c r="N85" s="0" t="n">
        <v>3.689</v>
      </c>
      <c r="O85" s="0" t="n">
        <v>4.682</v>
      </c>
      <c r="P85" s="0" t="n">
        <v>5.695</v>
      </c>
      <c r="Q85" s="0" t="n">
        <v>6.709</v>
      </c>
      <c r="R85" s="0" t="n">
        <v>7.705</v>
      </c>
      <c r="S85" s="0" t="n">
        <v>8.665</v>
      </c>
      <c r="T85" s="0" t="n">
        <v>9.568</v>
      </c>
      <c r="U85" s="0" t="n">
        <v>10.391</v>
      </c>
      <c r="V85" s="0" t="n">
        <v>11.1</v>
      </c>
      <c r="W85" s="0" t="n">
        <v>11.647</v>
      </c>
      <c r="X85" s="0" t="n">
        <v>12.043</v>
      </c>
      <c r="Y85" s="0" t="n">
        <v>12.278</v>
      </c>
      <c r="Z85" s="0" t="n">
        <v>12.327</v>
      </c>
      <c r="AA85" s="0" t="n">
        <v>12.141</v>
      </c>
      <c r="AB85" s="0" t="n">
        <v>11.627</v>
      </c>
      <c r="AC85" s="0" t="n">
        <v>10.5</v>
      </c>
      <c r="AD85" s="0" t="n">
        <v>8.3</v>
      </c>
      <c r="AE85" s="0" t="n">
        <v>7.8</v>
      </c>
      <c r="AF85" s="0" t="n">
        <v>7.3</v>
      </c>
      <c r="AG85" s="0" t="n">
        <v>6.8</v>
      </c>
      <c r="AH85" s="0" t="n">
        <v>6.46</v>
      </c>
      <c r="AI85" s="0" t="n">
        <v>6.12</v>
      </c>
      <c r="AJ85" s="0" t="n">
        <v>5.96</v>
      </c>
      <c r="AK85" s="0" t="n">
        <v>5.8</v>
      </c>
      <c r="AL85" s="0" t="n">
        <v>5.7</v>
      </c>
      <c r="AM85" s="0" t="n">
        <v>5.6</v>
      </c>
    </row>
    <row r="86" customFormat="false" ht="12.8" hidden="false" customHeight="false" outlineLevel="0" collapsed="false">
      <c r="A86" s="0" t="n">
        <v>10</v>
      </c>
      <c r="B86" s="0" t="n">
        <v>4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0.445</v>
      </c>
      <c r="K86" s="0" t="n">
        <v>1.153</v>
      </c>
      <c r="L86" s="0" t="n">
        <v>2.015</v>
      </c>
      <c r="M86" s="0" t="n">
        <v>2.984</v>
      </c>
      <c r="N86" s="0" t="n">
        <v>4.025</v>
      </c>
      <c r="O86" s="0" t="n">
        <v>5.114</v>
      </c>
      <c r="P86" s="0" t="n">
        <v>6.228</v>
      </c>
      <c r="Q86" s="0" t="n">
        <v>7.346</v>
      </c>
      <c r="R86" s="0" t="n">
        <v>8.451</v>
      </c>
      <c r="S86" s="0" t="n">
        <v>9.521</v>
      </c>
      <c r="T86" s="0" t="n">
        <v>10.537</v>
      </c>
      <c r="U86" s="0" t="n">
        <v>11.477</v>
      </c>
      <c r="V86" s="0" t="n">
        <v>12.312</v>
      </c>
      <c r="W86" s="0" t="n">
        <v>13</v>
      </c>
      <c r="X86" s="0" t="n">
        <v>13.477</v>
      </c>
      <c r="Y86" s="0" t="n">
        <v>13.8</v>
      </c>
      <c r="Z86" s="0" t="n">
        <v>14</v>
      </c>
      <c r="AA86" s="0" t="n">
        <v>13.8</v>
      </c>
      <c r="AB86" s="0" t="n">
        <v>13.4</v>
      </c>
      <c r="AC86" s="0" t="n">
        <v>12.7</v>
      </c>
      <c r="AD86" s="0" t="n">
        <v>11.6</v>
      </c>
      <c r="AE86" s="0" t="n">
        <v>8.8</v>
      </c>
      <c r="AF86" s="0" t="n">
        <v>8.15</v>
      </c>
      <c r="AG86" s="0" t="n">
        <v>7.5</v>
      </c>
      <c r="AH86" s="0" t="n">
        <v>7.1</v>
      </c>
      <c r="AI86" s="0" t="n">
        <v>6.7</v>
      </c>
      <c r="AJ86" s="0" t="n">
        <v>6.5</v>
      </c>
      <c r="AK86" s="0" t="n">
        <v>6.3</v>
      </c>
      <c r="AL86" s="0" t="n">
        <v>6.2</v>
      </c>
      <c r="AM86" s="0" t="n">
        <v>6.1</v>
      </c>
    </row>
    <row r="87" customFormat="false" ht="12.8" hidden="false" customHeight="false" outlineLevel="0" collapsed="false">
      <c r="A87" s="0" t="n">
        <v>11</v>
      </c>
      <c r="B87" s="0" t="n">
        <v>4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0.524</v>
      </c>
      <c r="K87" s="0" t="n">
        <v>1.357</v>
      </c>
      <c r="L87" s="0" t="n">
        <v>2.372</v>
      </c>
      <c r="M87" s="0" t="n">
        <v>3.513</v>
      </c>
      <c r="N87" s="0" t="n">
        <v>4.739</v>
      </c>
      <c r="O87" s="0" t="n">
        <v>6.022</v>
      </c>
      <c r="P87" s="0" t="n">
        <v>7.334</v>
      </c>
      <c r="Q87" s="0" t="n">
        <v>8.652</v>
      </c>
      <c r="R87" s="0" t="n">
        <v>9.955</v>
      </c>
      <c r="S87" s="0" t="n">
        <v>11.218</v>
      </c>
      <c r="T87" s="0" t="n">
        <v>12.42</v>
      </c>
      <c r="U87" s="0" t="n">
        <v>13.534</v>
      </c>
      <c r="V87" s="0" t="n">
        <v>14.531</v>
      </c>
      <c r="W87" s="0" t="n">
        <v>15.373</v>
      </c>
      <c r="X87" s="0" t="n">
        <v>16</v>
      </c>
      <c r="Y87" s="0" t="n">
        <v>16.315</v>
      </c>
      <c r="Z87" s="0" t="n">
        <v>16.373</v>
      </c>
      <c r="AA87" s="0" t="n">
        <v>16.184</v>
      </c>
      <c r="AB87" s="0" t="n">
        <v>15.723</v>
      </c>
      <c r="AC87" s="0" t="n">
        <v>14.919</v>
      </c>
      <c r="AD87" s="0" t="n">
        <v>13.55</v>
      </c>
      <c r="AE87" s="0" t="n">
        <v>11.162</v>
      </c>
      <c r="AF87" s="0" t="n">
        <v>9.025</v>
      </c>
      <c r="AG87" s="0" t="n">
        <v>8.5</v>
      </c>
      <c r="AH87" s="0" t="n">
        <v>8.058</v>
      </c>
      <c r="AI87" s="0" t="n">
        <v>7.675</v>
      </c>
      <c r="AJ87" s="0" t="n">
        <v>7.397</v>
      </c>
      <c r="AK87" s="0" t="n">
        <v>7.2</v>
      </c>
      <c r="AL87" s="0" t="n">
        <v>7.064</v>
      </c>
      <c r="AM87" s="0" t="n">
        <v>6.95</v>
      </c>
    </row>
    <row r="88" customFormat="false" ht="12.8" hidden="false" customHeight="false" outlineLevel="0" collapsed="false">
      <c r="A88" s="0" t="n">
        <v>12</v>
      </c>
      <c r="B88" s="0" t="n">
        <v>4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0.418</v>
      </c>
      <c r="K88" s="0" t="n">
        <v>1.085</v>
      </c>
      <c r="L88" s="0" t="n">
        <v>1.903</v>
      </c>
      <c r="M88" s="0" t="n">
        <v>2.827</v>
      </c>
      <c r="N88" s="0" t="n">
        <v>3.828</v>
      </c>
      <c r="O88" s="0" t="n">
        <v>4.883</v>
      </c>
      <c r="P88" s="0" t="n">
        <v>5.974</v>
      </c>
      <c r="Q88" s="0" t="n">
        <v>7.084</v>
      </c>
      <c r="R88" s="0" t="n">
        <v>8.198</v>
      </c>
      <c r="S88" s="0" t="n">
        <v>9.302</v>
      </c>
      <c r="T88" s="0" t="n">
        <v>10.381</v>
      </c>
      <c r="U88" s="0" t="n">
        <v>11.42</v>
      </c>
      <c r="V88" s="0" t="n">
        <v>12.406</v>
      </c>
      <c r="W88" s="0" t="n">
        <v>13.32</v>
      </c>
      <c r="X88" s="0" t="n">
        <v>14.147</v>
      </c>
      <c r="Y88" s="0" t="n">
        <v>14.866</v>
      </c>
      <c r="Z88" s="0" t="n">
        <v>15.455</v>
      </c>
      <c r="AA88" s="0" t="n">
        <v>15.9</v>
      </c>
      <c r="AB88" s="0" t="n">
        <v>16.192</v>
      </c>
      <c r="AC88" s="0" t="n">
        <v>16.148</v>
      </c>
      <c r="AD88" s="0" t="n">
        <v>15.5</v>
      </c>
      <c r="AE88" s="0" t="n">
        <v>13.6</v>
      </c>
      <c r="AF88" s="0" t="n">
        <v>10</v>
      </c>
      <c r="AG88" s="0" t="n">
        <v>9.5</v>
      </c>
      <c r="AH88" s="0" t="n">
        <v>9.118</v>
      </c>
      <c r="AI88" s="0" t="n">
        <v>8.734</v>
      </c>
      <c r="AJ88" s="0" t="n">
        <v>8.423</v>
      </c>
      <c r="AK88" s="0" t="n">
        <v>8.176</v>
      </c>
      <c r="AL88" s="0" t="n">
        <v>7.975</v>
      </c>
      <c r="AM88" s="0" t="n">
        <v>7.8</v>
      </c>
    </row>
    <row r="89" customFormat="false" ht="12.8" hidden="false" customHeight="false" outlineLevel="0" collapsed="false">
      <c r="A89" s="0" t="n">
        <v>13</v>
      </c>
      <c r="B89" s="0" t="n">
        <v>4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0.428</v>
      </c>
      <c r="K89" s="0" t="n">
        <v>1.111</v>
      </c>
      <c r="L89" s="0" t="n">
        <v>1.95</v>
      </c>
      <c r="M89" s="0" t="n">
        <v>2.899</v>
      </c>
      <c r="N89" s="0" t="n">
        <v>3.928</v>
      </c>
      <c r="O89" s="0" t="n">
        <v>5.015</v>
      </c>
      <c r="P89" s="0" t="n">
        <v>6.141</v>
      </c>
      <c r="Q89" s="0" t="n">
        <v>7.291</v>
      </c>
      <c r="R89" s="0" t="n">
        <v>8.448</v>
      </c>
      <c r="S89" s="0" t="n">
        <v>9.598</v>
      </c>
      <c r="T89" s="0" t="n">
        <v>10.728</v>
      </c>
      <c r="U89" s="0" t="n">
        <v>11.823</v>
      </c>
      <c r="V89" s="0" t="n">
        <v>12.87</v>
      </c>
      <c r="W89" s="0" t="n">
        <v>13.852</v>
      </c>
      <c r="X89" s="0" t="n">
        <v>14.754</v>
      </c>
      <c r="Y89" s="0" t="n">
        <v>15.557</v>
      </c>
      <c r="Z89" s="0" t="n">
        <v>16.244</v>
      </c>
      <c r="AA89" s="0" t="n">
        <v>16.8</v>
      </c>
      <c r="AB89" s="0" t="n">
        <v>17.224</v>
      </c>
      <c r="AC89" s="0" t="n">
        <v>17.365</v>
      </c>
      <c r="AD89" s="0" t="n">
        <v>17.034</v>
      </c>
      <c r="AE89" s="0" t="n">
        <v>15.8</v>
      </c>
      <c r="AF89" s="0" t="n">
        <v>12.9</v>
      </c>
      <c r="AG89" s="0" t="n">
        <v>10.75</v>
      </c>
      <c r="AH89" s="0" t="n">
        <v>10</v>
      </c>
      <c r="AI89" s="0" t="n">
        <v>9.575</v>
      </c>
      <c r="AJ89" s="0" t="n">
        <v>9.2</v>
      </c>
      <c r="AK89" s="0" t="n">
        <v>9.05</v>
      </c>
      <c r="AL89" s="0" t="n">
        <v>8.9</v>
      </c>
      <c r="AM89" s="0" t="n">
        <v>8.8</v>
      </c>
    </row>
    <row r="90" customFormat="false" ht="12.8" hidden="false" customHeight="false" outlineLevel="0" collapsed="false">
      <c r="A90" s="0" t="n">
        <v>14</v>
      </c>
      <c r="B90" s="0" t="n">
        <v>4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0.921</v>
      </c>
      <c r="K90" s="0" t="n">
        <v>1.082</v>
      </c>
      <c r="L90" s="0" t="n">
        <v>1.9</v>
      </c>
      <c r="M90" s="0" t="n">
        <v>2.827</v>
      </c>
      <c r="N90" s="0" t="n">
        <v>3.835</v>
      </c>
      <c r="O90" s="0" t="n">
        <v>4.902</v>
      </c>
      <c r="P90" s="0" t="n">
        <v>6.011</v>
      </c>
      <c r="Q90" s="0" t="n">
        <v>7.145</v>
      </c>
      <c r="R90" s="0" t="n">
        <v>8.292</v>
      </c>
      <c r="S90" s="0" t="n">
        <v>9.438</v>
      </c>
      <c r="T90" s="0" t="n">
        <v>10.57</v>
      </c>
      <c r="U90" s="0" t="n">
        <v>11.676</v>
      </c>
      <c r="V90" s="0" t="n">
        <v>12.743</v>
      </c>
      <c r="W90" s="0" t="n">
        <v>13.757</v>
      </c>
      <c r="X90" s="0" t="n">
        <v>14.703</v>
      </c>
      <c r="Y90" s="0" t="n">
        <v>15.567</v>
      </c>
      <c r="Z90" s="0" t="n">
        <v>16.332</v>
      </c>
      <c r="AA90" s="0" t="n">
        <v>16.981</v>
      </c>
      <c r="AB90" s="0" t="n">
        <v>17.5</v>
      </c>
      <c r="AC90" s="0" t="n">
        <v>17.9</v>
      </c>
      <c r="AD90" s="0" t="n">
        <v>18.2</v>
      </c>
      <c r="AE90" s="0" t="n">
        <v>18</v>
      </c>
      <c r="AF90" s="0" t="n">
        <v>15.8</v>
      </c>
      <c r="AG90" s="0" t="n">
        <v>12</v>
      </c>
      <c r="AH90" s="0" t="n">
        <v>11</v>
      </c>
      <c r="AI90" s="0" t="n">
        <v>10.471</v>
      </c>
      <c r="AJ90" s="0" t="n">
        <v>10.13</v>
      </c>
      <c r="AK90" s="0" t="n">
        <v>9.944</v>
      </c>
      <c r="AL90" s="0" t="n">
        <v>9.855</v>
      </c>
      <c r="AM90" s="0" t="n">
        <v>9.8</v>
      </c>
    </row>
    <row r="91" customFormat="false" ht="12.8" hidden="false" customHeight="false" outlineLevel="0" collapsed="false">
      <c r="A91" s="0" t="n">
        <v>16</v>
      </c>
      <c r="B91" s="0" t="n">
        <v>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0.955</v>
      </c>
      <c r="K91" s="0" t="n">
        <v>1.07</v>
      </c>
      <c r="L91" s="0" t="n">
        <v>1.881</v>
      </c>
      <c r="M91" s="0" t="n">
        <v>2.802</v>
      </c>
      <c r="N91" s="0" t="n">
        <v>3.806</v>
      </c>
      <c r="O91" s="0" t="n">
        <v>4.873</v>
      </c>
      <c r="P91" s="0" t="n">
        <v>5.985</v>
      </c>
      <c r="Q91" s="0" t="n">
        <v>7.129</v>
      </c>
      <c r="R91" s="0" t="n">
        <v>8.291</v>
      </c>
      <c r="S91" s="0" t="n">
        <v>9.46</v>
      </c>
      <c r="T91" s="0" t="n">
        <v>10.624</v>
      </c>
      <c r="U91" s="0" t="n">
        <v>11.771</v>
      </c>
      <c r="V91" s="0" t="n">
        <v>12.891</v>
      </c>
      <c r="W91" s="0" t="n">
        <v>13.973</v>
      </c>
      <c r="X91" s="0" t="n">
        <v>15.006</v>
      </c>
      <c r="Y91" s="0" t="n">
        <v>15.977</v>
      </c>
      <c r="Z91" s="0" t="n">
        <v>16.876</v>
      </c>
      <c r="AA91" s="0" t="n">
        <v>17.691</v>
      </c>
      <c r="AB91" s="0" t="n">
        <v>18.421</v>
      </c>
      <c r="AC91" s="0" t="n">
        <v>19.1</v>
      </c>
      <c r="AD91" s="0" t="n">
        <v>19.8</v>
      </c>
      <c r="AE91" s="0" t="n">
        <v>20</v>
      </c>
      <c r="AF91" s="0" t="n">
        <v>19.8</v>
      </c>
      <c r="AG91" s="0" t="n">
        <v>17.2</v>
      </c>
      <c r="AH91" s="0" t="n">
        <v>13</v>
      </c>
      <c r="AI91" s="0" t="n">
        <v>12.5</v>
      </c>
      <c r="AJ91" s="0" t="n">
        <v>12</v>
      </c>
      <c r="AK91" s="0" t="n">
        <v>11.6</v>
      </c>
      <c r="AL91" s="0" t="n">
        <v>11.277</v>
      </c>
      <c r="AM91" s="0" t="n">
        <v>11</v>
      </c>
    </row>
    <row r="92" customFormat="false" ht="12.8" hidden="false" customHeight="false" outlineLevel="0" collapsed="false">
      <c r="A92" s="0" t="n">
        <v>18</v>
      </c>
      <c r="B92" s="0" t="n">
        <v>4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1.005</v>
      </c>
      <c r="K92" s="0" t="n">
        <v>1.156</v>
      </c>
      <c r="L92" s="0" t="n">
        <v>2.033</v>
      </c>
      <c r="M92" s="0" t="n">
        <v>3.03</v>
      </c>
      <c r="N92" s="0" t="n">
        <v>4.117</v>
      </c>
      <c r="O92" s="0" t="n">
        <v>5.272</v>
      </c>
      <c r="P92" s="0" t="n">
        <v>6.477</v>
      </c>
      <c r="Q92" s="0" t="n">
        <v>7.717</v>
      </c>
      <c r="R92" s="0" t="n">
        <v>8.978</v>
      </c>
      <c r="S92" s="0" t="n">
        <v>10.246</v>
      </c>
      <c r="T92" s="0" t="n">
        <v>11.51</v>
      </c>
      <c r="U92" s="0" t="n">
        <v>12.757</v>
      </c>
      <c r="V92" s="0" t="n">
        <v>13.976</v>
      </c>
      <c r="W92" s="0" t="n">
        <v>15.154</v>
      </c>
      <c r="X92" s="0" t="n">
        <v>16.278</v>
      </c>
      <c r="Y92" s="0" t="n">
        <v>17.336</v>
      </c>
      <c r="Z92" s="0" t="n">
        <v>18.313</v>
      </c>
      <c r="AA92" s="0" t="n">
        <v>19.192</v>
      </c>
      <c r="AB92" s="0" t="n">
        <v>19.959</v>
      </c>
      <c r="AC92" s="0" t="n">
        <v>20.597</v>
      </c>
      <c r="AD92" s="0" t="n">
        <v>21.1</v>
      </c>
      <c r="AE92" s="0" t="n">
        <v>21.5</v>
      </c>
      <c r="AF92" s="0" t="n">
        <v>21.7</v>
      </c>
      <c r="AG92" s="0" t="n">
        <v>21.147</v>
      </c>
      <c r="AH92" s="0" t="n">
        <v>19</v>
      </c>
      <c r="AI92" s="0" t="n">
        <v>14</v>
      </c>
      <c r="AJ92" s="0" t="n">
        <v>13</v>
      </c>
      <c r="AK92" s="0" t="n">
        <v>12.562</v>
      </c>
      <c r="AL92" s="0" t="n">
        <v>12.285</v>
      </c>
      <c r="AM92" s="0" t="n">
        <v>12.1</v>
      </c>
    </row>
    <row r="93" customFormat="false" ht="12.8" hidden="false" customHeight="false" outlineLevel="0" collapsed="false">
      <c r="A93" s="0" t="n">
        <v>20</v>
      </c>
      <c r="B93" s="0" t="n">
        <v>4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0.486</v>
      </c>
      <c r="K93" s="0" t="n">
        <v>1.265</v>
      </c>
      <c r="L93" s="0" t="n">
        <v>2.224</v>
      </c>
      <c r="M93" s="0" t="n">
        <v>3.313</v>
      </c>
      <c r="N93" s="0" t="n">
        <v>4.501</v>
      </c>
      <c r="O93" s="0" t="n">
        <v>5.763</v>
      </c>
      <c r="P93" s="0" t="n">
        <v>7.08</v>
      </c>
      <c r="Q93" s="0" t="n">
        <v>8.434</v>
      </c>
      <c r="R93" s="0" t="n">
        <v>9.81</v>
      </c>
      <c r="S93" s="0" t="n">
        <v>11.193</v>
      </c>
      <c r="T93" s="0" t="n">
        <v>12.571</v>
      </c>
      <c r="U93" s="0" t="n">
        <v>13.93</v>
      </c>
      <c r="V93" s="0" t="n">
        <v>15.256</v>
      </c>
      <c r="W93" s="0" t="n">
        <v>16.535</v>
      </c>
      <c r="X93" s="0" t="n">
        <v>17.754</v>
      </c>
      <c r="Y93" s="0" t="n">
        <v>18.897</v>
      </c>
      <c r="Z93" s="0" t="n">
        <v>19.946</v>
      </c>
      <c r="AA93" s="0" t="n">
        <v>20.884</v>
      </c>
      <c r="AB93" s="0" t="n">
        <v>21.688</v>
      </c>
      <c r="AC93" s="0" t="n">
        <v>22.334</v>
      </c>
      <c r="AD93" s="0" t="n">
        <v>22.793</v>
      </c>
      <c r="AE93" s="0" t="n">
        <v>23.039</v>
      </c>
      <c r="AF93" s="0" t="n">
        <v>23.1</v>
      </c>
      <c r="AG93" s="0" t="n">
        <v>23</v>
      </c>
      <c r="AH93" s="0" t="n">
        <v>20.7</v>
      </c>
      <c r="AI93" s="0" t="n">
        <v>15</v>
      </c>
      <c r="AJ93" s="0" t="n">
        <v>14.4</v>
      </c>
      <c r="AK93" s="0" t="n">
        <v>13.9</v>
      </c>
      <c r="AL93" s="0" t="n">
        <v>13.6</v>
      </c>
      <c r="AM93" s="0" t="n">
        <v>13.5</v>
      </c>
    </row>
    <row r="94" customFormat="false" ht="12.8" hidden="false" customHeight="false" outlineLevel="0" collapsed="false">
      <c r="A94" s="0" t="n">
        <v>22</v>
      </c>
      <c r="B94" s="0" t="n">
        <v>4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0.625</v>
      </c>
      <c r="K94" s="0" t="n">
        <v>1.624</v>
      </c>
      <c r="L94" s="0" t="n">
        <v>2.852</v>
      </c>
      <c r="M94" s="0" t="n">
        <v>4.244</v>
      </c>
      <c r="N94" s="0" t="n">
        <v>5.757</v>
      </c>
      <c r="O94" s="0" t="n">
        <v>7.359</v>
      </c>
      <c r="P94" s="0" t="n">
        <v>9.024</v>
      </c>
      <c r="Q94" s="0" t="n">
        <v>10.728</v>
      </c>
      <c r="R94" s="0" t="n">
        <v>12.451</v>
      </c>
      <c r="S94" s="0" t="n">
        <v>14.172</v>
      </c>
      <c r="T94" s="0" t="n">
        <v>15.873</v>
      </c>
      <c r="U94" s="0" t="n">
        <v>17.534</v>
      </c>
      <c r="V94" s="0" t="n">
        <v>19.137</v>
      </c>
      <c r="W94" s="0" t="n">
        <v>20.661</v>
      </c>
      <c r="X94" s="0" t="n">
        <v>22.083</v>
      </c>
      <c r="Y94" s="0" t="n">
        <v>23.381</v>
      </c>
      <c r="Z94" s="0" t="n">
        <v>24.527</v>
      </c>
      <c r="AA94" s="0" t="n">
        <v>25.489</v>
      </c>
      <c r="AB94" s="0" t="n">
        <v>26.229</v>
      </c>
      <c r="AC94" s="0" t="n">
        <v>26.698</v>
      </c>
      <c r="AD94" s="0" t="n">
        <v>26.825</v>
      </c>
      <c r="AE94" s="0" t="n">
        <v>26.5</v>
      </c>
      <c r="AF94" s="0" t="n">
        <v>25.5</v>
      </c>
      <c r="AG94" s="0" t="n">
        <v>23.5</v>
      </c>
      <c r="AH94" s="0" t="n">
        <v>20.8</v>
      </c>
      <c r="AI94" s="0" t="n">
        <v>17.078</v>
      </c>
      <c r="AJ94" s="0" t="n">
        <v>14</v>
      </c>
      <c r="AK94" s="0" t="n">
        <v>13.5</v>
      </c>
      <c r="AL94" s="0" t="n">
        <v>13.151</v>
      </c>
      <c r="AM94" s="0" t="n">
        <v>12.8</v>
      </c>
    </row>
    <row r="95" customFormat="false" ht="12.8" hidden="false" customHeight="false" outlineLevel="0" collapsed="false">
      <c r="A95" s="0" t="n">
        <v>24</v>
      </c>
      <c r="B95" s="0" t="n">
        <v>4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0.561</v>
      </c>
      <c r="K95" s="0" t="n">
        <v>1.292</v>
      </c>
      <c r="L95" s="0" t="n">
        <v>2.106</v>
      </c>
      <c r="M95" s="0" t="n">
        <v>2.973</v>
      </c>
      <c r="N95" s="0" t="n">
        <v>3.877</v>
      </c>
      <c r="O95" s="0" t="n">
        <v>4.807</v>
      </c>
      <c r="P95" s="0" t="n">
        <v>5.754</v>
      </c>
      <c r="Q95" s="0" t="n">
        <v>6.711</v>
      </c>
      <c r="R95" s="0" t="n">
        <v>7.672</v>
      </c>
      <c r="S95" s="0" t="n">
        <v>8.631</v>
      </c>
      <c r="T95" s="0" t="n">
        <v>9.583</v>
      </c>
      <c r="U95" s="0" t="n">
        <v>10.522</v>
      </c>
      <c r="V95" s="0" t="n">
        <v>11.443</v>
      </c>
      <c r="W95" s="0" t="n">
        <v>12.339</v>
      </c>
      <c r="X95" s="0" t="n">
        <v>13.204</v>
      </c>
      <c r="Y95" s="0" t="n">
        <v>14.029</v>
      </c>
      <c r="Z95" s="0" t="n">
        <v>14.805</v>
      </c>
      <c r="AA95" s="0" t="n">
        <v>15.52</v>
      </c>
      <c r="AB95" s="0" t="n">
        <v>16.156</v>
      </c>
      <c r="AC95" s="0" t="n">
        <v>16.692</v>
      </c>
      <c r="AD95" s="0" t="n">
        <v>17.091</v>
      </c>
      <c r="AE95" s="0" t="n">
        <v>17.285</v>
      </c>
      <c r="AF95" s="0" t="n">
        <v>17.077</v>
      </c>
      <c r="AG95" s="0" t="n">
        <v>15.633</v>
      </c>
      <c r="AH95" s="0" t="n">
        <v>13.502</v>
      </c>
      <c r="AI95" s="0" t="n">
        <v>11.262</v>
      </c>
      <c r="AJ95" s="0" t="n">
        <v>9.309</v>
      </c>
      <c r="AK95" s="0" t="n">
        <v>9.035</v>
      </c>
      <c r="AL95" s="0" t="n">
        <v>8.761</v>
      </c>
      <c r="AM95" s="0" t="n">
        <v>8.486</v>
      </c>
    </row>
    <row r="96" customFormat="false" ht="12.8" hidden="false" customHeight="false" outlineLevel="0" collapsed="false">
      <c r="A96" s="0" t="n">
        <v>26</v>
      </c>
      <c r="B96" s="0" t="n">
        <v>4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0.475</v>
      </c>
      <c r="K96" s="0" t="n">
        <v>1.082</v>
      </c>
      <c r="L96" s="0" t="n">
        <v>1.757</v>
      </c>
      <c r="M96" s="0" t="n">
        <v>2.477</v>
      </c>
      <c r="N96" s="0" t="n">
        <v>3.228</v>
      </c>
      <c r="O96" s="0" t="n">
        <v>4.001</v>
      </c>
      <c r="P96" s="0" t="n">
        <v>4.789</v>
      </c>
      <c r="Q96" s="0" t="n">
        <v>5.586</v>
      </c>
      <c r="R96" s="0" t="n">
        <v>6.388</v>
      </c>
      <c r="S96" s="0" t="n">
        <v>7.19</v>
      </c>
      <c r="T96" s="0" t="n">
        <v>7.987</v>
      </c>
      <c r="U96" s="0" t="n">
        <v>8.775</v>
      </c>
      <c r="V96" s="0" t="n">
        <v>9.551</v>
      </c>
      <c r="W96" s="0" t="n">
        <v>10.309</v>
      </c>
      <c r="X96" s="0" t="n">
        <v>11.044</v>
      </c>
      <c r="Y96" s="0" t="n">
        <v>11.75</v>
      </c>
      <c r="Z96" s="0" t="n">
        <v>12.421</v>
      </c>
      <c r="AA96" s="0" t="n">
        <v>13.047</v>
      </c>
      <c r="AB96" s="0" t="n">
        <v>13.617</v>
      </c>
      <c r="AC96" s="0" t="n">
        <v>14.117</v>
      </c>
      <c r="AD96" s="0" t="n">
        <v>14.524</v>
      </c>
      <c r="AE96" s="0" t="n">
        <v>14.803</v>
      </c>
      <c r="AF96" s="0" t="n">
        <v>14.882</v>
      </c>
      <c r="AG96" s="0" t="n">
        <v>14.533</v>
      </c>
      <c r="AH96" s="0" t="n">
        <v>12.616</v>
      </c>
      <c r="AI96" s="0" t="n">
        <v>10.7</v>
      </c>
      <c r="AJ96" s="0" t="n">
        <v>8.783</v>
      </c>
      <c r="AK96" s="0" t="n">
        <v>8.536</v>
      </c>
      <c r="AL96" s="0" t="n">
        <v>8.289</v>
      </c>
      <c r="AM96" s="0" t="n">
        <v>8.042</v>
      </c>
    </row>
    <row r="97" customFormat="false" ht="12.8" hidden="false" customHeight="false" outlineLevel="0" collapsed="false">
      <c r="A97" s="0" t="n">
        <v>28</v>
      </c>
      <c r="B97" s="0" t="n">
        <v>4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0.454</v>
      </c>
      <c r="K97" s="0" t="n">
        <v>1.022</v>
      </c>
      <c r="L97" s="0" t="n">
        <v>1.653</v>
      </c>
      <c r="M97" s="0" t="n">
        <v>2.325</v>
      </c>
      <c r="N97" s="0" t="n">
        <v>3.027</v>
      </c>
      <c r="O97" s="0" t="n">
        <v>3.749</v>
      </c>
      <c r="P97" s="0" t="n">
        <v>4.484</v>
      </c>
      <c r="Q97" s="0" t="n">
        <v>5.229</v>
      </c>
      <c r="R97" s="0" t="n">
        <v>5.978</v>
      </c>
      <c r="S97" s="0" t="n">
        <v>6.726</v>
      </c>
      <c r="T97" s="0" t="n">
        <v>7.471</v>
      </c>
      <c r="U97" s="0" t="n">
        <v>8.207</v>
      </c>
      <c r="V97" s="0" t="n">
        <v>8.932</v>
      </c>
      <c r="W97" s="0" t="n">
        <v>9.64</v>
      </c>
      <c r="X97" s="0" t="n">
        <v>10.326</v>
      </c>
      <c r="Y97" s="0" t="n">
        <v>10.986</v>
      </c>
      <c r="Z97" s="0" t="n">
        <v>11.613</v>
      </c>
      <c r="AA97" s="0" t="n">
        <v>12.198</v>
      </c>
      <c r="AB97" s="0" t="n">
        <v>12.732</v>
      </c>
      <c r="AC97" s="0" t="n">
        <v>13.2</v>
      </c>
      <c r="AD97" s="0" t="n">
        <v>13.582</v>
      </c>
      <c r="AE97" s="0" t="n">
        <v>13.844</v>
      </c>
      <c r="AF97" s="0" t="n">
        <v>13.922</v>
      </c>
      <c r="AG97" s="0" t="n">
        <v>13.601</v>
      </c>
      <c r="AH97" s="0" t="n">
        <v>11.825</v>
      </c>
      <c r="AI97" s="0" t="n">
        <v>10.049</v>
      </c>
      <c r="AJ97" s="0" t="n">
        <v>8.273</v>
      </c>
      <c r="AK97" s="0" t="n">
        <v>8.042</v>
      </c>
      <c r="AL97" s="0" t="n">
        <v>7.811</v>
      </c>
      <c r="AM97" s="0" t="n">
        <v>7.58</v>
      </c>
    </row>
    <row r="98" customFormat="false" ht="12.8" hidden="false" customHeight="false" outlineLevel="0" collapsed="false">
      <c r="A98" s="0" t="n">
        <v>30</v>
      </c>
      <c r="B98" s="0" t="n">
        <v>4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0.401</v>
      </c>
      <c r="K98" s="0" t="n">
        <v>0.927</v>
      </c>
      <c r="L98" s="0" t="n">
        <v>1.513</v>
      </c>
      <c r="M98" s="0" t="n">
        <v>2.139</v>
      </c>
      <c r="N98" s="0" t="n">
        <v>2.791</v>
      </c>
      <c r="O98" s="0" t="n">
        <v>3.463</v>
      </c>
      <c r="P98" s="0" t="n">
        <v>4.148</v>
      </c>
      <c r="Q98" s="0" t="n">
        <v>4.842</v>
      </c>
      <c r="R98" s="0" t="n">
        <v>5.539</v>
      </c>
      <c r="S98" s="0" t="n">
        <v>6.237</v>
      </c>
      <c r="T98" s="0" t="n">
        <v>6.931</v>
      </c>
      <c r="U98" s="0" t="n">
        <v>7.617</v>
      </c>
      <c r="V98" s="0" t="n">
        <v>8.293</v>
      </c>
      <c r="W98" s="0" t="n">
        <v>8.953</v>
      </c>
      <c r="X98" s="0" t="n">
        <v>9.594</v>
      </c>
      <c r="Y98" s="0" t="n">
        <v>10.21</v>
      </c>
      <c r="Z98" s="0" t="n">
        <v>10.796</v>
      </c>
      <c r="AA98" s="0" t="n">
        <v>11.343</v>
      </c>
      <c r="AB98" s="0" t="n">
        <v>11.843</v>
      </c>
      <c r="AC98" s="0" t="n">
        <v>12.283</v>
      </c>
      <c r="AD98" s="0" t="n">
        <v>12.642</v>
      </c>
      <c r="AE98" s="0" t="n">
        <v>12.892</v>
      </c>
      <c r="AF98" s="0" t="n">
        <v>12.971</v>
      </c>
      <c r="AG98" s="0" t="n">
        <v>12.685</v>
      </c>
      <c r="AH98" s="0" t="n">
        <v>11.168</v>
      </c>
      <c r="AI98" s="0" t="n">
        <v>9.4</v>
      </c>
      <c r="AJ98" s="0" t="n">
        <v>7.816</v>
      </c>
      <c r="AK98" s="0" t="n">
        <v>7.582</v>
      </c>
      <c r="AL98" s="0" t="n">
        <v>7.348</v>
      </c>
      <c r="AM98" s="0" t="n">
        <v>7.114</v>
      </c>
    </row>
    <row r="99" customFormat="false" ht="12.8" hidden="false" customHeight="false" outlineLevel="0" collapsed="false">
      <c r="A99" s="0" t="n">
        <v>32</v>
      </c>
      <c r="B99" s="0" t="n">
        <v>4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0.331</v>
      </c>
      <c r="K99" s="0" t="n">
        <v>0.748</v>
      </c>
      <c r="L99" s="0" t="n">
        <v>1.212</v>
      </c>
      <c r="M99" s="0" t="n">
        <v>1.707</v>
      </c>
      <c r="N99" s="0" t="n">
        <v>2.224</v>
      </c>
      <c r="O99" s="0" t="n">
        <v>2.757</v>
      </c>
      <c r="P99" s="0" t="n">
        <v>3.301</v>
      </c>
      <c r="Q99" s="0" t="n">
        <v>3.853</v>
      </c>
      <c r="R99" s="0" t="n">
        <v>4.409</v>
      </c>
      <c r="S99" s="0" t="n">
        <v>4.966</v>
      </c>
      <c r="T99" s="0" t="n">
        <v>5.521</v>
      </c>
      <c r="U99" s="0" t="n">
        <v>6.072</v>
      </c>
      <c r="V99" s="0" t="n">
        <v>6.617</v>
      </c>
      <c r="W99" s="0" t="n">
        <v>7.152</v>
      </c>
      <c r="X99" s="0" t="n">
        <v>7.673</v>
      </c>
      <c r="Y99" s="0" t="n">
        <v>8.179</v>
      </c>
      <c r="Z99" s="0" t="n">
        <v>8.664</v>
      </c>
      <c r="AA99" s="0" t="n">
        <v>9.124</v>
      </c>
      <c r="AB99" s="0" t="n">
        <v>9.553</v>
      </c>
      <c r="AC99" s="0" t="n">
        <v>9.943</v>
      </c>
      <c r="AD99" s="0" t="n">
        <v>10.283</v>
      </c>
      <c r="AE99" s="0" t="n">
        <v>10.556</v>
      </c>
      <c r="AF99" s="0" t="n">
        <v>10.736</v>
      </c>
      <c r="AG99" s="0" t="n">
        <v>10.767</v>
      </c>
      <c r="AH99" s="0" t="n">
        <v>10.453</v>
      </c>
      <c r="AI99" s="0" t="n">
        <v>8.876</v>
      </c>
      <c r="AJ99" s="0" t="n">
        <v>7.3</v>
      </c>
      <c r="AK99" s="0" t="n">
        <v>7.084</v>
      </c>
      <c r="AL99" s="0" t="n">
        <v>6.868</v>
      </c>
      <c r="AM99" s="0" t="n">
        <v>6.652</v>
      </c>
    </row>
    <row r="100" customFormat="false" ht="12.8" hidden="false" customHeight="false" outlineLevel="0" collapsed="false">
      <c r="A100" s="0" t="n">
        <v>50</v>
      </c>
      <c r="B100" s="0" t="n">
        <v>4</v>
      </c>
      <c r="C100" s="0" t="n">
        <v>0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0.195</v>
      </c>
      <c r="L100" s="0" t="n">
        <v>0.319</v>
      </c>
      <c r="M100" s="0" t="n">
        <v>0.451</v>
      </c>
      <c r="N100" s="0" t="n">
        <v>0.59</v>
      </c>
      <c r="O100" s="0" t="n">
        <v>0.733</v>
      </c>
      <c r="P100" s="0" t="n">
        <v>0.879</v>
      </c>
      <c r="Q100" s="0" t="n">
        <v>1.029</v>
      </c>
      <c r="R100" s="0" t="n">
        <v>1.179</v>
      </c>
      <c r="S100" s="0" t="n">
        <v>1.331</v>
      </c>
      <c r="T100" s="0" t="n">
        <v>1.483</v>
      </c>
      <c r="U100" s="0" t="n">
        <v>1.635</v>
      </c>
      <c r="V100" s="0" t="n">
        <v>1.787</v>
      </c>
      <c r="W100" s="0" t="n">
        <v>1.936</v>
      </c>
      <c r="X100" s="0" t="n">
        <v>2.084</v>
      </c>
      <c r="Y100" s="0" t="n">
        <v>2.229</v>
      </c>
      <c r="Z100" s="0" t="n">
        <v>2.37</v>
      </c>
      <c r="AA100" s="0" t="n">
        <v>2.507</v>
      </c>
      <c r="AB100" s="0" t="n">
        <v>2.638</v>
      </c>
      <c r="AC100" s="0" t="n">
        <v>2.762</v>
      </c>
      <c r="AD100" s="0" t="n">
        <v>2.877</v>
      </c>
      <c r="AE100" s="0" t="n">
        <v>2.981</v>
      </c>
      <c r="AF100" s="0" t="n">
        <v>3.07</v>
      </c>
      <c r="AG100" s="0" t="n">
        <v>3.135</v>
      </c>
      <c r="AH100" s="0" t="n">
        <v>3.154</v>
      </c>
      <c r="AI100" s="0" t="n">
        <v>3.021</v>
      </c>
      <c r="AJ100" s="0" t="n">
        <v>2.856</v>
      </c>
      <c r="AK100" s="0" t="n">
        <v>2.737</v>
      </c>
      <c r="AL100" s="0" t="n">
        <v>2.618</v>
      </c>
      <c r="AM100" s="0" t="n">
        <v>2.499</v>
      </c>
    </row>
    <row r="101" customFormat="false" ht="12.8" hidden="false" customHeight="false" outlineLevel="0" collapsed="false">
      <c r="A101" s="0" t="n">
        <v>6</v>
      </c>
      <c r="B101" s="0" t="n">
        <v>5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2.772</v>
      </c>
      <c r="K101" s="0" t="n">
        <v>4.75</v>
      </c>
      <c r="L101" s="0" t="n">
        <v>5.225</v>
      </c>
      <c r="M101" s="0" t="n">
        <v>5.586</v>
      </c>
      <c r="N101" s="0" t="n">
        <v>5.871</v>
      </c>
      <c r="O101" s="0" t="n">
        <v>6.059</v>
      </c>
      <c r="P101" s="0" t="n">
        <v>6.163</v>
      </c>
      <c r="Q101" s="0" t="n">
        <v>6.195</v>
      </c>
      <c r="R101" s="0" t="n">
        <v>6.165</v>
      </c>
      <c r="S101" s="0" t="n">
        <v>6.08</v>
      </c>
      <c r="T101" s="0" t="n">
        <v>6.08</v>
      </c>
      <c r="U101" s="0" t="n">
        <v>6.08</v>
      </c>
      <c r="V101" s="0" t="n">
        <v>6.08</v>
      </c>
      <c r="W101" s="0" t="n">
        <v>6.08</v>
      </c>
      <c r="X101" s="0" t="n">
        <v>6.08</v>
      </c>
      <c r="Y101" s="0" t="n">
        <v>6.058</v>
      </c>
      <c r="Z101" s="0" t="n">
        <v>6.012</v>
      </c>
      <c r="AA101" s="0" t="n">
        <v>5.942</v>
      </c>
      <c r="AB101" s="0" t="n">
        <v>5.844</v>
      </c>
      <c r="AC101" s="0" t="n">
        <v>5.716</v>
      </c>
      <c r="AD101" s="0" t="n">
        <v>5.549</v>
      </c>
      <c r="AE101" s="0" t="n">
        <v>5.32</v>
      </c>
      <c r="AF101" s="0" t="n">
        <v>4.988</v>
      </c>
      <c r="AG101" s="0" t="n">
        <v>4.655</v>
      </c>
      <c r="AH101" s="0" t="n">
        <v>4.489</v>
      </c>
      <c r="AI101" s="0" t="n">
        <v>4.322</v>
      </c>
      <c r="AJ101" s="0" t="n">
        <v>4.239</v>
      </c>
      <c r="AK101" s="0" t="n">
        <v>4.156</v>
      </c>
      <c r="AL101" s="0" t="n">
        <v>4.073</v>
      </c>
      <c r="AM101" s="0" t="n">
        <v>3.99</v>
      </c>
    </row>
    <row r="102" customFormat="false" ht="12.8" hidden="false" customHeight="false" outlineLevel="0" collapsed="false">
      <c r="A102" s="0" t="n">
        <v>7</v>
      </c>
      <c r="B102" s="0" t="n">
        <v>5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3.057</v>
      </c>
      <c r="K102" s="0" t="n">
        <v>5.225</v>
      </c>
      <c r="L102" s="0" t="n">
        <v>5.7</v>
      </c>
      <c r="M102" s="0" t="n">
        <v>6.091</v>
      </c>
      <c r="N102" s="0" t="n">
        <v>6.421</v>
      </c>
      <c r="O102" s="0" t="n">
        <v>6.655</v>
      </c>
      <c r="P102" s="0" t="n">
        <v>6.8</v>
      </c>
      <c r="Q102" s="0" t="n">
        <v>6.868</v>
      </c>
      <c r="R102" s="0" t="n">
        <v>6.864</v>
      </c>
      <c r="S102" s="0" t="n">
        <v>6.793</v>
      </c>
      <c r="T102" s="0" t="n">
        <v>6.84</v>
      </c>
      <c r="U102" s="0" t="n">
        <v>6.84</v>
      </c>
      <c r="V102" s="0" t="n">
        <v>6.84</v>
      </c>
      <c r="W102" s="0" t="n">
        <v>6.84</v>
      </c>
      <c r="X102" s="0" t="n">
        <v>6.84</v>
      </c>
      <c r="Y102" s="0" t="n">
        <v>6.786</v>
      </c>
      <c r="Z102" s="0" t="n">
        <v>6.692</v>
      </c>
      <c r="AA102" s="0" t="n">
        <v>6.567</v>
      </c>
      <c r="AB102" s="0" t="n">
        <v>6.414</v>
      </c>
      <c r="AC102" s="0" t="n">
        <v>6.235</v>
      </c>
      <c r="AD102" s="0" t="n">
        <v>6.032</v>
      </c>
      <c r="AE102" s="0" t="n">
        <v>5.795</v>
      </c>
      <c r="AF102" s="0" t="n">
        <v>5.51</v>
      </c>
      <c r="AG102" s="0" t="n">
        <v>5.225</v>
      </c>
      <c r="AH102" s="0" t="n">
        <v>5.035</v>
      </c>
      <c r="AI102" s="0" t="n">
        <v>4.845</v>
      </c>
      <c r="AJ102" s="0" t="n">
        <v>4.774</v>
      </c>
      <c r="AK102" s="0" t="n">
        <v>4.702</v>
      </c>
      <c r="AL102" s="0" t="n">
        <v>4.631</v>
      </c>
      <c r="AM102" s="0" t="n">
        <v>4.56</v>
      </c>
    </row>
    <row r="103" customFormat="false" ht="12.8" hidden="false" customHeight="false" outlineLevel="0" collapsed="false">
      <c r="A103" s="0" t="n">
        <v>8</v>
      </c>
      <c r="B103" s="0" t="n">
        <v>5</v>
      </c>
      <c r="C103" s="0" t="n">
        <v>0</v>
      </c>
      <c r="D103" s="0" t="n">
        <v>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3.313</v>
      </c>
      <c r="K103" s="0" t="n">
        <v>5.795</v>
      </c>
      <c r="L103" s="0" t="n">
        <v>6.08</v>
      </c>
      <c r="M103" s="0" t="n">
        <v>6.467</v>
      </c>
      <c r="N103" s="0" t="n">
        <v>6.899</v>
      </c>
      <c r="O103" s="0" t="n">
        <v>7.278</v>
      </c>
      <c r="P103" s="0" t="n">
        <v>7.591</v>
      </c>
      <c r="Q103" s="0" t="n">
        <v>7.832</v>
      </c>
      <c r="R103" s="0" t="n">
        <v>8</v>
      </c>
      <c r="S103" s="0" t="n">
        <v>8.087</v>
      </c>
      <c r="T103" s="0" t="n">
        <v>8.263</v>
      </c>
      <c r="U103" s="0" t="n">
        <v>8.711</v>
      </c>
      <c r="V103" s="0" t="n">
        <v>9.056</v>
      </c>
      <c r="W103" s="0" t="n">
        <v>9.297</v>
      </c>
      <c r="X103" s="0" t="n">
        <v>9.426</v>
      </c>
      <c r="Y103" s="0" t="n">
        <v>9.431</v>
      </c>
      <c r="Z103" s="0" t="n">
        <v>9.31</v>
      </c>
      <c r="AA103" s="0" t="n">
        <v>8.93</v>
      </c>
      <c r="AB103" s="0" t="n">
        <v>7.22</v>
      </c>
      <c r="AC103" s="0" t="n">
        <v>6.84</v>
      </c>
      <c r="AD103" s="0" t="n">
        <v>6.555</v>
      </c>
      <c r="AE103" s="0" t="n">
        <v>6.27</v>
      </c>
      <c r="AF103" s="0" t="n">
        <v>5.985</v>
      </c>
      <c r="AG103" s="0" t="n">
        <v>5.748</v>
      </c>
      <c r="AH103" s="0" t="n">
        <v>5.557</v>
      </c>
      <c r="AI103" s="0" t="n">
        <v>5.367</v>
      </c>
      <c r="AJ103" s="0" t="n">
        <v>5.249</v>
      </c>
      <c r="AK103" s="0" t="n">
        <v>5.13</v>
      </c>
      <c r="AL103" s="0" t="n">
        <v>5.035</v>
      </c>
      <c r="AM103" s="0" t="n">
        <v>4.94</v>
      </c>
    </row>
    <row r="104" customFormat="false" ht="12.8" hidden="false" customHeight="false" outlineLevel="0" collapsed="false">
      <c r="A104" s="0" t="n">
        <v>9</v>
      </c>
      <c r="B104" s="0" t="n">
        <v>5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3.544</v>
      </c>
      <c r="K104" s="0" t="n">
        <v>6.08</v>
      </c>
      <c r="L104" s="0" t="n">
        <v>6.46</v>
      </c>
      <c r="M104" s="0" t="n">
        <v>6.84</v>
      </c>
      <c r="N104" s="0" t="n">
        <v>7.22</v>
      </c>
      <c r="O104" s="0" t="n">
        <v>7.6</v>
      </c>
      <c r="P104" s="0" t="n">
        <v>7.98</v>
      </c>
      <c r="Q104" s="0" t="n">
        <v>8.265</v>
      </c>
      <c r="R104" s="0" t="n">
        <v>11.115</v>
      </c>
      <c r="S104" s="0" t="n">
        <v>11.4</v>
      </c>
      <c r="T104" s="0" t="n">
        <v>11.495</v>
      </c>
      <c r="U104" s="0" t="n">
        <v>11.098</v>
      </c>
      <c r="V104" s="0" t="n">
        <v>10.545</v>
      </c>
      <c r="W104" s="0" t="n">
        <v>11.065</v>
      </c>
      <c r="X104" s="0" t="n">
        <v>11.441</v>
      </c>
      <c r="Y104" s="0" t="n">
        <v>11.664</v>
      </c>
      <c r="Z104" s="0" t="n">
        <v>11.711</v>
      </c>
      <c r="AA104" s="0" t="n">
        <v>11.534</v>
      </c>
      <c r="AB104" s="0" t="n">
        <v>11.045</v>
      </c>
      <c r="AC104" s="0" t="n">
        <v>9.975</v>
      </c>
      <c r="AD104" s="0" t="n">
        <v>7.885</v>
      </c>
      <c r="AE104" s="0" t="n">
        <v>7.41</v>
      </c>
      <c r="AF104" s="0" t="n">
        <v>6.935</v>
      </c>
      <c r="AG104" s="0" t="n">
        <v>6.46</v>
      </c>
      <c r="AH104" s="0" t="n">
        <v>6.137</v>
      </c>
      <c r="AI104" s="0" t="n">
        <v>5.814</v>
      </c>
      <c r="AJ104" s="0" t="n">
        <v>5.662</v>
      </c>
      <c r="AK104" s="0" t="n">
        <v>5.51</v>
      </c>
      <c r="AL104" s="0" t="n">
        <v>5.415</v>
      </c>
      <c r="AM104" s="0" t="n">
        <v>5.32</v>
      </c>
    </row>
    <row r="105" customFormat="false" ht="12.8" hidden="false" customHeight="false" outlineLevel="0" collapsed="false">
      <c r="A105" s="0" t="n">
        <v>10</v>
      </c>
      <c r="B105" s="0" t="n">
        <v>5</v>
      </c>
      <c r="C105" s="0" t="n">
        <v>0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0</v>
      </c>
      <c r="J105" s="0" t="n">
        <v>3.757</v>
      </c>
      <c r="K105" s="0" t="n">
        <v>6.46</v>
      </c>
      <c r="L105" s="0" t="n">
        <v>6.935</v>
      </c>
      <c r="M105" s="0" t="n">
        <v>7.315</v>
      </c>
      <c r="N105" s="0" t="n">
        <v>7.743</v>
      </c>
      <c r="O105" s="0" t="n">
        <v>8.17</v>
      </c>
      <c r="P105" s="0" t="n">
        <v>10.791</v>
      </c>
      <c r="Q105" s="0" t="n">
        <v>13.3</v>
      </c>
      <c r="R105" s="0" t="n">
        <v>13.775</v>
      </c>
      <c r="S105" s="0" t="n">
        <v>14.203</v>
      </c>
      <c r="T105" s="0" t="n">
        <v>14.44</v>
      </c>
      <c r="U105" s="0" t="n">
        <v>14.298</v>
      </c>
      <c r="V105" s="0" t="n">
        <v>13.965</v>
      </c>
      <c r="W105" s="0" t="n">
        <v>13.167</v>
      </c>
      <c r="X105" s="0" t="n">
        <v>12.803</v>
      </c>
      <c r="Y105" s="0" t="n">
        <v>12.979</v>
      </c>
      <c r="Z105" s="0" t="n">
        <v>13.3</v>
      </c>
      <c r="AA105" s="0" t="n">
        <v>13.11</v>
      </c>
      <c r="AB105" s="0" t="n">
        <v>12.73</v>
      </c>
      <c r="AC105" s="0" t="n">
        <v>12.065</v>
      </c>
      <c r="AD105" s="0" t="n">
        <v>11.02</v>
      </c>
      <c r="AE105" s="0" t="n">
        <v>8.36</v>
      </c>
      <c r="AF105" s="0" t="n">
        <v>7.742</v>
      </c>
      <c r="AG105" s="0" t="n">
        <v>7.125</v>
      </c>
      <c r="AH105" s="0" t="n">
        <v>6.745</v>
      </c>
      <c r="AI105" s="0" t="n">
        <v>6.365</v>
      </c>
      <c r="AJ105" s="0" t="n">
        <v>6.175</v>
      </c>
      <c r="AK105" s="0" t="n">
        <v>5.985</v>
      </c>
      <c r="AL105" s="0" t="n">
        <v>5.89</v>
      </c>
      <c r="AM105" s="0" t="n">
        <v>5.795</v>
      </c>
    </row>
    <row r="106" customFormat="false" ht="12.8" hidden="false" customHeight="false" outlineLevel="0" collapsed="false">
      <c r="A106" s="0" t="n">
        <v>11</v>
      </c>
      <c r="B106" s="0" t="n">
        <v>5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3.956</v>
      </c>
      <c r="K106" s="0" t="n">
        <v>6.65</v>
      </c>
      <c r="L106" s="0" t="n">
        <v>7.268</v>
      </c>
      <c r="M106" s="0" t="n">
        <v>7.742</v>
      </c>
      <c r="N106" s="0" t="n">
        <v>8.218</v>
      </c>
      <c r="O106" s="0" t="n">
        <v>8.835</v>
      </c>
      <c r="P106" s="0" t="n">
        <v>13.3</v>
      </c>
      <c r="Q106" s="0" t="n">
        <v>13.775</v>
      </c>
      <c r="R106" s="0" t="n">
        <v>14.301</v>
      </c>
      <c r="S106" s="0" t="n">
        <v>14.917</v>
      </c>
      <c r="T106" s="0" t="n">
        <v>15.429</v>
      </c>
      <c r="U106" s="0" t="n">
        <v>15.792</v>
      </c>
      <c r="V106" s="0" t="n">
        <v>16.008</v>
      </c>
      <c r="W106" s="0" t="n">
        <v>16.055</v>
      </c>
      <c r="X106" s="0" t="n">
        <v>14.592</v>
      </c>
      <c r="Y106" s="0" t="n">
        <v>14.88</v>
      </c>
      <c r="Z106" s="0" t="n">
        <v>15.088</v>
      </c>
      <c r="AA106" s="0" t="n">
        <v>15.375</v>
      </c>
      <c r="AB106" s="0" t="n">
        <v>14.937</v>
      </c>
      <c r="AC106" s="0" t="n">
        <v>14.173</v>
      </c>
      <c r="AD106" s="0" t="n">
        <v>12.872</v>
      </c>
      <c r="AE106" s="0" t="n">
        <v>10.604</v>
      </c>
      <c r="AF106" s="0" t="n">
        <v>8.574</v>
      </c>
      <c r="AG106" s="0" t="n">
        <v>8.075</v>
      </c>
      <c r="AH106" s="0" t="n">
        <v>7.655</v>
      </c>
      <c r="AI106" s="0" t="n">
        <v>7.291</v>
      </c>
      <c r="AJ106" s="0" t="n">
        <v>7.027</v>
      </c>
      <c r="AK106" s="0" t="n">
        <v>6.84</v>
      </c>
      <c r="AL106" s="0" t="n">
        <v>6.711</v>
      </c>
      <c r="AM106" s="0" t="n">
        <v>6.602</v>
      </c>
    </row>
    <row r="107" customFormat="false" ht="12.8" hidden="false" customHeight="false" outlineLevel="0" collapsed="false">
      <c r="A107" s="0" t="n">
        <v>12</v>
      </c>
      <c r="B107" s="0" t="n">
        <v>5</v>
      </c>
      <c r="C107" s="0" t="n">
        <v>0</v>
      </c>
      <c r="D107" s="0" t="n">
        <v>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4.148</v>
      </c>
      <c r="K107" s="0" t="n">
        <v>7.03</v>
      </c>
      <c r="L107" s="0" t="n">
        <v>7.6</v>
      </c>
      <c r="M107" s="0" t="n">
        <v>8.075</v>
      </c>
      <c r="N107" s="0" t="n">
        <v>8.597</v>
      </c>
      <c r="O107" s="0" t="n">
        <v>9.5</v>
      </c>
      <c r="P107" s="0" t="n">
        <v>13.395</v>
      </c>
      <c r="Q107" s="0" t="n">
        <v>14.25</v>
      </c>
      <c r="R107" s="0" t="n">
        <v>15.101</v>
      </c>
      <c r="S107" s="0" t="n">
        <v>16</v>
      </c>
      <c r="T107" s="0" t="n">
        <v>16.808</v>
      </c>
      <c r="U107" s="0" t="n">
        <v>17.494</v>
      </c>
      <c r="V107" s="0" t="n">
        <v>18.05</v>
      </c>
      <c r="W107" s="0" t="n">
        <v>18.478</v>
      </c>
      <c r="X107" s="0" t="n">
        <v>18.62</v>
      </c>
      <c r="Y107" s="0" t="n">
        <v>17.228</v>
      </c>
      <c r="Z107" s="0" t="n">
        <v>15.691</v>
      </c>
      <c r="AA107" s="0" t="n">
        <v>14.954</v>
      </c>
      <c r="AB107" s="0" t="n">
        <v>15.382</v>
      </c>
      <c r="AC107" s="0" t="n">
        <v>15.341</v>
      </c>
      <c r="AD107" s="0" t="n">
        <v>14.725</v>
      </c>
      <c r="AE107" s="0" t="n">
        <v>12.92</v>
      </c>
      <c r="AF107" s="0" t="n">
        <v>9.5</v>
      </c>
      <c r="AG107" s="0" t="n">
        <v>9.025</v>
      </c>
      <c r="AH107" s="0" t="n">
        <v>8.662</v>
      </c>
      <c r="AI107" s="0" t="n">
        <v>8.297</v>
      </c>
      <c r="AJ107" s="0" t="n">
        <v>8.002</v>
      </c>
      <c r="AK107" s="0" t="n">
        <v>7.767</v>
      </c>
      <c r="AL107" s="0" t="n">
        <v>7.576</v>
      </c>
      <c r="AM107" s="0" t="n">
        <v>7.41</v>
      </c>
    </row>
    <row r="108" customFormat="false" ht="12.8" hidden="false" customHeight="false" outlineLevel="0" collapsed="false">
      <c r="A108" s="0" t="n">
        <v>13</v>
      </c>
      <c r="B108" s="0" t="n">
        <v>5</v>
      </c>
      <c r="C108" s="0" t="n">
        <v>0</v>
      </c>
      <c r="D108" s="0" t="n">
        <v>0</v>
      </c>
      <c r="E108" s="0" t="n">
        <v>0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4.332</v>
      </c>
      <c r="K108" s="0" t="n">
        <v>7.41</v>
      </c>
      <c r="L108" s="0" t="n">
        <v>7.932</v>
      </c>
      <c r="M108" s="0" t="n">
        <v>8.455</v>
      </c>
      <c r="N108" s="0" t="n">
        <v>8.883</v>
      </c>
      <c r="O108" s="0" t="n">
        <v>13.775</v>
      </c>
      <c r="P108" s="0" t="n">
        <v>14.392</v>
      </c>
      <c r="Q108" s="0" t="n">
        <v>15.295</v>
      </c>
      <c r="R108" s="0" t="n">
        <v>16.232</v>
      </c>
      <c r="S108" s="0" t="n">
        <v>17.057</v>
      </c>
      <c r="T108" s="0" t="n">
        <v>17.774</v>
      </c>
      <c r="U108" s="0" t="n">
        <v>18.386</v>
      </c>
      <c r="V108" s="0" t="n">
        <v>18.913</v>
      </c>
      <c r="W108" s="0" t="n">
        <v>19.427</v>
      </c>
      <c r="X108" s="0" t="n">
        <v>20.101</v>
      </c>
      <c r="Y108" s="0" t="n">
        <v>20.392</v>
      </c>
      <c r="Z108" s="0" t="n">
        <v>19.617</v>
      </c>
      <c r="AA108" s="0" t="n">
        <v>15.872</v>
      </c>
      <c r="AB108" s="0" t="n">
        <v>16.199</v>
      </c>
      <c r="AC108" s="0" t="n">
        <v>16.497</v>
      </c>
      <c r="AD108" s="0" t="n">
        <v>16.183</v>
      </c>
      <c r="AE108" s="0" t="n">
        <v>15.01</v>
      </c>
      <c r="AF108" s="0" t="n">
        <v>12.255</v>
      </c>
      <c r="AG108" s="0" t="n">
        <v>10.213</v>
      </c>
      <c r="AH108" s="0" t="n">
        <v>9.5</v>
      </c>
      <c r="AI108" s="0" t="n">
        <v>9.096</v>
      </c>
      <c r="AJ108" s="0" t="n">
        <v>8.74</v>
      </c>
      <c r="AK108" s="0" t="n">
        <v>8.597</v>
      </c>
      <c r="AL108" s="0" t="n">
        <v>8.455</v>
      </c>
      <c r="AM108" s="0" t="n">
        <v>8.36</v>
      </c>
    </row>
    <row r="109" customFormat="false" ht="12.8" hidden="false" customHeight="false" outlineLevel="0" collapsed="false">
      <c r="A109" s="0" t="n">
        <v>14</v>
      </c>
      <c r="B109" s="0" t="n">
        <v>5</v>
      </c>
      <c r="C109" s="0" t="n">
        <v>0</v>
      </c>
      <c r="D109" s="0" t="n">
        <v>0</v>
      </c>
      <c r="E109" s="0" t="n">
        <v>0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4.503</v>
      </c>
      <c r="K109" s="0" t="n">
        <v>7.79</v>
      </c>
      <c r="L109" s="0" t="n">
        <v>8.36</v>
      </c>
      <c r="M109" s="0" t="n">
        <v>8.977</v>
      </c>
      <c r="N109" s="0" t="n">
        <v>9.5</v>
      </c>
      <c r="O109" s="0" t="n">
        <v>14.44</v>
      </c>
      <c r="P109" s="0" t="n">
        <v>15.39</v>
      </c>
      <c r="Q109" s="0" t="n">
        <v>16.34</v>
      </c>
      <c r="R109" s="0" t="n">
        <v>17.29</v>
      </c>
      <c r="S109" s="0" t="n">
        <v>18.05</v>
      </c>
      <c r="T109" s="0" t="n">
        <v>18.715</v>
      </c>
      <c r="U109" s="0" t="n">
        <v>19.38</v>
      </c>
      <c r="V109" s="0" t="n">
        <v>19.95</v>
      </c>
      <c r="W109" s="0" t="n">
        <v>20.432</v>
      </c>
      <c r="X109" s="0" t="n">
        <v>20.777</v>
      </c>
      <c r="Y109" s="0" t="n">
        <v>20.954</v>
      </c>
      <c r="Z109" s="0" t="n">
        <v>20.995</v>
      </c>
      <c r="AA109" s="0" t="n">
        <v>19.855</v>
      </c>
      <c r="AB109" s="0" t="n">
        <v>18.034</v>
      </c>
      <c r="AC109" s="0" t="n">
        <v>17.005</v>
      </c>
      <c r="AD109" s="0" t="n">
        <v>17.29</v>
      </c>
      <c r="AE109" s="0" t="n">
        <v>17.1</v>
      </c>
      <c r="AF109" s="0" t="n">
        <v>15.01</v>
      </c>
      <c r="AG109" s="0" t="n">
        <v>11.4</v>
      </c>
      <c r="AH109" s="0" t="n">
        <v>10.45</v>
      </c>
      <c r="AI109" s="0" t="n">
        <v>9.948</v>
      </c>
      <c r="AJ109" s="0" t="n">
        <v>9.623</v>
      </c>
      <c r="AK109" s="0" t="n">
        <v>9.447</v>
      </c>
      <c r="AL109" s="0" t="n">
        <v>9.362</v>
      </c>
      <c r="AM109" s="0" t="n">
        <v>9.31</v>
      </c>
    </row>
    <row r="110" customFormat="false" ht="12.8" hidden="false" customHeight="false" outlineLevel="0" collapsed="false">
      <c r="A110" s="0" t="n">
        <v>16</v>
      </c>
      <c r="B110" s="0" t="n">
        <v>5</v>
      </c>
      <c r="C110" s="0" t="n">
        <v>0</v>
      </c>
      <c r="D110" s="0" t="n">
        <v>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4.799</v>
      </c>
      <c r="K110" s="0" t="n">
        <v>8.075</v>
      </c>
      <c r="L110" s="0" t="n">
        <v>8.55</v>
      </c>
      <c r="M110" s="0" t="n">
        <v>9.025</v>
      </c>
      <c r="N110" s="0" t="n">
        <v>14.44</v>
      </c>
      <c r="O110" s="0" t="n">
        <v>15.295</v>
      </c>
      <c r="P110" s="0" t="n">
        <v>16.15</v>
      </c>
      <c r="Q110" s="0" t="n">
        <v>17.195</v>
      </c>
      <c r="R110" s="0" t="n">
        <v>18.05</v>
      </c>
      <c r="S110" s="0" t="n">
        <v>19</v>
      </c>
      <c r="T110" s="0" t="n">
        <v>19.76</v>
      </c>
      <c r="U110" s="0" t="n">
        <v>20.467</v>
      </c>
      <c r="V110" s="0" t="n">
        <v>21.102</v>
      </c>
      <c r="W110" s="0" t="n">
        <v>21.66</v>
      </c>
      <c r="X110" s="0" t="n">
        <v>22.166</v>
      </c>
      <c r="Y110" s="0" t="n">
        <v>22.533</v>
      </c>
      <c r="Z110" s="0" t="n">
        <v>22.711</v>
      </c>
      <c r="AA110" s="0" t="n">
        <v>22.8</v>
      </c>
      <c r="AB110" s="0" t="n">
        <v>22.478</v>
      </c>
      <c r="AC110" s="0" t="n">
        <v>17.782</v>
      </c>
      <c r="AD110" s="0" t="n">
        <v>18.434</v>
      </c>
      <c r="AE110" s="0" t="n">
        <v>19</v>
      </c>
      <c r="AF110" s="0" t="n">
        <v>18.81</v>
      </c>
      <c r="AG110" s="0" t="n">
        <v>16.34</v>
      </c>
      <c r="AH110" s="0" t="n">
        <v>12.35</v>
      </c>
      <c r="AI110" s="0" t="n">
        <v>11.875</v>
      </c>
      <c r="AJ110" s="0" t="n">
        <v>11.4</v>
      </c>
      <c r="AK110" s="0" t="n">
        <v>11.02</v>
      </c>
      <c r="AL110" s="0" t="n">
        <v>10.713</v>
      </c>
      <c r="AM110" s="0" t="n">
        <v>10.45</v>
      </c>
    </row>
    <row r="111" customFormat="false" ht="12.8" hidden="false" customHeight="false" outlineLevel="0" collapsed="false">
      <c r="A111" s="0" t="n">
        <v>18</v>
      </c>
      <c r="B111" s="0" t="n">
        <v>5</v>
      </c>
      <c r="C111" s="0" t="n">
        <v>0</v>
      </c>
      <c r="D111" s="0" t="n">
        <v>0</v>
      </c>
      <c r="E111" s="0" t="n">
        <v>0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5.028</v>
      </c>
      <c r="K111" s="0" t="n">
        <v>8.36</v>
      </c>
      <c r="L111" s="0" t="n">
        <v>8.74</v>
      </c>
      <c r="M111" s="0" t="n">
        <v>14.25</v>
      </c>
      <c r="N111" s="0" t="n">
        <v>15.01</v>
      </c>
      <c r="O111" s="0" t="n">
        <v>15.96</v>
      </c>
      <c r="P111" s="0" t="n">
        <v>16.91</v>
      </c>
      <c r="Q111" s="0" t="n">
        <v>17.86</v>
      </c>
      <c r="R111" s="0" t="n">
        <v>18.62</v>
      </c>
      <c r="S111" s="0" t="n">
        <v>19.57</v>
      </c>
      <c r="T111" s="0" t="n">
        <v>20.425</v>
      </c>
      <c r="U111" s="0" t="n">
        <v>21.09</v>
      </c>
      <c r="V111" s="0" t="n">
        <v>21.945</v>
      </c>
      <c r="W111" s="0" t="n">
        <v>22.515</v>
      </c>
      <c r="X111" s="0" t="n">
        <v>23.275</v>
      </c>
      <c r="Y111" s="0" t="n">
        <v>23.802</v>
      </c>
      <c r="Z111" s="0" t="n">
        <v>24.129</v>
      </c>
      <c r="AA111" s="0" t="n">
        <v>24.32</v>
      </c>
      <c r="AB111" s="0" t="n">
        <v>24.51</v>
      </c>
      <c r="AC111" s="0" t="n">
        <v>23.834</v>
      </c>
      <c r="AD111" s="0" t="n">
        <v>21.507</v>
      </c>
      <c r="AE111" s="0" t="n">
        <v>20.425</v>
      </c>
      <c r="AF111" s="0" t="n">
        <v>20.615</v>
      </c>
      <c r="AG111" s="0" t="n">
        <v>20.09</v>
      </c>
      <c r="AH111" s="0" t="n">
        <v>18.05</v>
      </c>
      <c r="AI111" s="0" t="n">
        <v>13.3</v>
      </c>
      <c r="AJ111" s="0" t="n">
        <v>12.35</v>
      </c>
      <c r="AK111" s="0" t="n">
        <v>11.934</v>
      </c>
      <c r="AL111" s="0" t="n">
        <v>11.671</v>
      </c>
      <c r="AM111" s="0" t="n">
        <v>11.495</v>
      </c>
    </row>
    <row r="112" customFormat="false" ht="12.8" hidden="false" customHeight="false" outlineLevel="0" collapsed="false">
      <c r="A112" s="0" t="n">
        <v>20</v>
      </c>
      <c r="B112" s="0" t="n">
        <v>5</v>
      </c>
      <c r="C112" s="0" t="n">
        <v>0</v>
      </c>
      <c r="D112" s="0" t="n">
        <v>0</v>
      </c>
      <c r="E112" s="0" t="n">
        <v>0</v>
      </c>
      <c r="F112" s="0" t="n">
        <v>0</v>
      </c>
      <c r="G112" s="0" t="n">
        <v>0</v>
      </c>
      <c r="H112" s="0" t="n">
        <v>0</v>
      </c>
      <c r="I112" s="0" t="n">
        <v>0</v>
      </c>
      <c r="J112" s="0" t="n">
        <v>5.172</v>
      </c>
      <c r="K112" s="0" t="n">
        <v>8.74</v>
      </c>
      <c r="L112" s="0" t="n">
        <v>9.025</v>
      </c>
      <c r="M112" s="0" t="n">
        <v>14.25</v>
      </c>
      <c r="N112" s="0" t="n">
        <v>15.2</v>
      </c>
      <c r="O112" s="0" t="n">
        <v>16.34</v>
      </c>
      <c r="P112" s="0" t="n">
        <v>17.195</v>
      </c>
      <c r="Q112" s="0" t="n">
        <v>18.05</v>
      </c>
      <c r="R112" s="0" t="n">
        <v>19</v>
      </c>
      <c r="S112" s="0" t="n">
        <v>19.95</v>
      </c>
      <c r="T112" s="0" t="n">
        <v>20.9</v>
      </c>
      <c r="U112" s="0" t="n">
        <v>21.85</v>
      </c>
      <c r="V112" s="0" t="n">
        <v>22.515</v>
      </c>
      <c r="W112" s="0" t="n">
        <v>23.37</v>
      </c>
      <c r="X112" s="0" t="n">
        <v>24.136</v>
      </c>
      <c r="Y112" s="0" t="n">
        <v>24.765</v>
      </c>
      <c r="Z112" s="0" t="n">
        <v>25.237</v>
      </c>
      <c r="AA112" s="0" t="n">
        <v>25.555</v>
      </c>
      <c r="AB112" s="0" t="n">
        <v>25.773</v>
      </c>
      <c r="AC112" s="0" t="n">
        <v>25.65</v>
      </c>
      <c r="AD112" s="0" t="n">
        <v>24.206</v>
      </c>
      <c r="AE112" s="0" t="n">
        <v>21.887</v>
      </c>
      <c r="AF112" s="0" t="n">
        <v>21.945</v>
      </c>
      <c r="AG112" s="0" t="n">
        <v>21.85</v>
      </c>
      <c r="AH112" s="0" t="n">
        <v>19.665</v>
      </c>
      <c r="AI112" s="0" t="n">
        <v>14.25</v>
      </c>
      <c r="AJ112" s="0" t="n">
        <v>13.68</v>
      </c>
      <c r="AK112" s="0" t="n">
        <v>13.205</v>
      </c>
      <c r="AL112" s="0" t="n">
        <v>12.92</v>
      </c>
      <c r="AM112" s="0" t="n">
        <v>12.825</v>
      </c>
    </row>
    <row r="113" customFormat="false" ht="12.8" hidden="false" customHeight="false" outlineLevel="0" collapsed="false">
      <c r="A113" s="0" t="n">
        <v>22</v>
      </c>
      <c r="B113" s="0" t="n">
        <v>5</v>
      </c>
      <c r="C113" s="0" t="n">
        <v>0</v>
      </c>
      <c r="D113" s="0" t="n">
        <v>0</v>
      </c>
      <c r="E113" s="0" t="n">
        <v>0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5.188</v>
      </c>
      <c r="K113" s="0" t="n">
        <v>8.74</v>
      </c>
      <c r="L113" s="0" t="n">
        <v>9.5</v>
      </c>
      <c r="M113" s="0" t="n">
        <v>14.25</v>
      </c>
      <c r="N113" s="0" t="n">
        <v>15.2</v>
      </c>
      <c r="O113" s="0" t="n">
        <v>16.34</v>
      </c>
      <c r="P113" s="0" t="n">
        <v>17.195</v>
      </c>
      <c r="Q113" s="0" t="n">
        <v>18.05</v>
      </c>
      <c r="R113" s="0" t="n">
        <v>19</v>
      </c>
      <c r="S113" s="0" t="n">
        <v>19.95</v>
      </c>
      <c r="T113" s="0" t="n">
        <v>20.9</v>
      </c>
      <c r="U113" s="0" t="n">
        <v>21.983</v>
      </c>
      <c r="V113" s="0" t="n">
        <v>22.759</v>
      </c>
      <c r="W113" s="0" t="n">
        <v>23.37</v>
      </c>
      <c r="X113" s="0" t="n">
        <v>23.94</v>
      </c>
      <c r="Y113" s="0" t="n">
        <v>24.559</v>
      </c>
      <c r="Z113" s="0" t="n">
        <v>25.121</v>
      </c>
      <c r="AA113" s="0" t="n">
        <v>25.555</v>
      </c>
      <c r="AB113" s="0" t="n">
        <v>25.803</v>
      </c>
      <c r="AC113" s="0" t="n">
        <v>25.845</v>
      </c>
      <c r="AD113" s="0" t="n">
        <v>25.65</v>
      </c>
      <c r="AE113" s="0" t="n">
        <v>25.175</v>
      </c>
      <c r="AF113" s="0" t="n">
        <v>24.225</v>
      </c>
      <c r="AG113" s="0" t="n">
        <v>22.325</v>
      </c>
      <c r="AH113" s="0" t="n">
        <v>19.76</v>
      </c>
      <c r="AI113" s="0" t="n">
        <v>16.224</v>
      </c>
      <c r="AJ113" s="0" t="n">
        <v>13.3</v>
      </c>
      <c r="AK113" s="0" t="n">
        <v>12.825</v>
      </c>
      <c r="AL113" s="0" t="n">
        <v>12.495</v>
      </c>
      <c r="AM113" s="0" t="n">
        <v>12.16</v>
      </c>
    </row>
    <row r="114" customFormat="false" ht="12.8" hidden="false" customHeight="false" outlineLevel="0" collapsed="false">
      <c r="A114" s="0" t="n">
        <v>24</v>
      </c>
      <c r="B114" s="0" t="n">
        <v>5</v>
      </c>
      <c r="C114" s="0" t="n">
        <v>0</v>
      </c>
      <c r="D114" s="0" t="n">
        <v>0</v>
      </c>
      <c r="E114" s="0" t="n">
        <v>0</v>
      </c>
      <c r="F114" s="0" t="n">
        <v>0</v>
      </c>
      <c r="G114" s="0" t="n">
        <v>0</v>
      </c>
      <c r="H114" s="0" t="n">
        <v>0</v>
      </c>
      <c r="I114" s="0" t="n">
        <v>0</v>
      </c>
      <c r="J114" s="0" t="n">
        <v>5.08</v>
      </c>
      <c r="K114" s="0" t="n">
        <v>8.435</v>
      </c>
      <c r="L114" s="0" t="n">
        <v>9.235</v>
      </c>
      <c r="M114" s="0" t="n">
        <v>13.635</v>
      </c>
      <c r="N114" s="0" t="n">
        <v>14.562</v>
      </c>
      <c r="O114" s="0" t="n">
        <v>15.626</v>
      </c>
      <c r="P114" s="0" t="n">
        <v>16.439</v>
      </c>
      <c r="Q114" s="0" t="n">
        <v>17.246</v>
      </c>
      <c r="R114" s="0" t="n">
        <v>18.138</v>
      </c>
      <c r="S114" s="0" t="n">
        <v>19.029</v>
      </c>
      <c r="T114" s="0" t="n">
        <v>19.92</v>
      </c>
      <c r="U114" s="0" t="n">
        <v>20.805</v>
      </c>
      <c r="V114" s="0" t="n">
        <v>21.457</v>
      </c>
      <c r="W114" s="0" t="n">
        <v>22.225</v>
      </c>
      <c r="X114" s="0" t="n">
        <v>22.763</v>
      </c>
      <c r="Y114" s="0" t="n">
        <v>23.293</v>
      </c>
      <c r="Z114" s="0" t="n">
        <v>23.732</v>
      </c>
      <c r="AA114" s="0" t="n">
        <v>24.256</v>
      </c>
      <c r="AB114" s="0" t="n">
        <v>24.336</v>
      </c>
      <c r="AC114" s="0" t="n">
        <v>24.338</v>
      </c>
      <c r="AD114" s="0" t="n">
        <v>24.391</v>
      </c>
      <c r="AE114" s="0" t="n">
        <v>24.253</v>
      </c>
      <c r="AF114" s="0" t="n">
        <v>23.177</v>
      </c>
      <c r="AG114" s="0" t="n">
        <v>21.216</v>
      </c>
      <c r="AH114" s="0" t="n">
        <v>18.747</v>
      </c>
      <c r="AI114" s="0" t="n">
        <v>15.691</v>
      </c>
      <c r="AJ114" s="0" t="n">
        <v>12.634</v>
      </c>
      <c r="AK114" s="0" t="n">
        <v>12.262</v>
      </c>
      <c r="AL114" s="0" t="n">
        <v>11.89</v>
      </c>
      <c r="AM114" s="0" t="n">
        <v>11.517</v>
      </c>
    </row>
    <row r="115" customFormat="false" ht="12.8" hidden="false" customHeight="false" outlineLevel="0" collapsed="false">
      <c r="A115" s="0" t="n">
        <v>26</v>
      </c>
      <c r="B115" s="0" t="n">
        <v>5</v>
      </c>
      <c r="C115" s="0" t="n">
        <v>0</v>
      </c>
      <c r="D115" s="0" t="n">
        <v>0</v>
      </c>
      <c r="E115" s="0" t="n">
        <v>0</v>
      </c>
      <c r="F115" s="0" t="n">
        <v>0</v>
      </c>
      <c r="G115" s="0" t="n">
        <v>0</v>
      </c>
      <c r="H115" s="0" t="n">
        <v>0</v>
      </c>
      <c r="I115" s="0" t="n">
        <v>0</v>
      </c>
      <c r="J115" s="0" t="n">
        <v>4.9</v>
      </c>
      <c r="K115" s="0" t="n">
        <v>8.042</v>
      </c>
      <c r="L115" s="0" t="n">
        <v>8.828</v>
      </c>
      <c r="M115" s="0" t="n">
        <v>12.822</v>
      </c>
      <c r="N115" s="0" t="n">
        <v>13.779</v>
      </c>
      <c r="O115" s="0" t="n">
        <v>14.743</v>
      </c>
      <c r="P115" s="0" t="n">
        <v>15.502</v>
      </c>
      <c r="Q115" s="0" t="n">
        <v>16.247</v>
      </c>
      <c r="R115" s="0" t="n">
        <v>17.071</v>
      </c>
      <c r="S115" s="0" t="n">
        <v>17.889</v>
      </c>
      <c r="T115" s="0" t="n">
        <v>18.708</v>
      </c>
      <c r="U115" s="0" t="n">
        <v>19.516</v>
      </c>
      <c r="V115" s="0" t="n">
        <v>20.091</v>
      </c>
      <c r="W115" s="0" t="n">
        <v>20.815</v>
      </c>
      <c r="X115" s="0" t="n">
        <v>21.307</v>
      </c>
      <c r="Y115" s="0" t="n">
        <v>21.79</v>
      </c>
      <c r="Z115" s="0" t="n">
        <v>22.191</v>
      </c>
      <c r="AA115" s="0" t="n">
        <v>22.659</v>
      </c>
      <c r="AB115" s="0" t="n">
        <v>22.72</v>
      </c>
      <c r="AC115" s="0" t="n">
        <v>22.678</v>
      </c>
      <c r="AD115" s="0" t="n">
        <v>22.623</v>
      </c>
      <c r="AE115" s="0" t="n">
        <v>22.098</v>
      </c>
      <c r="AF115" s="0" t="n">
        <v>21.293</v>
      </c>
      <c r="AG115" s="0" t="n">
        <v>19.723</v>
      </c>
      <c r="AH115" s="0" t="n">
        <v>17.122</v>
      </c>
      <c r="AI115" s="0" t="n">
        <v>14.521</v>
      </c>
      <c r="AJ115" s="0" t="n">
        <v>11.92</v>
      </c>
      <c r="AK115" s="0" t="n">
        <v>11.585</v>
      </c>
      <c r="AL115" s="0" t="n">
        <v>11.25</v>
      </c>
      <c r="AM115" s="0" t="n">
        <v>10.914</v>
      </c>
    </row>
    <row r="116" customFormat="false" ht="12.8" hidden="false" customHeight="false" outlineLevel="0" collapsed="false">
      <c r="A116" s="0" t="n">
        <v>28</v>
      </c>
      <c r="B116" s="0" t="n">
        <v>5</v>
      </c>
      <c r="C116" s="0" t="n">
        <v>0</v>
      </c>
      <c r="D116" s="0" t="n">
        <v>0</v>
      </c>
      <c r="E116" s="0" t="n">
        <v>0</v>
      </c>
      <c r="F116" s="0" t="n">
        <v>0</v>
      </c>
      <c r="G116" s="0" t="n">
        <v>0</v>
      </c>
      <c r="H116" s="0" t="n">
        <v>0</v>
      </c>
      <c r="I116" s="0" t="n">
        <v>0</v>
      </c>
      <c r="J116" s="0" t="n">
        <v>4.702</v>
      </c>
      <c r="K116" s="0" t="n">
        <v>7.691</v>
      </c>
      <c r="L116" s="0" t="n">
        <v>10.163</v>
      </c>
      <c r="M116" s="0" t="n">
        <v>12.111</v>
      </c>
      <c r="N116" s="0" t="n">
        <v>13.088</v>
      </c>
      <c r="O116" s="0" t="n">
        <v>13.957</v>
      </c>
      <c r="P116" s="0" t="n">
        <v>14.671</v>
      </c>
      <c r="Q116" s="0" t="n">
        <v>15.363</v>
      </c>
      <c r="R116" s="0" t="n">
        <v>16.124</v>
      </c>
      <c r="S116" s="0" t="n">
        <v>16.877</v>
      </c>
      <c r="T116" s="0" t="n">
        <v>17.633</v>
      </c>
      <c r="U116" s="0" t="n">
        <v>18.369</v>
      </c>
      <c r="V116" s="0" t="n">
        <v>18.903</v>
      </c>
      <c r="W116" s="0" t="n">
        <v>19.559</v>
      </c>
      <c r="X116" s="0" t="n">
        <v>20.016</v>
      </c>
      <c r="Y116" s="0" t="n">
        <v>20.454</v>
      </c>
      <c r="Z116" s="0" t="n">
        <v>20.82</v>
      </c>
      <c r="AA116" s="0" t="n">
        <v>21.236</v>
      </c>
      <c r="AB116" s="0" t="n">
        <v>21.282</v>
      </c>
      <c r="AC116" s="0" t="n">
        <v>21.222</v>
      </c>
      <c r="AD116" s="0" t="n">
        <v>21.149</v>
      </c>
      <c r="AE116" s="0" t="n">
        <v>20.675</v>
      </c>
      <c r="AF116" s="0" t="n">
        <v>19.898</v>
      </c>
      <c r="AG116" s="0" t="n">
        <v>18.458</v>
      </c>
      <c r="AH116" s="0" t="n">
        <v>16.316</v>
      </c>
      <c r="AI116" s="0" t="n">
        <v>13.772</v>
      </c>
      <c r="AJ116" s="0" t="n">
        <v>11.228</v>
      </c>
      <c r="AK116" s="0" t="n">
        <v>10.915</v>
      </c>
      <c r="AL116" s="0" t="n">
        <v>10.601</v>
      </c>
      <c r="AM116" s="0" t="n">
        <v>10.288</v>
      </c>
    </row>
    <row r="117" customFormat="false" ht="12.8" hidden="false" customHeight="false" outlineLevel="0" collapsed="false">
      <c r="A117" s="0" t="n">
        <v>30</v>
      </c>
      <c r="B117" s="0" t="n">
        <v>5</v>
      </c>
      <c r="C117" s="0" t="n">
        <v>0</v>
      </c>
      <c r="D117" s="0" t="n">
        <v>0</v>
      </c>
      <c r="E117" s="0" t="n">
        <v>0</v>
      </c>
      <c r="F117" s="0" t="n">
        <v>0</v>
      </c>
      <c r="G117" s="0" t="n">
        <v>0</v>
      </c>
      <c r="H117" s="0" t="n">
        <v>0</v>
      </c>
      <c r="I117" s="0" t="n">
        <v>0</v>
      </c>
      <c r="J117" s="0" t="n">
        <v>4.505</v>
      </c>
      <c r="K117" s="0" t="n">
        <v>7.443</v>
      </c>
      <c r="L117" s="0" t="n">
        <v>9.788</v>
      </c>
      <c r="M117" s="0" t="n">
        <v>11.563</v>
      </c>
      <c r="N117" s="0" t="n">
        <v>12.357</v>
      </c>
      <c r="O117" s="0" t="n">
        <v>13.217</v>
      </c>
      <c r="P117" s="0" t="n">
        <v>13.863</v>
      </c>
      <c r="Q117" s="0" t="n">
        <v>14.508</v>
      </c>
      <c r="R117" s="0" t="n">
        <v>15.209</v>
      </c>
      <c r="S117" s="0" t="n">
        <v>15.9</v>
      </c>
      <c r="T117" s="0" t="n">
        <v>16.59</v>
      </c>
      <c r="U117" s="0" t="n">
        <v>17.268</v>
      </c>
      <c r="V117" s="0" t="n">
        <v>17.743</v>
      </c>
      <c r="W117" s="0" t="n">
        <v>18.354</v>
      </c>
      <c r="X117" s="0" t="n">
        <v>18.761</v>
      </c>
      <c r="Y117" s="0" t="n">
        <v>19.168</v>
      </c>
      <c r="Z117" s="0" t="n">
        <v>19.484</v>
      </c>
      <c r="AA117" s="0" t="n">
        <v>19.869</v>
      </c>
      <c r="AB117" s="0" t="n">
        <v>19.89</v>
      </c>
      <c r="AC117" s="0" t="n">
        <v>19.821</v>
      </c>
      <c r="AD117" s="0" t="n">
        <v>19.775</v>
      </c>
      <c r="AE117" s="0" t="n">
        <v>19.389</v>
      </c>
      <c r="AF117" s="0" t="n">
        <v>18.642</v>
      </c>
      <c r="AG117" s="0" t="n">
        <v>17.215</v>
      </c>
      <c r="AH117" s="0" t="n">
        <v>15.337</v>
      </c>
      <c r="AI117" s="0" t="n">
        <v>12.819</v>
      </c>
      <c r="AJ117" s="0" t="n">
        <v>10.607</v>
      </c>
      <c r="AK117" s="0" t="n">
        <v>10.29</v>
      </c>
      <c r="AL117" s="0" t="n">
        <v>9.972</v>
      </c>
      <c r="AM117" s="0" t="n">
        <v>9.655</v>
      </c>
    </row>
    <row r="118" customFormat="false" ht="12.8" hidden="false" customHeight="false" outlineLevel="0" collapsed="false">
      <c r="A118" s="0" t="n">
        <v>32</v>
      </c>
      <c r="B118" s="0" t="n">
        <v>5</v>
      </c>
      <c r="C118" s="0" t="n">
        <v>0</v>
      </c>
      <c r="D118" s="0" t="n">
        <v>0</v>
      </c>
      <c r="E118" s="0" t="n">
        <v>0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4.309</v>
      </c>
      <c r="K118" s="0" t="n">
        <v>7.072</v>
      </c>
      <c r="L118" s="0" t="n">
        <v>9.203</v>
      </c>
      <c r="M118" s="0" t="n">
        <v>10.832</v>
      </c>
      <c r="N118" s="0" t="n">
        <v>11.685</v>
      </c>
      <c r="O118" s="0" t="n">
        <v>12.434</v>
      </c>
      <c r="P118" s="0" t="n">
        <v>13.04</v>
      </c>
      <c r="Q118" s="0" t="n">
        <v>13.631</v>
      </c>
      <c r="R118" s="0" t="n">
        <v>14.271</v>
      </c>
      <c r="S118" s="0" t="n">
        <v>14.897</v>
      </c>
      <c r="T118" s="0" t="n">
        <v>15.524</v>
      </c>
      <c r="U118" s="0" t="n">
        <v>16.129</v>
      </c>
      <c r="V118" s="0" t="n">
        <v>16.567</v>
      </c>
      <c r="W118" s="0" t="n">
        <v>17.107</v>
      </c>
      <c r="X118" s="0" t="n">
        <v>17.482</v>
      </c>
      <c r="Y118" s="0" t="n">
        <v>17.842</v>
      </c>
      <c r="Z118" s="0" t="n">
        <v>18.127</v>
      </c>
      <c r="AA118" s="0" t="n">
        <v>18.455</v>
      </c>
      <c r="AB118" s="0" t="n">
        <v>18.466</v>
      </c>
      <c r="AC118" s="0" t="n">
        <v>18.385</v>
      </c>
      <c r="AD118" s="0" t="n">
        <v>18.33</v>
      </c>
      <c r="AE118" s="0" t="n">
        <v>17.989</v>
      </c>
      <c r="AF118" s="0" t="n">
        <v>17.271</v>
      </c>
      <c r="AG118" s="0" t="n">
        <v>15.984</v>
      </c>
      <c r="AH118" s="0" t="n">
        <v>14.186</v>
      </c>
      <c r="AI118" s="0" t="n">
        <v>11.892</v>
      </c>
      <c r="AJ118" s="0" t="n">
        <v>9.907</v>
      </c>
      <c r="AK118" s="0" t="n">
        <v>9.614</v>
      </c>
      <c r="AL118" s="0" t="n">
        <v>9.321</v>
      </c>
      <c r="AM118" s="0" t="n">
        <v>9.028</v>
      </c>
    </row>
    <row r="119" customFormat="false" ht="12.8" hidden="false" customHeight="false" outlineLevel="0" collapsed="false">
      <c r="A119" s="0" t="n">
        <v>50</v>
      </c>
      <c r="B119" s="0" t="n">
        <v>5</v>
      </c>
      <c r="C119" s="0" t="n">
        <v>0</v>
      </c>
      <c r="D119" s="0" t="n">
        <v>0</v>
      </c>
      <c r="E119" s="0" t="n">
        <v>0</v>
      </c>
      <c r="F119" s="0" t="n">
        <v>0</v>
      </c>
      <c r="G119" s="0" t="n">
        <v>0</v>
      </c>
      <c r="H119" s="0" t="n">
        <v>0</v>
      </c>
      <c r="I119" s="0" t="n">
        <v>0</v>
      </c>
      <c r="J119" s="0" t="n">
        <v>0.298</v>
      </c>
      <c r="K119" s="0" t="n">
        <v>0.765</v>
      </c>
      <c r="L119" s="0" t="n">
        <v>1.326</v>
      </c>
      <c r="M119" s="0" t="n">
        <v>1.945</v>
      </c>
      <c r="N119" s="0" t="n">
        <v>2.595</v>
      </c>
      <c r="O119" s="0" t="n">
        <v>3.254</v>
      </c>
      <c r="P119" s="0" t="n">
        <v>3.901</v>
      </c>
      <c r="Q119" s="0" t="n">
        <v>4.514</v>
      </c>
      <c r="R119" s="0" t="n">
        <v>5.067</v>
      </c>
      <c r="S119" s="0" t="n">
        <v>5.524</v>
      </c>
      <c r="T119" s="0" t="n">
        <v>5.814</v>
      </c>
      <c r="U119" s="0" t="n">
        <v>5.814</v>
      </c>
      <c r="V119" s="0" t="n">
        <v>5.814</v>
      </c>
      <c r="W119" s="0" t="n">
        <v>5.814</v>
      </c>
      <c r="X119" s="0" t="n">
        <v>5.814</v>
      </c>
      <c r="Y119" s="0" t="n">
        <v>5.814</v>
      </c>
      <c r="Z119" s="0" t="n">
        <v>5.733</v>
      </c>
      <c r="AA119" s="0" t="n">
        <v>5.652</v>
      </c>
      <c r="AB119" s="0" t="n">
        <v>5.491</v>
      </c>
      <c r="AC119" s="0" t="n">
        <v>5.319</v>
      </c>
      <c r="AD119" s="0" t="n">
        <v>5.134</v>
      </c>
      <c r="AE119" s="0" t="n">
        <v>4.926</v>
      </c>
      <c r="AF119" s="0" t="n">
        <v>4.683</v>
      </c>
      <c r="AG119" s="0" t="n">
        <v>4.441</v>
      </c>
      <c r="AH119" s="0" t="n">
        <v>4.28</v>
      </c>
      <c r="AI119" s="0" t="n">
        <v>4.081</v>
      </c>
      <c r="AJ119" s="0" t="n">
        <v>3.876</v>
      </c>
      <c r="AK119" s="0" t="n">
        <v>3.696</v>
      </c>
      <c r="AL119" s="0" t="n">
        <v>3.534</v>
      </c>
      <c r="AM119" s="0" t="n">
        <v>3.392</v>
      </c>
    </row>
  </sheetData>
  <sheetProtection sheet="true" objects="true" scenarios="true"/>
  <mergeCells count="1">
    <mergeCell ref="D1:I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9013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en-AU</dc:language>
  <cp:lastModifiedBy/>
  <dcterms:modified xsi:type="dcterms:W3CDTF">2018-07-11T16:45:00Z</dcterms:modified>
  <cp:revision>60</cp:revision>
  <dc:subject/>
  <dc:title/>
</cp:coreProperties>
</file>